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codeName="ThisWorkbook" defaultThemeVersion="124226"/>
  <xr:revisionPtr revIDLastSave="0" documentId="13_ncr:1_{2EEAABDC-A784-45EA-81AA-AB2DCB45A02E}" xr6:coauthVersionLast="47" xr6:coauthVersionMax="47" xr10:uidLastSave="{00000000-0000-0000-0000-000000000000}"/>
  <bookViews>
    <workbookView xWindow="-28920" yWindow="-120" windowWidth="29040" windowHeight="15720" xr2:uid="{00000000-000D-0000-FFFF-FFFF00000000}"/>
  </bookViews>
  <sheets>
    <sheet name="INDEX" sheetId="23" r:id="rId1"/>
    <sheet name="整形外科進藤病院" sheetId="12" r:id="rId2"/>
    <sheet name="道北勤医協一条通病院" sheetId="14" r:id="rId3"/>
    <sheet name="医療法人社団旭豊会旭川三愛病院" sheetId="8" r:id="rId4"/>
    <sheet name="旭川脳神経外科循環器内科病院" sheetId="6" r:id="rId5"/>
    <sheet name="医療法人社団功和会佐久間病院" sheetId="10" r:id="rId6"/>
    <sheet name="旭川医科大学病院" sheetId="4" r:id="rId7"/>
    <sheet name="旭川リハビリテーション病院" sheetId="2" r:id="rId8"/>
    <sheet name="美瑛町立病院" sheetId="16" r:id="rId9"/>
    <sheet name="医療法人健康会くにもと病院" sheetId="18" r:id="rId10"/>
    <sheet name="社会医療法人元生会森山病院" sheetId="20" r:id="rId11"/>
    <sheet name="東旭川病院" sheetId="22" r:id="rId12"/>
  </sheets>
  <definedNames>
    <definedName name="_xlnm._FilterDatabase" localSheetId="7" hidden="1">旭川リハビリテーション病院!$B$1:$M$747</definedName>
    <definedName name="_xlnm._FilterDatabase" localSheetId="6" hidden="1">旭川医科大学病院!$B$1:$M$747</definedName>
    <definedName name="_xlnm._FilterDatabase" localSheetId="4" hidden="1">旭川脳神経外科循環器内科病院!$B$1:$M$747</definedName>
    <definedName name="_xlnm._FilterDatabase" localSheetId="9" hidden="1">医療法人健康会くにもと病院!$B$1:$M$747</definedName>
    <definedName name="_xlnm._FilterDatabase" localSheetId="3" hidden="1">医療法人社団旭豊会旭川三愛病院!$B$1:$M$747</definedName>
    <definedName name="_xlnm._FilterDatabase" localSheetId="5" hidden="1">医療法人社団功和会佐久間病院!$B$1:$M$747</definedName>
    <definedName name="_xlnm._FilterDatabase" localSheetId="10" hidden="1">社会医療法人元生会森山病院!$B$1:$M$747</definedName>
    <definedName name="_xlnm._FilterDatabase" localSheetId="1" hidden="1">整形外科進藤病院!$B$1:$M$747</definedName>
    <definedName name="_xlnm._FilterDatabase" localSheetId="11" hidden="1">東旭川病院!$B$1:$M$747</definedName>
    <definedName name="_xlnm._FilterDatabase" localSheetId="2" hidden="1">道北勤医協一条通病院!$B$1:$M$747</definedName>
    <definedName name="_xlnm._FilterDatabase" localSheetId="8" hidden="1">美瑛町立病院!$B$1:$M$747</definedName>
    <definedName name="_xlnm.Print_Area" localSheetId="7">旭川リハビリテーション病院!$A$1:$BP$739</definedName>
    <definedName name="_xlnm.Print_Area" localSheetId="6">旭川医科大学病院!$A$1:$BP$739</definedName>
    <definedName name="_xlnm.Print_Area" localSheetId="4">旭川脳神経外科循環器内科病院!$A$1:$V$739</definedName>
    <definedName name="_xlnm.Print_Area" localSheetId="9">医療法人健康会くにもと病院!$A$1:$BP$739</definedName>
    <definedName name="_xlnm.Print_Area" localSheetId="3">医療法人社団旭豊会旭川三愛病院!$A$1:$BP$739</definedName>
    <definedName name="_xlnm.Print_Area" localSheetId="5">医療法人社団功和会佐久間病院!$A$1:$BP$739</definedName>
    <definedName name="_xlnm.Print_Area" localSheetId="10">社会医療法人元生会森山病院!$A$1:$BP$739</definedName>
    <definedName name="_xlnm.Print_Area" localSheetId="1">整形外科進藤病院!$A$1:$BP$739</definedName>
    <definedName name="_xlnm.Print_Area" localSheetId="11">東旭川病院!$A$1:$BP$739</definedName>
    <definedName name="_xlnm.Print_Area" localSheetId="2">道北勤医協一条通病院!$A$1:$BP$739</definedName>
    <definedName name="_xlnm.Print_Area" localSheetId="8">美瑛町立病院!$A$1:$BP$739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34" i="22" l="1"/>
  <c r="J734" i="22"/>
  <c r="K733" i="22"/>
  <c r="J733" i="22"/>
  <c r="K732" i="22"/>
  <c r="J732" i="22"/>
  <c r="K731" i="22"/>
  <c r="J731" i="22"/>
  <c r="BS730" i="22"/>
  <c r="BR730" i="22"/>
  <c r="BQ730" i="22"/>
  <c r="BP730" i="22"/>
  <c r="BO730" i="22"/>
  <c r="BN730" i="22"/>
  <c r="BM730" i="22"/>
  <c r="BL730" i="22"/>
  <c r="BK730" i="22"/>
  <c r="BJ730" i="22"/>
  <c r="BI730" i="22"/>
  <c r="BH730" i="22"/>
  <c r="BG730" i="22"/>
  <c r="BF730" i="22"/>
  <c r="BE730" i="22"/>
  <c r="BD730" i="22"/>
  <c r="BC730" i="22"/>
  <c r="BB730" i="22"/>
  <c r="BA730" i="22"/>
  <c r="AZ730" i="22"/>
  <c r="AY730" i="22"/>
  <c r="AX730" i="22"/>
  <c r="AW730" i="22"/>
  <c r="AV730" i="22"/>
  <c r="AU730" i="22"/>
  <c r="AT730" i="22"/>
  <c r="AS730" i="22"/>
  <c r="AR730" i="22"/>
  <c r="AQ730" i="22"/>
  <c r="AP730" i="22"/>
  <c r="AO730" i="22"/>
  <c r="AN730" i="22"/>
  <c r="AM730" i="22"/>
  <c r="AL730" i="22"/>
  <c r="AK730" i="22"/>
  <c r="AJ730" i="22"/>
  <c r="AI730" i="22"/>
  <c r="AH730" i="22"/>
  <c r="AG730" i="22"/>
  <c r="AF730" i="22"/>
  <c r="AE730" i="22"/>
  <c r="AD730" i="22"/>
  <c r="AC730" i="22"/>
  <c r="AB730" i="22"/>
  <c r="AA730" i="22"/>
  <c r="Z730" i="22"/>
  <c r="Y730" i="22"/>
  <c r="X730" i="22"/>
  <c r="W730" i="22"/>
  <c r="V730" i="22"/>
  <c r="U730" i="22"/>
  <c r="T730" i="22"/>
  <c r="S730" i="22"/>
  <c r="R730" i="22"/>
  <c r="Q730" i="22"/>
  <c r="P730" i="22"/>
  <c r="O730" i="22"/>
  <c r="N730" i="22"/>
  <c r="M730" i="22"/>
  <c r="L730" i="22"/>
  <c r="BS729" i="22"/>
  <c r="BR729" i="22"/>
  <c r="BQ729" i="22"/>
  <c r="BP729" i="22"/>
  <c r="BO729" i="22"/>
  <c r="BN729" i="22"/>
  <c r="BM729" i="22"/>
  <c r="BL729" i="22"/>
  <c r="BK729" i="22"/>
  <c r="BJ729" i="22"/>
  <c r="BI729" i="22"/>
  <c r="BH729" i="22"/>
  <c r="BG729" i="22"/>
  <c r="BF729" i="22"/>
  <c r="BE729" i="22"/>
  <c r="BD729" i="22"/>
  <c r="BC729" i="22"/>
  <c r="BB729" i="22"/>
  <c r="BA729" i="22"/>
  <c r="AZ729" i="22"/>
  <c r="AY729" i="22"/>
  <c r="AX729" i="22"/>
  <c r="AW729" i="22"/>
  <c r="AV729" i="22"/>
  <c r="AU729" i="22"/>
  <c r="AT729" i="22"/>
  <c r="AS729" i="22"/>
  <c r="AR729" i="22"/>
  <c r="AQ729" i="22"/>
  <c r="AP729" i="22"/>
  <c r="AO729" i="22"/>
  <c r="AN729" i="22"/>
  <c r="AM729" i="22"/>
  <c r="AL729" i="22"/>
  <c r="AK729" i="22"/>
  <c r="AJ729" i="22"/>
  <c r="AI729" i="22"/>
  <c r="AH729" i="22"/>
  <c r="AG729" i="22"/>
  <c r="AF729" i="22"/>
  <c r="AE729" i="22"/>
  <c r="AD729" i="22"/>
  <c r="AC729" i="22"/>
  <c r="AB729" i="22"/>
  <c r="AA729" i="22"/>
  <c r="Z729" i="22"/>
  <c r="Y729" i="22"/>
  <c r="X729" i="22"/>
  <c r="W729" i="22"/>
  <c r="V729" i="22"/>
  <c r="U729" i="22"/>
  <c r="T729" i="22"/>
  <c r="S729" i="22"/>
  <c r="R729" i="22"/>
  <c r="Q729" i="22"/>
  <c r="P729" i="22"/>
  <c r="O729" i="22"/>
  <c r="N729" i="22"/>
  <c r="M729" i="22"/>
  <c r="L729" i="22"/>
  <c r="K722" i="22"/>
  <c r="J722" i="22"/>
  <c r="K721" i="22"/>
  <c r="J721" i="22"/>
  <c r="K720" i="22"/>
  <c r="J720" i="22"/>
  <c r="K719" i="22"/>
  <c r="J719" i="22"/>
  <c r="BS718" i="22"/>
  <c r="BR718" i="22"/>
  <c r="BQ718" i="22"/>
  <c r="BP718" i="22"/>
  <c r="BO718" i="22"/>
  <c r="BN718" i="22"/>
  <c r="BM718" i="22"/>
  <c r="BL718" i="22"/>
  <c r="BK718" i="22"/>
  <c r="BJ718" i="22"/>
  <c r="BI718" i="22"/>
  <c r="BH718" i="22"/>
  <c r="BG718" i="22"/>
  <c r="BF718" i="22"/>
  <c r="BE718" i="22"/>
  <c r="BD718" i="22"/>
  <c r="BC718" i="22"/>
  <c r="BB718" i="22"/>
  <c r="BA718" i="22"/>
  <c r="AZ718" i="22"/>
  <c r="AY718" i="22"/>
  <c r="AX718" i="22"/>
  <c r="AW718" i="22"/>
  <c r="AV718" i="22"/>
  <c r="AU718" i="22"/>
  <c r="AT718" i="22"/>
  <c r="AS718" i="22"/>
  <c r="AR718" i="22"/>
  <c r="AQ718" i="22"/>
  <c r="AP718" i="22"/>
  <c r="AO718" i="22"/>
  <c r="AN718" i="22"/>
  <c r="AM718" i="22"/>
  <c r="AL718" i="22"/>
  <c r="AK718" i="22"/>
  <c r="AJ718" i="22"/>
  <c r="AI718" i="22"/>
  <c r="AH718" i="22"/>
  <c r="AG718" i="22"/>
  <c r="AF718" i="22"/>
  <c r="AE718" i="22"/>
  <c r="AD718" i="22"/>
  <c r="AC718" i="22"/>
  <c r="AB718" i="22"/>
  <c r="AA718" i="22"/>
  <c r="Z718" i="22"/>
  <c r="Y718" i="22"/>
  <c r="X718" i="22"/>
  <c r="W718" i="22"/>
  <c r="V718" i="22"/>
  <c r="U718" i="22"/>
  <c r="T718" i="22"/>
  <c r="S718" i="22"/>
  <c r="R718" i="22"/>
  <c r="Q718" i="22"/>
  <c r="P718" i="22"/>
  <c r="O718" i="22"/>
  <c r="N718" i="22"/>
  <c r="M718" i="22"/>
  <c r="L718" i="22"/>
  <c r="BS717" i="22"/>
  <c r="BR717" i="22"/>
  <c r="BQ717" i="22"/>
  <c r="BP717" i="22"/>
  <c r="BO717" i="22"/>
  <c r="BN717" i="22"/>
  <c r="BM717" i="22"/>
  <c r="BL717" i="22"/>
  <c r="BK717" i="22"/>
  <c r="BJ717" i="22"/>
  <c r="BI717" i="22"/>
  <c r="BH717" i="22"/>
  <c r="BG717" i="22"/>
  <c r="BF717" i="22"/>
  <c r="BE717" i="22"/>
  <c r="BD717" i="22"/>
  <c r="BC717" i="22"/>
  <c r="BB717" i="22"/>
  <c r="BA717" i="22"/>
  <c r="AZ717" i="22"/>
  <c r="AY717" i="22"/>
  <c r="AX717" i="22"/>
  <c r="AW717" i="22"/>
  <c r="AV717" i="22"/>
  <c r="AU717" i="22"/>
  <c r="AT717" i="22"/>
  <c r="AS717" i="22"/>
  <c r="AR717" i="22"/>
  <c r="AQ717" i="22"/>
  <c r="AP717" i="22"/>
  <c r="AO717" i="22"/>
  <c r="AN717" i="22"/>
  <c r="AM717" i="22"/>
  <c r="AL717" i="22"/>
  <c r="AK717" i="22"/>
  <c r="AJ717" i="22"/>
  <c r="AI717" i="22"/>
  <c r="AH717" i="22"/>
  <c r="AG717" i="22"/>
  <c r="AF717" i="22"/>
  <c r="AE717" i="22"/>
  <c r="AD717" i="22"/>
  <c r="AC717" i="22"/>
  <c r="AB717" i="22"/>
  <c r="AA717" i="22"/>
  <c r="Z717" i="22"/>
  <c r="Y717" i="22"/>
  <c r="X717" i="22"/>
  <c r="W717" i="22"/>
  <c r="V717" i="22"/>
  <c r="U717" i="22"/>
  <c r="T717" i="22"/>
  <c r="S717" i="22"/>
  <c r="R717" i="22"/>
  <c r="Q717" i="22"/>
  <c r="P717" i="22"/>
  <c r="O717" i="22"/>
  <c r="N717" i="22"/>
  <c r="M717" i="22"/>
  <c r="L717" i="22"/>
  <c r="K711" i="22"/>
  <c r="J711" i="22"/>
  <c r="K710" i="22"/>
  <c r="J710" i="22"/>
  <c r="K709" i="22"/>
  <c r="J709" i="22"/>
  <c r="BS708" i="22"/>
  <c r="BR708" i="22"/>
  <c r="BQ708" i="22"/>
  <c r="BP708" i="22"/>
  <c r="BO708" i="22"/>
  <c r="BN708" i="22"/>
  <c r="BM708" i="22"/>
  <c r="BL708" i="22"/>
  <c r="BK708" i="22"/>
  <c r="BJ708" i="22"/>
  <c r="BI708" i="22"/>
  <c r="BH708" i="22"/>
  <c r="BG708" i="22"/>
  <c r="BF708" i="22"/>
  <c r="BE708" i="22"/>
  <c r="BD708" i="22"/>
  <c r="BC708" i="22"/>
  <c r="BB708" i="22"/>
  <c r="BA708" i="22"/>
  <c r="AZ708" i="22"/>
  <c r="AY708" i="22"/>
  <c r="AX708" i="22"/>
  <c r="AW708" i="22"/>
  <c r="AV708" i="22"/>
  <c r="AU708" i="22"/>
  <c r="AT708" i="22"/>
  <c r="AS708" i="22"/>
  <c r="AR708" i="22"/>
  <c r="AQ708" i="22"/>
  <c r="AP708" i="22"/>
  <c r="AO708" i="22"/>
  <c r="AN708" i="22"/>
  <c r="AM708" i="22"/>
  <c r="AL708" i="22"/>
  <c r="AK708" i="22"/>
  <c r="AJ708" i="22"/>
  <c r="AI708" i="22"/>
  <c r="AH708" i="22"/>
  <c r="AG708" i="22"/>
  <c r="AF708" i="22"/>
  <c r="AE708" i="22"/>
  <c r="AD708" i="22"/>
  <c r="AC708" i="22"/>
  <c r="AB708" i="22"/>
  <c r="AA708" i="22"/>
  <c r="Z708" i="22"/>
  <c r="Y708" i="22"/>
  <c r="X708" i="22"/>
  <c r="W708" i="22"/>
  <c r="V708" i="22"/>
  <c r="U708" i="22"/>
  <c r="T708" i="22"/>
  <c r="S708" i="22"/>
  <c r="R708" i="22"/>
  <c r="Q708" i="22"/>
  <c r="P708" i="22"/>
  <c r="O708" i="22"/>
  <c r="N708" i="22"/>
  <c r="M708" i="22"/>
  <c r="L708" i="22"/>
  <c r="BS707" i="22"/>
  <c r="BR707" i="22"/>
  <c r="BQ707" i="22"/>
  <c r="BP707" i="22"/>
  <c r="BO707" i="22"/>
  <c r="BN707" i="22"/>
  <c r="BM707" i="22"/>
  <c r="BL707" i="22"/>
  <c r="BK707" i="22"/>
  <c r="BJ707" i="22"/>
  <c r="BI707" i="22"/>
  <c r="BH707" i="22"/>
  <c r="BG707" i="22"/>
  <c r="BF707" i="22"/>
  <c r="BE707" i="22"/>
  <c r="BD707" i="22"/>
  <c r="BC707" i="22"/>
  <c r="BB707" i="22"/>
  <c r="BA707" i="22"/>
  <c r="AZ707" i="22"/>
  <c r="AY707" i="22"/>
  <c r="AX707" i="22"/>
  <c r="AW707" i="22"/>
  <c r="AV707" i="22"/>
  <c r="AU707" i="22"/>
  <c r="AT707" i="22"/>
  <c r="AS707" i="22"/>
  <c r="AR707" i="22"/>
  <c r="AQ707" i="22"/>
  <c r="AP707" i="22"/>
  <c r="AO707" i="22"/>
  <c r="AN707" i="22"/>
  <c r="AM707" i="22"/>
  <c r="AL707" i="22"/>
  <c r="AK707" i="22"/>
  <c r="AJ707" i="22"/>
  <c r="AI707" i="22"/>
  <c r="AH707" i="22"/>
  <c r="AG707" i="22"/>
  <c r="AF707" i="22"/>
  <c r="AE707" i="22"/>
  <c r="AD707" i="22"/>
  <c r="AC707" i="22"/>
  <c r="AB707" i="22"/>
  <c r="AA707" i="22"/>
  <c r="Z707" i="22"/>
  <c r="Y707" i="22"/>
  <c r="X707" i="22"/>
  <c r="W707" i="22"/>
  <c r="V707" i="22"/>
  <c r="U707" i="22"/>
  <c r="T707" i="22"/>
  <c r="S707" i="22"/>
  <c r="R707" i="22"/>
  <c r="Q707" i="22"/>
  <c r="P707" i="22"/>
  <c r="O707" i="22"/>
  <c r="N707" i="22"/>
  <c r="M707" i="22"/>
  <c r="L707" i="22"/>
  <c r="BS682" i="22"/>
  <c r="BR682" i="22"/>
  <c r="BQ682" i="22"/>
  <c r="BP682" i="22"/>
  <c r="BO682" i="22"/>
  <c r="BN682" i="22"/>
  <c r="BM682" i="22"/>
  <c r="BL682" i="22"/>
  <c r="BK682" i="22"/>
  <c r="BJ682" i="22"/>
  <c r="BI682" i="22"/>
  <c r="BH682" i="22"/>
  <c r="BG682" i="22"/>
  <c r="BF682" i="22"/>
  <c r="BE682" i="22"/>
  <c r="BD682" i="22"/>
  <c r="BC682" i="22"/>
  <c r="BB682" i="22"/>
  <c r="BA682" i="22"/>
  <c r="AZ682" i="22"/>
  <c r="AY682" i="22"/>
  <c r="AX682" i="22"/>
  <c r="AW682" i="22"/>
  <c r="AV682" i="22"/>
  <c r="AU682" i="22"/>
  <c r="AT682" i="22"/>
  <c r="AS682" i="22"/>
  <c r="AR682" i="22"/>
  <c r="AQ682" i="22"/>
  <c r="AP682" i="22"/>
  <c r="AO682" i="22"/>
  <c r="AN682" i="22"/>
  <c r="AM682" i="22"/>
  <c r="AL682" i="22"/>
  <c r="AK682" i="22"/>
  <c r="AJ682" i="22"/>
  <c r="AI682" i="22"/>
  <c r="AH682" i="22"/>
  <c r="AG682" i="22"/>
  <c r="AF682" i="22"/>
  <c r="AE682" i="22"/>
  <c r="AD682" i="22"/>
  <c r="AC682" i="22"/>
  <c r="AB682" i="22"/>
  <c r="AA682" i="22"/>
  <c r="Z682" i="22"/>
  <c r="Y682" i="22"/>
  <c r="X682" i="22"/>
  <c r="W682" i="22"/>
  <c r="V682" i="22"/>
  <c r="U682" i="22"/>
  <c r="T682" i="22"/>
  <c r="S682" i="22"/>
  <c r="R682" i="22"/>
  <c r="Q682" i="22"/>
  <c r="P682" i="22"/>
  <c r="O682" i="22"/>
  <c r="N682" i="22"/>
  <c r="M682" i="22"/>
  <c r="L682" i="22"/>
  <c r="BS681" i="22"/>
  <c r="BR681" i="22"/>
  <c r="BQ681" i="22"/>
  <c r="BP681" i="22"/>
  <c r="BO681" i="22"/>
  <c r="BN681" i="22"/>
  <c r="BM681" i="22"/>
  <c r="BL681" i="22"/>
  <c r="BK681" i="22"/>
  <c r="BJ681" i="22"/>
  <c r="BI681" i="22"/>
  <c r="BH681" i="22"/>
  <c r="BG681" i="22"/>
  <c r="BF681" i="22"/>
  <c r="BE681" i="22"/>
  <c r="BD681" i="22"/>
  <c r="BC681" i="22"/>
  <c r="BB681" i="22"/>
  <c r="BA681" i="22"/>
  <c r="AZ681" i="22"/>
  <c r="AY681" i="22"/>
  <c r="AX681" i="22"/>
  <c r="AW681" i="22"/>
  <c r="AV681" i="22"/>
  <c r="AU681" i="22"/>
  <c r="AT681" i="22"/>
  <c r="AS681" i="22"/>
  <c r="AR681" i="22"/>
  <c r="AQ681" i="22"/>
  <c r="AP681" i="22"/>
  <c r="AO681" i="22"/>
  <c r="AN681" i="22"/>
  <c r="AM681" i="22"/>
  <c r="AL681" i="22"/>
  <c r="AK681" i="22"/>
  <c r="AJ681" i="22"/>
  <c r="AI681" i="22"/>
  <c r="AH681" i="22"/>
  <c r="AG681" i="22"/>
  <c r="AF681" i="22"/>
  <c r="AE681" i="22"/>
  <c r="AD681" i="22"/>
  <c r="AC681" i="22"/>
  <c r="AB681" i="22"/>
  <c r="AA681" i="22"/>
  <c r="Z681" i="22"/>
  <c r="Y681" i="22"/>
  <c r="X681" i="22"/>
  <c r="W681" i="22"/>
  <c r="V681" i="22"/>
  <c r="U681" i="22"/>
  <c r="T681" i="22"/>
  <c r="S681" i="22"/>
  <c r="R681" i="22"/>
  <c r="Q681" i="22"/>
  <c r="P681" i="22"/>
  <c r="O681" i="22"/>
  <c r="N681" i="22"/>
  <c r="M681" i="22"/>
  <c r="L681" i="22"/>
  <c r="K676" i="22"/>
  <c r="J676" i="22"/>
  <c r="K675" i="22"/>
  <c r="J675" i="22"/>
  <c r="K674" i="22"/>
  <c r="J674" i="22"/>
  <c r="K673" i="22"/>
  <c r="J673" i="22"/>
  <c r="K672" i="22"/>
  <c r="J672" i="22"/>
  <c r="K671" i="22"/>
  <c r="J671" i="22"/>
  <c r="K670" i="22"/>
  <c r="J670" i="22"/>
  <c r="K669" i="22"/>
  <c r="J669" i="22"/>
  <c r="K668" i="22"/>
  <c r="J668" i="22"/>
  <c r="K667" i="22"/>
  <c r="J667" i="22"/>
  <c r="K666" i="22"/>
  <c r="J666" i="22"/>
  <c r="K665" i="22"/>
  <c r="J665" i="22"/>
  <c r="K664" i="22"/>
  <c r="J664" i="22"/>
  <c r="K663" i="22"/>
  <c r="J663" i="22"/>
  <c r="K662" i="22"/>
  <c r="J662" i="22"/>
  <c r="BS661" i="22"/>
  <c r="BR661" i="22"/>
  <c r="BQ661" i="22"/>
  <c r="BP661" i="22"/>
  <c r="BO661" i="22"/>
  <c r="BN661" i="22"/>
  <c r="BM661" i="22"/>
  <c r="BL661" i="22"/>
  <c r="BK661" i="22"/>
  <c r="BJ661" i="22"/>
  <c r="BI661" i="22"/>
  <c r="BH661" i="22"/>
  <c r="BG661" i="22"/>
  <c r="BF661" i="22"/>
  <c r="BE661" i="22"/>
  <c r="BD661" i="22"/>
  <c r="BC661" i="22"/>
  <c r="BB661" i="22"/>
  <c r="BA661" i="22"/>
  <c r="AZ661" i="22"/>
  <c r="AY661" i="22"/>
  <c r="AX661" i="22"/>
  <c r="AW661" i="22"/>
  <c r="AV661" i="22"/>
  <c r="AU661" i="22"/>
  <c r="AT661" i="22"/>
  <c r="AS661" i="22"/>
  <c r="AR661" i="22"/>
  <c r="AQ661" i="22"/>
  <c r="AP661" i="22"/>
  <c r="AO661" i="22"/>
  <c r="AN661" i="22"/>
  <c r="AM661" i="22"/>
  <c r="AL661" i="22"/>
  <c r="AK661" i="22"/>
  <c r="AJ661" i="22"/>
  <c r="AI661" i="22"/>
  <c r="AH661" i="22"/>
  <c r="AG661" i="22"/>
  <c r="AF661" i="22"/>
  <c r="AE661" i="22"/>
  <c r="AD661" i="22"/>
  <c r="AC661" i="22"/>
  <c r="AB661" i="22"/>
  <c r="AA661" i="22"/>
  <c r="Z661" i="22"/>
  <c r="Y661" i="22"/>
  <c r="X661" i="22"/>
  <c r="W661" i="22"/>
  <c r="V661" i="22"/>
  <c r="U661" i="22"/>
  <c r="T661" i="22"/>
  <c r="S661" i="22"/>
  <c r="R661" i="22"/>
  <c r="Q661" i="22"/>
  <c r="P661" i="22"/>
  <c r="O661" i="22"/>
  <c r="N661" i="22"/>
  <c r="M661" i="22"/>
  <c r="L661" i="22"/>
  <c r="BS660" i="22"/>
  <c r="BR660" i="22"/>
  <c r="BQ660" i="22"/>
  <c r="BP660" i="22"/>
  <c r="BO660" i="22"/>
  <c r="BN660" i="22"/>
  <c r="BM660" i="22"/>
  <c r="BL660" i="22"/>
  <c r="BK660" i="22"/>
  <c r="BJ660" i="22"/>
  <c r="BI660" i="22"/>
  <c r="BH660" i="22"/>
  <c r="BG660" i="22"/>
  <c r="BF660" i="22"/>
  <c r="BE660" i="22"/>
  <c r="BD660" i="22"/>
  <c r="BC660" i="22"/>
  <c r="BB660" i="22"/>
  <c r="BA660" i="22"/>
  <c r="AZ660" i="22"/>
  <c r="AY660" i="22"/>
  <c r="AX660" i="22"/>
  <c r="AW660" i="22"/>
  <c r="AV660" i="22"/>
  <c r="AU660" i="22"/>
  <c r="AT660" i="22"/>
  <c r="AS660" i="22"/>
  <c r="AR660" i="22"/>
  <c r="AQ660" i="22"/>
  <c r="AP660" i="22"/>
  <c r="AO660" i="22"/>
  <c r="AN660" i="22"/>
  <c r="AM660" i="22"/>
  <c r="AL660" i="22"/>
  <c r="AK660" i="22"/>
  <c r="AJ660" i="22"/>
  <c r="AI660" i="22"/>
  <c r="AH660" i="22"/>
  <c r="AG660" i="22"/>
  <c r="AF660" i="22"/>
  <c r="AE660" i="22"/>
  <c r="AD660" i="22"/>
  <c r="AC660" i="22"/>
  <c r="AB660" i="22"/>
  <c r="AA660" i="22"/>
  <c r="Z660" i="22"/>
  <c r="Y660" i="22"/>
  <c r="X660" i="22"/>
  <c r="W660" i="22"/>
  <c r="V660" i="22"/>
  <c r="U660" i="22"/>
  <c r="T660" i="22"/>
  <c r="S660" i="22"/>
  <c r="R660" i="22"/>
  <c r="Q660" i="22"/>
  <c r="P660" i="22"/>
  <c r="O660" i="22"/>
  <c r="N660" i="22"/>
  <c r="M660" i="22"/>
  <c r="L660" i="22"/>
  <c r="K654" i="22"/>
  <c r="J654" i="22"/>
  <c r="K653" i="22"/>
  <c r="J653" i="22"/>
  <c r="K652" i="22"/>
  <c r="J652" i="22"/>
  <c r="K651" i="22"/>
  <c r="J651" i="22"/>
  <c r="K650" i="22"/>
  <c r="J650" i="22"/>
  <c r="K649" i="22"/>
  <c r="J649" i="22"/>
  <c r="K648" i="22"/>
  <c r="J648" i="22"/>
  <c r="K647" i="22"/>
  <c r="J647" i="22"/>
  <c r="BS646" i="22"/>
  <c r="BR646" i="22"/>
  <c r="BQ646" i="22"/>
  <c r="BP646" i="22"/>
  <c r="BO646" i="22"/>
  <c r="BN646" i="22"/>
  <c r="BM646" i="22"/>
  <c r="BL646" i="22"/>
  <c r="BK646" i="22"/>
  <c r="BJ646" i="22"/>
  <c r="BI646" i="22"/>
  <c r="BH646" i="22"/>
  <c r="BG646" i="22"/>
  <c r="BF646" i="22"/>
  <c r="BE646" i="22"/>
  <c r="BD646" i="22"/>
  <c r="BC646" i="22"/>
  <c r="BB646" i="22"/>
  <c r="BA646" i="22"/>
  <c r="AZ646" i="22"/>
  <c r="AY646" i="22"/>
  <c r="AX646" i="22"/>
  <c r="AW646" i="22"/>
  <c r="AV646" i="22"/>
  <c r="AU646" i="22"/>
  <c r="AT646" i="22"/>
  <c r="AS646" i="22"/>
  <c r="AR646" i="22"/>
  <c r="AQ646" i="22"/>
  <c r="AP646" i="22"/>
  <c r="AO646" i="22"/>
  <c r="AN646" i="22"/>
  <c r="AM646" i="22"/>
  <c r="AL646" i="22"/>
  <c r="AK646" i="22"/>
  <c r="AJ646" i="22"/>
  <c r="AI646" i="22"/>
  <c r="AH646" i="22"/>
  <c r="AG646" i="22"/>
  <c r="AF646" i="22"/>
  <c r="AE646" i="22"/>
  <c r="AD646" i="22"/>
  <c r="AC646" i="22"/>
  <c r="AB646" i="22"/>
  <c r="AA646" i="22"/>
  <c r="Z646" i="22"/>
  <c r="Y646" i="22"/>
  <c r="X646" i="22"/>
  <c r="W646" i="22"/>
  <c r="V646" i="22"/>
  <c r="U646" i="22"/>
  <c r="T646" i="22"/>
  <c r="S646" i="22"/>
  <c r="R646" i="22"/>
  <c r="Q646" i="22"/>
  <c r="P646" i="22"/>
  <c r="O646" i="22"/>
  <c r="N646" i="22"/>
  <c r="M646" i="22"/>
  <c r="L646" i="22"/>
  <c r="BS645" i="22"/>
  <c r="BR645" i="22"/>
  <c r="BQ645" i="22"/>
  <c r="BP645" i="22"/>
  <c r="BO645" i="22"/>
  <c r="BN645" i="22"/>
  <c r="BM645" i="22"/>
  <c r="BL645" i="22"/>
  <c r="BK645" i="22"/>
  <c r="BJ645" i="22"/>
  <c r="BI645" i="22"/>
  <c r="BH645" i="22"/>
  <c r="BG645" i="22"/>
  <c r="BF645" i="22"/>
  <c r="BE645" i="22"/>
  <c r="BD645" i="22"/>
  <c r="BC645" i="22"/>
  <c r="BB645" i="22"/>
  <c r="BA645" i="22"/>
  <c r="AZ645" i="22"/>
  <c r="AY645" i="22"/>
  <c r="AX645" i="22"/>
  <c r="AW645" i="22"/>
  <c r="AV645" i="22"/>
  <c r="AU645" i="22"/>
  <c r="AT645" i="22"/>
  <c r="AS645" i="22"/>
  <c r="AR645" i="22"/>
  <c r="AQ645" i="22"/>
  <c r="AP645" i="22"/>
  <c r="AO645" i="22"/>
  <c r="AN645" i="22"/>
  <c r="AM645" i="22"/>
  <c r="AL645" i="22"/>
  <c r="AK645" i="22"/>
  <c r="AJ645" i="22"/>
  <c r="AI645" i="22"/>
  <c r="AH645" i="22"/>
  <c r="AG645" i="22"/>
  <c r="AF645" i="22"/>
  <c r="AE645" i="22"/>
  <c r="AD645" i="22"/>
  <c r="AC645" i="22"/>
  <c r="AB645" i="22"/>
  <c r="AA645" i="22"/>
  <c r="Z645" i="22"/>
  <c r="Y645" i="22"/>
  <c r="X645" i="22"/>
  <c r="W645" i="22"/>
  <c r="V645" i="22"/>
  <c r="U645" i="22"/>
  <c r="T645" i="22"/>
  <c r="S645" i="22"/>
  <c r="R645" i="22"/>
  <c r="Q645" i="22"/>
  <c r="P645" i="22"/>
  <c r="O645" i="22"/>
  <c r="N645" i="22"/>
  <c r="M645" i="22"/>
  <c r="L645" i="22"/>
  <c r="K639" i="22"/>
  <c r="J639" i="22"/>
  <c r="K638" i="22"/>
  <c r="J638" i="22"/>
  <c r="K637" i="22"/>
  <c r="J637" i="22"/>
  <c r="K636" i="22"/>
  <c r="J636" i="22"/>
  <c r="K635" i="22"/>
  <c r="J635" i="22"/>
  <c r="K634" i="22"/>
  <c r="J634" i="22"/>
  <c r="K633" i="22"/>
  <c r="J633" i="22"/>
  <c r="K632" i="22"/>
  <c r="J632" i="22"/>
  <c r="K631" i="22"/>
  <c r="J631" i="22"/>
  <c r="K630" i="22"/>
  <c r="J630" i="22"/>
  <c r="K629" i="22"/>
  <c r="J629" i="22"/>
  <c r="K628" i="22"/>
  <c r="J628" i="22"/>
  <c r="K627" i="22"/>
  <c r="J627" i="22"/>
  <c r="BS626" i="22"/>
  <c r="BR626" i="22"/>
  <c r="BQ626" i="22"/>
  <c r="BP626" i="22"/>
  <c r="BO626" i="22"/>
  <c r="BN626" i="22"/>
  <c r="BM626" i="22"/>
  <c r="BL626" i="22"/>
  <c r="BK626" i="22"/>
  <c r="BJ626" i="22"/>
  <c r="BI626" i="22"/>
  <c r="BH626" i="22"/>
  <c r="BG626" i="22"/>
  <c r="BF626" i="22"/>
  <c r="BE626" i="22"/>
  <c r="BD626" i="22"/>
  <c r="BC626" i="22"/>
  <c r="BB626" i="22"/>
  <c r="BA626" i="22"/>
  <c r="AZ626" i="22"/>
  <c r="AY626" i="22"/>
  <c r="AX626" i="22"/>
  <c r="AW626" i="22"/>
  <c r="AV626" i="22"/>
  <c r="AU626" i="22"/>
  <c r="AT626" i="22"/>
  <c r="AS626" i="22"/>
  <c r="AR626" i="22"/>
  <c r="AQ626" i="22"/>
  <c r="AP626" i="22"/>
  <c r="AO626" i="22"/>
  <c r="AN626" i="22"/>
  <c r="AM626" i="22"/>
  <c r="AL626" i="22"/>
  <c r="AK626" i="22"/>
  <c r="AJ626" i="22"/>
  <c r="AI626" i="22"/>
  <c r="AH626" i="22"/>
  <c r="AG626" i="22"/>
  <c r="AF626" i="22"/>
  <c r="AE626" i="22"/>
  <c r="AD626" i="22"/>
  <c r="AC626" i="22"/>
  <c r="AB626" i="22"/>
  <c r="AA626" i="22"/>
  <c r="Z626" i="22"/>
  <c r="Y626" i="22"/>
  <c r="X626" i="22"/>
  <c r="W626" i="22"/>
  <c r="V626" i="22"/>
  <c r="U626" i="22"/>
  <c r="T626" i="22"/>
  <c r="S626" i="22"/>
  <c r="R626" i="22"/>
  <c r="Q626" i="22"/>
  <c r="P626" i="22"/>
  <c r="O626" i="22"/>
  <c r="N626" i="22"/>
  <c r="M626" i="22"/>
  <c r="L626" i="22"/>
  <c r="BS625" i="22"/>
  <c r="BR625" i="22"/>
  <c r="BQ625" i="22"/>
  <c r="BP625" i="22"/>
  <c r="BO625" i="22"/>
  <c r="BN625" i="22"/>
  <c r="BM625" i="22"/>
  <c r="BL625" i="22"/>
  <c r="BK625" i="22"/>
  <c r="BJ625" i="22"/>
  <c r="BI625" i="22"/>
  <c r="BH625" i="22"/>
  <c r="BG625" i="22"/>
  <c r="BF625" i="22"/>
  <c r="BE625" i="22"/>
  <c r="BD625" i="22"/>
  <c r="BC625" i="22"/>
  <c r="BB625" i="22"/>
  <c r="BA625" i="22"/>
  <c r="AZ625" i="22"/>
  <c r="AY625" i="22"/>
  <c r="AX625" i="22"/>
  <c r="AW625" i="22"/>
  <c r="AV625" i="22"/>
  <c r="AU625" i="22"/>
  <c r="AT625" i="22"/>
  <c r="AS625" i="22"/>
  <c r="AR625" i="22"/>
  <c r="AQ625" i="22"/>
  <c r="AP625" i="22"/>
  <c r="AO625" i="22"/>
  <c r="AN625" i="22"/>
  <c r="AM625" i="22"/>
  <c r="AL625" i="22"/>
  <c r="AK625" i="22"/>
  <c r="AJ625" i="22"/>
  <c r="AI625" i="22"/>
  <c r="AH625" i="22"/>
  <c r="AG625" i="22"/>
  <c r="AF625" i="22"/>
  <c r="AE625" i="22"/>
  <c r="AD625" i="22"/>
  <c r="AC625" i="22"/>
  <c r="AB625" i="22"/>
  <c r="AA625" i="22"/>
  <c r="Z625" i="22"/>
  <c r="Y625" i="22"/>
  <c r="X625" i="22"/>
  <c r="W625" i="22"/>
  <c r="V625" i="22"/>
  <c r="U625" i="22"/>
  <c r="T625" i="22"/>
  <c r="S625" i="22"/>
  <c r="R625" i="22"/>
  <c r="Q625" i="22"/>
  <c r="P625" i="22"/>
  <c r="O625" i="22"/>
  <c r="N625" i="22"/>
  <c r="M625" i="22"/>
  <c r="L625" i="22"/>
  <c r="K619" i="22"/>
  <c r="J619" i="22"/>
  <c r="K618" i="22"/>
  <c r="J618" i="22"/>
  <c r="K617" i="22"/>
  <c r="J617" i="22"/>
  <c r="K616" i="22"/>
  <c r="J616" i="22"/>
  <c r="K615" i="22"/>
  <c r="J615" i="22"/>
  <c r="K614" i="22"/>
  <c r="J614" i="22"/>
  <c r="K613" i="22"/>
  <c r="J613" i="22"/>
  <c r="K612" i="22"/>
  <c r="J612" i="22"/>
  <c r="K611" i="22"/>
  <c r="K610" i="22"/>
  <c r="K609" i="22"/>
  <c r="K608" i="22"/>
  <c r="K607" i="22"/>
  <c r="K606" i="22"/>
  <c r="J606" i="22"/>
  <c r="K605" i="22"/>
  <c r="J605" i="22"/>
  <c r="K604" i="22"/>
  <c r="J604" i="22"/>
  <c r="K603" i="22"/>
  <c r="J603" i="22"/>
  <c r="K602" i="22"/>
  <c r="J602" i="22"/>
  <c r="K601" i="22"/>
  <c r="J601" i="22"/>
  <c r="K600" i="22"/>
  <c r="J600" i="22"/>
  <c r="K599" i="22"/>
  <c r="J599" i="22"/>
  <c r="K598" i="22"/>
  <c r="J598" i="22"/>
  <c r="K597" i="22"/>
  <c r="J597" i="22"/>
  <c r="K596" i="22"/>
  <c r="J596" i="22"/>
  <c r="BS595" i="22"/>
  <c r="BR595" i="22"/>
  <c r="BQ595" i="22"/>
  <c r="BP595" i="22"/>
  <c r="BO595" i="22"/>
  <c r="BN595" i="22"/>
  <c r="BM595" i="22"/>
  <c r="BL595" i="22"/>
  <c r="BK595" i="22"/>
  <c r="BJ595" i="22"/>
  <c r="BI595" i="22"/>
  <c r="BH595" i="22"/>
  <c r="BG595" i="22"/>
  <c r="BF595" i="22"/>
  <c r="BE595" i="22"/>
  <c r="BD595" i="22"/>
  <c r="BC595" i="22"/>
  <c r="BB595" i="22"/>
  <c r="BA595" i="22"/>
  <c r="AZ595" i="22"/>
  <c r="AY595" i="22"/>
  <c r="AX595" i="22"/>
  <c r="AW595" i="22"/>
  <c r="AV595" i="22"/>
  <c r="AU595" i="22"/>
  <c r="AT595" i="22"/>
  <c r="AS595" i="22"/>
  <c r="AR595" i="22"/>
  <c r="AQ595" i="22"/>
  <c r="AP595" i="22"/>
  <c r="AO595" i="22"/>
  <c r="AN595" i="22"/>
  <c r="AM595" i="22"/>
  <c r="AL595" i="22"/>
  <c r="AK595" i="22"/>
  <c r="AJ595" i="22"/>
  <c r="AI595" i="22"/>
  <c r="AH595" i="22"/>
  <c r="AG595" i="22"/>
  <c r="AF595" i="22"/>
  <c r="AE595" i="22"/>
  <c r="AD595" i="22"/>
  <c r="AC595" i="22"/>
  <c r="AB595" i="22"/>
  <c r="AA595" i="22"/>
  <c r="Z595" i="22"/>
  <c r="Y595" i="22"/>
  <c r="X595" i="22"/>
  <c r="W595" i="22"/>
  <c r="V595" i="22"/>
  <c r="U595" i="22"/>
  <c r="T595" i="22"/>
  <c r="S595" i="22"/>
  <c r="R595" i="22"/>
  <c r="Q595" i="22"/>
  <c r="P595" i="22"/>
  <c r="O595" i="22"/>
  <c r="N595" i="22"/>
  <c r="M595" i="22"/>
  <c r="L595" i="22"/>
  <c r="BS594" i="22"/>
  <c r="BR594" i="22"/>
  <c r="BQ594" i="22"/>
  <c r="BP594" i="22"/>
  <c r="BO594" i="22"/>
  <c r="BN594" i="22"/>
  <c r="BM594" i="22"/>
  <c r="BL594" i="22"/>
  <c r="BK594" i="22"/>
  <c r="BJ594" i="22"/>
  <c r="BI594" i="22"/>
  <c r="BH594" i="22"/>
  <c r="BG594" i="22"/>
  <c r="BF594" i="22"/>
  <c r="BE594" i="22"/>
  <c r="BD594" i="22"/>
  <c r="BC594" i="22"/>
  <c r="BB594" i="22"/>
  <c r="BA594" i="22"/>
  <c r="AZ594" i="22"/>
  <c r="AY594" i="22"/>
  <c r="AX594" i="22"/>
  <c r="AW594" i="22"/>
  <c r="AV594" i="22"/>
  <c r="AU594" i="22"/>
  <c r="AT594" i="22"/>
  <c r="AS594" i="22"/>
  <c r="AR594" i="22"/>
  <c r="AQ594" i="22"/>
  <c r="AP594" i="22"/>
  <c r="AO594" i="22"/>
  <c r="AN594" i="22"/>
  <c r="AM594" i="22"/>
  <c r="AL594" i="22"/>
  <c r="AK594" i="22"/>
  <c r="AJ594" i="22"/>
  <c r="AI594" i="22"/>
  <c r="AH594" i="22"/>
  <c r="AG594" i="22"/>
  <c r="AF594" i="22"/>
  <c r="AE594" i="22"/>
  <c r="AD594" i="22"/>
  <c r="AC594" i="22"/>
  <c r="AB594" i="22"/>
  <c r="AA594" i="22"/>
  <c r="Z594" i="22"/>
  <c r="Y594" i="22"/>
  <c r="X594" i="22"/>
  <c r="W594" i="22"/>
  <c r="V594" i="22"/>
  <c r="U594" i="22"/>
  <c r="T594" i="22"/>
  <c r="S594" i="22"/>
  <c r="R594" i="22"/>
  <c r="Q594" i="22"/>
  <c r="P594" i="22"/>
  <c r="O594" i="22"/>
  <c r="N594" i="22"/>
  <c r="M594" i="22"/>
  <c r="L594" i="22"/>
  <c r="BS566" i="22"/>
  <c r="BR566" i="22"/>
  <c r="BQ566" i="22"/>
  <c r="BP566" i="22"/>
  <c r="BO566" i="22"/>
  <c r="BN566" i="22"/>
  <c r="BM566" i="22"/>
  <c r="BL566" i="22"/>
  <c r="BK566" i="22"/>
  <c r="BJ566" i="22"/>
  <c r="BI566" i="22"/>
  <c r="BH566" i="22"/>
  <c r="BG566" i="22"/>
  <c r="BF566" i="22"/>
  <c r="BE566" i="22"/>
  <c r="BD566" i="22"/>
  <c r="BC566" i="22"/>
  <c r="BB566" i="22"/>
  <c r="BA566" i="22"/>
  <c r="AZ566" i="22"/>
  <c r="AY566" i="22"/>
  <c r="AX566" i="22"/>
  <c r="AW566" i="22"/>
  <c r="AV566" i="22"/>
  <c r="AU566" i="22"/>
  <c r="AT566" i="22"/>
  <c r="AS566" i="22"/>
  <c r="AR566" i="22"/>
  <c r="AQ566" i="22"/>
  <c r="AP566" i="22"/>
  <c r="AO566" i="22"/>
  <c r="AN566" i="22"/>
  <c r="AM566" i="22"/>
  <c r="AL566" i="22"/>
  <c r="AK566" i="22"/>
  <c r="AJ566" i="22"/>
  <c r="AI566" i="22"/>
  <c r="AH566" i="22"/>
  <c r="AG566" i="22"/>
  <c r="AF566" i="22"/>
  <c r="AE566" i="22"/>
  <c r="AD566" i="22"/>
  <c r="AC566" i="22"/>
  <c r="AB566" i="22"/>
  <c r="AA566" i="22"/>
  <c r="Z566" i="22"/>
  <c r="Y566" i="22"/>
  <c r="X566" i="22"/>
  <c r="W566" i="22"/>
  <c r="V566" i="22"/>
  <c r="U566" i="22"/>
  <c r="T566" i="22"/>
  <c r="S566" i="22"/>
  <c r="R566" i="22"/>
  <c r="Q566" i="22"/>
  <c r="P566" i="22"/>
  <c r="O566" i="22"/>
  <c r="N566" i="22"/>
  <c r="M566" i="22"/>
  <c r="L566" i="22"/>
  <c r="BR565" i="22"/>
  <c r="BQ565" i="22"/>
  <c r="BP565" i="22"/>
  <c r="BO565" i="22"/>
  <c r="BN565" i="22"/>
  <c r="BM565" i="22"/>
  <c r="BL565" i="22"/>
  <c r="BK565" i="22"/>
  <c r="BJ565" i="22"/>
  <c r="BI565" i="22"/>
  <c r="BH565" i="22"/>
  <c r="BG565" i="22"/>
  <c r="BF565" i="22"/>
  <c r="BE565" i="22"/>
  <c r="BD565" i="22"/>
  <c r="BC565" i="22"/>
  <c r="BB565" i="22"/>
  <c r="BA565" i="22"/>
  <c r="AZ565" i="22"/>
  <c r="AY565" i="22"/>
  <c r="AX565" i="22"/>
  <c r="AW565" i="22"/>
  <c r="AV565" i="22"/>
  <c r="AU565" i="22"/>
  <c r="AT565" i="22"/>
  <c r="AS565" i="22"/>
  <c r="AR565" i="22"/>
  <c r="AQ565" i="22"/>
  <c r="AP565" i="22"/>
  <c r="AO565" i="22"/>
  <c r="AN565" i="22"/>
  <c r="AM565" i="22"/>
  <c r="AL565" i="22"/>
  <c r="AK565" i="22"/>
  <c r="AJ565" i="22"/>
  <c r="AI565" i="22"/>
  <c r="AH565" i="22"/>
  <c r="AG565" i="22"/>
  <c r="AF565" i="22"/>
  <c r="AE565" i="22"/>
  <c r="AD565" i="22"/>
  <c r="AC565" i="22"/>
  <c r="AB565" i="22"/>
  <c r="AA565" i="22"/>
  <c r="Z565" i="22"/>
  <c r="Y565" i="22"/>
  <c r="X565" i="22"/>
  <c r="W565" i="22"/>
  <c r="V565" i="22"/>
  <c r="U565" i="22"/>
  <c r="T565" i="22"/>
  <c r="S565" i="22"/>
  <c r="R565" i="22"/>
  <c r="Q565" i="22"/>
  <c r="P565" i="22"/>
  <c r="O565" i="22"/>
  <c r="N565" i="22"/>
  <c r="M565" i="22"/>
  <c r="L565" i="22"/>
  <c r="K563" i="22"/>
  <c r="J563" i="22"/>
  <c r="K562" i="22"/>
  <c r="J562" i="22"/>
  <c r="K561" i="22"/>
  <c r="J561" i="22"/>
  <c r="K560" i="22"/>
  <c r="J560" i="22"/>
  <c r="K559" i="22"/>
  <c r="J559" i="22"/>
  <c r="K558" i="22"/>
  <c r="J558" i="22"/>
  <c r="K557" i="22"/>
  <c r="J557" i="22"/>
  <c r="K556" i="22"/>
  <c r="J556" i="22"/>
  <c r="K555" i="22"/>
  <c r="J555" i="22"/>
  <c r="K554" i="22"/>
  <c r="J554" i="22"/>
  <c r="K553" i="22"/>
  <c r="J553" i="22"/>
  <c r="K552" i="22"/>
  <c r="J552" i="22"/>
  <c r="K551" i="22"/>
  <c r="J551" i="22"/>
  <c r="K550" i="22"/>
  <c r="J550" i="22"/>
  <c r="BS549" i="22"/>
  <c r="BR549" i="22"/>
  <c r="BQ549" i="22"/>
  <c r="BP549" i="22"/>
  <c r="BO549" i="22"/>
  <c r="BN549" i="22"/>
  <c r="BM549" i="22"/>
  <c r="BL549" i="22"/>
  <c r="BK549" i="22"/>
  <c r="BJ549" i="22"/>
  <c r="BI549" i="22"/>
  <c r="BH549" i="22"/>
  <c r="BG549" i="22"/>
  <c r="BF549" i="22"/>
  <c r="BE549" i="22"/>
  <c r="BD549" i="22"/>
  <c r="BC549" i="22"/>
  <c r="BB549" i="22"/>
  <c r="BA549" i="22"/>
  <c r="AZ549" i="22"/>
  <c r="AY549" i="22"/>
  <c r="AX549" i="22"/>
  <c r="AW549" i="22"/>
  <c r="AV549" i="22"/>
  <c r="AU549" i="22"/>
  <c r="AT549" i="22"/>
  <c r="AS549" i="22"/>
  <c r="AR549" i="22"/>
  <c r="AQ549" i="22"/>
  <c r="AP549" i="22"/>
  <c r="AO549" i="22"/>
  <c r="AN549" i="22"/>
  <c r="AM549" i="22"/>
  <c r="AL549" i="22"/>
  <c r="AK549" i="22"/>
  <c r="AJ549" i="22"/>
  <c r="AI549" i="22"/>
  <c r="AH549" i="22"/>
  <c r="AG549" i="22"/>
  <c r="AF549" i="22"/>
  <c r="AE549" i="22"/>
  <c r="AD549" i="22"/>
  <c r="AC549" i="22"/>
  <c r="AB549" i="22"/>
  <c r="AA549" i="22"/>
  <c r="Z549" i="22"/>
  <c r="Y549" i="22"/>
  <c r="X549" i="22"/>
  <c r="W549" i="22"/>
  <c r="V549" i="22"/>
  <c r="U549" i="22"/>
  <c r="T549" i="22"/>
  <c r="S549" i="22"/>
  <c r="R549" i="22"/>
  <c r="Q549" i="22"/>
  <c r="P549" i="22"/>
  <c r="O549" i="22"/>
  <c r="N549" i="22"/>
  <c r="M549" i="22"/>
  <c r="L549" i="22"/>
  <c r="BS548" i="22"/>
  <c r="BR548" i="22"/>
  <c r="BQ548" i="22"/>
  <c r="BP548" i="22"/>
  <c r="BO548" i="22"/>
  <c r="BN548" i="22"/>
  <c r="BM548" i="22"/>
  <c r="BL548" i="22"/>
  <c r="BK548" i="22"/>
  <c r="BJ548" i="22"/>
  <c r="BI548" i="22"/>
  <c r="BH548" i="22"/>
  <c r="BG548" i="22"/>
  <c r="BF548" i="22"/>
  <c r="BE548" i="22"/>
  <c r="BD548" i="22"/>
  <c r="BC548" i="22"/>
  <c r="BB548" i="22"/>
  <c r="BA548" i="22"/>
  <c r="AZ548" i="22"/>
  <c r="AY548" i="22"/>
  <c r="AX548" i="22"/>
  <c r="AW548" i="22"/>
  <c r="AV548" i="22"/>
  <c r="AU548" i="22"/>
  <c r="AT548" i="22"/>
  <c r="AS548" i="22"/>
  <c r="AR548" i="22"/>
  <c r="AQ548" i="22"/>
  <c r="AP548" i="22"/>
  <c r="AO548" i="22"/>
  <c r="AN548" i="22"/>
  <c r="AM548" i="22"/>
  <c r="AL548" i="22"/>
  <c r="AK548" i="22"/>
  <c r="AJ548" i="22"/>
  <c r="AI548" i="22"/>
  <c r="AH548" i="22"/>
  <c r="AG548" i="22"/>
  <c r="AF548" i="22"/>
  <c r="AE548" i="22"/>
  <c r="AD548" i="22"/>
  <c r="AC548" i="22"/>
  <c r="AB548" i="22"/>
  <c r="AA548" i="22"/>
  <c r="Z548" i="22"/>
  <c r="Y548" i="22"/>
  <c r="X548" i="22"/>
  <c r="W548" i="22"/>
  <c r="V548" i="22"/>
  <c r="U548" i="22"/>
  <c r="T548" i="22"/>
  <c r="S548" i="22"/>
  <c r="R548" i="22"/>
  <c r="Q548" i="22"/>
  <c r="P548" i="22"/>
  <c r="O548" i="22"/>
  <c r="N548" i="22"/>
  <c r="M548" i="22"/>
  <c r="L548" i="22"/>
  <c r="K542" i="22"/>
  <c r="J542" i="22"/>
  <c r="K541" i="22"/>
  <c r="J541" i="22"/>
  <c r="K540" i="22"/>
  <c r="J540" i="22"/>
  <c r="K539" i="22"/>
  <c r="J539" i="22"/>
  <c r="K538" i="22"/>
  <c r="J538" i="22"/>
  <c r="K537" i="22"/>
  <c r="J537" i="22"/>
  <c r="K536" i="22"/>
  <c r="J536" i="22"/>
  <c r="BS535" i="22"/>
  <c r="BR535" i="22"/>
  <c r="BQ535" i="22"/>
  <c r="BP535" i="22"/>
  <c r="BO535" i="22"/>
  <c r="BN535" i="22"/>
  <c r="BM535" i="22"/>
  <c r="BL535" i="22"/>
  <c r="BK535" i="22"/>
  <c r="BJ535" i="22"/>
  <c r="BI535" i="22"/>
  <c r="BH535" i="22"/>
  <c r="BG535" i="22"/>
  <c r="BF535" i="22"/>
  <c r="BE535" i="22"/>
  <c r="BD535" i="22"/>
  <c r="BC535" i="22"/>
  <c r="BB535" i="22"/>
  <c r="BA535" i="22"/>
  <c r="AZ535" i="22"/>
  <c r="AY535" i="22"/>
  <c r="AX535" i="22"/>
  <c r="AW535" i="22"/>
  <c r="AV535" i="22"/>
  <c r="AU535" i="22"/>
  <c r="AT535" i="22"/>
  <c r="AS535" i="22"/>
  <c r="AR535" i="22"/>
  <c r="AQ535" i="22"/>
  <c r="AP535" i="22"/>
  <c r="AO535" i="22"/>
  <c r="AN535" i="22"/>
  <c r="AM535" i="22"/>
  <c r="AL535" i="22"/>
  <c r="AK535" i="22"/>
  <c r="AJ535" i="22"/>
  <c r="AI535" i="22"/>
  <c r="AH535" i="22"/>
  <c r="AG535" i="22"/>
  <c r="AF535" i="22"/>
  <c r="AE535" i="22"/>
  <c r="AD535" i="22"/>
  <c r="AC535" i="22"/>
  <c r="AB535" i="22"/>
  <c r="AA535" i="22"/>
  <c r="Z535" i="22"/>
  <c r="Y535" i="22"/>
  <c r="X535" i="22"/>
  <c r="W535" i="22"/>
  <c r="V535" i="22"/>
  <c r="U535" i="22"/>
  <c r="T535" i="22"/>
  <c r="S535" i="22"/>
  <c r="R535" i="22"/>
  <c r="Q535" i="22"/>
  <c r="P535" i="22"/>
  <c r="O535" i="22"/>
  <c r="N535" i="22"/>
  <c r="M535" i="22"/>
  <c r="L535" i="22"/>
  <c r="BS534" i="22"/>
  <c r="BR534" i="22"/>
  <c r="BQ534" i="22"/>
  <c r="BP534" i="22"/>
  <c r="BO534" i="22"/>
  <c r="BN534" i="22"/>
  <c r="BM534" i="22"/>
  <c r="BL534" i="22"/>
  <c r="BK534" i="22"/>
  <c r="BJ534" i="22"/>
  <c r="BI534" i="22"/>
  <c r="BH534" i="22"/>
  <c r="BG534" i="22"/>
  <c r="BF534" i="22"/>
  <c r="BE534" i="22"/>
  <c r="BD534" i="22"/>
  <c r="BC534" i="22"/>
  <c r="BB534" i="22"/>
  <c r="BA534" i="22"/>
  <c r="AZ534" i="22"/>
  <c r="AY534" i="22"/>
  <c r="AX534" i="22"/>
  <c r="AW534" i="22"/>
  <c r="AV534" i="22"/>
  <c r="AU534" i="22"/>
  <c r="AT534" i="22"/>
  <c r="AS534" i="22"/>
  <c r="AR534" i="22"/>
  <c r="AQ534" i="22"/>
  <c r="AP534" i="22"/>
  <c r="AO534" i="22"/>
  <c r="AN534" i="22"/>
  <c r="AM534" i="22"/>
  <c r="AL534" i="22"/>
  <c r="AK534" i="22"/>
  <c r="AJ534" i="22"/>
  <c r="AI534" i="22"/>
  <c r="AH534" i="22"/>
  <c r="AG534" i="22"/>
  <c r="AF534" i="22"/>
  <c r="AE534" i="22"/>
  <c r="AD534" i="22"/>
  <c r="AC534" i="22"/>
  <c r="AB534" i="22"/>
  <c r="AA534" i="22"/>
  <c r="Z534" i="22"/>
  <c r="Y534" i="22"/>
  <c r="X534" i="22"/>
  <c r="W534" i="22"/>
  <c r="V534" i="22"/>
  <c r="U534" i="22"/>
  <c r="T534" i="22"/>
  <c r="S534" i="22"/>
  <c r="R534" i="22"/>
  <c r="Q534" i="22"/>
  <c r="P534" i="22"/>
  <c r="O534" i="22"/>
  <c r="N534" i="22"/>
  <c r="M534" i="22"/>
  <c r="L534" i="22"/>
  <c r="K531" i="22"/>
  <c r="J531" i="22"/>
  <c r="BS530" i="22"/>
  <c r="BR530" i="22"/>
  <c r="BQ530" i="22"/>
  <c r="BP530" i="22"/>
  <c r="BO530" i="22"/>
  <c r="BN530" i="22"/>
  <c r="BM530" i="22"/>
  <c r="BL530" i="22"/>
  <c r="BK530" i="22"/>
  <c r="BJ530" i="22"/>
  <c r="BI530" i="22"/>
  <c r="BH530" i="22"/>
  <c r="BG530" i="22"/>
  <c r="BF530" i="22"/>
  <c r="BE530" i="22"/>
  <c r="BD530" i="22"/>
  <c r="BC530" i="22"/>
  <c r="BB530" i="22"/>
  <c r="BA530" i="22"/>
  <c r="AZ530" i="22"/>
  <c r="AY530" i="22"/>
  <c r="AX530" i="22"/>
  <c r="AW530" i="22"/>
  <c r="AV530" i="22"/>
  <c r="AU530" i="22"/>
  <c r="AT530" i="22"/>
  <c r="AS530" i="22"/>
  <c r="AR530" i="22"/>
  <c r="AQ530" i="22"/>
  <c r="AP530" i="22"/>
  <c r="AO530" i="22"/>
  <c r="AN530" i="22"/>
  <c r="AM530" i="22"/>
  <c r="AL530" i="22"/>
  <c r="AK530" i="22"/>
  <c r="AJ530" i="22"/>
  <c r="AI530" i="22"/>
  <c r="AH530" i="22"/>
  <c r="AG530" i="22"/>
  <c r="AF530" i="22"/>
  <c r="AE530" i="22"/>
  <c r="AD530" i="22"/>
  <c r="AC530" i="22"/>
  <c r="AB530" i="22"/>
  <c r="AA530" i="22"/>
  <c r="Z530" i="22"/>
  <c r="Y530" i="22"/>
  <c r="X530" i="22"/>
  <c r="W530" i="22"/>
  <c r="V530" i="22"/>
  <c r="U530" i="22"/>
  <c r="T530" i="22"/>
  <c r="S530" i="22"/>
  <c r="R530" i="22"/>
  <c r="Q530" i="22"/>
  <c r="P530" i="22"/>
  <c r="O530" i="22"/>
  <c r="N530" i="22"/>
  <c r="M530" i="22"/>
  <c r="L530" i="22"/>
  <c r="BS529" i="22"/>
  <c r="BR529" i="22"/>
  <c r="BQ529" i="22"/>
  <c r="BP529" i="22"/>
  <c r="BO529" i="22"/>
  <c r="BN529" i="22"/>
  <c r="BM529" i="22"/>
  <c r="BL529" i="22"/>
  <c r="BK529" i="22"/>
  <c r="BJ529" i="22"/>
  <c r="BI529" i="22"/>
  <c r="BH529" i="22"/>
  <c r="BG529" i="22"/>
  <c r="BF529" i="22"/>
  <c r="BE529" i="22"/>
  <c r="BD529" i="22"/>
  <c r="BC529" i="22"/>
  <c r="BB529" i="22"/>
  <c r="BA529" i="22"/>
  <c r="AZ529" i="22"/>
  <c r="AY529" i="22"/>
  <c r="AX529" i="22"/>
  <c r="AW529" i="22"/>
  <c r="AV529" i="22"/>
  <c r="AU529" i="22"/>
  <c r="AT529" i="22"/>
  <c r="AS529" i="22"/>
  <c r="AR529" i="22"/>
  <c r="AQ529" i="22"/>
  <c r="AP529" i="22"/>
  <c r="AO529" i="22"/>
  <c r="AN529" i="22"/>
  <c r="AM529" i="22"/>
  <c r="AL529" i="22"/>
  <c r="AK529" i="22"/>
  <c r="AJ529" i="22"/>
  <c r="AI529" i="22"/>
  <c r="AH529" i="22"/>
  <c r="AG529" i="22"/>
  <c r="AF529" i="22"/>
  <c r="AE529" i="22"/>
  <c r="AD529" i="22"/>
  <c r="AC529" i="22"/>
  <c r="AB529" i="22"/>
  <c r="AA529" i="22"/>
  <c r="Z529" i="22"/>
  <c r="Y529" i="22"/>
  <c r="X529" i="22"/>
  <c r="W529" i="22"/>
  <c r="V529" i="22"/>
  <c r="U529" i="22"/>
  <c r="T529" i="22"/>
  <c r="S529" i="22"/>
  <c r="R529" i="22"/>
  <c r="Q529" i="22"/>
  <c r="P529" i="22"/>
  <c r="O529" i="22"/>
  <c r="N529" i="22"/>
  <c r="M529" i="22"/>
  <c r="L529" i="22"/>
  <c r="K526" i="22"/>
  <c r="J526" i="22"/>
  <c r="BS525" i="22"/>
  <c r="BR525" i="22"/>
  <c r="BQ525" i="22"/>
  <c r="BP525" i="22"/>
  <c r="BO525" i="22"/>
  <c r="BN525" i="22"/>
  <c r="BM525" i="22"/>
  <c r="BL525" i="22"/>
  <c r="BK525" i="22"/>
  <c r="BJ525" i="22"/>
  <c r="BI525" i="22"/>
  <c r="BH525" i="22"/>
  <c r="BG525" i="22"/>
  <c r="BF525" i="22"/>
  <c r="BE525" i="22"/>
  <c r="BD525" i="22"/>
  <c r="BC525" i="22"/>
  <c r="BB525" i="22"/>
  <c r="BA525" i="22"/>
  <c r="AZ525" i="22"/>
  <c r="AY525" i="22"/>
  <c r="AX525" i="22"/>
  <c r="AW525" i="22"/>
  <c r="AV525" i="22"/>
  <c r="AU525" i="22"/>
  <c r="AT525" i="22"/>
  <c r="AS525" i="22"/>
  <c r="AR525" i="22"/>
  <c r="AQ525" i="22"/>
  <c r="AP525" i="22"/>
  <c r="AO525" i="22"/>
  <c r="AN525" i="22"/>
  <c r="AM525" i="22"/>
  <c r="AL525" i="22"/>
  <c r="AK525" i="22"/>
  <c r="AJ525" i="22"/>
  <c r="AI525" i="22"/>
  <c r="AH525" i="22"/>
  <c r="AG525" i="22"/>
  <c r="AF525" i="22"/>
  <c r="AE525" i="22"/>
  <c r="AD525" i="22"/>
  <c r="AC525" i="22"/>
  <c r="AB525" i="22"/>
  <c r="AA525" i="22"/>
  <c r="Z525" i="22"/>
  <c r="Y525" i="22"/>
  <c r="X525" i="22"/>
  <c r="W525" i="22"/>
  <c r="V525" i="22"/>
  <c r="U525" i="22"/>
  <c r="T525" i="22"/>
  <c r="S525" i="22"/>
  <c r="R525" i="22"/>
  <c r="Q525" i="22"/>
  <c r="P525" i="22"/>
  <c r="O525" i="22"/>
  <c r="N525" i="22"/>
  <c r="M525" i="22"/>
  <c r="L525" i="22"/>
  <c r="BS524" i="22"/>
  <c r="BR524" i="22"/>
  <c r="BQ524" i="22"/>
  <c r="BP524" i="22"/>
  <c r="BO524" i="22"/>
  <c r="BN524" i="22"/>
  <c r="BM524" i="22"/>
  <c r="BL524" i="22"/>
  <c r="BK524" i="22"/>
  <c r="BJ524" i="22"/>
  <c r="BI524" i="22"/>
  <c r="BH524" i="22"/>
  <c r="BG524" i="22"/>
  <c r="BF524" i="22"/>
  <c r="BE524" i="22"/>
  <c r="BD524" i="22"/>
  <c r="BC524" i="22"/>
  <c r="BB524" i="22"/>
  <c r="BA524" i="22"/>
  <c r="AZ524" i="22"/>
  <c r="AY524" i="22"/>
  <c r="AX524" i="22"/>
  <c r="AW524" i="22"/>
  <c r="AV524" i="22"/>
  <c r="AU524" i="22"/>
  <c r="AT524" i="22"/>
  <c r="AS524" i="22"/>
  <c r="AR524" i="22"/>
  <c r="AQ524" i="22"/>
  <c r="AP524" i="22"/>
  <c r="AO524" i="22"/>
  <c r="AN524" i="22"/>
  <c r="AM524" i="22"/>
  <c r="AL524" i="22"/>
  <c r="AK524" i="22"/>
  <c r="AJ524" i="22"/>
  <c r="AI524" i="22"/>
  <c r="AH524" i="22"/>
  <c r="AG524" i="22"/>
  <c r="AF524" i="22"/>
  <c r="AE524" i="22"/>
  <c r="AD524" i="22"/>
  <c r="AC524" i="22"/>
  <c r="AB524" i="22"/>
  <c r="AA524" i="22"/>
  <c r="Z524" i="22"/>
  <c r="Y524" i="22"/>
  <c r="X524" i="22"/>
  <c r="W524" i="22"/>
  <c r="V524" i="22"/>
  <c r="U524" i="22"/>
  <c r="T524" i="22"/>
  <c r="S524" i="22"/>
  <c r="R524" i="22"/>
  <c r="Q524" i="22"/>
  <c r="P524" i="22"/>
  <c r="O524" i="22"/>
  <c r="N524" i="22"/>
  <c r="M524" i="22"/>
  <c r="L524" i="22"/>
  <c r="K521" i="22"/>
  <c r="J521" i="22"/>
  <c r="K520" i="22"/>
  <c r="J520" i="22"/>
  <c r="K519" i="22"/>
  <c r="J519" i="22"/>
  <c r="BS518" i="22"/>
  <c r="BR518" i="22"/>
  <c r="BQ518" i="22"/>
  <c r="BP518" i="22"/>
  <c r="BO518" i="22"/>
  <c r="BN518" i="22"/>
  <c r="BM518" i="22"/>
  <c r="BL518" i="22"/>
  <c r="BK518" i="22"/>
  <c r="BJ518" i="22"/>
  <c r="BI518" i="22"/>
  <c r="BH518" i="22"/>
  <c r="BG518" i="22"/>
  <c r="BF518" i="22"/>
  <c r="BE518" i="22"/>
  <c r="BD518" i="22"/>
  <c r="BC518" i="22"/>
  <c r="BB518" i="22"/>
  <c r="BA518" i="22"/>
  <c r="AZ518" i="22"/>
  <c r="AY518" i="22"/>
  <c r="AX518" i="22"/>
  <c r="AW518" i="22"/>
  <c r="AV518" i="22"/>
  <c r="AU518" i="22"/>
  <c r="AT518" i="22"/>
  <c r="AS518" i="22"/>
  <c r="AR518" i="22"/>
  <c r="AQ518" i="22"/>
  <c r="AP518" i="22"/>
  <c r="AO518" i="22"/>
  <c r="AN518" i="22"/>
  <c r="AM518" i="22"/>
  <c r="AL518" i="22"/>
  <c r="AK518" i="22"/>
  <c r="AJ518" i="22"/>
  <c r="AI518" i="22"/>
  <c r="AH518" i="22"/>
  <c r="AG518" i="22"/>
  <c r="AF518" i="22"/>
  <c r="AE518" i="22"/>
  <c r="AD518" i="22"/>
  <c r="AC518" i="22"/>
  <c r="AB518" i="22"/>
  <c r="AA518" i="22"/>
  <c r="Z518" i="22"/>
  <c r="Y518" i="22"/>
  <c r="X518" i="22"/>
  <c r="W518" i="22"/>
  <c r="V518" i="22"/>
  <c r="U518" i="22"/>
  <c r="T518" i="22"/>
  <c r="S518" i="22"/>
  <c r="R518" i="22"/>
  <c r="Q518" i="22"/>
  <c r="P518" i="22"/>
  <c r="O518" i="22"/>
  <c r="N518" i="22"/>
  <c r="M518" i="22"/>
  <c r="L518" i="22"/>
  <c r="BS517" i="22"/>
  <c r="BR517" i="22"/>
  <c r="BQ517" i="22"/>
  <c r="BP517" i="22"/>
  <c r="BO517" i="22"/>
  <c r="BN517" i="22"/>
  <c r="BM517" i="22"/>
  <c r="BL517" i="22"/>
  <c r="BK517" i="22"/>
  <c r="BJ517" i="22"/>
  <c r="BI517" i="22"/>
  <c r="BH517" i="22"/>
  <c r="BG517" i="22"/>
  <c r="BF517" i="22"/>
  <c r="BE517" i="22"/>
  <c r="BD517" i="22"/>
  <c r="BC517" i="22"/>
  <c r="BB517" i="22"/>
  <c r="BA517" i="22"/>
  <c r="AZ517" i="22"/>
  <c r="AY517" i="22"/>
  <c r="AX517" i="22"/>
  <c r="AW517" i="22"/>
  <c r="AV517" i="22"/>
  <c r="AU517" i="22"/>
  <c r="AT517" i="22"/>
  <c r="AS517" i="22"/>
  <c r="AR517" i="22"/>
  <c r="AQ517" i="22"/>
  <c r="AP517" i="22"/>
  <c r="AO517" i="22"/>
  <c r="AN517" i="22"/>
  <c r="AM517" i="22"/>
  <c r="AL517" i="22"/>
  <c r="AK517" i="22"/>
  <c r="AJ517" i="22"/>
  <c r="AI517" i="22"/>
  <c r="AH517" i="22"/>
  <c r="AG517" i="22"/>
  <c r="AF517" i="22"/>
  <c r="AE517" i="22"/>
  <c r="AD517" i="22"/>
  <c r="AC517" i="22"/>
  <c r="AB517" i="22"/>
  <c r="AA517" i="22"/>
  <c r="Z517" i="22"/>
  <c r="Y517" i="22"/>
  <c r="X517" i="22"/>
  <c r="W517" i="22"/>
  <c r="V517" i="22"/>
  <c r="U517" i="22"/>
  <c r="T517" i="22"/>
  <c r="S517" i="22"/>
  <c r="R517" i="22"/>
  <c r="Q517" i="22"/>
  <c r="P517" i="22"/>
  <c r="O517" i="22"/>
  <c r="N517" i="22"/>
  <c r="M517" i="22"/>
  <c r="L517" i="22"/>
  <c r="K514" i="22"/>
  <c r="J514" i="22"/>
  <c r="K513" i="22"/>
  <c r="J513" i="22"/>
  <c r="K512" i="22"/>
  <c r="J512" i="22"/>
  <c r="K511" i="22"/>
  <c r="J511" i="22"/>
  <c r="K510" i="22"/>
  <c r="J510" i="22"/>
  <c r="K509" i="22"/>
  <c r="J509" i="22"/>
  <c r="K508" i="22"/>
  <c r="J508" i="22"/>
  <c r="K507" i="22"/>
  <c r="J507" i="22"/>
  <c r="BS506" i="22"/>
  <c r="BR506" i="22"/>
  <c r="BQ506" i="22"/>
  <c r="BP506" i="22"/>
  <c r="BO506" i="22"/>
  <c r="BN506" i="22"/>
  <c r="BM506" i="22"/>
  <c r="BL506" i="22"/>
  <c r="BK506" i="22"/>
  <c r="BJ506" i="22"/>
  <c r="BI506" i="22"/>
  <c r="BH506" i="22"/>
  <c r="BG506" i="22"/>
  <c r="BF506" i="22"/>
  <c r="BE506" i="22"/>
  <c r="BD506" i="22"/>
  <c r="BC506" i="22"/>
  <c r="BB506" i="22"/>
  <c r="BA506" i="22"/>
  <c r="AZ506" i="22"/>
  <c r="AY506" i="22"/>
  <c r="AX506" i="22"/>
  <c r="AW506" i="22"/>
  <c r="AV506" i="22"/>
  <c r="AU506" i="22"/>
  <c r="AT506" i="22"/>
  <c r="AS506" i="22"/>
  <c r="AR506" i="22"/>
  <c r="AQ506" i="22"/>
  <c r="AP506" i="22"/>
  <c r="AO506" i="22"/>
  <c r="AN506" i="22"/>
  <c r="AM506" i="22"/>
  <c r="AL506" i="22"/>
  <c r="AK506" i="22"/>
  <c r="AJ506" i="22"/>
  <c r="AI506" i="22"/>
  <c r="AH506" i="22"/>
  <c r="AG506" i="22"/>
  <c r="AF506" i="22"/>
  <c r="AE506" i="22"/>
  <c r="AD506" i="22"/>
  <c r="AC506" i="22"/>
  <c r="AB506" i="22"/>
  <c r="AA506" i="22"/>
  <c r="Z506" i="22"/>
  <c r="Y506" i="22"/>
  <c r="X506" i="22"/>
  <c r="W506" i="22"/>
  <c r="V506" i="22"/>
  <c r="U506" i="22"/>
  <c r="T506" i="22"/>
  <c r="S506" i="22"/>
  <c r="R506" i="22"/>
  <c r="Q506" i="22"/>
  <c r="P506" i="22"/>
  <c r="O506" i="22"/>
  <c r="N506" i="22"/>
  <c r="M506" i="22"/>
  <c r="L506" i="22"/>
  <c r="BS505" i="22"/>
  <c r="BR505" i="22"/>
  <c r="BQ505" i="22"/>
  <c r="BP505" i="22"/>
  <c r="BO505" i="22"/>
  <c r="BN505" i="22"/>
  <c r="BM505" i="22"/>
  <c r="BL505" i="22"/>
  <c r="BK505" i="22"/>
  <c r="BJ505" i="22"/>
  <c r="BI505" i="22"/>
  <c r="BH505" i="22"/>
  <c r="BG505" i="22"/>
  <c r="BF505" i="22"/>
  <c r="BE505" i="22"/>
  <c r="BD505" i="22"/>
  <c r="BC505" i="22"/>
  <c r="BB505" i="22"/>
  <c r="BA505" i="22"/>
  <c r="AZ505" i="22"/>
  <c r="AY505" i="22"/>
  <c r="AX505" i="22"/>
  <c r="AW505" i="22"/>
  <c r="AV505" i="22"/>
  <c r="AU505" i="22"/>
  <c r="AT505" i="22"/>
  <c r="AS505" i="22"/>
  <c r="AR505" i="22"/>
  <c r="AQ505" i="22"/>
  <c r="AP505" i="22"/>
  <c r="AO505" i="22"/>
  <c r="AN505" i="22"/>
  <c r="AM505" i="22"/>
  <c r="AL505" i="22"/>
  <c r="AK505" i="22"/>
  <c r="AJ505" i="22"/>
  <c r="AI505" i="22"/>
  <c r="AH505" i="22"/>
  <c r="AG505" i="22"/>
  <c r="AF505" i="22"/>
  <c r="AE505" i="22"/>
  <c r="AD505" i="22"/>
  <c r="AC505" i="22"/>
  <c r="AB505" i="22"/>
  <c r="AA505" i="22"/>
  <c r="Z505" i="22"/>
  <c r="Y505" i="22"/>
  <c r="X505" i="22"/>
  <c r="W505" i="22"/>
  <c r="V505" i="22"/>
  <c r="U505" i="22"/>
  <c r="T505" i="22"/>
  <c r="S505" i="22"/>
  <c r="R505" i="22"/>
  <c r="Q505" i="22"/>
  <c r="P505" i="22"/>
  <c r="O505" i="22"/>
  <c r="N505" i="22"/>
  <c r="M505" i="22"/>
  <c r="L505" i="22"/>
  <c r="K499" i="22"/>
  <c r="J499" i="22"/>
  <c r="K498" i="22"/>
  <c r="J498" i="22"/>
  <c r="K497" i="22"/>
  <c r="J497" i="22"/>
  <c r="K496" i="22"/>
  <c r="J496" i="22"/>
  <c r="K495" i="22"/>
  <c r="J495" i="22"/>
  <c r="K494" i="22"/>
  <c r="J494" i="22"/>
  <c r="K493" i="22"/>
  <c r="J493" i="22"/>
  <c r="K492" i="22"/>
  <c r="J492" i="22"/>
  <c r="K491" i="22"/>
  <c r="J491" i="22"/>
  <c r="K490" i="22"/>
  <c r="J490" i="22"/>
  <c r="K489" i="22"/>
  <c r="J489" i="22"/>
  <c r="K488" i="22"/>
  <c r="J488" i="22"/>
  <c r="K487" i="22"/>
  <c r="J487" i="22"/>
  <c r="K486" i="22"/>
  <c r="J486" i="22"/>
  <c r="K485" i="22"/>
  <c r="J485" i="22"/>
  <c r="K484" i="22"/>
  <c r="J484" i="22"/>
  <c r="K483" i="22"/>
  <c r="J483" i="22"/>
  <c r="K482" i="22"/>
  <c r="J482" i="22"/>
  <c r="K481" i="22"/>
  <c r="J481" i="22"/>
  <c r="K480" i="22"/>
  <c r="J480" i="22"/>
  <c r="K479" i="22"/>
  <c r="J479" i="22"/>
  <c r="K478" i="22"/>
  <c r="J478" i="22"/>
  <c r="K477" i="22"/>
  <c r="J477" i="22"/>
  <c r="K476" i="22"/>
  <c r="J476" i="22"/>
  <c r="K475" i="22"/>
  <c r="J475" i="22"/>
  <c r="K474" i="22"/>
  <c r="J474" i="22"/>
  <c r="K473" i="22"/>
  <c r="J473" i="22"/>
  <c r="K472" i="22"/>
  <c r="J472" i="22"/>
  <c r="K471" i="22"/>
  <c r="J471" i="22"/>
  <c r="BS470" i="22"/>
  <c r="BR470" i="22"/>
  <c r="BQ470" i="22"/>
  <c r="BP470" i="22"/>
  <c r="BO470" i="22"/>
  <c r="BN470" i="22"/>
  <c r="BM470" i="22"/>
  <c r="BL470" i="22"/>
  <c r="BK470" i="22"/>
  <c r="BJ470" i="22"/>
  <c r="BI470" i="22"/>
  <c r="BH470" i="22"/>
  <c r="BG470" i="22"/>
  <c r="BF470" i="22"/>
  <c r="BE470" i="22"/>
  <c r="BD470" i="22"/>
  <c r="BC470" i="22"/>
  <c r="BB470" i="22"/>
  <c r="BA470" i="22"/>
  <c r="AZ470" i="22"/>
  <c r="AY470" i="22"/>
  <c r="AX470" i="22"/>
  <c r="AW470" i="22"/>
  <c r="AV470" i="22"/>
  <c r="AU470" i="22"/>
  <c r="AT470" i="22"/>
  <c r="AS470" i="22"/>
  <c r="AR470" i="22"/>
  <c r="AQ470" i="22"/>
  <c r="AP470" i="22"/>
  <c r="AO470" i="22"/>
  <c r="AN470" i="22"/>
  <c r="AM470" i="22"/>
  <c r="AL470" i="22"/>
  <c r="AK470" i="22"/>
  <c r="AJ470" i="22"/>
  <c r="AI470" i="22"/>
  <c r="AH470" i="22"/>
  <c r="AG470" i="22"/>
  <c r="AF470" i="22"/>
  <c r="AE470" i="22"/>
  <c r="AD470" i="22"/>
  <c r="AC470" i="22"/>
  <c r="AB470" i="22"/>
  <c r="AA470" i="22"/>
  <c r="Z470" i="22"/>
  <c r="Y470" i="22"/>
  <c r="X470" i="22"/>
  <c r="W470" i="22"/>
  <c r="V470" i="22"/>
  <c r="U470" i="22"/>
  <c r="T470" i="22"/>
  <c r="S470" i="22"/>
  <c r="R470" i="22"/>
  <c r="Q470" i="22"/>
  <c r="P470" i="22"/>
  <c r="O470" i="22"/>
  <c r="N470" i="22"/>
  <c r="M470" i="22"/>
  <c r="L470" i="22"/>
  <c r="BS469" i="22"/>
  <c r="BR469" i="22"/>
  <c r="BQ469" i="22"/>
  <c r="BP469" i="22"/>
  <c r="BO469" i="22"/>
  <c r="BN469" i="22"/>
  <c r="BM469" i="22"/>
  <c r="BL469" i="22"/>
  <c r="BK469" i="22"/>
  <c r="BJ469" i="22"/>
  <c r="BI469" i="22"/>
  <c r="BH469" i="22"/>
  <c r="BG469" i="22"/>
  <c r="BF469" i="22"/>
  <c r="BE469" i="22"/>
  <c r="BD469" i="22"/>
  <c r="BC469" i="22"/>
  <c r="BB469" i="22"/>
  <c r="BA469" i="22"/>
  <c r="AZ469" i="22"/>
  <c r="AY469" i="22"/>
  <c r="AX469" i="22"/>
  <c r="AW469" i="22"/>
  <c r="AV469" i="22"/>
  <c r="AU469" i="22"/>
  <c r="AT469" i="22"/>
  <c r="AS469" i="22"/>
  <c r="AR469" i="22"/>
  <c r="AQ469" i="22"/>
  <c r="AP469" i="22"/>
  <c r="AO469" i="22"/>
  <c r="AN469" i="22"/>
  <c r="AM469" i="22"/>
  <c r="AL469" i="22"/>
  <c r="AK469" i="22"/>
  <c r="AJ469" i="22"/>
  <c r="AI469" i="22"/>
  <c r="AH469" i="22"/>
  <c r="AG469" i="22"/>
  <c r="AF469" i="22"/>
  <c r="AE469" i="22"/>
  <c r="AD469" i="22"/>
  <c r="AC469" i="22"/>
  <c r="AB469" i="22"/>
  <c r="AA469" i="22"/>
  <c r="Z469" i="22"/>
  <c r="Y469" i="22"/>
  <c r="X469" i="22"/>
  <c r="W469" i="22"/>
  <c r="V469" i="22"/>
  <c r="U469" i="22"/>
  <c r="T469" i="22"/>
  <c r="S469" i="22"/>
  <c r="R469" i="22"/>
  <c r="Q469" i="22"/>
  <c r="P469" i="22"/>
  <c r="O469" i="22"/>
  <c r="N469" i="22"/>
  <c r="M469" i="22"/>
  <c r="L469" i="22"/>
  <c r="K463" i="22"/>
  <c r="J463" i="22"/>
  <c r="K462" i="22"/>
  <c r="J462" i="22"/>
  <c r="K461" i="22"/>
  <c r="J461" i="22"/>
  <c r="K460" i="22"/>
  <c r="J460" i="22"/>
  <c r="K459" i="22"/>
  <c r="J459" i="22"/>
  <c r="K458" i="22"/>
  <c r="J458" i="22"/>
  <c r="K457" i="22"/>
  <c r="J457" i="22"/>
  <c r="K456" i="22"/>
  <c r="J456" i="22"/>
  <c r="K455" i="22"/>
  <c r="J455" i="22"/>
  <c r="K454" i="22"/>
  <c r="J454" i="22"/>
  <c r="K453" i="22"/>
  <c r="J453" i="22"/>
  <c r="K452" i="22"/>
  <c r="J452" i="22"/>
  <c r="K451" i="22"/>
  <c r="J451" i="22"/>
  <c r="K450" i="22"/>
  <c r="J450" i="22"/>
  <c r="K449" i="22"/>
  <c r="J449" i="22"/>
  <c r="K448" i="22"/>
  <c r="J448" i="22"/>
  <c r="K447" i="22"/>
  <c r="J447" i="22"/>
  <c r="K446" i="22"/>
  <c r="J446" i="22"/>
  <c r="K445" i="22"/>
  <c r="J445" i="22"/>
  <c r="K444" i="22"/>
  <c r="J444" i="22"/>
  <c r="K443" i="22"/>
  <c r="J443" i="22"/>
  <c r="K442" i="22"/>
  <c r="J442" i="22"/>
  <c r="K441" i="22"/>
  <c r="J441" i="22"/>
  <c r="K440" i="22"/>
  <c r="J440" i="22"/>
  <c r="K439" i="22"/>
  <c r="J439" i="22"/>
  <c r="K438" i="22"/>
  <c r="J438" i="22"/>
  <c r="K437" i="22"/>
  <c r="J437" i="22"/>
  <c r="K436" i="22"/>
  <c r="J436" i="22"/>
  <c r="K435" i="22"/>
  <c r="J435" i="22"/>
  <c r="K434" i="22"/>
  <c r="J434" i="22"/>
  <c r="K433" i="22"/>
  <c r="J433" i="22"/>
  <c r="K432" i="22"/>
  <c r="J432" i="22"/>
  <c r="K431" i="22"/>
  <c r="J431" i="22"/>
  <c r="K430" i="22"/>
  <c r="J430" i="22"/>
  <c r="K429" i="22"/>
  <c r="J429" i="22"/>
  <c r="K428" i="22"/>
  <c r="J428" i="22"/>
  <c r="K427" i="22"/>
  <c r="J427" i="22"/>
  <c r="K426" i="22"/>
  <c r="J426" i="22"/>
  <c r="K425" i="22"/>
  <c r="J425" i="22"/>
  <c r="K424" i="22"/>
  <c r="J424" i="22"/>
  <c r="K423" i="22"/>
  <c r="J423" i="22"/>
  <c r="K422" i="22"/>
  <c r="J422" i="22"/>
  <c r="K421" i="22"/>
  <c r="J421" i="22"/>
  <c r="K420" i="22"/>
  <c r="J420" i="22"/>
  <c r="K419" i="22"/>
  <c r="J419" i="22"/>
  <c r="K418" i="22"/>
  <c r="J418" i="22"/>
  <c r="K417" i="22"/>
  <c r="J417" i="22"/>
  <c r="K416" i="22"/>
  <c r="J416" i="22"/>
  <c r="K415" i="22"/>
  <c r="J415" i="22"/>
  <c r="K414" i="22"/>
  <c r="J414" i="22"/>
  <c r="K413" i="22"/>
  <c r="J413" i="22"/>
  <c r="K412" i="22"/>
  <c r="J412" i="22"/>
  <c r="K411" i="22"/>
  <c r="J411" i="22"/>
  <c r="K410" i="22"/>
  <c r="J410" i="22"/>
  <c r="K409" i="22"/>
  <c r="J409" i="22"/>
  <c r="K408" i="22"/>
  <c r="J408" i="22"/>
  <c r="K407" i="22"/>
  <c r="J407" i="22"/>
  <c r="K406" i="22"/>
  <c r="J406" i="22"/>
  <c r="K405" i="22"/>
  <c r="J405" i="22"/>
  <c r="K404" i="22"/>
  <c r="J404" i="22"/>
  <c r="K403" i="22"/>
  <c r="J403" i="22"/>
  <c r="K402" i="22"/>
  <c r="J402" i="22"/>
  <c r="K401" i="22"/>
  <c r="J401" i="22"/>
  <c r="K400" i="22"/>
  <c r="J400" i="22"/>
  <c r="K399" i="22"/>
  <c r="J399" i="22"/>
  <c r="K398" i="22"/>
  <c r="J398" i="22"/>
  <c r="K397" i="22"/>
  <c r="J397" i="22"/>
  <c r="K396" i="22"/>
  <c r="J396" i="22"/>
  <c r="K395" i="22"/>
  <c r="J395" i="22"/>
  <c r="K394" i="22"/>
  <c r="J394" i="22"/>
  <c r="K393" i="22"/>
  <c r="J393" i="22"/>
  <c r="K392" i="22"/>
  <c r="J392" i="22"/>
  <c r="K391" i="22"/>
  <c r="J391" i="22"/>
  <c r="K390" i="22"/>
  <c r="J390" i="22"/>
  <c r="K370" i="22"/>
  <c r="K369" i="22"/>
  <c r="K368" i="22"/>
  <c r="K367" i="22"/>
  <c r="K366" i="22"/>
  <c r="K365" i="22"/>
  <c r="BS364" i="22"/>
  <c r="BR364" i="22"/>
  <c r="BQ364" i="22"/>
  <c r="BP364" i="22"/>
  <c r="BO364" i="22"/>
  <c r="BN364" i="22"/>
  <c r="BM364" i="22"/>
  <c r="BL364" i="22"/>
  <c r="BK364" i="22"/>
  <c r="BJ364" i="22"/>
  <c r="BI364" i="22"/>
  <c r="BH364" i="22"/>
  <c r="BG364" i="22"/>
  <c r="BF364" i="22"/>
  <c r="BE364" i="22"/>
  <c r="BD364" i="22"/>
  <c r="BC364" i="22"/>
  <c r="BB364" i="22"/>
  <c r="BA364" i="22"/>
  <c r="AZ364" i="22"/>
  <c r="AY364" i="22"/>
  <c r="AX364" i="22"/>
  <c r="AW364" i="22"/>
  <c r="AV364" i="22"/>
  <c r="AU364" i="22"/>
  <c r="AT364" i="22"/>
  <c r="AS364" i="22"/>
  <c r="AR364" i="22"/>
  <c r="AQ364" i="22"/>
  <c r="AP364" i="22"/>
  <c r="AO364" i="22"/>
  <c r="AN364" i="22"/>
  <c r="AM364" i="22"/>
  <c r="AL364" i="22"/>
  <c r="AK364" i="22"/>
  <c r="AJ364" i="22"/>
  <c r="AI364" i="22"/>
  <c r="AH364" i="22"/>
  <c r="AG364" i="22"/>
  <c r="AF364" i="22"/>
  <c r="AE364" i="22"/>
  <c r="AD364" i="22"/>
  <c r="AC364" i="22"/>
  <c r="AB364" i="22"/>
  <c r="AA364" i="22"/>
  <c r="Z364" i="22"/>
  <c r="Y364" i="22"/>
  <c r="X364" i="22"/>
  <c r="W364" i="22"/>
  <c r="V364" i="22"/>
  <c r="U364" i="22"/>
  <c r="T364" i="22"/>
  <c r="S364" i="22"/>
  <c r="R364" i="22"/>
  <c r="Q364" i="22"/>
  <c r="P364" i="22"/>
  <c r="O364" i="22"/>
  <c r="N364" i="22"/>
  <c r="M364" i="22"/>
  <c r="L364" i="22"/>
  <c r="BS363" i="22"/>
  <c r="BR363" i="22"/>
  <c r="BQ363" i="22"/>
  <c r="BP363" i="22"/>
  <c r="BO363" i="22"/>
  <c r="BN363" i="22"/>
  <c r="BM363" i="22"/>
  <c r="BL363" i="22"/>
  <c r="BK363" i="22"/>
  <c r="BJ363" i="22"/>
  <c r="BI363" i="22"/>
  <c r="BH363" i="22"/>
  <c r="BG363" i="22"/>
  <c r="BF363" i="22"/>
  <c r="BE363" i="22"/>
  <c r="BD363" i="22"/>
  <c r="BC363" i="22"/>
  <c r="BB363" i="22"/>
  <c r="BA363" i="22"/>
  <c r="AZ363" i="22"/>
  <c r="AY363" i="22"/>
  <c r="AX363" i="22"/>
  <c r="AW363" i="22"/>
  <c r="AV363" i="22"/>
  <c r="AU363" i="22"/>
  <c r="AT363" i="22"/>
  <c r="AS363" i="22"/>
  <c r="AR363" i="22"/>
  <c r="AQ363" i="22"/>
  <c r="AP363" i="22"/>
  <c r="AO363" i="22"/>
  <c r="AN363" i="22"/>
  <c r="AM363" i="22"/>
  <c r="AL363" i="22"/>
  <c r="AK363" i="22"/>
  <c r="AJ363" i="22"/>
  <c r="AI363" i="22"/>
  <c r="AH363" i="22"/>
  <c r="AG363" i="22"/>
  <c r="AF363" i="22"/>
  <c r="AE363" i="22"/>
  <c r="AD363" i="22"/>
  <c r="AC363" i="22"/>
  <c r="AB363" i="22"/>
  <c r="AA363" i="22"/>
  <c r="Z363" i="22"/>
  <c r="Y363" i="22"/>
  <c r="X363" i="22"/>
  <c r="W363" i="22"/>
  <c r="V363" i="22"/>
  <c r="U363" i="22"/>
  <c r="T363" i="22"/>
  <c r="S363" i="22"/>
  <c r="R363" i="22"/>
  <c r="Q363" i="22"/>
  <c r="P363" i="22"/>
  <c r="O363" i="22"/>
  <c r="N363" i="22"/>
  <c r="M363" i="22"/>
  <c r="L363" i="22"/>
  <c r="K356" i="22"/>
  <c r="J356" i="22"/>
  <c r="K355" i="22"/>
  <c r="J355" i="22"/>
  <c r="K354" i="22"/>
  <c r="J354" i="22"/>
  <c r="K353" i="22"/>
  <c r="J353" i="22"/>
  <c r="K352" i="22"/>
  <c r="J352" i="22"/>
  <c r="BS351" i="22"/>
  <c r="BR351" i="22"/>
  <c r="BQ351" i="22"/>
  <c r="BP351" i="22"/>
  <c r="BO351" i="22"/>
  <c r="BN351" i="22"/>
  <c r="BM351" i="22"/>
  <c r="BL351" i="22"/>
  <c r="BK351" i="22"/>
  <c r="BJ351" i="22"/>
  <c r="BI351" i="22"/>
  <c r="BH351" i="22"/>
  <c r="BG351" i="22"/>
  <c r="BF351" i="22"/>
  <c r="BE351" i="22"/>
  <c r="BD351" i="22"/>
  <c r="BC351" i="22"/>
  <c r="BB351" i="22"/>
  <c r="BA351" i="22"/>
  <c r="AZ351" i="22"/>
  <c r="AY351" i="22"/>
  <c r="AX351" i="22"/>
  <c r="AW351" i="22"/>
  <c r="AV351" i="22"/>
  <c r="AU351" i="22"/>
  <c r="AT351" i="22"/>
  <c r="AS351" i="22"/>
  <c r="AR351" i="22"/>
  <c r="AQ351" i="22"/>
  <c r="AP351" i="22"/>
  <c r="AO351" i="22"/>
  <c r="AN351" i="22"/>
  <c r="AM351" i="22"/>
  <c r="AL351" i="22"/>
  <c r="AK351" i="22"/>
  <c r="AJ351" i="22"/>
  <c r="AI351" i="22"/>
  <c r="AH351" i="22"/>
  <c r="AG351" i="22"/>
  <c r="AF351" i="22"/>
  <c r="AE351" i="22"/>
  <c r="AD351" i="22"/>
  <c r="AC351" i="22"/>
  <c r="AB351" i="22"/>
  <c r="AA351" i="22"/>
  <c r="Z351" i="22"/>
  <c r="Y351" i="22"/>
  <c r="X351" i="22"/>
  <c r="W351" i="22"/>
  <c r="V351" i="22"/>
  <c r="U351" i="22"/>
  <c r="T351" i="22"/>
  <c r="S351" i="22"/>
  <c r="R351" i="22"/>
  <c r="Q351" i="22"/>
  <c r="P351" i="22"/>
  <c r="O351" i="22"/>
  <c r="N351" i="22"/>
  <c r="M351" i="22"/>
  <c r="L351" i="22"/>
  <c r="BS350" i="22"/>
  <c r="BR350" i="22"/>
  <c r="BQ350" i="22"/>
  <c r="BP350" i="22"/>
  <c r="BO350" i="22"/>
  <c r="BN350" i="22"/>
  <c r="BM350" i="22"/>
  <c r="BL350" i="22"/>
  <c r="BK350" i="22"/>
  <c r="BJ350" i="22"/>
  <c r="BI350" i="22"/>
  <c r="BH350" i="22"/>
  <c r="BG350" i="22"/>
  <c r="BF350" i="22"/>
  <c r="BE350" i="22"/>
  <c r="BD350" i="22"/>
  <c r="BC350" i="22"/>
  <c r="BB350" i="22"/>
  <c r="BA350" i="22"/>
  <c r="AZ350" i="22"/>
  <c r="AY350" i="22"/>
  <c r="AX350" i="22"/>
  <c r="AW350" i="22"/>
  <c r="AV350" i="22"/>
  <c r="AU350" i="22"/>
  <c r="AT350" i="22"/>
  <c r="AS350" i="22"/>
  <c r="AR350" i="22"/>
  <c r="AQ350" i="22"/>
  <c r="AP350" i="22"/>
  <c r="AO350" i="22"/>
  <c r="AN350" i="22"/>
  <c r="AM350" i="22"/>
  <c r="AL350" i="22"/>
  <c r="AK350" i="22"/>
  <c r="AJ350" i="22"/>
  <c r="AI350" i="22"/>
  <c r="AH350" i="22"/>
  <c r="AG350" i="22"/>
  <c r="AF350" i="22"/>
  <c r="AE350" i="22"/>
  <c r="AD350" i="22"/>
  <c r="AC350" i="22"/>
  <c r="AB350" i="22"/>
  <c r="AA350" i="22"/>
  <c r="Z350" i="22"/>
  <c r="Y350" i="22"/>
  <c r="X350" i="22"/>
  <c r="W350" i="22"/>
  <c r="V350" i="22"/>
  <c r="U350" i="22"/>
  <c r="T350" i="22"/>
  <c r="S350" i="22"/>
  <c r="R350" i="22"/>
  <c r="Q350" i="22"/>
  <c r="P350" i="22"/>
  <c r="O350" i="22"/>
  <c r="N350" i="22"/>
  <c r="M350" i="22"/>
  <c r="L350" i="22"/>
  <c r="K344" i="22"/>
  <c r="J344" i="22"/>
  <c r="K343" i="22"/>
  <c r="J343" i="22"/>
  <c r="K342" i="22"/>
  <c r="J342" i="22"/>
  <c r="K341" i="22"/>
  <c r="J341" i="22"/>
  <c r="K340" i="22"/>
  <c r="J340" i="22"/>
  <c r="K339" i="22"/>
  <c r="J339" i="22"/>
  <c r="K338" i="22"/>
  <c r="J338" i="22"/>
  <c r="K337" i="22"/>
  <c r="J337" i="22"/>
  <c r="K336" i="22"/>
  <c r="J336" i="22"/>
  <c r="K335" i="22"/>
  <c r="J335" i="22"/>
  <c r="K334" i="22"/>
  <c r="J334" i="22"/>
  <c r="K333" i="22"/>
  <c r="J333" i="22"/>
  <c r="K332" i="22"/>
  <c r="J332" i="22"/>
  <c r="K331" i="22"/>
  <c r="J331" i="22"/>
  <c r="K330" i="22"/>
  <c r="J330" i="22"/>
  <c r="K329" i="22"/>
  <c r="J329" i="22"/>
  <c r="K328" i="22"/>
  <c r="J328" i="22"/>
  <c r="K327" i="22"/>
  <c r="J327" i="22"/>
  <c r="BS326" i="22"/>
  <c r="BR326" i="22"/>
  <c r="BQ326" i="22"/>
  <c r="BP326" i="22"/>
  <c r="BO326" i="22"/>
  <c r="BN326" i="22"/>
  <c r="BM326" i="22"/>
  <c r="BL326" i="22"/>
  <c r="BK326" i="22"/>
  <c r="BJ326" i="22"/>
  <c r="BI326" i="22"/>
  <c r="BH326" i="22"/>
  <c r="BG326" i="22"/>
  <c r="BF326" i="22"/>
  <c r="BE326" i="22"/>
  <c r="BD326" i="22"/>
  <c r="BC326" i="22"/>
  <c r="BB326" i="22"/>
  <c r="BA326" i="22"/>
  <c r="AZ326" i="22"/>
  <c r="AY326" i="22"/>
  <c r="AX326" i="22"/>
  <c r="AW326" i="22"/>
  <c r="AV326" i="22"/>
  <c r="AU326" i="22"/>
  <c r="AT326" i="22"/>
  <c r="AS326" i="22"/>
  <c r="AR326" i="22"/>
  <c r="AQ326" i="22"/>
  <c r="AP326" i="22"/>
  <c r="AO326" i="22"/>
  <c r="AN326" i="22"/>
  <c r="AM326" i="22"/>
  <c r="AL326" i="22"/>
  <c r="AK326" i="22"/>
  <c r="AJ326" i="22"/>
  <c r="AI326" i="22"/>
  <c r="AH326" i="22"/>
  <c r="AG326" i="22"/>
  <c r="AF326" i="22"/>
  <c r="AE326" i="22"/>
  <c r="AD326" i="22"/>
  <c r="AC326" i="22"/>
  <c r="AB326" i="22"/>
  <c r="AA326" i="22"/>
  <c r="Z326" i="22"/>
  <c r="Y326" i="22"/>
  <c r="X326" i="22"/>
  <c r="W326" i="22"/>
  <c r="V326" i="22"/>
  <c r="U326" i="22"/>
  <c r="T326" i="22"/>
  <c r="S326" i="22"/>
  <c r="R326" i="22"/>
  <c r="Q326" i="22"/>
  <c r="P326" i="22"/>
  <c r="O326" i="22"/>
  <c r="N326" i="22"/>
  <c r="M326" i="22"/>
  <c r="L326" i="22"/>
  <c r="BS325" i="22"/>
  <c r="BR325" i="22"/>
  <c r="BQ325" i="22"/>
  <c r="BP325" i="22"/>
  <c r="BO325" i="22"/>
  <c r="BN325" i="22"/>
  <c r="BM325" i="22"/>
  <c r="BL325" i="22"/>
  <c r="BK325" i="22"/>
  <c r="BJ325" i="22"/>
  <c r="BI325" i="22"/>
  <c r="BH325" i="22"/>
  <c r="BG325" i="22"/>
  <c r="BF325" i="22"/>
  <c r="BE325" i="22"/>
  <c r="BD325" i="22"/>
  <c r="BC325" i="22"/>
  <c r="BB325" i="22"/>
  <c r="BA325" i="22"/>
  <c r="AZ325" i="22"/>
  <c r="AY325" i="22"/>
  <c r="AX325" i="22"/>
  <c r="AW325" i="22"/>
  <c r="AV325" i="22"/>
  <c r="AU325" i="22"/>
  <c r="AT325" i="22"/>
  <c r="AS325" i="22"/>
  <c r="AR325" i="22"/>
  <c r="AQ325" i="22"/>
  <c r="AP325" i="22"/>
  <c r="AO325" i="22"/>
  <c r="AN325" i="22"/>
  <c r="AM325" i="22"/>
  <c r="AL325" i="22"/>
  <c r="AK325" i="22"/>
  <c r="AJ325" i="22"/>
  <c r="AI325" i="22"/>
  <c r="AH325" i="22"/>
  <c r="AG325" i="22"/>
  <c r="AF325" i="22"/>
  <c r="AE325" i="22"/>
  <c r="AD325" i="22"/>
  <c r="AC325" i="22"/>
  <c r="AB325" i="22"/>
  <c r="AA325" i="22"/>
  <c r="Z325" i="22"/>
  <c r="Y325" i="22"/>
  <c r="X325" i="22"/>
  <c r="W325" i="22"/>
  <c r="V325" i="22"/>
  <c r="U325" i="22"/>
  <c r="T325" i="22"/>
  <c r="S325" i="22"/>
  <c r="R325" i="22"/>
  <c r="Q325" i="22"/>
  <c r="P325" i="22"/>
  <c r="O325" i="22"/>
  <c r="N325" i="22"/>
  <c r="M325" i="22"/>
  <c r="L325" i="22"/>
  <c r="K319" i="22"/>
  <c r="J319" i="22"/>
  <c r="K318" i="22"/>
  <c r="J318" i="22"/>
  <c r="K317" i="22"/>
  <c r="J317" i="22"/>
  <c r="K316" i="22"/>
  <c r="J316" i="22"/>
  <c r="K315" i="22"/>
  <c r="J315" i="22"/>
  <c r="K314" i="22"/>
  <c r="J314" i="22"/>
  <c r="BS313" i="22"/>
  <c r="BR313" i="22"/>
  <c r="BQ313" i="22"/>
  <c r="BP313" i="22"/>
  <c r="BO313" i="22"/>
  <c r="BN313" i="22"/>
  <c r="BM313" i="22"/>
  <c r="BL313" i="22"/>
  <c r="BK313" i="22"/>
  <c r="BJ313" i="22"/>
  <c r="BI313" i="22"/>
  <c r="BH313" i="22"/>
  <c r="BG313" i="22"/>
  <c r="BF313" i="22"/>
  <c r="BE313" i="22"/>
  <c r="BD313" i="22"/>
  <c r="BC313" i="22"/>
  <c r="BB313" i="22"/>
  <c r="BA313" i="22"/>
  <c r="AZ313" i="22"/>
  <c r="AY313" i="22"/>
  <c r="AX313" i="22"/>
  <c r="AW313" i="22"/>
  <c r="AV313" i="22"/>
  <c r="AU313" i="22"/>
  <c r="AT313" i="22"/>
  <c r="AS313" i="22"/>
  <c r="AR313" i="22"/>
  <c r="AQ313" i="22"/>
  <c r="AP313" i="22"/>
  <c r="AO313" i="22"/>
  <c r="AN313" i="22"/>
  <c r="AM313" i="22"/>
  <c r="AL313" i="22"/>
  <c r="AK313" i="22"/>
  <c r="AJ313" i="22"/>
  <c r="AI313" i="22"/>
  <c r="AH313" i="22"/>
  <c r="AG313" i="22"/>
  <c r="AF313" i="22"/>
  <c r="AE313" i="22"/>
  <c r="AD313" i="22"/>
  <c r="AC313" i="22"/>
  <c r="AB313" i="22"/>
  <c r="AA313" i="22"/>
  <c r="Z313" i="22"/>
  <c r="Y313" i="22"/>
  <c r="X313" i="22"/>
  <c r="W313" i="22"/>
  <c r="V313" i="22"/>
  <c r="U313" i="22"/>
  <c r="T313" i="22"/>
  <c r="S313" i="22"/>
  <c r="R313" i="22"/>
  <c r="Q313" i="22"/>
  <c r="P313" i="22"/>
  <c r="O313" i="22"/>
  <c r="N313" i="22"/>
  <c r="M313" i="22"/>
  <c r="L313" i="22"/>
  <c r="BS312" i="22"/>
  <c r="BR312" i="22"/>
  <c r="BQ312" i="22"/>
  <c r="BP312" i="22"/>
  <c r="BO312" i="22"/>
  <c r="BN312" i="22"/>
  <c r="BM312" i="22"/>
  <c r="BL312" i="22"/>
  <c r="BK312" i="22"/>
  <c r="BJ312" i="22"/>
  <c r="BI312" i="22"/>
  <c r="BH312" i="22"/>
  <c r="BG312" i="22"/>
  <c r="BF312" i="22"/>
  <c r="BE312" i="22"/>
  <c r="BD312" i="22"/>
  <c r="BC312" i="22"/>
  <c r="BB312" i="22"/>
  <c r="BA312" i="22"/>
  <c r="AZ312" i="22"/>
  <c r="AY312" i="22"/>
  <c r="AX312" i="22"/>
  <c r="AW312" i="22"/>
  <c r="AV312" i="22"/>
  <c r="AU312" i="22"/>
  <c r="AT312" i="22"/>
  <c r="AS312" i="22"/>
  <c r="AR312" i="22"/>
  <c r="AQ312" i="22"/>
  <c r="AP312" i="22"/>
  <c r="AO312" i="22"/>
  <c r="AN312" i="22"/>
  <c r="AM312" i="22"/>
  <c r="AL312" i="22"/>
  <c r="AK312" i="22"/>
  <c r="AJ312" i="22"/>
  <c r="AI312" i="22"/>
  <c r="AH312" i="22"/>
  <c r="AG312" i="22"/>
  <c r="AF312" i="22"/>
  <c r="AE312" i="22"/>
  <c r="AD312" i="22"/>
  <c r="AC312" i="22"/>
  <c r="AB312" i="22"/>
  <c r="AA312" i="22"/>
  <c r="Z312" i="22"/>
  <c r="Y312" i="22"/>
  <c r="X312" i="22"/>
  <c r="W312" i="22"/>
  <c r="V312" i="22"/>
  <c r="U312" i="22"/>
  <c r="T312" i="22"/>
  <c r="S312" i="22"/>
  <c r="R312" i="22"/>
  <c r="Q312" i="22"/>
  <c r="P312" i="22"/>
  <c r="O312" i="22"/>
  <c r="N312" i="22"/>
  <c r="M312" i="22"/>
  <c r="L312" i="22"/>
  <c r="BS293" i="22"/>
  <c r="BR293" i="22"/>
  <c r="BQ293" i="22"/>
  <c r="BP293" i="22"/>
  <c r="BO293" i="22"/>
  <c r="BN293" i="22"/>
  <c r="BM293" i="22"/>
  <c r="BL293" i="22"/>
  <c r="BK293" i="22"/>
  <c r="BJ293" i="22"/>
  <c r="BI293" i="22"/>
  <c r="BH293" i="22"/>
  <c r="BG293" i="22"/>
  <c r="BF293" i="22"/>
  <c r="BE293" i="22"/>
  <c r="BD293" i="22"/>
  <c r="BC293" i="22"/>
  <c r="BB293" i="22"/>
  <c r="BA293" i="22"/>
  <c r="AZ293" i="22"/>
  <c r="AY293" i="22"/>
  <c r="AX293" i="22"/>
  <c r="AW293" i="22"/>
  <c r="AV293" i="22"/>
  <c r="AU293" i="22"/>
  <c r="AT293" i="22"/>
  <c r="AS293" i="22"/>
  <c r="AR293" i="22"/>
  <c r="AQ293" i="22"/>
  <c r="AP293" i="22"/>
  <c r="AO293" i="22"/>
  <c r="AN293" i="22"/>
  <c r="AM293" i="22"/>
  <c r="AL293" i="22"/>
  <c r="AK293" i="22"/>
  <c r="AJ293" i="22"/>
  <c r="AI293" i="22"/>
  <c r="AH293" i="22"/>
  <c r="AG293" i="22"/>
  <c r="AF293" i="22"/>
  <c r="AE293" i="22"/>
  <c r="AD293" i="22"/>
  <c r="AC293" i="22"/>
  <c r="AB293" i="22"/>
  <c r="AA293" i="22"/>
  <c r="Z293" i="22"/>
  <c r="Y293" i="22"/>
  <c r="X293" i="22"/>
  <c r="W293" i="22"/>
  <c r="V293" i="22"/>
  <c r="U293" i="22"/>
  <c r="T293" i="22"/>
  <c r="S293" i="22"/>
  <c r="R293" i="22"/>
  <c r="Q293" i="22"/>
  <c r="P293" i="22"/>
  <c r="O293" i="22"/>
  <c r="N293" i="22"/>
  <c r="BS290" i="22"/>
  <c r="BR290" i="22"/>
  <c r="BQ290" i="22"/>
  <c r="BP290" i="22"/>
  <c r="BO290" i="22"/>
  <c r="BN290" i="22"/>
  <c r="BM290" i="22"/>
  <c r="BL290" i="22"/>
  <c r="BK290" i="22"/>
  <c r="BJ290" i="22"/>
  <c r="BI290" i="22"/>
  <c r="BH290" i="22"/>
  <c r="BG290" i="22"/>
  <c r="BF290" i="22"/>
  <c r="BE290" i="22"/>
  <c r="BD290" i="22"/>
  <c r="BC290" i="22"/>
  <c r="BB290" i="22"/>
  <c r="BA290" i="22"/>
  <c r="AZ290" i="22"/>
  <c r="AY290" i="22"/>
  <c r="AX290" i="22"/>
  <c r="AW290" i="22"/>
  <c r="AV290" i="22"/>
  <c r="AU290" i="22"/>
  <c r="AT290" i="22"/>
  <c r="AS290" i="22"/>
  <c r="AR290" i="22"/>
  <c r="AQ290" i="22"/>
  <c r="AP290" i="22"/>
  <c r="AO290" i="22"/>
  <c r="AN290" i="22"/>
  <c r="AM290" i="22"/>
  <c r="AL290" i="22"/>
  <c r="AK290" i="22"/>
  <c r="AJ290" i="22"/>
  <c r="AI290" i="22"/>
  <c r="AH290" i="22"/>
  <c r="AG290" i="22"/>
  <c r="AF290" i="22"/>
  <c r="AE290" i="22"/>
  <c r="AD290" i="22"/>
  <c r="AC290" i="22"/>
  <c r="AB290" i="22"/>
  <c r="AA290" i="22"/>
  <c r="Z290" i="22"/>
  <c r="Y290" i="22"/>
  <c r="X290" i="22"/>
  <c r="W290" i="22"/>
  <c r="V290" i="22"/>
  <c r="U290" i="22"/>
  <c r="T290" i="22"/>
  <c r="S290" i="22"/>
  <c r="R290" i="22"/>
  <c r="Q290" i="22"/>
  <c r="P290" i="22"/>
  <c r="O290" i="22"/>
  <c r="N290" i="22"/>
  <c r="M290" i="22"/>
  <c r="L290" i="22"/>
  <c r="BS289" i="22"/>
  <c r="BR289" i="22"/>
  <c r="BQ289" i="22"/>
  <c r="BP289" i="22"/>
  <c r="BO289" i="22"/>
  <c r="BN289" i="22"/>
  <c r="BM289" i="22"/>
  <c r="BL289" i="22"/>
  <c r="BK289" i="22"/>
  <c r="BJ289" i="22"/>
  <c r="BI289" i="22"/>
  <c r="BH289" i="22"/>
  <c r="BG289" i="22"/>
  <c r="BF289" i="22"/>
  <c r="BE289" i="22"/>
  <c r="BD289" i="22"/>
  <c r="BC289" i="22"/>
  <c r="BB289" i="22"/>
  <c r="BA289" i="22"/>
  <c r="AZ289" i="22"/>
  <c r="AY289" i="22"/>
  <c r="AX289" i="22"/>
  <c r="AW289" i="22"/>
  <c r="AV289" i="22"/>
  <c r="AU289" i="22"/>
  <c r="AT289" i="22"/>
  <c r="AS289" i="22"/>
  <c r="AR289" i="22"/>
  <c r="AQ289" i="22"/>
  <c r="AP289" i="22"/>
  <c r="AO289" i="22"/>
  <c r="AN289" i="22"/>
  <c r="AM289" i="22"/>
  <c r="AL289" i="22"/>
  <c r="AK289" i="22"/>
  <c r="AJ289" i="22"/>
  <c r="AI289" i="22"/>
  <c r="AH289" i="22"/>
  <c r="AG289" i="22"/>
  <c r="AF289" i="22"/>
  <c r="AE289" i="22"/>
  <c r="AD289" i="22"/>
  <c r="AC289" i="22"/>
  <c r="AB289" i="22"/>
  <c r="AA289" i="22"/>
  <c r="Z289" i="22"/>
  <c r="Y289" i="22"/>
  <c r="X289" i="22"/>
  <c r="W289" i="22"/>
  <c r="V289" i="22"/>
  <c r="U289" i="22"/>
  <c r="T289" i="22"/>
  <c r="S289" i="22"/>
  <c r="R289" i="22"/>
  <c r="Q289" i="22"/>
  <c r="P289" i="22"/>
  <c r="O289" i="22"/>
  <c r="N289" i="22"/>
  <c r="M289" i="22"/>
  <c r="L289" i="22"/>
  <c r="BS264" i="22"/>
  <c r="BR264" i="22"/>
  <c r="BQ264" i="22"/>
  <c r="BP264" i="22"/>
  <c r="BO264" i="22"/>
  <c r="BN264" i="22"/>
  <c r="BM264" i="22"/>
  <c r="BL264" i="22"/>
  <c r="BK264" i="22"/>
  <c r="BJ264" i="22"/>
  <c r="BI264" i="22"/>
  <c r="BH264" i="22"/>
  <c r="BG264" i="22"/>
  <c r="BF264" i="22"/>
  <c r="BE264" i="22"/>
  <c r="BD264" i="22"/>
  <c r="BC264" i="22"/>
  <c r="BB264" i="22"/>
  <c r="BA264" i="22"/>
  <c r="AZ264" i="22"/>
  <c r="AY264" i="22"/>
  <c r="AX264" i="22"/>
  <c r="AW264" i="22"/>
  <c r="AV264" i="22"/>
  <c r="AU264" i="22"/>
  <c r="AT264" i="22"/>
  <c r="AS264" i="22"/>
  <c r="AR264" i="22"/>
  <c r="AQ264" i="22"/>
  <c r="AP264" i="22"/>
  <c r="AO264" i="22"/>
  <c r="AN264" i="22"/>
  <c r="AM264" i="22"/>
  <c r="AL264" i="22"/>
  <c r="AK264" i="22"/>
  <c r="AJ264" i="22"/>
  <c r="AI264" i="22"/>
  <c r="AH264" i="22"/>
  <c r="AG264" i="22"/>
  <c r="AF264" i="22"/>
  <c r="AE264" i="22"/>
  <c r="AD264" i="22"/>
  <c r="AC264" i="22"/>
  <c r="AB264" i="22"/>
  <c r="AA264" i="22"/>
  <c r="Z264" i="22"/>
  <c r="Y264" i="22"/>
  <c r="X264" i="22"/>
  <c r="W264" i="22"/>
  <c r="V264" i="22"/>
  <c r="U264" i="22"/>
  <c r="T264" i="22"/>
  <c r="S264" i="22"/>
  <c r="R264" i="22"/>
  <c r="Q264" i="22"/>
  <c r="P264" i="22"/>
  <c r="O264" i="22"/>
  <c r="N264" i="22"/>
  <c r="M264" i="22"/>
  <c r="L264" i="22"/>
  <c r="BS263" i="22"/>
  <c r="BR263" i="22"/>
  <c r="BQ263" i="22"/>
  <c r="BP263" i="22"/>
  <c r="BO263" i="22"/>
  <c r="BN263" i="22"/>
  <c r="BM263" i="22"/>
  <c r="BL263" i="22"/>
  <c r="BK263" i="22"/>
  <c r="BJ263" i="22"/>
  <c r="BI263" i="22"/>
  <c r="BH263" i="22"/>
  <c r="BG263" i="22"/>
  <c r="BF263" i="22"/>
  <c r="BE263" i="22"/>
  <c r="BD263" i="22"/>
  <c r="BC263" i="22"/>
  <c r="BB263" i="22"/>
  <c r="BA263" i="22"/>
  <c r="AZ263" i="22"/>
  <c r="AY263" i="22"/>
  <c r="AX263" i="22"/>
  <c r="AW263" i="22"/>
  <c r="AV263" i="22"/>
  <c r="AU263" i="22"/>
  <c r="AT263" i="22"/>
  <c r="AS263" i="22"/>
  <c r="AR263" i="22"/>
  <c r="AQ263" i="22"/>
  <c r="AP263" i="22"/>
  <c r="AO263" i="22"/>
  <c r="AN263" i="22"/>
  <c r="AM263" i="22"/>
  <c r="AL263" i="22"/>
  <c r="AK263" i="22"/>
  <c r="AJ263" i="22"/>
  <c r="AI263" i="22"/>
  <c r="AH263" i="22"/>
  <c r="AG263" i="22"/>
  <c r="AF263" i="22"/>
  <c r="AE263" i="22"/>
  <c r="AD263" i="22"/>
  <c r="AC263" i="22"/>
  <c r="AB263" i="22"/>
  <c r="AA263" i="22"/>
  <c r="Z263" i="22"/>
  <c r="Y263" i="22"/>
  <c r="X263" i="22"/>
  <c r="W263" i="22"/>
  <c r="V263" i="22"/>
  <c r="U263" i="22"/>
  <c r="T263" i="22"/>
  <c r="S263" i="22"/>
  <c r="R263" i="22"/>
  <c r="Q263" i="22"/>
  <c r="P263" i="22"/>
  <c r="O263" i="22"/>
  <c r="N263" i="22"/>
  <c r="M263" i="22"/>
  <c r="L263" i="22"/>
  <c r="BS244" i="22"/>
  <c r="BR244" i="22"/>
  <c r="BQ244" i="22"/>
  <c r="BP244" i="22"/>
  <c r="BO244" i="22"/>
  <c r="BN244" i="22"/>
  <c r="BM244" i="22"/>
  <c r="BL244" i="22"/>
  <c r="BK244" i="22"/>
  <c r="BJ244" i="22"/>
  <c r="BI244" i="22"/>
  <c r="BH244" i="22"/>
  <c r="BG244" i="22"/>
  <c r="BF244" i="22"/>
  <c r="BE244" i="22"/>
  <c r="BD244" i="22"/>
  <c r="BC244" i="22"/>
  <c r="BB244" i="22"/>
  <c r="BA244" i="22"/>
  <c r="AZ244" i="22"/>
  <c r="AY244" i="22"/>
  <c r="AX244" i="22"/>
  <c r="AW244" i="22"/>
  <c r="AV244" i="22"/>
  <c r="AU244" i="22"/>
  <c r="AT244" i="22"/>
  <c r="AS244" i="22"/>
  <c r="AR244" i="22"/>
  <c r="AQ244" i="22"/>
  <c r="AP244" i="22"/>
  <c r="AO244" i="22"/>
  <c r="AN244" i="22"/>
  <c r="AM244" i="22"/>
  <c r="AL244" i="22"/>
  <c r="AK244" i="22"/>
  <c r="AJ244" i="22"/>
  <c r="AI244" i="22"/>
  <c r="AH244" i="22"/>
  <c r="AG244" i="22"/>
  <c r="AF244" i="22"/>
  <c r="AE244" i="22"/>
  <c r="AD244" i="22"/>
  <c r="AC244" i="22"/>
  <c r="AB244" i="22"/>
  <c r="AA244" i="22"/>
  <c r="Z244" i="22"/>
  <c r="Y244" i="22"/>
  <c r="X244" i="22"/>
  <c r="W244" i="22"/>
  <c r="V244" i="22"/>
  <c r="U244" i="22"/>
  <c r="T244" i="22"/>
  <c r="S244" i="22"/>
  <c r="R244" i="22"/>
  <c r="Q244" i="22"/>
  <c r="P244" i="22"/>
  <c r="O244" i="22"/>
  <c r="N244" i="22"/>
  <c r="M244" i="22"/>
  <c r="L244" i="22"/>
  <c r="BS243" i="22"/>
  <c r="BR243" i="22"/>
  <c r="BQ243" i="22"/>
  <c r="BP243" i="22"/>
  <c r="BO243" i="22"/>
  <c r="BN243" i="22"/>
  <c r="BM243" i="22"/>
  <c r="BL243" i="22"/>
  <c r="BK243" i="22"/>
  <c r="BJ243" i="22"/>
  <c r="BI243" i="22"/>
  <c r="BH243" i="22"/>
  <c r="BG243" i="22"/>
  <c r="BF243" i="22"/>
  <c r="BE243" i="22"/>
  <c r="BD243" i="22"/>
  <c r="BC243" i="22"/>
  <c r="BB243" i="22"/>
  <c r="BA243" i="22"/>
  <c r="AZ243" i="22"/>
  <c r="AY243" i="22"/>
  <c r="AX243" i="22"/>
  <c r="AW243" i="22"/>
  <c r="AV243" i="22"/>
  <c r="AU243" i="22"/>
  <c r="AT243" i="22"/>
  <c r="AS243" i="22"/>
  <c r="AR243" i="22"/>
  <c r="AQ243" i="22"/>
  <c r="AP243" i="22"/>
  <c r="AO243" i="22"/>
  <c r="AN243" i="22"/>
  <c r="AM243" i="22"/>
  <c r="AL243" i="22"/>
  <c r="AK243" i="22"/>
  <c r="AJ243" i="22"/>
  <c r="AI243" i="22"/>
  <c r="AH243" i="22"/>
  <c r="AG243" i="22"/>
  <c r="AF243" i="22"/>
  <c r="AE243" i="22"/>
  <c r="AD243" i="22"/>
  <c r="AC243" i="22"/>
  <c r="AB243" i="22"/>
  <c r="AA243" i="22"/>
  <c r="Z243" i="22"/>
  <c r="Y243" i="22"/>
  <c r="X243" i="22"/>
  <c r="W243" i="22"/>
  <c r="V243" i="22"/>
  <c r="U243" i="22"/>
  <c r="T243" i="22"/>
  <c r="S243" i="22"/>
  <c r="R243" i="22"/>
  <c r="Q243" i="22"/>
  <c r="P243" i="22"/>
  <c r="O243" i="22"/>
  <c r="N243" i="22"/>
  <c r="M243" i="22"/>
  <c r="L243" i="22"/>
  <c r="K211" i="22"/>
  <c r="J211" i="22"/>
  <c r="K210" i="22"/>
  <c r="J210" i="22"/>
  <c r="K209" i="22"/>
  <c r="J209" i="22"/>
  <c r="K208" i="22"/>
  <c r="J208" i="22"/>
  <c r="K207" i="22"/>
  <c r="J207" i="22"/>
  <c r="K206" i="22"/>
  <c r="J206" i="22"/>
  <c r="K205" i="22"/>
  <c r="K204" i="22"/>
  <c r="K203" i="22"/>
  <c r="K202" i="22"/>
  <c r="K201" i="22"/>
  <c r="J201" i="22"/>
  <c r="K200" i="22"/>
  <c r="J200" i="22"/>
  <c r="K199" i="22"/>
  <c r="J199" i="22"/>
  <c r="K198" i="22"/>
  <c r="J198" i="22"/>
  <c r="K197" i="22"/>
  <c r="J197" i="22"/>
  <c r="K196" i="22"/>
  <c r="J196" i="22"/>
  <c r="K195" i="22"/>
  <c r="J195" i="22"/>
  <c r="K194" i="22"/>
  <c r="J194" i="22"/>
  <c r="K193" i="22"/>
  <c r="J193" i="22"/>
  <c r="K192" i="22"/>
  <c r="J192" i="22"/>
  <c r="K191" i="22"/>
  <c r="J191" i="22"/>
  <c r="K190" i="22"/>
  <c r="J190" i="22"/>
  <c r="K189" i="22"/>
  <c r="J189" i="22"/>
  <c r="K188" i="22"/>
  <c r="J188" i="22"/>
  <c r="K187" i="22"/>
  <c r="J187" i="22"/>
  <c r="K186" i="22"/>
  <c r="J186" i="22"/>
  <c r="K185" i="22"/>
  <c r="K184" i="22"/>
  <c r="K183" i="22"/>
  <c r="K182"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0" i="22"/>
  <c r="J110" i="22"/>
  <c r="K109" i="22"/>
  <c r="J109" i="22"/>
  <c r="K108" i="22"/>
  <c r="J108" i="22"/>
  <c r="K107" i="22"/>
  <c r="J107" i="22"/>
  <c r="K106" i="22"/>
  <c r="J106" i="22"/>
  <c r="K105" i="22"/>
  <c r="J105" i="22"/>
  <c r="K104" i="22"/>
  <c r="J104" i="22"/>
  <c r="BS103" i="22"/>
  <c r="BR103" i="22"/>
  <c r="BQ103" i="22"/>
  <c r="BP103" i="22"/>
  <c r="BO103" i="22"/>
  <c r="BN103" i="22"/>
  <c r="BM103" i="22"/>
  <c r="BL103" i="22"/>
  <c r="BK103" i="22"/>
  <c r="BJ103" i="22"/>
  <c r="BI103" i="22"/>
  <c r="BH103" i="22"/>
  <c r="BG103" i="22"/>
  <c r="BF103" i="22"/>
  <c r="BE103" i="22"/>
  <c r="BD103" i="22"/>
  <c r="BC103"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BS102" i="22"/>
  <c r="BR102" i="22"/>
  <c r="BQ102" i="22"/>
  <c r="BP102" i="22"/>
  <c r="BO102" i="22"/>
  <c r="BN102" i="22"/>
  <c r="BM102" i="22"/>
  <c r="BL102" i="22"/>
  <c r="BK102" i="22"/>
  <c r="BJ102" i="22"/>
  <c r="BI102" i="22"/>
  <c r="BH102" i="22"/>
  <c r="BG102" i="22"/>
  <c r="BF102" i="22"/>
  <c r="BE102" i="22"/>
  <c r="BD102" i="22"/>
  <c r="BC102" i="22"/>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BS49" i="22"/>
  <c r="BR49" i="22"/>
  <c r="BQ49" i="22"/>
  <c r="BP49" i="22"/>
  <c r="BO49" i="22"/>
  <c r="BN49" i="22"/>
  <c r="BM49" i="22"/>
  <c r="BL49" i="22"/>
  <c r="BK49" i="22"/>
  <c r="BJ49" i="22"/>
  <c r="BI49" i="22"/>
  <c r="BH49" i="22"/>
  <c r="BG49" i="22"/>
  <c r="BF49" i="22"/>
  <c r="BE49" i="22"/>
  <c r="BD49" i="22"/>
  <c r="BC49"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734" i="20"/>
  <c r="J734" i="20"/>
  <c r="K733" i="20"/>
  <c r="J733" i="20"/>
  <c r="K732" i="20"/>
  <c r="J732" i="20"/>
  <c r="K731" i="20"/>
  <c r="J731" i="20"/>
  <c r="BS730" i="20"/>
  <c r="BR730" i="20"/>
  <c r="BQ730" i="20"/>
  <c r="BP730" i="20"/>
  <c r="BO730" i="20"/>
  <c r="BN730" i="20"/>
  <c r="BM730" i="20"/>
  <c r="BL730" i="20"/>
  <c r="BK730" i="20"/>
  <c r="BJ730" i="20"/>
  <c r="BI730" i="20"/>
  <c r="BH730" i="20"/>
  <c r="BG730" i="20"/>
  <c r="BF730" i="20"/>
  <c r="BE730" i="20"/>
  <c r="BD730" i="20"/>
  <c r="BC730" i="20"/>
  <c r="BB730" i="20"/>
  <c r="BA730" i="20"/>
  <c r="AZ730" i="20"/>
  <c r="AY730" i="20"/>
  <c r="AX730" i="20"/>
  <c r="AW730" i="20"/>
  <c r="AV730" i="20"/>
  <c r="AU730" i="20"/>
  <c r="AT730" i="20"/>
  <c r="AS730" i="20"/>
  <c r="AR730" i="20"/>
  <c r="AQ730" i="20"/>
  <c r="AP730" i="20"/>
  <c r="AO730" i="20"/>
  <c r="AN730" i="20"/>
  <c r="AM730" i="20"/>
  <c r="AL730" i="20"/>
  <c r="AK730" i="20"/>
  <c r="AJ730" i="20"/>
  <c r="AI730" i="20"/>
  <c r="AH730" i="20"/>
  <c r="AG730" i="20"/>
  <c r="AF730" i="20"/>
  <c r="AE730" i="20"/>
  <c r="AD730" i="20"/>
  <c r="AC730" i="20"/>
  <c r="AB730" i="20"/>
  <c r="AA730" i="20"/>
  <c r="Z730" i="20"/>
  <c r="Y730" i="20"/>
  <c r="X730" i="20"/>
  <c r="W730" i="20"/>
  <c r="V730" i="20"/>
  <c r="U730" i="20"/>
  <c r="T730" i="20"/>
  <c r="S730" i="20"/>
  <c r="R730" i="20"/>
  <c r="Q730" i="20"/>
  <c r="P730" i="20"/>
  <c r="O730" i="20"/>
  <c r="N730" i="20"/>
  <c r="M730" i="20"/>
  <c r="L730" i="20"/>
  <c r="BS729" i="20"/>
  <c r="BR729" i="20"/>
  <c r="BQ729" i="20"/>
  <c r="BP729" i="20"/>
  <c r="BO729" i="20"/>
  <c r="BN729" i="20"/>
  <c r="BM729" i="20"/>
  <c r="BL729" i="20"/>
  <c r="BK729" i="20"/>
  <c r="BJ729" i="20"/>
  <c r="BI729" i="20"/>
  <c r="BH729" i="20"/>
  <c r="BG729" i="20"/>
  <c r="BF729" i="20"/>
  <c r="BE729" i="20"/>
  <c r="BD729" i="20"/>
  <c r="BC729" i="20"/>
  <c r="BB729" i="20"/>
  <c r="BA729" i="20"/>
  <c r="AZ729" i="20"/>
  <c r="AY729" i="20"/>
  <c r="AX729" i="20"/>
  <c r="AW729" i="20"/>
  <c r="AV729" i="20"/>
  <c r="AU729" i="20"/>
  <c r="AT729" i="20"/>
  <c r="AS729" i="20"/>
  <c r="AR729" i="20"/>
  <c r="AQ729" i="20"/>
  <c r="AP729" i="20"/>
  <c r="AO729" i="20"/>
  <c r="AN729" i="20"/>
  <c r="AM729" i="20"/>
  <c r="AL729" i="20"/>
  <c r="AK729" i="20"/>
  <c r="AJ729" i="20"/>
  <c r="AI729" i="20"/>
  <c r="AH729" i="20"/>
  <c r="AG729" i="20"/>
  <c r="AF729" i="20"/>
  <c r="AE729" i="20"/>
  <c r="AD729" i="20"/>
  <c r="AC729" i="20"/>
  <c r="AB729" i="20"/>
  <c r="AA729" i="20"/>
  <c r="Z729" i="20"/>
  <c r="Y729" i="20"/>
  <c r="X729" i="20"/>
  <c r="W729" i="20"/>
  <c r="V729" i="20"/>
  <c r="U729" i="20"/>
  <c r="T729" i="20"/>
  <c r="S729" i="20"/>
  <c r="R729" i="20"/>
  <c r="Q729" i="20"/>
  <c r="P729" i="20"/>
  <c r="O729" i="20"/>
  <c r="N729" i="20"/>
  <c r="M729" i="20"/>
  <c r="L729" i="20"/>
  <c r="K722" i="20"/>
  <c r="J722" i="20"/>
  <c r="K721" i="20"/>
  <c r="J721" i="20"/>
  <c r="K720" i="20"/>
  <c r="J720" i="20"/>
  <c r="K719" i="20"/>
  <c r="J719" i="20"/>
  <c r="BS718" i="20"/>
  <c r="BR718" i="20"/>
  <c r="BQ718" i="20"/>
  <c r="BP718" i="20"/>
  <c r="BO718" i="20"/>
  <c r="BN718" i="20"/>
  <c r="BM718" i="20"/>
  <c r="BL718" i="20"/>
  <c r="BK718" i="20"/>
  <c r="BJ718" i="20"/>
  <c r="BI718" i="20"/>
  <c r="BH718" i="20"/>
  <c r="BG718" i="20"/>
  <c r="BF718" i="20"/>
  <c r="BE718" i="20"/>
  <c r="BD718" i="20"/>
  <c r="BC718" i="20"/>
  <c r="BB718" i="20"/>
  <c r="BA718" i="20"/>
  <c r="AZ718" i="20"/>
  <c r="AY718" i="20"/>
  <c r="AX718" i="20"/>
  <c r="AW718" i="20"/>
  <c r="AV718" i="20"/>
  <c r="AU718" i="20"/>
  <c r="AT718" i="20"/>
  <c r="AS718" i="20"/>
  <c r="AR718" i="20"/>
  <c r="AQ718" i="20"/>
  <c r="AP718" i="20"/>
  <c r="AO718" i="20"/>
  <c r="AN718" i="20"/>
  <c r="AM718" i="20"/>
  <c r="AL718" i="20"/>
  <c r="AK718" i="20"/>
  <c r="AJ718" i="20"/>
  <c r="AI718" i="20"/>
  <c r="AH718" i="20"/>
  <c r="AG718" i="20"/>
  <c r="AF718" i="20"/>
  <c r="AE718" i="20"/>
  <c r="AD718" i="20"/>
  <c r="AC718" i="20"/>
  <c r="AB718" i="20"/>
  <c r="AA718" i="20"/>
  <c r="Z718" i="20"/>
  <c r="Y718" i="20"/>
  <c r="X718" i="20"/>
  <c r="W718" i="20"/>
  <c r="V718" i="20"/>
  <c r="U718" i="20"/>
  <c r="T718" i="20"/>
  <c r="S718" i="20"/>
  <c r="R718" i="20"/>
  <c r="Q718" i="20"/>
  <c r="P718" i="20"/>
  <c r="O718" i="20"/>
  <c r="N718" i="20"/>
  <c r="M718" i="20"/>
  <c r="L718" i="20"/>
  <c r="BS717" i="20"/>
  <c r="BR717" i="20"/>
  <c r="BQ717" i="20"/>
  <c r="BP717" i="20"/>
  <c r="BO717" i="20"/>
  <c r="BN717" i="20"/>
  <c r="BM717" i="20"/>
  <c r="BL717" i="20"/>
  <c r="BK717" i="20"/>
  <c r="BJ717" i="20"/>
  <c r="BI717" i="20"/>
  <c r="BH717" i="20"/>
  <c r="BG717" i="20"/>
  <c r="BF717" i="20"/>
  <c r="BE717" i="20"/>
  <c r="BD717" i="20"/>
  <c r="BC717" i="20"/>
  <c r="BB717" i="20"/>
  <c r="BA717" i="20"/>
  <c r="AZ717" i="20"/>
  <c r="AY717" i="20"/>
  <c r="AX717" i="20"/>
  <c r="AW717" i="20"/>
  <c r="AV717" i="20"/>
  <c r="AU717" i="20"/>
  <c r="AT717" i="20"/>
  <c r="AS717" i="20"/>
  <c r="AR717" i="20"/>
  <c r="AQ717" i="20"/>
  <c r="AP717" i="20"/>
  <c r="AO717" i="20"/>
  <c r="AN717" i="20"/>
  <c r="AM717" i="20"/>
  <c r="AL717" i="20"/>
  <c r="AK717" i="20"/>
  <c r="AJ717" i="20"/>
  <c r="AI717" i="20"/>
  <c r="AH717" i="20"/>
  <c r="AG717" i="20"/>
  <c r="AF717" i="20"/>
  <c r="AE717" i="20"/>
  <c r="AD717" i="20"/>
  <c r="AC717" i="20"/>
  <c r="AB717" i="20"/>
  <c r="AA717" i="20"/>
  <c r="Z717" i="20"/>
  <c r="Y717" i="20"/>
  <c r="X717" i="20"/>
  <c r="W717" i="20"/>
  <c r="V717" i="20"/>
  <c r="U717" i="20"/>
  <c r="T717" i="20"/>
  <c r="S717" i="20"/>
  <c r="R717" i="20"/>
  <c r="Q717" i="20"/>
  <c r="P717" i="20"/>
  <c r="O717" i="20"/>
  <c r="N717" i="20"/>
  <c r="M717" i="20"/>
  <c r="L717" i="20"/>
  <c r="K711" i="20"/>
  <c r="J711" i="20"/>
  <c r="K710" i="20"/>
  <c r="J710" i="20"/>
  <c r="K709" i="20"/>
  <c r="J709" i="20"/>
  <c r="BS708" i="20"/>
  <c r="BR708" i="20"/>
  <c r="BQ708" i="20"/>
  <c r="BP708" i="20"/>
  <c r="BO708" i="20"/>
  <c r="BN708" i="20"/>
  <c r="BM708" i="20"/>
  <c r="BL708" i="20"/>
  <c r="BK708" i="20"/>
  <c r="BJ708" i="20"/>
  <c r="BI708" i="20"/>
  <c r="BH708" i="20"/>
  <c r="BG708" i="20"/>
  <c r="BF708" i="20"/>
  <c r="BE708" i="20"/>
  <c r="BD708" i="20"/>
  <c r="BC708" i="20"/>
  <c r="BB708" i="20"/>
  <c r="BA708" i="20"/>
  <c r="AZ708" i="20"/>
  <c r="AY708" i="20"/>
  <c r="AX708" i="20"/>
  <c r="AW708" i="20"/>
  <c r="AV708" i="20"/>
  <c r="AU708" i="20"/>
  <c r="AT708" i="20"/>
  <c r="AS708" i="20"/>
  <c r="AR708" i="20"/>
  <c r="AQ708" i="20"/>
  <c r="AP708" i="20"/>
  <c r="AO708" i="20"/>
  <c r="AN708" i="20"/>
  <c r="AM708" i="20"/>
  <c r="AL708" i="20"/>
  <c r="AK708" i="20"/>
  <c r="AJ708" i="20"/>
  <c r="AI708" i="20"/>
  <c r="AH708" i="20"/>
  <c r="AG708" i="20"/>
  <c r="AF708" i="20"/>
  <c r="AE708" i="20"/>
  <c r="AD708" i="20"/>
  <c r="AC708" i="20"/>
  <c r="AB708" i="20"/>
  <c r="AA708" i="20"/>
  <c r="Z708" i="20"/>
  <c r="Y708" i="20"/>
  <c r="X708" i="20"/>
  <c r="W708" i="20"/>
  <c r="V708" i="20"/>
  <c r="U708" i="20"/>
  <c r="T708" i="20"/>
  <c r="S708" i="20"/>
  <c r="R708" i="20"/>
  <c r="Q708" i="20"/>
  <c r="P708" i="20"/>
  <c r="O708" i="20"/>
  <c r="N708" i="20"/>
  <c r="M708" i="20"/>
  <c r="L708" i="20"/>
  <c r="BS707" i="20"/>
  <c r="BR707" i="20"/>
  <c r="BQ707" i="20"/>
  <c r="BP707" i="20"/>
  <c r="BO707" i="20"/>
  <c r="BN707" i="20"/>
  <c r="BM707" i="20"/>
  <c r="BL707" i="20"/>
  <c r="BK707" i="20"/>
  <c r="BJ707" i="20"/>
  <c r="BI707" i="20"/>
  <c r="BH707" i="20"/>
  <c r="BG707" i="20"/>
  <c r="BF707" i="20"/>
  <c r="BE707" i="20"/>
  <c r="BD707" i="20"/>
  <c r="BC707" i="20"/>
  <c r="BB707" i="20"/>
  <c r="BA707" i="20"/>
  <c r="AZ707" i="20"/>
  <c r="AY707" i="20"/>
  <c r="AX707" i="20"/>
  <c r="AW707" i="20"/>
  <c r="AV707" i="20"/>
  <c r="AU707" i="20"/>
  <c r="AT707" i="20"/>
  <c r="AS707" i="20"/>
  <c r="AR707" i="20"/>
  <c r="AQ707" i="20"/>
  <c r="AP707" i="20"/>
  <c r="AO707" i="20"/>
  <c r="AN707" i="20"/>
  <c r="AM707" i="20"/>
  <c r="AL707" i="20"/>
  <c r="AK707" i="20"/>
  <c r="AJ707" i="20"/>
  <c r="AI707" i="20"/>
  <c r="AH707" i="20"/>
  <c r="AG707" i="20"/>
  <c r="AF707" i="20"/>
  <c r="AE707" i="20"/>
  <c r="AD707" i="20"/>
  <c r="AC707" i="20"/>
  <c r="AB707" i="20"/>
  <c r="AA707" i="20"/>
  <c r="Z707" i="20"/>
  <c r="Y707" i="20"/>
  <c r="X707" i="20"/>
  <c r="W707" i="20"/>
  <c r="V707" i="20"/>
  <c r="U707" i="20"/>
  <c r="T707" i="20"/>
  <c r="S707" i="20"/>
  <c r="R707" i="20"/>
  <c r="Q707" i="20"/>
  <c r="P707" i="20"/>
  <c r="O707" i="20"/>
  <c r="N707" i="20"/>
  <c r="M707" i="20"/>
  <c r="L707" i="20"/>
  <c r="BS682" i="20"/>
  <c r="BR682" i="20"/>
  <c r="BQ682" i="20"/>
  <c r="BP682" i="20"/>
  <c r="BO682" i="20"/>
  <c r="BN682" i="20"/>
  <c r="BM682" i="20"/>
  <c r="BL682" i="20"/>
  <c r="BK682" i="20"/>
  <c r="BJ682" i="20"/>
  <c r="BI682" i="20"/>
  <c r="BH682" i="20"/>
  <c r="BG682" i="20"/>
  <c r="BF682" i="20"/>
  <c r="BE682" i="20"/>
  <c r="BD682" i="20"/>
  <c r="BC682" i="20"/>
  <c r="BB682" i="20"/>
  <c r="BA682" i="20"/>
  <c r="AZ682" i="20"/>
  <c r="AY682" i="20"/>
  <c r="AX682" i="20"/>
  <c r="AW682" i="20"/>
  <c r="AV682" i="20"/>
  <c r="AU682" i="20"/>
  <c r="AT682" i="20"/>
  <c r="AS682" i="20"/>
  <c r="AR682" i="20"/>
  <c r="AQ682" i="20"/>
  <c r="AP682" i="20"/>
  <c r="AO682" i="20"/>
  <c r="AN682" i="20"/>
  <c r="AM682" i="20"/>
  <c r="AL682" i="20"/>
  <c r="AK682" i="20"/>
  <c r="AJ682" i="20"/>
  <c r="AI682" i="20"/>
  <c r="AH682" i="20"/>
  <c r="AG682" i="20"/>
  <c r="AF682" i="20"/>
  <c r="AE682" i="20"/>
  <c r="AD682" i="20"/>
  <c r="AC682" i="20"/>
  <c r="AB682" i="20"/>
  <c r="AA682" i="20"/>
  <c r="Z682" i="20"/>
  <c r="Y682" i="20"/>
  <c r="X682" i="20"/>
  <c r="W682" i="20"/>
  <c r="V682" i="20"/>
  <c r="U682" i="20"/>
  <c r="T682" i="20"/>
  <c r="S682" i="20"/>
  <c r="R682" i="20"/>
  <c r="Q682" i="20"/>
  <c r="P682" i="20"/>
  <c r="O682" i="20"/>
  <c r="N682" i="20"/>
  <c r="M682" i="20"/>
  <c r="L682" i="20"/>
  <c r="BS681" i="20"/>
  <c r="BR681" i="20"/>
  <c r="BQ681" i="20"/>
  <c r="BP681" i="20"/>
  <c r="BO681" i="20"/>
  <c r="BN681" i="20"/>
  <c r="BM681" i="20"/>
  <c r="BL681" i="20"/>
  <c r="BK681" i="20"/>
  <c r="BJ681" i="20"/>
  <c r="BI681" i="20"/>
  <c r="BH681" i="20"/>
  <c r="BG681" i="20"/>
  <c r="BF681" i="20"/>
  <c r="BE681" i="20"/>
  <c r="BD681" i="20"/>
  <c r="BC681" i="20"/>
  <c r="BB681" i="20"/>
  <c r="BA681" i="20"/>
  <c r="AZ681" i="20"/>
  <c r="AY681" i="20"/>
  <c r="AX681" i="20"/>
  <c r="AW681" i="20"/>
  <c r="AV681" i="20"/>
  <c r="AU681" i="20"/>
  <c r="AT681" i="20"/>
  <c r="AS681" i="20"/>
  <c r="AR681" i="20"/>
  <c r="AQ681" i="20"/>
  <c r="AP681" i="20"/>
  <c r="AO681" i="20"/>
  <c r="AN681" i="20"/>
  <c r="AM681" i="20"/>
  <c r="AL681" i="20"/>
  <c r="AK681" i="20"/>
  <c r="AJ681" i="20"/>
  <c r="AI681" i="20"/>
  <c r="AH681" i="20"/>
  <c r="AG681" i="20"/>
  <c r="AF681" i="20"/>
  <c r="AE681" i="20"/>
  <c r="AD681" i="20"/>
  <c r="AC681" i="20"/>
  <c r="AB681" i="20"/>
  <c r="AA681" i="20"/>
  <c r="Z681" i="20"/>
  <c r="Y681" i="20"/>
  <c r="X681" i="20"/>
  <c r="W681" i="20"/>
  <c r="V681" i="20"/>
  <c r="U681" i="20"/>
  <c r="T681" i="20"/>
  <c r="S681" i="20"/>
  <c r="R681" i="20"/>
  <c r="Q681" i="20"/>
  <c r="P681" i="20"/>
  <c r="O681" i="20"/>
  <c r="N681" i="20"/>
  <c r="M681" i="20"/>
  <c r="L681" i="20"/>
  <c r="K676" i="20"/>
  <c r="J676" i="20"/>
  <c r="K675" i="20"/>
  <c r="J675" i="20"/>
  <c r="K674" i="20"/>
  <c r="J674" i="20"/>
  <c r="K673" i="20"/>
  <c r="J673" i="20"/>
  <c r="K672" i="20"/>
  <c r="J672" i="20"/>
  <c r="K671" i="20"/>
  <c r="J671" i="20"/>
  <c r="K670" i="20"/>
  <c r="J670" i="20"/>
  <c r="K669" i="20"/>
  <c r="J669" i="20"/>
  <c r="K668" i="20"/>
  <c r="J668" i="20"/>
  <c r="K667" i="20"/>
  <c r="J667" i="20"/>
  <c r="K666" i="20"/>
  <c r="J666" i="20"/>
  <c r="K665" i="20"/>
  <c r="J665" i="20"/>
  <c r="K664" i="20"/>
  <c r="J664" i="20"/>
  <c r="K663" i="20"/>
  <c r="J663" i="20"/>
  <c r="K662" i="20"/>
  <c r="J662" i="20"/>
  <c r="BS661" i="20"/>
  <c r="BR661" i="20"/>
  <c r="BQ661" i="20"/>
  <c r="BP661" i="20"/>
  <c r="BO661" i="20"/>
  <c r="BN661" i="20"/>
  <c r="BM661" i="20"/>
  <c r="BL661" i="20"/>
  <c r="BK661" i="20"/>
  <c r="BJ661" i="20"/>
  <c r="BI661" i="20"/>
  <c r="BH661" i="20"/>
  <c r="BG661" i="20"/>
  <c r="BF661" i="20"/>
  <c r="BE661" i="20"/>
  <c r="BD661" i="20"/>
  <c r="BC661" i="20"/>
  <c r="BB661" i="20"/>
  <c r="BA661" i="20"/>
  <c r="AZ661" i="20"/>
  <c r="AY661" i="20"/>
  <c r="AX661" i="20"/>
  <c r="AW661" i="20"/>
  <c r="AV661" i="20"/>
  <c r="AU661" i="20"/>
  <c r="AT661" i="20"/>
  <c r="AS661" i="20"/>
  <c r="AR661" i="20"/>
  <c r="AQ661" i="20"/>
  <c r="AP661" i="20"/>
  <c r="AO661" i="20"/>
  <c r="AN661" i="20"/>
  <c r="AM661" i="20"/>
  <c r="AL661" i="20"/>
  <c r="AK661" i="20"/>
  <c r="AJ661" i="20"/>
  <c r="AI661" i="20"/>
  <c r="AH661" i="20"/>
  <c r="AG661" i="20"/>
  <c r="AF661" i="20"/>
  <c r="AE661" i="20"/>
  <c r="AD661" i="20"/>
  <c r="AC661" i="20"/>
  <c r="AB661" i="20"/>
  <c r="AA661" i="20"/>
  <c r="Z661" i="20"/>
  <c r="Y661" i="20"/>
  <c r="X661" i="20"/>
  <c r="W661" i="20"/>
  <c r="V661" i="20"/>
  <c r="U661" i="20"/>
  <c r="T661" i="20"/>
  <c r="S661" i="20"/>
  <c r="R661" i="20"/>
  <c r="Q661" i="20"/>
  <c r="P661" i="20"/>
  <c r="O661" i="20"/>
  <c r="N661" i="20"/>
  <c r="M661" i="20"/>
  <c r="L661" i="20"/>
  <c r="BS660" i="20"/>
  <c r="BR660" i="20"/>
  <c r="BQ660" i="20"/>
  <c r="BP660" i="20"/>
  <c r="BO660" i="20"/>
  <c r="BN660" i="20"/>
  <c r="BM660" i="20"/>
  <c r="BL660" i="20"/>
  <c r="BK660" i="20"/>
  <c r="BJ660" i="20"/>
  <c r="BI660" i="20"/>
  <c r="BH660" i="20"/>
  <c r="BG660" i="20"/>
  <c r="BF660" i="20"/>
  <c r="BE660" i="20"/>
  <c r="BD660" i="20"/>
  <c r="BC660" i="20"/>
  <c r="BB660" i="20"/>
  <c r="BA660" i="20"/>
  <c r="AZ660" i="20"/>
  <c r="AY660" i="20"/>
  <c r="AX660" i="20"/>
  <c r="AW660" i="20"/>
  <c r="AV660" i="20"/>
  <c r="AU660" i="20"/>
  <c r="AT660" i="20"/>
  <c r="AS660" i="20"/>
  <c r="AR660" i="20"/>
  <c r="AQ660" i="20"/>
  <c r="AP660" i="20"/>
  <c r="AO660" i="20"/>
  <c r="AN660" i="20"/>
  <c r="AM660" i="20"/>
  <c r="AL660" i="20"/>
  <c r="AK660" i="20"/>
  <c r="AJ660" i="20"/>
  <c r="AI660" i="20"/>
  <c r="AH660" i="20"/>
  <c r="AG660" i="20"/>
  <c r="AF660" i="20"/>
  <c r="AE660" i="20"/>
  <c r="AD660" i="20"/>
  <c r="AC660" i="20"/>
  <c r="AB660" i="20"/>
  <c r="AA660" i="20"/>
  <c r="Z660" i="20"/>
  <c r="Y660" i="20"/>
  <c r="X660" i="20"/>
  <c r="W660" i="20"/>
  <c r="V660" i="20"/>
  <c r="U660" i="20"/>
  <c r="T660" i="20"/>
  <c r="S660" i="20"/>
  <c r="R660" i="20"/>
  <c r="Q660" i="20"/>
  <c r="P660" i="20"/>
  <c r="O660" i="20"/>
  <c r="N660" i="20"/>
  <c r="M660" i="20"/>
  <c r="L660" i="20"/>
  <c r="K654" i="20"/>
  <c r="J654" i="20"/>
  <c r="K653" i="20"/>
  <c r="J653" i="20"/>
  <c r="K652" i="20"/>
  <c r="J652" i="20"/>
  <c r="K651" i="20"/>
  <c r="J651" i="20"/>
  <c r="K650" i="20"/>
  <c r="J650" i="20"/>
  <c r="K649" i="20"/>
  <c r="J649" i="20"/>
  <c r="K648" i="20"/>
  <c r="J648" i="20"/>
  <c r="K647" i="20"/>
  <c r="J647" i="20"/>
  <c r="BS646" i="20"/>
  <c r="BR646" i="20"/>
  <c r="BQ646" i="20"/>
  <c r="BP646" i="20"/>
  <c r="BO646" i="20"/>
  <c r="BN646" i="20"/>
  <c r="BM646" i="20"/>
  <c r="BL646" i="20"/>
  <c r="BK646" i="20"/>
  <c r="BJ646" i="20"/>
  <c r="BI646" i="20"/>
  <c r="BH646" i="20"/>
  <c r="BG646" i="20"/>
  <c r="BF646" i="20"/>
  <c r="BE646" i="20"/>
  <c r="BD646" i="20"/>
  <c r="BC646" i="20"/>
  <c r="BB646" i="20"/>
  <c r="BA646" i="20"/>
  <c r="AZ646" i="20"/>
  <c r="AY646" i="20"/>
  <c r="AX646" i="20"/>
  <c r="AW646" i="20"/>
  <c r="AV646" i="20"/>
  <c r="AU646" i="20"/>
  <c r="AT646" i="20"/>
  <c r="AS646" i="20"/>
  <c r="AR646" i="20"/>
  <c r="AQ646" i="20"/>
  <c r="AP646" i="20"/>
  <c r="AO646" i="20"/>
  <c r="AN646" i="20"/>
  <c r="AM646" i="20"/>
  <c r="AL646" i="20"/>
  <c r="AK646" i="20"/>
  <c r="AJ646" i="20"/>
  <c r="AI646" i="20"/>
  <c r="AH646" i="20"/>
  <c r="AG646" i="20"/>
  <c r="AF646" i="20"/>
  <c r="AE646" i="20"/>
  <c r="AD646" i="20"/>
  <c r="AC646" i="20"/>
  <c r="AB646" i="20"/>
  <c r="AA646" i="20"/>
  <c r="Z646" i="20"/>
  <c r="Y646" i="20"/>
  <c r="X646" i="20"/>
  <c r="W646" i="20"/>
  <c r="V646" i="20"/>
  <c r="U646" i="20"/>
  <c r="T646" i="20"/>
  <c r="S646" i="20"/>
  <c r="R646" i="20"/>
  <c r="Q646" i="20"/>
  <c r="P646" i="20"/>
  <c r="O646" i="20"/>
  <c r="N646" i="20"/>
  <c r="M646" i="20"/>
  <c r="L646" i="20"/>
  <c r="BS645" i="20"/>
  <c r="BR645" i="20"/>
  <c r="BQ645" i="20"/>
  <c r="BP645" i="20"/>
  <c r="BO645" i="20"/>
  <c r="BN645" i="20"/>
  <c r="BM645" i="20"/>
  <c r="BL645" i="20"/>
  <c r="BK645" i="20"/>
  <c r="BJ645" i="20"/>
  <c r="BI645" i="20"/>
  <c r="BH645" i="20"/>
  <c r="BG645" i="20"/>
  <c r="BF645" i="20"/>
  <c r="BE645" i="20"/>
  <c r="BD645" i="20"/>
  <c r="BC645" i="20"/>
  <c r="BB645" i="20"/>
  <c r="BA645" i="20"/>
  <c r="AZ645" i="20"/>
  <c r="AY645" i="20"/>
  <c r="AX645" i="20"/>
  <c r="AW645" i="20"/>
  <c r="AV645" i="20"/>
  <c r="AU645" i="20"/>
  <c r="AT645" i="20"/>
  <c r="AS645" i="20"/>
  <c r="AR645" i="20"/>
  <c r="AQ645" i="20"/>
  <c r="AP645" i="20"/>
  <c r="AO645" i="20"/>
  <c r="AN645" i="20"/>
  <c r="AM645" i="20"/>
  <c r="AL645" i="20"/>
  <c r="AK645" i="20"/>
  <c r="AJ645" i="20"/>
  <c r="AI645" i="20"/>
  <c r="AH645" i="20"/>
  <c r="AG645" i="20"/>
  <c r="AF645" i="20"/>
  <c r="AE645" i="20"/>
  <c r="AD645" i="20"/>
  <c r="AC645" i="20"/>
  <c r="AB645" i="20"/>
  <c r="AA645" i="20"/>
  <c r="Z645" i="20"/>
  <c r="Y645" i="20"/>
  <c r="X645" i="20"/>
  <c r="W645" i="20"/>
  <c r="V645" i="20"/>
  <c r="U645" i="20"/>
  <c r="T645" i="20"/>
  <c r="S645" i="20"/>
  <c r="R645" i="20"/>
  <c r="Q645" i="20"/>
  <c r="P645" i="20"/>
  <c r="O645" i="20"/>
  <c r="N645" i="20"/>
  <c r="M645" i="20"/>
  <c r="L645" i="20"/>
  <c r="K639" i="20"/>
  <c r="J639" i="20"/>
  <c r="K638" i="20"/>
  <c r="J638" i="20"/>
  <c r="K637" i="20"/>
  <c r="J637" i="20"/>
  <c r="K636" i="20"/>
  <c r="J636" i="20"/>
  <c r="K635" i="20"/>
  <c r="J635" i="20"/>
  <c r="K634" i="20"/>
  <c r="J634" i="20"/>
  <c r="K633" i="20"/>
  <c r="J633" i="20"/>
  <c r="K632" i="20"/>
  <c r="J632" i="20"/>
  <c r="K631" i="20"/>
  <c r="J631" i="20"/>
  <c r="K630" i="20"/>
  <c r="J630" i="20"/>
  <c r="K629" i="20"/>
  <c r="J629" i="20"/>
  <c r="K628" i="20"/>
  <c r="J628" i="20"/>
  <c r="K627" i="20"/>
  <c r="J627" i="20"/>
  <c r="BS626" i="20"/>
  <c r="BR626" i="20"/>
  <c r="BQ626" i="20"/>
  <c r="BP626" i="20"/>
  <c r="BO626" i="20"/>
  <c r="BN626" i="20"/>
  <c r="BM626" i="20"/>
  <c r="BL626" i="20"/>
  <c r="BK626" i="20"/>
  <c r="BJ626" i="20"/>
  <c r="BI626" i="20"/>
  <c r="BH626" i="20"/>
  <c r="BG626" i="20"/>
  <c r="BF626" i="20"/>
  <c r="BE626" i="20"/>
  <c r="BD626" i="20"/>
  <c r="BC626" i="20"/>
  <c r="BB626" i="20"/>
  <c r="BA626" i="20"/>
  <c r="AZ626" i="20"/>
  <c r="AY626" i="20"/>
  <c r="AX626" i="20"/>
  <c r="AW626" i="20"/>
  <c r="AV626" i="20"/>
  <c r="AU626" i="20"/>
  <c r="AT626" i="20"/>
  <c r="AS626" i="20"/>
  <c r="AR626" i="20"/>
  <c r="AQ626" i="20"/>
  <c r="AP626" i="20"/>
  <c r="AO626" i="20"/>
  <c r="AN626" i="20"/>
  <c r="AM626" i="20"/>
  <c r="AL626" i="20"/>
  <c r="AK626" i="20"/>
  <c r="AJ626" i="20"/>
  <c r="AI626" i="20"/>
  <c r="AH626" i="20"/>
  <c r="AG626" i="20"/>
  <c r="AF626" i="20"/>
  <c r="AE626" i="20"/>
  <c r="AD626" i="20"/>
  <c r="AC626" i="20"/>
  <c r="AB626" i="20"/>
  <c r="AA626" i="20"/>
  <c r="Z626" i="20"/>
  <c r="Y626" i="20"/>
  <c r="X626" i="20"/>
  <c r="W626" i="20"/>
  <c r="V626" i="20"/>
  <c r="U626" i="20"/>
  <c r="T626" i="20"/>
  <c r="S626" i="20"/>
  <c r="R626" i="20"/>
  <c r="Q626" i="20"/>
  <c r="P626" i="20"/>
  <c r="O626" i="20"/>
  <c r="N626" i="20"/>
  <c r="M626" i="20"/>
  <c r="L626" i="20"/>
  <c r="BS625" i="20"/>
  <c r="BR625" i="20"/>
  <c r="BQ625" i="20"/>
  <c r="BP625" i="20"/>
  <c r="BO625" i="20"/>
  <c r="BN625" i="20"/>
  <c r="BM625" i="20"/>
  <c r="BL625" i="20"/>
  <c r="BK625" i="20"/>
  <c r="BJ625" i="20"/>
  <c r="BI625" i="20"/>
  <c r="BH625" i="20"/>
  <c r="BG625" i="20"/>
  <c r="BF625" i="20"/>
  <c r="BE625" i="20"/>
  <c r="BD625" i="20"/>
  <c r="BC625" i="20"/>
  <c r="BB625" i="20"/>
  <c r="BA625" i="20"/>
  <c r="AZ625" i="20"/>
  <c r="AY625" i="20"/>
  <c r="AX625" i="20"/>
  <c r="AW625" i="20"/>
  <c r="AV625" i="20"/>
  <c r="AU625" i="20"/>
  <c r="AT625" i="20"/>
  <c r="AS625" i="20"/>
  <c r="AR625" i="20"/>
  <c r="AQ625" i="20"/>
  <c r="AP625" i="20"/>
  <c r="AO625" i="20"/>
  <c r="AN625" i="20"/>
  <c r="AM625" i="20"/>
  <c r="AL625" i="20"/>
  <c r="AK625" i="20"/>
  <c r="AJ625" i="20"/>
  <c r="AI625" i="20"/>
  <c r="AH625" i="20"/>
  <c r="AG625" i="20"/>
  <c r="AF625" i="20"/>
  <c r="AE625" i="20"/>
  <c r="AD625" i="20"/>
  <c r="AC625" i="20"/>
  <c r="AB625" i="20"/>
  <c r="AA625" i="20"/>
  <c r="Z625" i="20"/>
  <c r="Y625" i="20"/>
  <c r="X625" i="20"/>
  <c r="W625" i="20"/>
  <c r="V625" i="20"/>
  <c r="U625" i="20"/>
  <c r="T625" i="20"/>
  <c r="S625" i="20"/>
  <c r="R625" i="20"/>
  <c r="Q625" i="20"/>
  <c r="P625" i="20"/>
  <c r="O625" i="20"/>
  <c r="N625" i="20"/>
  <c r="M625" i="20"/>
  <c r="L625" i="20"/>
  <c r="K619" i="20"/>
  <c r="J619" i="20"/>
  <c r="K618" i="20"/>
  <c r="J618" i="20"/>
  <c r="K617" i="20"/>
  <c r="J617" i="20"/>
  <c r="K616" i="20"/>
  <c r="J616" i="20"/>
  <c r="K615" i="20"/>
  <c r="J615" i="20"/>
  <c r="K614" i="20"/>
  <c r="J614" i="20"/>
  <c r="K613" i="20"/>
  <c r="J613" i="20"/>
  <c r="K612" i="20"/>
  <c r="J612" i="20"/>
  <c r="K611" i="20"/>
  <c r="K610" i="20"/>
  <c r="K609" i="20"/>
  <c r="K608" i="20"/>
  <c r="K607" i="20"/>
  <c r="K606" i="20"/>
  <c r="J606" i="20"/>
  <c r="K605" i="20"/>
  <c r="J605" i="20"/>
  <c r="K604" i="20"/>
  <c r="J604" i="20"/>
  <c r="K603" i="20"/>
  <c r="J603" i="20"/>
  <c r="K602" i="20"/>
  <c r="J602" i="20"/>
  <c r="K601" i="20"/>
  <c r="J601" i="20"/>
  <c r="K600" i="20"/>
  <c r="J600" i="20"/>
  <c r="K599" i="20"/>
  <c r="J599" i="20"/>
  <c r="K598" i="20"/>
  <c r="J598" i="20"/>
  <c r="K597" i="20"/>
  <c r="J597" i="20"/>
  <c r="K596" i="20"/>
  <c r="J596" i="20"/>
  <c r="BS595" i="20"/>
  <c r="BR595" i="20"/>
  <c r="BQ595" i="20"/>
  <c r="BP595" i="20"/>
  <c r="BO595" i="20"/>
  <c r="BN595" i="20"/>
  <c r="BM595" i="20"/>
  <c r="BL595" i="20"/>
  <c r="BK595" i="20"/>
  <c r="BJ595" i="20"/>
  <c r="BI595" i="20"/>
  <c r="BH595" i="20"/>
  <c r="BG595" i="20"/>
  <c r="BF595" i="20"/>
  <c r="BE595" i="20"/>
  <c r="BD595" i="20"/>
  <c r="BC595" i="20"/>
  <c r="BB595" i="20"/>
  <c r="BA595" i="20"/>
  <c r="AZ595" i="20"/>
  <c r="AY595" i="20"/>
  <c r="AX595" i="20"/>
  <c r="AW595" i="20"/>
  <c r="AV595" i="20"/>
  <c r="AU595" i="20"/>
  <c r="AT595" i="20"/>
  <c r="AS595" i="20"/>
  <c r="AR595" i="20"/>
  <c r="AQ595" i="20"/>
  <c r="AP595" i="20"/>
  <c r="AO595" i="20"/>
  <c r="AN595" i="20"/>
  <c r="AM595" i="20"/>
  <c r="AL595" i="20"/>
  <c r="AK595" i="20"/>
  <c r="AJ595" i="20"/>
  <c r="AI595" i="20"/>
  <c r="AH595" i="20"/>
  <c r="AG595" i="20"/>
  <c r="AF595" i="20"/>
  <c r="AE595" i="20"/>
  <c r="AD595" i="20"/>
  <c r="AC595" i="20"/>
  <c r="AB595" i="20"/>
  <c r="AA595" i="20"/>
  <c r="Z595" i="20"/>
  <c r="Y595" i="20"/>
  <c r="X595" i="20"/>
  <c r="W595" i="20"/>
  <c r="V595" i="20"/>
  <c r="U595" i="20"/>
  <c r="T595" i="20"/>
  <c r="S595" i="20"/>
  <c r="R595" i="20"/>
  <c r="Q595" i="20"/>
  <c r="P595" i="20"/>
  <c r="O595" i="20"/>
  <c r="N595" i="20"/>
  <c r="M595" i="20"/>
  <c r="L595" i="20"/>
  <c r="BS594" i="20"/>
  <c r="BR594" i="20"/>
  <c r="BQ594" i="20"/>
  <c r="BP594" i="20"/>
  <c r="BO594" i="20"/>
  <c r="BN594" i="20"/>
  <c r="BM594" i="20"/>
  <c r="BL594" i="20"/>
  <c r="BK594" i="20"/>
  <c r="BJ594" i="20"/>
  <c r="BI594" i="20"/>
  <c r="BH594" i="20"/>
  <c r="BG594" i="20"/>
  <c r="BF594" i="20"/>
  <c r="BE594" i="20"/>
  <c r="BD594" i="20"/>
  <c r="BC594" i="20"/>
  <c r="BB594" i="20"/>
  <c r="BA594" i="20"/>
  <c r="AZ594" i="20"/>
  <c r="AY594" i="20"/>
  <c r="AX594" i="20"/>
  <c r="AW594" i="20"/>
  <c r="AV594" i="20"/>
  <c r="AU594" i="20"/>
  <c r="AT594" i="20"/>
  <c r="AS594" i="20"/>
  <c r="AR594" i="20"/>
  <c r="AQ594" i="20"/>
  <c r="AP594" i="20"/>
  <c r="AO594" i="20"/>
  <c r="AN594" i="20"/>
  <c r="AM594" i="20"/>
  <c r="AL594" i="20"/>
  <c r="AK594" i="20"/>
  <c r="AJ594" i="20"/>
  <c r="AI594" i="20"/>
  <c r="AH594" i="20"/>
  <c r="AG594" i="20"/>
  <c r="AF594" i="20"/>
  <c r="AE594" i="20"/>
  <c r="AD594" i="20"/>
  <c r="AC594" i="20"/>
  <c r="AB594" i="20"/>
  <c r="AA594" i="20"/>
  <c r="Z594" i="20"/>
  <c r="Y594" i="20"/>
  <c r="X594" i="20"/>
  <c r="W594" i="20"/>
  <c r="V594" i="20"/>
  <c r="U594" i="20"/>
  <c r="T594" i="20"/>
  <c r="S594" i="20"/>
  <c r="R594" i="20"/>
  <c r="Q594" i="20"/>
  <c r="P594" i="20"/>
  <c r="O594" i="20"/>
  <c r="N594" i="20"/>
  <c r="M594" i="20"/>
  <c r="L594" i="20"/>
  <c r="BS566" i="20"/>
  <c r="BR566" i="20"/>
  <c r="BQ566" i="20"/>
  <c r="BP566" i="20"/>
  <c r="BO566" i="20"/>
  <c r="BN566" i="20"/>
  <c r="BM566" i="20"/>
  <c r="BL566" i="20"/>
  <c r="BK566" i="20"/>
  <c r="BJ566" i="20"/>
  <c r="BI566" i="20"/>
  <c r="BH566" i="20"/>
  <c r="BG566" i="20"/>
  <c r="BF566" i="20"/>
  <c r="BE566" i="20"/>
  <c r="BD566" i="20"/>
  <c r="BC566" i="20"/>
  <c r="BB566" i="20"/>
  <c r="BA566" i="20"/>
  <c r="AZ566" i="20"/>
  <c r="AY566" i="20"/>
  <c r="AX566" i="20"/>
  <c r="AW566" i="20"/>
  <c r="AV566" i="20"/>
  <c r="AU566" i="20"/>
  <c r="AT566" i="20"/>
  <c r="AS566" i="20"/>
  <c r="AR566" i="20"/>
  <c r="AQ566" i="20"/>
  <c r="AP566" i="20"/>
  <c r="AO566" i="20"/>
  <c r="AN566" i="20"/>
  <c r="AM566" i="20"/>
  <c r="AL566" i="20"/>
  <c r="AK566" i="20"/>
  <c r="AJ566" i="20"/>
  <c r="AI566" i="20"/>
  <c r="AH566" i="20"/>
  <c r="AG566" i="20"/>
  <c r="AF566" i="20"/>
  <c r="AE566" i="20"/>
  <c r="AD566" i="20"/>
  <c r="AC566" i="20"/>
  <c r="AB566" i="20"/>
  <c r="AA566" i="20"/>
  <c r="Z566" i="20"/>
  <c r="Y566" i="20"/>
  <c r="X566" i="20"/>
  <c r="W566" i="20"/>
  <c r="V566" i="20"/>
  <c r="U566" i="20"/>
  <c r="T566" i="20"/>
  <c r="S566" i="20"/>
  <c r="R566" i="20"/>
  <c r="Q566" i="20"/>
  <c r="P566" i="20"/>
  <c r="O566" i="20"/>
  <c r="N566" i="20"/>
  <c r="M566" i="20"/>
  <c r="L566" i="20"/>
  <c r="BR565" i="20"/>
  <c r="BQ565" i="20"/>
  <c r="BP565" i="20"/>
  <c r="BO565" i="20"/>
  <c r="BN565" i="20"/>
  <c r="BM565" i="20"/>
  <c r="BL565" i="20"/>
  <c r="BK565" i="20"/>
  <c r="BJ565" i="20"/>
  <c r="BI565" i="20"/>
  <c r="BH565" i="20"/>
  <c r="BG565" i="20"/>
  <c r="BF565" i="20"/>
  <c r="BE565" i="20"/>
  <c r="BD565" i="20"/>
  <c r="BC565" i="20"/>
  <c r="BB565" i="20"/>
  <c r="BA565" i="20"/>
  <c r="AZ565" i="20"/>
  <c r="AY565" i="20"/>
  <c r="AX565" i="20"/>
  <c r="AW565" i="20"/>
  <c r="AV565" i="20"/>
  <c r="AU565" i="20"/>
  <c r="AT565" i="20"/>
  <c r="AS565" i="20"/>
  <c r="AR565" i="20"/>
  <c r="AQ565" i="20"/>
  <c r="AP565" i="20"/>
  <c r="AO565" i="20"/>
  <c r="AN565" i="20"/>
  <c r="AM565" i="20"/>
  <c r="AL565" i="20"/>
  <c r="AK565" i="20"/>
  <c r="AJ565" i="20"/>
  <c r="AI565" i="20"/>
  <c r="AH565" i="20"/>
  <c r="AG565" i="20"/>
  <c r="AF565" i="20"/>
  <c r="AE565" i="20"/>
  <c r="AD565" i="20"/>
  <c r="AC565" i="20"/>
  <c r="AB565" i="20"/>
  <c r="AA565" i="20"/>
  <c r="Z565" i="20"/>
  <c r="Y565" i="20"/>
  <c r="X565" i="20"/>
  <c r="W565" i="20"/>
  <c r="V565" i="20"/>
  <c r="U565" i="20"/>
  <c r="T565" i="20"/>
  <c r="S565" i="20"/>
  <c r="R565" i="20"/>
  <c r="Q565" i="20"/>
  <c r="P565" i="20"/>
  <c r="O565" i="20"/>
  <c r="N565" i="20"/>
  <c r="M565" i="20"/>
  <c r="L565" i="20"/>
  <c r="K563" i="20"/>
  <c r="J563" i="20"/>
  <c r="K562" i="20"/>
  <c r="J562" i="20"/>
  <c r="K561" i="20"/>
  <c r="J561" i="20"/>
  <c r="K560" i="20"/>
  <c r="J560" i="20"/>
  <c r="K559" i="20"/>
  <c r="J559" i="20"/>
  <c r="K558" i="20"/>
  <c r="J558" i="20"/>
  <c r="K557" i="20"/>
  <c r="J557" i="20"/>
  <c r="K556" i="20"/>
  <c r="J556" i="20"/>
  <c r="K555" i="20"/>
  <c r="J555" i="20"/>
  <c r="K554" i="20"/>
  <c r="J554" i="20"/>
  <c r="K553" i="20"/>
  <c r="J553" i="20"/>
  <c r="K552" i="20"/>
  <c r="J552" i="20"/>
  <c r="K551" i="20"/>
  <c r="J551" i="20"/>
  <c r="K550" i="20"/>
  <c r="J550" i="20"/>
  <c r="BS549" i="20"/>
  <c r="BR549" i="20"/>
  <c r="BQ549" i="20"/>
  <c r="BP549" i="20"/>
  <c r="BO549" i="20"/>
  <c r="BN549" i="20"/>
  <c r="BM549" i="20"/>
  <c r="BL549" i="20"/>
  <c r="BK549" i="20"/>
  <c r="BJ549" i="20"/>
  <c r="BI549" i="20"/>
  <c r="BH549" i="20"/>
  <c r="BG549" i="20"/>
  <c r="BF549" i="20"/>
  <c r="BE549" i="20"/>
  <c r="BD549" i="20"/>
  <c r="BC549" i="20"/>
  <c r="BB549" i="20"/>
  <c r="BA549" i="20"/>
  <c r="AZ549" i="20"/>
  <c r="AY549" i="20"/>
  <c r="AX549" i="20"/>
  <c r="AW549" i="20"/>
  <c r="AV549" i="20"/>
  <c r="AU549" i="20"/>
  <c r="AT549" i="20"/>
  <c r="AS549" i="20"/>
  <c r="AR549" i="20"/>
  <c r="AQ549" i="20"/>
  <c r="AP549" i="20"/>
  <c r="AO549" i="20"/>
  <c r="AN549" i="20"/>
  <c r="AM549" i="20"/>
  <c r="AL549" i="20"/>
  <c r="AK549" i="20"/>
  <c r="AJ549" i="20"/>
  <c r="AI549" i="20"/>
  <c r="AH549" i="20"/>
  <c r="AG549" i="20"/>
  <c r="AF549" i="20"/>
  <c r="AE549" i="20"/>
  <c r="AD549" i="20"/>
  <c r="AC549" i="20"/>
  <c r="AB549" i="20"/>
  <c r="AA549" i="20"/>
  <c r="Z549" i="20"/>
  <c r="Y549" i="20"/>
  <c r="X549" i="20"/>
  <c r="W549" i="20"/>
  <c r="V549" i="20"/>
  <c r="U549" i="20"/>
  <c r="T549" i="20"/>
  <c r="S549" i="20"/>
  <c r="R549" i="20"/>
  <c r="Q549" i="20"/>
  <c r="P549" i="20"/>
  <c r="O549" i="20"/>
  <c r="N549" i="20"/>
  <c r="M549" i="20"/>
  <c r="L549" i="20"/>
  <c r="BS548" i="20"/>
  <c r="BR548" i="20"/>
  <c r="BQ548" i="20"/>
  <c r="BP548" i="20"/>
  <c r="BO548" i="20"/>
  <c r="BN548" i="20"/>
  <c r="BM548" i="20"/>
  <c r="BL548" i="20"/>
  <c r="BK548" i="20"/>
  <c r="BJ548" i="20"/>
  <c r="BI548" i="20"/>
  <c r="BH548" i="20"/>
  <c r="BG548" i="20"/>
  <c r="BF548" i="20"/>
  <c r="BE548" i="20"/>
  <c r="BD548" i="20"/>
  <c r="BC548" i="20"/>
  <c r="BB548" i="20"/>
  <c r="BA548" i="20"/>
  <c r="AZ548" i="20"/>
  <c r="AY548" i="20"/>
  <c r="AX548" i="20"/>
  <c r="AW548" i="20"/>
  <c r="AV548" i="20"/>
  <c r="AU548" i="20"/>
  <c r="AT548" i="20"/>
  <c r="AS548" i="20"/>
  <c r="AR548" i="20"/>
  <c r="AQ548" i="20"/>
  <c r="AP548" i="20"/>
  <c r="AO548" i="20"/>
  <c r="AN548" i="20"/>
  <c r="AM548" i="20"/>
  <c r="AL548" i="20"/>
  <c r="AK548" i="20"/>
  <c r="AJ548" i="20"/>
  <c r="AI548" i="20"/>
  <c r="AH548" i="20"/>
  <c r="AG548" i="20"/>
  <c r="AF548" i="20"/>
  <c r="AE548" i="20"/>
  <c r="AD548" i="20"/>
  <c r="AC548" i="20"/>
  <c r="AB548" i="20"/>
  <c r="AA548" i="20"/>
  <c r="Z548" i="20"/>
  <c r="Y548" i="20"/>
  <c r="X548" i="20"/>
  <c r="W548" i="20"/>
  <c r="V548" i="20"/>
  <c r="U548" i="20"/>
  <c r="T548" i="20"/>
  <c r="S548" i="20"/>
  <c r="R548" i="20"/>
  <c r="Q548" i="20"/>
  <c r="P548" i="20"/>
  <c r="O548" i="20"/>
  <c r="N548" i="20"/>
  <c r="M548" i="20"/>
  <c r="L548" i="20"/>
  <c r="K542" i="20"/>
  <c r="J542" i="20"/>
  <c r="K541" i="20"/>
  <c r="J541" i="20"/>
  <c r="K540" i="20"/>
  <c r="J540" i="20"/>
  <c r="K539" i="20"/>
  <c r="J539" i="20"/>
  <c r="K538" i="20"/>
  <c r="J538" i="20"/>
  <c r="K537" i="20"/>
  <c r="J537" i="20"/>
  <c r="K536" i="20"/>
  <c r="J536" i="20"/>
  <c r="BS535" i="20"/>
  <c r="BR535" i="20"/>
  <c r="BQ535" i="20"/>
  <c r="BP535" i="20"/>
  <c r="BO535" i="20"/>
  <c r="BN535" i="20"/>
  <c r="BM535" i="20"/>
  <c r="BL535" i="20"/>
  <c r="BK535" i="20"/>
  <c r="BJ535" i="20"/>
  <c r="BI535" i="20"/>
  <c r="BH535" i="20"/>
  <c r="BG535" i="20"/>
  <c r="BF535" i="20"/>
  <c r="BE535" i="20"/>
  <c r="BD535" i="20"/>
  <c r="BC535" i="20"/>
  <c r="BB535" i="20"/>
  <c r="BA535" i="20"/>
  <c r="AZ535" i="20"/>
  <c r="AY535" i="20"/>
  <c r="AX535" i="20"/>
  <c r="AW535" i="20"/>
  <c r="AV535" i="20"/>
  <c r="AU535" i="20"/>
  <c r="AT535" i="20"/>
  <c r="AS535" i="20"/>
  <c r="AR535" i="20"/>
  <c r="AQ535" i="20"/>
  <c r="AP535" i="20"/>
  <c r="AO535" i="20"/>
  <c r="AN535" i="20"/>
  <c r="AM535" i="20"/>
  <c r="AL535" i="20"/>
  <c r="AK535" i="20"/>
  <c r="AJ535" i="20"/>
  <c r="AI535" i="20"/>
  <c r="AH535" i="20"/>
  <c r="AG535" i="20"/>
  <c r="AF535" i="20"/>
  <c r="AE535" i="20"/>
  <c r="AD535" i="20"/>
  <c r="AC535" i="20"/>
  <c r="AB535" i="20"/>
  <c r="AA535" i="20"/>
  <c r="Z535" i="20"/>
  <c r="Y535" i="20"/>
  <c r="X535" i="20"/>
  <c r="W535" i="20"/>
  <c r="V535" i="20"/>
  <c r="U535" i="20"/>
  <c r="T535" i="20"/>
  <c r="S535" i="20"/>
  <c r="R535" i="20"/>
  <c r="Q535" i="20"/>
  <c r="P535" i="20"/>
  <c r="O535" i="20"/>
  <c r="N535" i="20"/>
  <c r="M535" i="20"/>
  <c r="L535" i="20"/>
  <c r="BS534" i="20"/>
  <c r="BR534" i="20"/>
  <c r="BQ534" i="20"/>
  <c r="BP534" i="20"/>
  <c r="BO534" i="20"/>
  <c r="BN534" i="20"/>
  <c r="BM534" i="20"/>
  <c r="BL534" i="20"/>
  <c r="BK534" i="20"/>
  <c r="BJ534" i="20"/>
  <c r="BI534" i="20"/>
  <c r="BH534" i="20"/>
  <c r="BG534" i="20"/>
  <c r="BF534" i="20"/>
  <c r="BE534" i="20"/>
  <c r="BD534" i="20"/>
  <c r="BC534" i="20"/>
  <c r="BB534" i="20"/>
  <c r="BA534" i="20"/>
  <c r="AZ534" i="20"/>
  <c r="AY534" i="20"/>
  <c r="AX534" i="20"/>
  <c r="AW534" i="20"/>
  <c r="AV534" i="20"/>
  <c r="AU534" i="20"/>
  <c r="AT534" i="20"/>
  <c r="AS534" i="20"/>
  <c r="AR534" i="20"/>
  <c r="AQ534" i="20"/>
  <c r="AP534" i="20"/>
  <c r="AO534" i="20"/>
  <c r="AN534" i="20"/>
  <c r="AM534" i="20"/>
  <c r="AL534" i="20"/>
  <c r="AK534" i="20"/>
  <c r="AJ534" i="20"/>
  <c r="AI534" i="20"/>
  <c r="AH534" i="20"/>
  <c r="AG534" i="20"/>
  <c r="AF534" i="20"/>
  <c r="AE534" i="20"/>
  <c r="AD534" i="20"/>
  <c r="AC534" i="20"/>
  <c r="AB534" i="20"/>
  <c r="AA534" i="20"/>
  <c r="Z534" i="20"/>
  <c r="Y534" i="20"/>
  <c r="X534" i="20"/>
  <c r="W534" i="20"/>
  <c r="V534" i="20"/>
  <c r="U534" i="20"/>
  <c r="T534" i="20"/>
  <c r="S534" i="20"/>
  <c r="R534" i="20"/>
  <c r="Q534" i="20"/>
  <c r="P534" i="20"/>
  <c r="O534" i="20"/>
  <c r="N534" i="20"/>
  <c r="M534" i="20"/>
  <c r="L534" i="20"/>
  <c r="K531" i="20"/>
  <c r="J531" i="20"/>
  <c r="BS530" i="20"/>
  <c r="BR530" i="20"/>
  <c r="BQ530" i="20"/>
  <c r="BP530" i="20"/>
  <c r="BO530" i="20"/>
  <c r="BN530" i="20"/>
  <c r="BM530" i="20"/>
  <c r="BL530" i="20"/>
  <c r="BK530" i="20"/>
  <c r="BJ530" i="20"/>
  <c r="BI530" i="20"/>
  <c r="BH530" i="20"/>
  <c r="BG530" i="20"/>
  <c r="BF530" i="20"/>
  <c r="BE530" i="20"/>
  <c r="BD530" i="20"/>
  <c r="BC530" i="20"/>
  <c r="BB530" i="20"/>
  <c r="BA530" i="20"/>
  <c r="AZ530" i="20"/>
  <c r="AY530" i="20"/>
  <c r="AX530" i="20"/>
  <c r="AW530" i="20"/>
  <c r="AV530" i="20"/>
  <c r="AU530" i="20"/>
  <c r="AT530" i="20"/>
  <c r="AS530" i="20"/>
  <c r="AR530" i="20"/>
  <c r="AQ530" i="20"/>
  <c r="AP530" i="20"/>
  <c r="AO530" i="20"/>
  <c r="AN530" i="20"/>
  <c r="AM530" i="20"/>
  <c r="AL530" i="20"/>
  <c r="AK530" i="20"/>
  <c r="AJ530" i="20"/>
  <c r="AI530" i="20"/>
  <c r="AH530" i="20"/>
  <c r="AG530" i="20"/>
  <c r="AF530" i="20"/>
  <c r="AE530" i="20"/>
  <c r="AD530" i="20"/>
  <c r="AC530" i="20"/>
  <c r="AB530" i="20"/>
  <c r="AA530" i="20"/>
  <c r="Z530" i="20"/>
  <c r="Y530" i="20"/>
  <c r="X530" i="20"/>
  <c r="W530" i="20"/>
  <c r="V530" i="20"/>
  <c r="U530" i="20"/>
  <c r="T530" i="20"/>
  <c r="S530" i="20"/>
  <c r="R530" i="20"/>
  <c r="Q530" i="20"/>
  <c r="P530" i="20"/>
  <c r="O530" i="20"/>
  <c r="N530" i="20"/>
  <c r="M530" i="20"/>
  <c r="L530" i="20"/>
  <c r="BS529" i="20"/>
  <c r="BR529" i="20"/>
  <c r="BQ529" i="20"/>
  <c r="BP529" i="20"/>
  <c r="BO529" i="20"/>
  <c r="BN529" i="20"/>
  <c r="BM529" i="20"/>
  <c r="BL529" i="20"/>
  <c r="BK529" i="20"/>
  <c r="BJ529" i="20"/>
  <c r="BI529" i="20"/>
  <c r="BH529" i="20"/>
  <c r="BG529" i="20"/>
  <c r="BF529" i="20"/>
  <c r="BE529" i="20"/>
  <c r="BD529" i="20"/>
  <c r="BC529" i="20"/>
  <c r="BB529" i="20"/>
  <c r="BA529" i="20"/>
  <c r="AZ529" i="20"/>
  <c r="AY529" i="20"/>
  <c r="AX529" i="20"/>
  <c r="AW529" i="20"/>
  <c r="AV529" i="20"/>
  <c r="AU529" i="20"/>
  <c r="AT529" i="20"/>
  <c r="AS529" i="20"/>
  <c r="AR529" i="20"/>
  <c r="AQ529" i="20"/>
  <c r="AP529" i="20"/>
  <c r="AO529" i="20"/>
  <c r="AN529" i="20"/>
  <c r="AM529" i="20"/>
  <c r="AL529" i="20"/>
  <c r="AK529" i="20"/>
  <c r="AJ529" i="20"/>
  <c r="AI529" i="20"/>
  <c r="AH529" i="20"/>
  <c r="AG529" i="20"/>
  <c r="AF529" i="20"/>
  <c r="AE529" i="20"/>
  <c r="AD529" i="20"/>
  <c r="AC529" i="20"/>
  <c r="AB529" i="20"/>
  <c r="AA529" i="20"/>
  <c r="Z529" i="20"/>
  <c r="Y529" i="20"/>
  <c r="X529" i="20"/>
  <c r="W529" i="20"/>
  <c r="V529" i="20"/>
  <c r="U529" i="20"/>
  <c r="T529" i="20"/>
  <c r="S529" i="20"/>
  <c r="R529" i="20"/>
  <c r="Q529" i="20"/>
  <c r="P529" i="20"/>
  <c r="O529" i="20"/>
  <c r="N529" i="20"/>
  <c r="M529" i="20"/>
  <c r="L529" i="20"/>
  <c r="K526" i="20"/>
  <c r="J526" i="20"/>
  <c r="BS525" i="20"/>
  <c r="BR525" i="20"/>
  <c r="BQ525" i="20"/>
  <c r="BP525" i="20"/>
  <c r="BO525" i="20"/>
  <c r="BN525" i="20"/>
  <c r="BM525" i="20"/>
  <c r="BL525" i="20"/>
  <c r="BK525" i="20"/>
  <c r="BJ525" i="20"/>
  <c r="BI525" i="20"/>
  <c r="BH525" i="20"/>
  <c r="BG525" i="20"/>
  <c r="BF525" i="20"/>
  <c r="BE525" i="20"/>
  <c r="BD525" i="20"/>
  <c r="BC525" i="20"/>
  <c r="BB525" i="20"/>
  <c r="BA525" i="20"/>
  <c r="AZ525" i="20"/>
  <c r="AY525" i="20"/>
  <c r="AX525" i="20"/>
  <c r="AW525" i="20"/>
  <c r="AV525" i="20"/>
  <c r="AU525" i="20"/>
  <c r="AT525" i="20"/>
  <c r="AS525" i="20"/>
  <c r="AR525" i="20"/>
  <c r="AQ525" i="20"/>
  <c r="AP525" i="20"/>
  <c r="AO525" i="20"/>
  <c r="AN525" i="20"/>
  <c r="AM525" i="20"/>
  <c r="AL525" i="20"/>
  <c r="AK525" i="20"/>
  <c r="AJ525" i="20"/>
  <c r="AI525" i="20"/>
  <c r="AH525" i="20"/>
  <c r="AG525" i="20"/>
  <c r="AF525" i="20"/>
  <c r="AE525" i="20"/>
  <c r="AD525" i="20"/>
  <c r="AC525" i="20"/>
  <c r="AB525" i="20"/>
  <c r="AA525" i="20"/>
  <c r="Z525" i="20"/>
  <c r="Y525" i="20"/>
  <c r="X525" i="20"/>
  <c r="W525" i="20"/>
  <c r="V525" i="20"/>
  <c r="U525" i="20"/>
  <c r="T525" i="20"/>
  <c r="S525" i="20"/>
  <c r="R525" i="20"/>
  <c r="Q525" i="20"/>
  <c r="P525" i="20"/>
  <c r="O525" i="20"/>
  <c r="N525" i="20"/>
  <c r="M525" i="20"/>
  <c r="L525" i="20"/>
  <c r="BS524" i="20"/>
  <c r="BR524" i="20"/>
  <c r="BQ524" i="20"/>
  <c r="BP524" i="20"/>
  <c r="BO524" i="20"/>
  <c r="BN524" i="20"/>
  <c r="BM524" i="20"/>
  <c r="BL524" i="20"/>
  <c r="BK524" i="20"/>
  <c r="BJ524" i="20"/>
  <c r="BI524" i="20"/>
  <c r="BH524" i="20"/>
  <c r="BG524" i="20"/>
  <c r="BF524" i="20"/>
  <c r="BE524" i="20"/>
  <c r="BD524" i="20"/>
  <c r="BC524" i="20"/>
  <c r="BB524" i="20"/>
  <c r="BA524" i="20"/>
  <c r="AZ524" i="20"/>
  <c r="AY524" i="20"/>
  <c r="AX524" i="20"/>
  <c r="AW524" i="20"/>
  <c r="AV524" i="20"/>
  <c r="AU524" i="20"/>
  <c r="AT524" i="20"/>
  <c r="AS524" i="20"/>
  <c r="AR524" i="20"/>
  <c r="AQ524" i="20"/>
  <c r="AP524" i="20"/>
  <c r="AO524" i="20"/>
  <c r="AN524" i="20"/>
  <c r="AM524" i="20"/>
  <c r="AL524" i="20"/>
  <c r="AK524" i="20"/>
  <c r="AJ524" i="20"/>
  <c r="AI524" i="20"/>
  <c r="AH524" i="20"/>
  <c r="AG524" i="20"/>
  <c r="AF524" i="20"/>
  <c r="AE524" i="20"/>
  <c r="AD524" i="20"/>
  <c r="AC524" i="20"/>
  <c r="AB524" i="20"/>
  <c r="AA524" i="20"/>
  <c r="Z524" i="20"/>
  <c r="Y524" i="20"/>
  <c r="X524" i="20"/>
  <c r="W524" i="20"/>
  <c r="V524" i="20"/>
  <c r="U524" i="20"/>
  <c r="T524" i="20"/>
  <c r="S524" i="20"/>
  <c r="R524" i="20"/>
  <c r="Q524" i="20"/>
  <c r="P524" i="20"/>
  <c r="O524" i="20"/>
  <c r="N524" i="20"/>
  <c r="M524" i="20"/>
  <c r="L524" i="20"/>
  <c r="K521" i="20"/>
  <c r="J521" i="20"/>
  <c r="K520" i="20"/>
  <c r="J520" i="20"/>
  <c r="K519" i="20"/>
  <c r="J519" i="20"/>
  <c r="BS518" i="20"/>
  <c r="BR518" i="20"/>
  <c r="BQ518" i="20"/>
  <c r="BP518" i="20"/>
  <c r="BO518" i="20"/>
  <c r="BN518" i="20"/>
  <c r="BM518" i="20"/>
  <c r="BL518" i="20"/>
  <c r="BK518" i="20"/>
  <c r="BJ518" i="20"/>
  <c r="BI518" i="20"/>
  <c r="BH518" i="20"/>
  <c r="BG518" i="20"/>
  <c r="BF518" i="20"/>
  <c r="BE518" i="20"/>
  <c r="BD518" i="20"/>
  <c r="BC518" i="20"/>
  <c r="BB518" i="20"/>
  <c r="BA518" i="20"/>
  <c r="AZ518" i="20"/>
  <c r="AY518" i="20"/>
  <c r="AX518" i="20"/>
  <c r="AW518" i="20"/>
  <c r="AV518" i="20"/>
  <c r="AU518" i="20"/>
  <c r="AT518" i="20"/>
  <c r="AS518" i="20"/>
  <c r="AR518" i="20"/>
  <c r="AQ518" i="20"/>
  <c r="AP518" i="20"/>
  <c r="AO518" i="20"/>
  <c r="AN518" i="20"/>
  <c r="AM518" i="20"/>
  <c r="AL518" i="20"/>
  <c r="AK518" i="20"/>
  <c r="AJ518" i="20"/>
  <c r="AI518" i="20"/>
  <c r="AH518" i="20"/>
  <c r="AG518" i="20"/>
  <c r="AF518" i="20"/>
  <c r="AE518" i="20"/>
  <c r="AD518" i="20"/>
  <c r="AC518" i="20"/>
  <c r="AB518" i="20"/>
  <c r="AA518" i="20"/>
  <c r="Z518" i="20"/>
  <c r="Y518" i="20"/>
  <c r="X518" i="20"/>
  <c r="W518" i="20"/>
  <c r="V518" i="20"/>
  <c r="U518" i="20"/>
  <c r="T518" i="20"/>
  <c r="S518" i="20"/>
  <c r="R518" i="20"/>
  <c r="Q518" i="20"/>
  <c r="P518" i="20"/>
  <c r="O518" i="20"/>
  <c r="N518" i="20"/>
  <c r="M518" i="20"/>
  <c r="L518" i="20"/>
  <c r="BS517" i="20"/>
  <c r="BR517" i="20"/>
  <c r="BQ517" i="20"/>
  <c r="BP517" i="20"/>
  <c r="BO517" i="20"/>
  <c r="BN517" i="20"/>
  <c r="BM517" i="20"/>
  <c r="BL517" i="20"/>
  <c r="BK517" i="20"/>
  <c r="BJ517" i="20"/>
  <c r="BI517" i="20"/>
  <c r="BH517" i="20"/>
  <c r="BG517" i="20"/>
  <c r="BF517" i="20"/>
  <c r="BE517" i="20"/>
  <c r="BD517" i="20"/>
  <c r="BC517" i="20"/>
  <c r="BB517" i="20"/>
  <c r="BA517" i="20"/>
  <c r="AZ517" i="20"/>
  <c r="AY517" i="20"/>
  <c r="AX517" i="20"/>
  <c r="AW517" i="20"/>
  <c r="AV517" i="20"/>
  <c r="AU517" i="20"/>
  <c r="AT517" i="20"/>
  <c r="AS517" i="20"/>
  <c r="AR517" i="20"/>
  <c r="AQ517" i="20"/>
  <c r="AP517" i="20"/>
  <c r="AO517" i="20"/>
  <c r="AN517" i="20"/>
  <c r="AM517" i="20"/>
  <c r="AL517" i="20"/>
  <c r="AK517" i="20"/>
  <c r="AJ517" i="20"/>
  <c r="AI517" i="20"/>
  <c r="AH517" i="20"/>
  <c r="AG517" i="20"/>
  <c r="AF517" i="20"/>
  <c r="AE517" i="20"/>
  <c r="AD517" i="20"/>
  <c r="AC517" i="20"/>
  <c r="AB517" i="20"/>
  <c r="AA517" i="20"/>
  <c r="Z517" i="20"/>
  <c r="Y517" i="20"/>
  <c r="X517" i="20"/>
  <c r="W517" i="20"/>
  <c r="V517" i="20"/>
  <c r="U517" i="20"/>
  <c r="T517" i="20"/>
  <c r="S517" i="20"/>
  <c r="R517" i="20"/>
  <c r="Q517" i="20"/>
  <c r="P517" i="20"/>
  <c r="O517" i="20"/>
  <c r="N517" i="20"/>
  <c r="M517" i="20"/>
  <c r="L517" i="20"/>
  <c r="K514" i="20"/>
  <c r="J514" i="20"/>
  <c r="K513" i="20"/>
  <c r="J513" i="20"/>
  <c r="K512" i="20"/>
  <c r="J512" i="20"/>
  <c r="K511" i="20"/>
  <c r="J511" i="20"/>
  <c r="K510" i="20"/>
  <c r="J510" i="20"/>
  <c r="K509" i="20"/>
  <c r="J509" i="20"/>
  <c r="K508" i="20"/>
  <c r="J508" i="20"/>
  <c r="K507" i="20"/>
  <c r="J507" i="20"/>
  <c r="BS506" i="20"/>
  <c r="BR506" i="20"/>
  <c r="BQ506" i="20"/>
  <c r="BP506" i="20"/>
  <c r="BO506" i="20"/>
  <c r="BN506" i="20"/>
  <c r="BM506" i="20"/>
  <c r="BL506" i="20"/>
  <c r="BK506" i="20"/>
  <c r="BJ506" i="20"/>
  <c r="BI506" i="20"/>
  <c r="BH506" i="20"/>
  <c r="BG506" i="20"/>
  <c r="BF506" i="20"/>
  <c r="BE506" i="20"/>
  <c r="BD506" i="20"/>
  <c r="BC506" i="20"/>
  <c r="BB506" i="20"/>
  <c r="BA506" i="20"/>
  <c r="AZ506" i="20"/>
  <c r="AY506" i="20"/>
  <c r="AX506" i="20"/>
  <c r="AW506" i="20"/>
  <c r="AV506" i="20"/>
  <c r="AU506" i="20"/>
  <c r="AT506" i="20"/>
  <c r="AS506" i="20"/>
  <c r="AR506" i="20"/>
  <c r="AQ506" i="20"/>
  <c r="AP506" i="20"/>
  <c r="AO506" i="20"/>
  <c r="AN506" i="20"/>
  <c r="AM506" i="20"/>
  <c r="AL506" i="20"/>
  <c r="AK506" i="20"/>
  <c r="AJ506" i="20"/>
  <c r="AI506" i="20"/>
  <c r="AH506" i="20"/>
  <c r="AG506" i="20"/>
  <c r="AF506" i="20"/>
  <c r="AE506" i="20"/>
  <c r="AD506" i="20"/>
  <c r="AC506" i="20"/>
  <c r="AB506" i="20"/>
  <c r="AA506" i="20"/>
  <c r="Z506" i="20"/>
  <c r="Y506" i="20"/>
  <c r="X506" i="20"/>
  <c r="W506" i="20"/>
  <c r="V506" i="20"/>
  <c r="U506" i="20"/>
  <c r="T506" i="20"/>
  <c r="S506" i="20"/>
  <c r="R506" i="20"/>
  <c r="Q506" i="20"/>
  <c r="P506" i="20"/>
  <c r="O506" i="20"/>
  <c r="N506" i="20"/>
  <c r="M506" i="20"/>
  <c r="L506" i="20"/>
  <c r="BS505" i="20"/>
  <c r="BR505" i="20"/>
  <c r="BQ505" i="20"/>
  <c r="BP505" i="20"/>
  <c r="BO505" i="20"/>
  <c r="BN505" i="20"/>
  <c r="BM505" i="20"/>
  <c r="BL505" i="20"/>
  <c r="BK505" i="20"/>
  <c r="BJ505" i="20"/>
  <c r="BI505" i="20"/>
  <c r="BH505" i="20"/>
  <c r="BG505" i="20"/>
  <c r="BF505" i="20"/>
  <c r="BE505" i="20"/>
  <c r="BD505" i="20"/>
  <c r="BC505" i="20"/>
  <c r="BB505" i="20"/>
  <c r="BA505" i="20"/>
  <c r="AZ505" i="20"/>
  <c r="AY505" i="20"/>
  <c r="AX505" i="20"/>
  <c r="AW505" i="20"/>
  <c r="AV505" i="20"/>
  <c r="AU505" i="20"/>
  <c r="AT505" i="20"/>
  <c r="AS505" i="20"/>
  <c r="AR505" i="20"/>
  <c r="AQ505" i="20"/>
  <c r="AP505" i="20"/>
  <c r="AO505" i="20"/>
  <c r="AN505" i="20"/>
  <c r="AM505" i="20"/>
  <c r="AL505" i="20"/>
  <c r="AK505" i="20"/>
  <c r="AJ505" i="20"/>
  <c r="AI505" i="20"/>
  <c r="AH505" i="20"/>
  <c r="AG505" i="20"/>
  <c r="AF505" i="20"/>
  <c r="AE505" i="20"/>
  <c r="AD505" i="20"/>
  <c r="AC505" i="20"/>
  <c r="AB505" i="20"/>
  <c r="AA505" i="20"/>
  <c r="Z505" i="20"/>
  <c r="Y505" i="20"/>
  <c r="X505" i="20"/>
  <c r="W505" i="20"/>
  <c r="V505" i="20"/>
  <c r="U505" i="20"/>
  <c r="T505" i="20"/>
  <c r="S505" i="20"/>
  <c r="R505" i="20"/>
  <c r="Q505" i="20"/>
  <c r="P505" i="20"/>
  <c r="O505" i="20"/>
  <c r="N505" i="20"/>
  <c r="M505" i="20"/>
  <c r="L505" i="20"/>
  <c r="K499" i="20"/>
  <c r="J499" i="20"/>
  <c r="K498" i="20"/>
  <c r="J498" i="20"/>
  <c r="K497" i="20"/>
  <c r="J497" i="20"/>
  <c r="K496" i="20"/>
  <c r="J496" i="20"/>
  <c r="K495" i="20"/>
  <c r="J495" i="20"/>
  <c r="K494" i="20"/>
  <c r="J494" i="20"/>
  <c r="K493" i="20"/>
  <c r="J493" i="20"/>
  <c r="K492" i="20"/>
  <c r="J492" i="20"/>
  <c r="K491" i="20"/>
  <c r="J491" i="20"/>
  <c r="K490" i="20"/>
  <c r="J490" i="20"/>
  <c r="K489" i="20"/>
  <c r="J489" i="20"/>
  <c r="K488" i="20"/>
  <c r="J488" i="20"/>
  <c r="K487" i="20"/>
  <c r="J487" i="20"/>
  <c r="K486" i="20"/>
  <c r="J486" i="20"/>
  <c r="K485" i="20"/>
  <c r="J485" i="20"/>
  <c r="K484" i="20"/>
  <c r="J484" i="20"/>
  <c r="K483" i="20"/>
  <c r="J483" i="20"/>
  <c r="K482" i="20"/>
  <c r="J482" i="20"/>
  <c r="K481" i="20"/>
  <c r="J481" i="20"/>
  <c r="K480" i="20"/>
  <c r="J480" i="20"/>
  <c r="K479" i="20"/>
  <c r="J479" i="20"/>
  <c r="K478" i="20"/>
  <c r="J478" i="20"/>
  <c r="K477" i="20"/>
  <c r="J477" i="20"/>
  <c r="K476" i="20"/>
  <c r="J476" i="20"/>
  <c r="K475" i="20"/>
  <c r="J475" i="20"/>
  <c r="K474" i="20"/>
  <c r="J474" i="20"/>
  <c r="K473" i="20"/>
  <c r="J473" i="20"/>
  <c r="K472" i="20"/>
  <c r="J472" i="20"/>
  <c r="K471" i="20"/>
  <c r="J471" i="20"/>
  <c r="BS470" i="20"/>
  <c r="BR470" i="20"/>
  <c r="BQ470" i="20"/>
  <c r="BP470" i="20"/>
  <c r="BO470" i="20"/>
  <c r="BN470" i="20"/>
  <c r="BM470" i="20"/>
  <c r="BL470" i="20"/>
  <c r="BK470" i="20"/>
  <c r="BJ470" i="20"/>
  <c r="BI470" i="20"/>
  <c r="BH470" i="20"/>
  <c r="BG470" i="20"/>
  <c r="BF470" i="20"/>
  <c r="BE470" i="20"/>
  <c r="BD470" i="20"/>
  <c r="BC470" i="20"/>
  <c r="BB470" i="20"/>
  <c r="BA470" i="20"/>
  <c r="AZ470" i="20"/>
  <c r="AY470" i="20"/>
  <c r="AX470" i="20"/>
  <c r="AW470" i="20"/>
  <c r="AV470" i="20"/>
  <c r="AU470" i="20"/>
  <c r="AT470" i="20"/>
  <c r="AS470" i="20"/>
  <c r="AR470" i="20"/>
  <c r="AQ470" i="20"/>
  <c r="AP470" i="20"/>
  <c r="AO470" i="20"/>
  <c r="AN470" i="20"/>
  <c r="AM470" i="20"/>
  <c r="AL470" i="20"/>
  <c r="AK470" i="20"/>
  <c r="AJ470" i="20"/>
  <c r="AI470" i="20"/>
  <c r="AH470" i="20"/>
  <c r="AG470" i="20"/>
  <c r="AF470" i="20"/>
  <c r="AE470" i="20"/>
  <c r="AD470" i="20"/>
  <c r="AC470" i="20"/>
  <c r="AB470" i="20"/>
  <c r="AA470" i="20"/>
  <c r="Z470" i="20"/>
  <c r="Y470" i="20"/>
  <c r="X470" i="20"/>
  <c r="W470" i="20"/>
  <c r="V470" i="20"/>
  <c r="U470" i="20"/>
  <c r="T470" i="20"/>
  <c r="S470" i="20"/>
  <c r="R470" i="20"/>
  <c r="Q470" i="20"/>
  <c r="P470" i="20"/>
  <c r="O470" i="20"/>
  <c r="N470" i="20"/>
  <c r="M470" i="20"/>
  <c r="L470" i="20"/>
  <c r="BS469" i="20"/>
  <c r="BR469" i="20"/>
  <c r="BQ469" i="20"/>
  <c r="BP469" i="20"/>
  <c r="BO469" i="20"/>
  <c r="BN469" i="20"/>
  <c r="BM469" i="20"/>
  <c r="BL469" i="20"/>
  <c r="BK469" i="20"/>
  <c r="BJ469" i="20"/>
  <c r="BI469" i="20"/>
  <c r="BH469" i="20"/>
  <c r="BG469" i="20"/>
  <c r="BF469" i="20"/>
  <c r="BE469" i="20"/>
  <c r="BD469" i="20"/>
  <c r="BC469" i="20"/>
  <c r="BB469" i="20"/>
  <c r="BA469" i="20"/>
  <c r="AZ469" i="20"/>
  <c r="AY469" i="20"/>
  <c r="AX469" i="20"/>
  <c r="AW469" i="20"/>
  <c r="AV469" i="20"/>
  <c r="AU469" i="20"/>
  <c r="AT469" i="20"/>
  <c r="AS469" i="20"/>
  <c r="AR469" i="20"/>
  <c r="AQ469" i="20"/>
  <c r="AP469" i="20"/>
  <c r="AO469" i="20"/>
  <c r="AN469" i="20"/>
  <c r="AM469" i="20"/>
  <c r="AL469" i="20"/>
  <c r="AK469" i="20"/>
  <c r="AJ469" i="20"/>
  <c r="AI469" i="20"/>
  <c r="AH469" i="20"/>
  <c r="AG469" i="20"/>
  <c r="AF469" i="20"/>
  <c r="AE469" i="20"/>
  <c r="AD469" i="20"/>
  <c r="AC469" i="20"/>
  <c r="AB469" i="20"/>
  <c r="AA469" i="20"/>
  <c r="Z469" i="20"/>
  <c r="Y469" i="20"/>
  <c r="X469" i="20"/>
  <c r="W469" i="20"/>
  <c r="V469" i="20"/>
  <c r="U469" i="20"/>
  <c r="T469" i="20"/>
  <c r="S469" i="20"/>
  <c r="R469" i="20"/>
  <c r="Q469" i="20"/>
  <c r="P469" i="20"/>
  <c r="O469" i="20"/>
  <c r="N469" i="20"/>
  <c r="M469" i="20"/>
  <c r="L469" i="20"/>
  <c r="K463" i="20"/>
  <c r="J463" i="20"/>
  <c r="K462" i="20"/>
  <c r="J462" i="20"/>
  <c r="K461" i="20"/>
  <c r="J461" i="20"/>
  <c r="K460" i="20"/>
  <c r="J460" i="20"/>
  <c r="K459" i="20"/>
  <c r="J459" i="20"/>
  <c r="K458" i="20"/>
  <c r="J458" i="20"/>
  <c r="K457" i="20"/>
  <c r="J457" i="20"/>
  <c r="K456" i="20"/>
  <c r="J456" i="20"/>
  <c r="K455" i="20"/>
  <c r="J455" i="20"/>
  <c r="K454" i="20"/>
  <c r="J454" i="20"/>
  <c r="K453" i="20"/>
  <c r="J453" i="20"/>
  <c r="K452" i="20"/>
  <c r="J452" i="20"/>
  <c r="K451" i="20"/>
  <c r="J451" i="20"/>
  <c r="K450" i="20"/>
  <c r="J450" i="20"/>
  <c r="K449" i="20"/>
  <c r="J449" i="20"/>
  <c r="K448" i="20"/>
  <c r="J448" i="20"/>
  <c r="K447" i="20"/>
  <c r="J447" i="20"/>
  <c r="K446" i="20"/>
  <c r="J446" i="20"/>
  <c r="K445" i="20"/>
  <c r="J445" i="20"/>
  <c r="K444" i="20"/>
  <c r="J444" i="20"/>
  <c r="K443" i="20"/>
  <c r="J443" i="20"/>
  <c r="K442" i="20"/>
  <c r="J442" i="20"/>
  <c r="K441" i="20"/>
  <c r="J441" i="20"/>
  <c r="K440" i="20"/>
  <c r="J440" i="20"/>
  <c r="K439" i="20"/>
  <c r="J439" i="20"/>
  <c r="K438" i="20"/>
  <c r="J438" i="20"/>
  <c r="K437" i="20"/>
  <c r="J437" i="20"/>
  <c r="K436" i="20"/>
  <c r="J436" i="20"/>
  <c r="K435" i="20"/>
  <c r="J435" i="20"/>
  <c r="K434" i="20"/>
  <c r="J434" i="20"/>
  <c r="K433" i="20"/>
  <c r="J433" i="20"/>
  <c r="K432" i="20"/>
  <c r="J432" i="20"/>
  <c r="K431" i="20"/>
  <c r="J431" i="20"/>
  <c r="K430" i="20"/>
  <c r="J430" i="20"/>
  <c r="K429" i="20"/>
  <c r="J429" i="20"/>
  <c r="K428" i="20"/>
  <c r="J428" i="20"/>
  <c r="K427" i="20"/>
  <c r="J427" i="20"/>
  <c r="K426" i="20"/>
  <c r="J426" i="20"/>
  <c r="K425" i="20"/>
  <c r="J425" i="20"/>
  <c r="K424" i="20"/>
  <c r="J424" i="20"/>
  <c r="K423" i="20"/>
  <c r="J423" i="20"/>
  <c r="K422" i="20"/>
  <c r="J422" i="20"/>
  <c r="K421" i="20"/>
  <c r="J421" i="20"/>
  <c r="K420" i="20"/>
  <c r="J420" i="20"/>
  <c r="K419" i="20"/>
  <c r="J419" i="20"/>
  <c r="K418" i="20"/>
  <c r="J418" i="20"/>
  <c r="K417" i="20"/>
  <c r="J417" i="20"/>
  <c r="K416" i="20"/>
  <c r="J416" i="20"/>
  <c r="K415" i="20"/>
  <c r="J415" i="20"/>
  <c r="K414" i="20"/>
  <c r="J414" i="20"/>
  <c r="K413" i="20"/>
  <c r="J413" i="20"/>
  <c r="K412" i="20"/>
  <c r="J412" i="20"/>
  <c r="K411" i="20"/>
  <c r="J411" i="20"/>
  <c r="K410" i="20"/>
  <c r="J410" i="20"/>
  <c r="K409" i="20"/>
  <c r="J409" i="20"/>
  <c r="K408" i="20"/>
  <c r="J408" i="20"/>
  <c r="K407" i="20"/>
  <c r="J407" i="20"/>
  <c r="K406" i="20"/>
  <c r="J406" i="20"/>
  <c r="K405" i="20"/>
  <c r="J405" i="20"/>
  <c r="K404" i="20"/>
  <c r="J404" i="20"/>
  <c r="K403" i="20"/>
  <c r="J403" i="20"/>
  <c r="K402" i="20"/>
  <c r="J402" i="20"/>
  <c r="K401" i="20"/>
  <c r="J401" i="20"/>
  <c r="K400" i="20"/>
  <c r="J400" i="20"/>
  <c r="K399" i="20"/>
  <c r="J399" i="20"/>
  <c r="K398" i="20"/>
  <c r="J398" i="20"/>
  <c r="K397" i="20"/>
  <c r="J397" i="20"/>
  <c r="K396" i="20"/>
  <c r="J396" i="20"/>
  <c r="K395" i="20"/>
  <c r="J395" i="20"/>
  <c r="K394" i="20"/>
  <c r="J394" i="20"/>
  <c r="K393" i="20"/>
  <c r="J393" i="20"/>
  <c r="K392" i="20"/>
  <c r="J392" i="20"/>
  <c r="K391" i="20"/>
  <c r="J391" i="20"/>
  <c r="K390" i="20"/>
  <c r="J390" i="20"/>
  <c r="K370" i="20"/>
  <c r="K369" i="20"/>
  <c r="K368" i="20"/>
  <c r="K367" i="20"/>
  <c r="K366" i="20"/>
  <c r="K365" i="20"/>
  <c r="BS364" i="20"/>
  <c r="BR364" i="20"/>
  <c r="BQ364" i="20"/>
  <c r="BP364" i="20"/>
  <c r="BO364" i="20"/>
  <c r="BN364" i="20"/>
  <c r="BM364" i="20"/>
  <c r="BL364" i="20"/>
  <c r="BK364" i="20"/>
  <c r="BJ364" i="20"/>
  <c r="BI364" i="20"/>
  <c r="BH364" i="20"/>
  <c r="BG364" i="20"/>
  <c r="BF364" i="20"/>
  <c r="BE364" i="20"/>
  <c r="BD364" i="20"/>
  <c r="BC364" i="20"/>
  <c r="BB364" i="20"/>
  <c r="BA364" i="20"/>
  <c r="AZ364" i="20"/>
  <c r="AY364" i="20"/>
  <c r="AX364" i="20"/>
  <c r="AW364" i="20"/>
  <c r="AV364" i="20"/>
  <c r="AU364" i="20"/>
  <c r="AT364" i="20"/>
  <c r="AS364" i="20"/>
  <c r="AR364" i="20"/>
  <c r="AQ364" i="20"/>
  <c r="AP364" i="20"/>
  <c r="AO364" i="20"/>
  <c r="AN364" i="20"/>
  <c r="AM364" i="20"/>
  <c r="AL364" i="20"/>
  <c r="AK364" i="20"/>
  <c r="AJ364" i="20"/>
  <c r="AI364" i="20"/>
  <c r="AH364" i="20"/>
  <c r="AG364" i="20"/>
  <c r="AF364" i="20"/>
  <c r="AE364" i="20"/>
  <c r="AD364" i="20"/>
  <c r="AC364" i="20"/>
  <c r="AB364" i="20"/>
  <c r="AA364" i="20"/>
  <c r="Z364" i="20"/>
  <c r="Y364" i="20"/>
  <c r="X364" i="20"/>
  <c r="W364" i="20"/>
  <c r="V364" i="20"/>
  <c r="U364" i="20"/>
  <c r="T364" i="20"/>
  <c r="S364" i="20"/>
  <c r="R364" i="20"/>
  <c r="Q364" i="20"/>
  <c r="P364" i="20"/>
  <c r="O364" i="20"/>
  <c r="N364" i="20"/>
  <c r="M364" i="20"/>
  <c r="L364" i="20"/>
  <c r="BS363" i="20"/>
  <c r="BR363" i="20"/>
  <c r="BQ363" i="20"/>
  <c r="BP363" i="20"/>
  <c r="BO363" i="20"/>
  <c r="BN363" i="20"/>
  <c r="BM363" i="20"/>
  <c r="BL363" i="20"/>
  <c r="BK363" i="20"/>
  <c r="BJ363" i="20"/>
  <c r="BI363" i="20"/>
  <c r="BH363" i="20"/>
  <c r="BG363" i="20"/>
  <c r="BF363" i="20"/>
  <c r="BE363" i="20"/>
  <c r="BD363" i="20"/>
  <c r="BC363" i="20"/>
  <c r="BB363" i="20"/>
  <c r="BA363" i="20"/>
  <c r="AZ363" i="20"/>
  <c r="AY363" i="20"/>
  <c r="AX363" i="20"/>
  <c r="AW363" i="20"/>
  <c r="AV363" i="20"/>
  <c r="AU363" i="20"/>
  <c r="AT363" i="20"/>
  <c r="AS363" i="20"/>
  <c r="AR363" i="20"/>
  <c r="AQ363" i="20"/>
  <c r="AP363" i="20"/>
  <c r="AO363" i="20"/>
  <c r="AN363" i="20"/>
  <c r="AM363" i="20"/>
  <c r="AL363" i="20"/>
  <c r="AK363" i="20"/>
  <c r="AJ363" i="20"/>
  <c r="AI363" i="20"/>
  <c r="AH363" i="20"/>
  <c r="AG363" i="20"/>
  <c r="AF363" i="20"/>
  <c r="AE363" i="20"/>
  <c r="AD363" i="20"/>
  <c r="AC363" i="20"/>
  <c r="AB363" i="20"/>
  <c r="AA363" i="20"/>
  <c r="Z363" i="20"/>
  <c r="Y363" i="20"/>
  <c r="X363" i="20"/>
  <c r="W363" i="20"/>
  <c r="V363" i="20"/>
  <c r="U363" i="20"/>
  <c r="T363" i="20"/>
  <c r="S363" i="20"/>
  <c r="R363" i="20"/>
  <c r="Q363" i="20"/>
  <c r="P363" i="20"/>
  <c r="O363" i="20"/>
  <c r="N363" i="20"/>
  <c r="M363" i="20"/>
  <c r="L363" i="20"/>
  <c r="K356" i="20"/>
  <c r="J356" i="20"/>
  <c r="K355" i="20"/>
  <c r="J355" i="20"/>
  <c r="K354" i="20"/>
  <c r="J354" i="20"/>
  <c r="K353" i="20"/>
  <c r="J353" i="20"/>
  <c r="K352" i="20"/>
  <c r="J352" i="20"/>
  <c r="BS351" i="20"/>
  <c r="BR351" i="20"/>
  <c r="BQ351" i="20"/>
  <c r="BP351" i="20"/>
  <c r="BO351" i="20"/>
  <c r="BN351" i="20"/>
  <c r="BM351" i="20"/>
  <c r="BL351" i="20"/>
  <c r="BK351" i="20"/>
  <c r="BJ351" i="20"/>
  <c r="BI351" i="20"/>
  <c r="BH351" i="20"/>
  <c r="BG351" i="20"/>
  <c r="BF351" i="20"/>
  <c r="BE351" i="20"/>
  <c r="BD351" i="20"/>
  <c r="BC351" i="20"/>
  <c r="BB351" i="20"/>
  <c r="BA351" i="20"/>
  <c r="AZ351" i="20"/>
  <c r="AY351" i="20"/>
  <c r="AX351" i="20"/>
  <c r="AW351" i="20"/>
  <c r="AV351" i="20"/>
  <c r="AU351" i="20"/>
  <c r="AT351" i="20"/>
  <c r="AS351" i="20"/>
  <c r="AR351" i="20"/>
  <c r="AQ351" i="20"/>
  <c r="AP351" i="20"/>
  <c r="AO351" i="20"/>
  <c r="AN351" i="20"/>
  <c r="AM351" i="20"/>
  <c r="AL351" i="20"/>
  <c r="AK351" i="20"/>
  <c r="AJ351" i="20"/>
  <c r="AI351" i="20"/>
  <c r="AH351" i="20"/>
  <c r="AG351" i="20"/>
  <c r="AF351" i="20"/>
  <c r="AE351" i="20"/>
  <c r="AD351" i="20"/>
  <c r="AC351" i="20"/>
  <c r="AB351" i="20"/>
  <c r="AA351" i="20"/>
  <c r="Z351" i="20"/>
  <c r="Y351" i="20"/>
  <c r="X351" i="20"/>
  <c r="W351" i="20"/>
  <c r="V351" i="20"/>
  <c r="U351" i="20"/>
  <c r="T351" i="20"/>
  <c r="S351" i="20"/>
  <c r="R351" i="20"/>
  <c r="Q351" i="20"/>
  <c r="P351" i="20"/>
  <c r="O351" i="20"/>
  <c r="N351" i="20"/>
  <c r="M351" i="20"/>
  <c r="L351" i="20"/>
  <c r="BS350" i="20"/>
  <c r="BR350" i="20"/>
  <c r="BQ350" i="20"/>
  <c r="BP350" i="20"/>
  <c r="BO350" i="20"/>
  <c r="BN350" i="20"/>
  <c r="BM350" i="20"/>
  <c r="BL350" i="20"/>
  <c r="BK350" i="20"/>
  <c r="BJ350" i="20"/>
  <c r="BI350" i="20"/>
  <c r="BH350" i="20"/>
  <c r="BG350" i="20"/>
  <c r="BF350" i="20"/>
  <c r="BE350" i="20"/>
  <c r="BD350" i="20"/>
  <c r="BC350" i="20"/>
  <c r="BB350" i="20"/>
  <c r="BA350" i="20"/>
  <c r="AZ350" i="20"/>
  <c r="AY350" i="20"/>
  <c r="AX350" i="20"/>
  <c r="AW350" i="20"/>
  <c r="AV350" i="20"/>
  <c r="AU350" i="20"/>
  <c r="AT350" i="20"/>
  <c r="AS350" i="20"/>
  <c r="AR350" i="20"/>
  <c r="AQ350" i="20"/>
  <c r="AP350" i="20"/>
  <c r="AO350" i="20"/>
  <c r="AN350" i="20"/>
  <c r="AM350" i="20"/>
  <c r="AL350" i="20"/>
  <c r="AK350" i="20"/>
  <c r="AJ350" i="20"/>
  <c r="AI350" i="20"/>
  <c r="AH350" i="20"/>
  <c r="AG350" i="20"/>
  <c r="AF350" i="20"/>
  <c r="AE350" i="20"/>
  <c r="AD350" i="20"/>
  <c r="AC350" i="20"/>
  <c r="AB350" i="20"/>
  <c r="AA350" i="20"/>
  <c r="Z350" i="20"/>
  <c r="Y350" i="20"/>
  <c r="X350" i="20"/>
  <c r="W350" i="20"/>
  <c r="V350" i="20"/>
  <c r="U350" i="20"/>
  <c r="T350" i="20"/>
  <c r="S350" i="20"/>
  <c r="R350" i="20"/>
  <c r="Q350" i="20"/>
  <c r="P350" i="20"/>
  <c r="O350" i="20"/>
  <c r="N350" i="20"/>
  <c r="M350" i="20"/>
  <c r="L350" i="20"/>
  <c r="K344" i="20"/>
  <c r="J344" i="20"/>
  <c r="K343" i="20"/>
  <c r="J343" i="20"/>
  <c r="K342" i="20"/>
  <c r="J342" i="20"/>
  <c r="K341" i="20"/>
  <c r="J341" i="20"/>
  <c r="K340" i="20"/>
  <c r="J340" i="20"/>
  <c r="K339" i="20"/>
  <c r="J339" i="20"/>
  <c r="K338" i="20"/>
  <c r="J338" i="20"/>
  <c r="K337" i="20"/>
  <c r="J337" i="20"/>
  <c r="K336" i="20"/>
  <c r="J336" i="20"/>
  <c r="K335" i="20"/>
  <c r="J335" i="20"/>
  <c r="K334" i="20"/>
  <c r="J334" i="20"/>
  <c r="K333" i="20"/>
  <c r="J333" i="20"/>
  <c r="K332" i="20"/>
  <c r="J332" i="20"/>
  <c r="K331" i="20"/>
  <c r="J331" i="20"/>
  <c r="K330" i="20"/>
  <c r="J330" i="20"/>
  <c r="K329" i="20"/>
  <c r="J329" i="20"/>
  <c r="K328" i="20"/>
  <c r="J328" i="20"/>
  <c r="K327" i="20"/>
  <c r="J327" i="20"/>
  <c r="BS326" i="20"/>
  <c r="BR326" i="20"/>
  <c r="BQ326" i="20"/>
  <c r="BP326" i="20"/>
  <c r="BO326" i="20"/>
  <c r="BN326" i="20"/>
  <c r="BM326" i="20"/>
  <c r="BL326" i="20"/>
  <c r="BK326" i="20"/>
  <c r="BJ326" i="20"/>
  <c r="BI326" i="20"/>
  <c r="BH326" i="20"/>
  <c r="BG326" i="20"/>
  <c r="BF326" i="20"/>
  <c r="BE326" i="20"/>
  <c r="BD326" i="20"/>
  <c r="BC326" i="20"/>
  <c r="BB326" i="20"/>
  <c r="BA326" i="20"/>
  <c r="AZ326" i="20"/>
  <c r="AY326" i="20"/>
  <c r="AX326" i="20"/>
  <c r="AW326" i="20"/>
  <c r="AV326" i="20"/>
  <c r="AU326" i="20"/>
  <c r="AT326" i="20"/>
  <c r="AS326" i="20"/>
  <c r="AR326" i="20"/>
  <c r="AQ326" i="20"/>
  <c r="AP326" i="20"/>
  <c r="AO326" i="20"/>
  <c r="AN326" i="20"/>
  <c r="AM326" i="20"/>
  <c r="AL326" i="20"/>
  <c r="AK326" i="20"/>
  <c r="AJ326" i="20"/>
  <c r="AI326" i="20"/>
  <c r="AH326" i="20"/>
  <c r="AG326" i="20"/>
  <c r="AF326" i="20"/>
  <c r="AE326" i="20"/>
  <c r="AD326" i="20"/>
  <c r="AC326" i="20"/>
  <c r="AB326" i="20"/>
  <c r="AA326" i="20"/>
  <c r="Z326" i="20"/>
  <c r="Y326" i="20"/>
  <c r="X326" i="20"/>
  <c r="W326" i="20"/>
  <c r="V326" i="20"/>
  <c r="U326" i="20"/>
  <c r="T326" i="20"/>
  <c r="S326" i="20"/>
  <c r="R326" i="20"/>
  <c r="Q326" i="20"/>
  <c r="P326" i="20"/>
  <c r="O326" i="20"/>
  <c r="N326" i="20"/>
  <c r="M326" i="20"/>
  <c r="L326" i="20"/>
  <c r="BS325" i="20"/>
  <c r="BR325" i="20"/>
  <c r="BQ325" i="20"/>
  <c r="BP325" i="20"/>
  <c r="BO325" i="20"/>
  <c r="BN325" i="20"/>
  <c r="BM325" i="20"/>
  <c r="BL325" i="20"/>
  <c r="BK325" i="20"/>
  <c r="BJ325" i="20"/>
  <c r="BI325" i="20"/>
  <c r="BH325" i="20"/>
  <c r="BG325" i="20"/>
  <c r="BF325" i="20"/>
  <c r="BE325" i="20"/>
  <c r="BD325" i="20"/>
  <c r="BC325" i="20"/>
  <c r="BB325" i="20"/>
  <c r="BA325" i="20"/>
  <c r="AZ325" i="20"/>
  <c r="AY325" i="20"/>
  <c r="AX325" i="20"/>
  <c r="AW325" i="20"/>
  <c r="AV325" i="20"/>
  <c r="AU325" i="20"/>
  <c r="AT325" i="20"/>
  <c r="AS325" i="20"/>
  <c r="AR325" i="20"/>
  <c r="AQ325" i="20"/>
  <c r="AP325" i="20"/>
  <c r="AO325" i="20"/>
  <c r="AN325" i="20"/>
  <c r="AM325" i="20"/>
  <c r="AL325" i="20"/>
  <c r="AK325" i="20"/>
  <c r="AJ325" i="20"/>
  <c r="AI325" i="20"/>
  <c r="AH325" i="20"/>
  <c r="AG325" i="20"/>
  <c r="AF325" i="20"/>
  <c r="AE325" i="20"/>
  <c r="AD325" i="20"/>
  <c r="AC325" i="20"/>
  <c r="AB325" i="20"/>
  <c r="AA325" i="20"/>
  <c r="Z325" i="20"/>
  <c r="Y325" i="20"/>
  <c r="X325" i="20"/>
  <c r="W325" i="20"/>
  <c r="V325" i="20"/>
  <c r="U325" i="20"/>
  <c r="T325" i="20"/>
  <c r="S325" i="20"/>
  <c r="R325" i="20"/>
  <c r="Q325" i="20"/>
  <c r="P325" i="20"/>
  <c r="O325" i="20"/>
  <c r="N325" i="20"/>
  <c r="M325" i="20"/>
  <c r="L325" i="20"/>
  <c r="K319" i="20"/>
  <c r="J319" i="20"/>
  <c r="K318" i="20"/>
  <c r="J318" i="20"/>
  <c r="K317" i="20"/>
  <c r="J317" i="20"/>
  <c r="K316" i="20"/>
  <c r="J316" i="20"/>
  <c r="K315" i="20"/>
  <c r="J315" i="20"/>
  <c r="K314" i="20"/>
  <c r="J314" i="20"/>
  <c r="BS313" i="20"/>
  <c r="BR313" i="20"/>
  <c r="BQ313" i="20"/>
  <c r="BP313" i="20"/>
  <c r="BO313" i="20"/>
  <c r="BN313" i="20"/>
  <c r="BM313" i="20"/>
  <c r="BL313" i="20"/>
  <c r="BK313" i="20"/>
  <c r="BJ313" i="20"/>
  <c r="BI313" i="20"/>
  <c r="BH313" i="20"/>
  <c r="BG313" i="20"/>
  <c r="BF313" i="20"/>
  <c r="BE313" i="20"/>
  <c r="BD313" i="20"/>
  <c r="BC313" i="20"/>
  <c r="BB313" i="20"/>
  <c r="BA313" i="20"/>
  <c r="AZ313" i="20"/>
  <c r="AY313" i="20"/>
  <c r="AX313" i="20"/>
  <c r="AW313" i="20"/>
  <c r="AV313" i="20"/>
  <c r="AU313" i="20"/>
  <c r="AT313" i="20"/>
  <c r="AS313" i="20"/>
  <c r="AR313" i="20"/>
  <c r="AQ313" i="20"/>
  <c r="AP313" i="20"/>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BS312" i="20"/>
  <c r="BR312" i="20"/>
  <c r="BQ312" i="20"/>
  <c r="BP312" i="20"/>
  <c r="BO312" i="20"/>
  <c r="BN312" i="20"/>
  <c r="BM312" i="20"/>
  <c r="BL312" i="20"/>
  <c r="BK312" i="20"/>
  <c r="BJ312" i="20"/>
  <c r="BI312" i="20"/>
  <c r="BH312" i="20"/>
  <c r="BG312" i="20"/>
  <c r="BF312" i="20"/>
  <c r="BE312" i="20"/>
  <c r="BD312" i="20"/>
  <c r="BC312" i="20"/>
  <c r="BB312" i="20"/>
  <c r="BA312" i="20"/>
  <c r="AZ312" i="20"/>
  <c r="AY312" i="20"/>
  <c r="AX312" i="20"/>
  <c r="AW312" i="20"/>
  <c r="AV312" i="20"/>
  <c r="AU312" i="20"/>
  <c r="AT312" i="20"/>
  <c r="AS312" i="20"/>
  <c r="AR312" i="20"/>
  <c r="AQ312" i="20"/>
  <c r="AP312" i="20"/>
  <c r="AO312" i="20"/>
  <c r="AN312" i="20"/>
  <c r="AM312" i="20"/>
  <c r="AL312" i="20"/>
  <c r="AK312" i="20"/>
  <c r="AJ312" i="20"/>
  <c r="AI312" i="20"/>
  <c r="AH312" i="20"/>
  <c r="AG312" i="20"/>
  <c r="AF312" i="20"/>
  <c r="AE312" i="20"/>
  <c r="AD312" i="20"/>
  <c r="AC312" i="20"/>
  <c r="AB312" i="20"/>
  <c r="AA312" i="20"/>
  <c r="Z312" i="20"/>
  <c r="Y312" i="20"/>
  <c r="X312" i="20"/>
  <c r="W312" i="20"/>
  <c r="V312" i="20"/>
  <c r="U312" i="20"/>
  <c r="T312" i="20"/>
  <c r="S312" i="20"/>
  <c r="R312" i="20"/>
  <c r="Q312" i="20"/>
  <c r="P312" i="20"/>
  <c r="O312" i="20"/>
  <c r="N312" i="20"/>
  <c r="M312" i="20"/>
  <c r="L312" i="20"/>
  <c r="BS293" i="20"/>
  <c r="BR293" i="20"/>
  <c r="BQ293" i="20"/>
  <c r="BP293" i="20"/>
  <c r="BO293" i="20"/>
  <c r="BN293" i="20"/>
  <c r="BM293" i="20"/>
  <c r="BL293" i="20"/>
  <c r="BK293" i="20"/>
  <c r="BJ293" i="20"/>
  <c r="BI293" i="20"/>
  <c r="BH293" i="20"/>
  <c r="BG293" i="20"/>
  <c r="BF293" i="20"/>
  <c r="BE293" i="20"/>
  <c r="BD293" i="20"/>
  <c r="BC293" i="20"/>
  <c r="BB293" i="20"/>
  <c r="BA293" i="20"/>
  <c r="AZ293" i="20"/>
  <c r="AY293" i="20"/>
  <c r="AX293" i="20"/>
  <c r="AW293" i="20"/>
  <c r="AV293" i="20"/>
  <c r="AU293" i="20"/>
  <c r="AT293" i="20"/>
  <c r="AS293" i="20"/>
  <c r="AR293" i="20"/>
  <c r="AQ293" i="20"/>
  <c r="AP293" i="20"/>
  <c r="AO293" i="20"/>
  <c r="AN293" i="20"/>
  <c r="AM293" i="20"/>
  <c r="AL293" i="20"/>
  <c r="AK293" i="20"/>
  <c r="AJ293" i="20"/>
  <c r="AI293" i="20"/>
  <c r="AH293" i="20"/>
  <c r="AG293" i="20"/>
  <c r="AF293" i="20"/>
  <c r="AE293" i="20"/>
  <c r="AD293" i="20"/>
  <c r="AC293" i="20"/>
  <c r="AB293" i="20"/>
  <c r="AA293" i="20"/>
  <c r="Z293" i="20"/>
  <c r="Y293" i="20"/>
  <c r="X293" i="20"/>
  <c r="W293" i="20"/>
  <c r="V293" i="20"/>
  <c r="U293" i="20"/>
  <c r="T293" i="20"/>
  <c r="S293" i="20"/>
  <c r="R293" i="20"/>
  <c r="Q293" i="20"/>
  <c r="P293" i="20"/>
  <c r="BS290" i="20"/>
  <c r="BR290" i="20"/>
  <c r="BQ290" i="20"/>
  <c r="BP290" i="20"/>
  <c r="BO290" i="20"/>
  <c r="BN290" i="20"/>
  <c r="BM290" i="20"/>
  <c r="BL290" i="20"/>
  <c r="BK290" i="20"/>
  <c r="BJ290" i="20"/>
  <c r="BI290" i="20"/>
  <c r="BH290" i="20"/>
  <c r="BG290" i="20"/>
  <c r="BF290" i="20"/>
  <c r="BE290" i="20"/>
  <c r="BD290" i="20"/>
  <c r="BC290" i="20"/>
  <c r="BB290" i="20"/>
  <c r="BA290" i="20"/>
  <c r="AZ290" i="20"/>
  <c r="AY290" i="20"/>
  <c r="AX290" i="20"/>
  <c r="AW290" i="20"/>
  <c r="AV290" i="20"/>
  <c r="AU290" i="20"/>
  <c r="AT290" i="20"/>
  <c r="AS290" i="20"/>
  <c r="AR290" i="20"/>
  <c r="AQ290" i="20"/>
  <c r="AP290" i="20"/>
  <c r="AO290" i="20"/>
  <c r="AN290" i="20"/>
  <c r="AM290" i="20"/>
  <c r="AL290" i="20"/>
  <c r="AK290" i="20"/>
  <c r="AJ290" i="20"/>
  <c r="AI290" i="20"/>
  <c r="AH290" i="20"/>
  <c r="AG290" i="20"/>
  <c r="AF290" i="20"/>
  <c r="AE290" i="20"/>
  <c r="AD290" i="20"/>
  <c r="AC290" i="20"/>
  <c r="AB290" i="20"/>
  <c r="AA290" i="20"/>
  <c r="Z290" i="20"/>
  <c r="Y290" i="20"/>
  <c r="X290" i="20"/>
  <c r="W290" i="20"/>
  <c r="V290" i="20"/>
  <c r="U290" i="20"/>
  <c r="T290" i="20"/>
  <c r="S290" i="20"/>
  <c r="R290" i="20"/>
  <c r="Q290" i="20"/>
  <c r="P290" i="20"/>
  <c r="O290" i="20"/>
  <c r="N290" i="20"/>
  <c r="M290" i="20"/>
  <c r="L290" i="20"/>
  <c r="BS289" i="20"/>
  <c r="BR289" i="20"/>
  <c r="BQ289" i="20"/>
  <c r="BP289" i="20"/>
  <c r="BO289" i="20"/>
  <c r="BN289" i="20"/>
  <c r="BM289" i="20"/>
  <c r="BL289" i="20"/>
  <c r="BK289" i="20"/>
  <c r="BJ289" i="20"/>
  <c r="BI289" i="20"/>
  <c r="BH289" i="20"/>
  <c r="BG289" i="20"/>
  <c r="BF289" i="20"/>
  <c r="BE289" i="20"/>
  <c r="BD289" i="20"/>
  <c r="BC289" i="20"/>
  <c r="BB289" i="20"/>
  <c r="BA289" i="20"/>
  <c r="AZ289" i="20"/>
  <c r="AY289" i="20"/>
  <c r="AX289" i="20"/>
  <c r="AW289" i="20"/>
  <c r="AV289" i="20"/>
  <c r="AU289" i="20"/>
  <c r="AT289" i="20"/>
  <c r="AS289" i="20"/>
  <c r="AR289" i="20"/>
  <c r="AQ289" i="20"/>
  <c r="AP289" i="20"/>
  <c r="AO289" i="20"/>
  <c r="AN289" i="20"/>
  <c r="AM289" i="20"/>
  <c r="AL289" i="20"/>
  <c r="AK289" i="20"/>
  <c r="AJ289" i="20"/>
  <c r="AI289" i="20"/>
  <c r="AH289" i="20"/>
  <c r="AG289" i="20"/>
  <c r="AF289" i="20"/>
  <c r="AE289" i="20"/>
  <c r="AD289" i="20"/>
  <c r="AC289" i="20"/>
  <c r="AB289" i="20"/>
  <c r="AA289" i="20"/>
  <c r="Z289" i="20"/>
  <c r="Y289" i="20"/>
  <c r="X289" i="20"/>
  <c r="W289" i="20"/>
  <c r="V289" i="20"/>
  <c r="U289" i="20"/>
  <c r="T289" i="20"/>
  <c r="S289" i="20"/>
  <c r="R289" i="20"/>
  <c r="Q289" i="20"/>
  <c r="P289" i="20"/>
  <c r="O289" i="20"/>
  <c r="N289" i="20"/>
  <c r="M289" i="20"/>
  <c r="L289" i="20"/>
  <c r="BS264" i="20"/>
  <c r="BR264" i="20"/>
  <c r="BQ264" i="20"/>
  <c r="BP264" i="20"/>
  <c r="BO264" i="20"/>
  <c r="BN264" i="20"/>
  <c r="BM264" i="20"/>
  <c r="BL264" i="20"/>
  <c r="BK264" i="20"/>
  <c r="BJ264" i="20"/>
  <c r="BI264" i="20"/>
  <c r="BH264" i="20"/>
  <c r="BG264" i="20"/>
  <c r="BF264" i="20"/>
  <c r="BE264" i="20"/>
  <c r="BD264" i="20"/>
  <c r="BC264" i="20"/>
  <c r="BB264" i="20"/>
  <c r="BA264" i="20"/>
  <c r="AZ264" i="20"/>
  <c r="AY264" i="20"/>
  <c r="AX264" i="20"/>
  <c r="AW264" i="20"/>
  <c r="AV264" i="20"/>
  <c r="AU264" i="20"/>
  <c r="AT264" i="20"/>
  <c r="AS264" i="20"/>
  <c r="AR264" i="20"/>
  <c r="AQ264" i="20"/>
  <c r="AP264" i="20"/>
  <c r="AO264" i="20"/>
  <c r="AN264" i="20"/>
  <c r="AM264" i="20"/>
  <c r="AL264" i="20"/>
  <c r="AK264" i="20"/>
  <c r="AJ264" i="20"/>
  <c r="AI264" i="20"/>
  <c r="AH264" i="20"/>
  <c r="AG264" i="20"/>
  <c r="AF264" i="20"/>
  <c r="AE264" i="20"/>
  <c r="AD264" i="20"/>
  <c r="AC264" i="20"/>
  <c r="AB264" i="20"/>
  <c r="AA264" i="20"/>
  <c r="Z264" i="20"/>
  <c r="Y264" i="20"/>
  <c r="X264" i="20"/>
  <c r="W264" i="20"/>
  <c r="V264" i="20"/>
  <c r="U264" i="20"/>
  <c r="T264" i="20"/>
  <c r="S264" i="20"/>
  <c r="R264" i="20"/>
  <c r="Q264" i="20"/>
  <c r="P264" i="20"/>
  <c r="O264" i="20"/>
  <c r="N264" i="20"/>
  <c r="M264" i="20"/>
  <c r="L264" i="20"/>
  <c r="BS263" i="20"/>
  <c r="BR263" i="20"/>
  <c r="BQ263" i="20"/>
  <c r="BP263" i="20"/>
  <c r="BO263" i="20"/>
  <c r="BN263" i="20"/>
  <c r="BM263" i="20"/>
  <c r="BL263" i="20"/>
  <c r="BK263" i="20"/>
  <c r="BJ263" i="20"/>
  <c r="BI263" i="20"/>
  <c r="BH263" i="20"/>
  <c r="BG263" i="20"/>
  <c r="BF263" i="20"/>
  <c r="BE263" i="20"/>
  <c r="BD263" i="20"/>
  <c r="BC263" i="20"/>
  <c r="BB263" i="20"/>
  <c r="BA263" i="20"/>
  <c r="AZ263" i="20"/>
  <c r="AY263" i="20"/>
  <c r="AX263" i="20"/>
  <c r="AW263" i="20"/>
  <c r="AV263" i="20"/>
  <c r="AU263" i="20"/>
  <c r="AT263" i="20"/>
  <c r="AS263" i="20"/>
  <c r="AR263" i="20"/>
  <c r="AQ263" i="20"/>
  <c r="AP263" i="20"/>
  <c r="AO263" i="20"/>
  <c r="AN263" i="20"/>
  <c r="AM263" i="20"/>
  <c r="AL263" i="20"/>
  <c r="AK263" i="20"/>
  <c r="AJ263" i="20"/>
  <c r="AI263" i="20"/>
  <c r="AH263" i="20"/>
  <c r="AG263" i="20"/>
  <c r="AF263" i="20"/>
  <c r="AE263" i="20"/>
  <c r="AD263" i="20"/>
  <c r="AC263" i="20"/>
  <c r="AB263" i="20"/>
  <c r="AA263" i="20"/>
  <c r="Z263" i="20"/>
  <c r="Y263" i="20"/>
  <c r="X263" i="20"/>
  <c r="W263" i="20"/>
  <c r="V263" i="20"/>
  <c r="U263" i="20"/>
  <c r="T263" i="20"/>
  <c r="S263" i="20"/>
  <c r="R263" i="20"/>
  <c r="Q263" i="20"/>
  <c r="P263" i="20"/>
  <c r="O263" i="20"/>
  <c r="N263" i="20"/>
  <c r="M263" i="20"/>
  <c r="L263" i="20"/>
  <c r="BS244" i="20"/>
  <c r="BR244" i="20"/>
  <c r="BQ244" i="20"/>
  <c r="BP244" i="20"/>
  <c r="BO244" i="20"/>
  <c r="BN244" i="20"/>
  <c r="BM244" i="20"/>
  <c r="BL244" i="20"/>
  <c r="BK244" i="20"/>
  <c r="BJ244" i="20"/>
  <c r="BI244" i="20"/>
  <c r="BH244" i="20"/>
  <c r="BG244" i="20"/>
  <c r="BF244" i="20"/>
  <c r="BE244" i="20"/>
  <c r="BD244" i="20"/>
  <c r="BC244" i="20"/>
  <c r="BB244" i="20"/>
  <c r="BA244" i="20"/>
  <c r="AZ244" i="20"/>
  <c r="AY244" i="20"/>
  <c r="AX244" i="20"/>
  <c r="AW244" i="20"/>
  <c r="AV244" i="20"/>
  <c r="AU244" i="20"/>
  <c r="AT244" i="20"/>
  <c r="AS244" i="20"/>
  <c r="AR244" i="20"/>
  <c r="AQ244" i="20"/>
  <c r="AP244" i="20"/>
  <c r="AO244" i="20"/>
  <c r="AN244" i="20"/>
  <c r="AM244" i="20"/>
  <c r="AL244" i="20"/>
  <c r="AK244" i="20"/>
  <c r="AJ244" i="20"/>
  <c r="AI244" i="20"/>
  <c r="AH244" i="20"/>
  <c r="AG244" i="20"/>
  <c r="AF244" i="20"/>
  <c r="AE244" i="20"/>
  <c r="AD244" i="20"/>
  <c r="AC244" i="20"/>
  <c r="AB244" i="20"/>
  <c r="AA244" i="20"/>
  <c r="Z244" i="20"/>
  <c r="Y244" i="20"/>
  <c r="X244" i="20"/>
  <c r="W244" i="20"/>
  <c r="V244" i="20"/>
  <c r="U244" i="20"/>
  <c r="T244" i="20"/>
  <c r="S244" i="20"/>
  <c r="R244" i="20"/>
  <c r="Q244" i="20"/>
  <c r="P244" i="20"/>
  <c r="O244" i="20"/>
  <c r="N244" i="20"/>
  <c r="M244" i="20"/>
  <c r="L244" i="20"/>
  <c r="BS243" i="20"/>
  <c r="BR243" i="20"/>
  <c r="BQ243" i="20"/>
  <c r="BP243" i="20"/>
  <c r="BO243" i="20"/>
  <c r="BN243" i="20"/>
  <c r="BM243" i="20"/>
  <c r="BL243" i="20"/>
  <c r="BK243" i="20"/>
  <c r="BJ243" i="20"/>
  <c r="BI243" i="20"/>
  <c r="BH243" i="20"/>
  <c r="BG243" i="20"/>
  <c r="BF243" i="20"/>
  <c r="BE243" i="20"/>
  <c r="BD243" i="20"/>
  <c r="BC243" i="20"/>
  <c r="BB243" i="20"/>
  <c r="BA243" i="20"/>
  <c r="AZ243" i="20"/>
  <c r="AY243" i="20"/>
  <c r="AX243" i="20"/>
  <c r="AW243" i="20"/>
  <c r="AV243" i="20"/>
  <c r="AU243" i="20"/>
  <c r="AT243" i="20"/>
  <c r="AS243" i="20"/>
  <c r="AR243" i="20"/>
  <c r="AQ243" i="20"/>
  <c r="AP243" i="20"/>
  <c r="AO243" i="20"/>
  <c r="AN243" i="20"/>
  <c r="AM243" i="20"/>
  <c r="AL243" i="20"/>
  <c r="AK243" i="20"/>
  <c r="AJ243" i="20"/>
  <c r="AI243" i="20"/>
  <c r="AH243" i="20"/>
  <c r="AG243" i="20"/>
  <c r="AF243" i="20"/>
  <c r="AE243" i="20"/>
  <c r="AD243" i="20"/>
  <c r="AC243" i="20"/>
  <c r="AB243" i="20"/>
  <c r="AA243" i="20"/>
  <c r="Z243" i="20"/>
  <c r="Y243" i="20"/>
  <c r="X243" i="20"/>
  <c r="W243" i="20"/>
  <c r="V243" i="20"/>
  <c r="U243" i="20"/>
  <c r="T243" i="20"/>
  <c r="S243" i="20"/>
  <c r="R243" i="20"/>
  <c r="Q243" i="20"/>
  <c r="P243" i="20"/>
  <c r="O243" i="20"/>
  <c r="N243" i="20"/>
  <c r="M243" i="20"/>
  <c r="L243" i="20"/>
  <c r="K211" i="20"/>
  <c r="J211" i="20"/>
  <c r="K210" i="20"/>
  <c r="J210" i="20"/>
  <c r="K209" i="20"/>
  <c r="J209" i="20"/>
  <c r="K208" i="20"/>
  <c r="J208" i="20"/>
  <c r="K207" i="20"/>
  <c r="J207" i="20"/>
  <c r="K206" i="20"/>
  <c r="J206" i="20"/>
  <c r="K205" i="20"/>
  <c r="K204" i="20"/>
  <c r="K203" i="20"/>
  <c r="K202" i="20"/>
  <c r="K201" i="20"/>
  <c r="J201" i="20"/>
  <c r="K200" i="20"/>
  <c r="J200" i="20"/>
  <c r="K199" i="20"/>
  <c r="J199" i="20"/>
  <c r="K198" i="20"/>
  <c r="J198" i="20"/>
  <c r="K197" i="20"/>
  <c r="J197" i="20"/>
  <c r="K196" i="20"/>
  <c r="J196" i="20"/>
  <c r="K195" i="20"/>
  <c r="J195" i="20"/>
  <c r="K194" i="20"/>
  <c r="J194" i="20"/>
  <c r="K193" i="20"/>
  <c r="J193" i="20"/>
  <c r="K192" i="20"/>
  <c r="J192" i="20"/>
  <c r="K191" i="20"/>
  <c r="J191" i="20"/>
  <c r="K190" i="20"/>
  <c r="J190" i="20"/>
  <c r="K189" i="20"/>
  <c r="J189" i="20"/>
  <c r="K188" i="20"/>
  <c r="J188" i="20"/>
  <c r="K187" i="20"/>
  <c r="J187" i="20"/>
  <c r="K186" i="20"/>
  <c r="J186" i="20"/>
  <c r="K185" i="20"/>
  <c r="K184" i="20"/>
  <c r="K183" i="20"/>
  <c r="K182" i="20"/>
  <c r="BS181" i="20"/>
  <c r="BR181" i="20"/>
  <c r="BQ181" i="20"/>
  <c r="BP181" i="20"/>
  <c r="BO181" i="20"/>
  <c r="BN181" i="20"/>
  <c r="BM181" i="20"/>
  <c r="BL181" i="20"/>
  <c r="BK181" i="20"/>
  <c r="BJ181" i="20"/>
  <c r="BI181" i="20"/>
  <c r="BH181" i="20"/>
  <c r="BG181" i="20"/>
  <c r="BF181" i="20"/>
  <c r="BE181" i="20"/>
  <c r="BD181" i="20"/>
  <c r="BC181" i="20"/>
  <c r="BB181" i="20"/>
  <c r="BA181" i="20"/>
  <c r="AZ181" i="20"/>
  <c r="AY181" i="20"/>
  <c r="AX181" i="20"/>
  <c r="AW181" i="20"/>
  <c r="AV181" i="20"/>
  <c r="AU181" i="20"/>
  <c r="AT181" i="20"/>
  <c r="AS181" i="20"/>
  <c r="AR181" i="20"/>
  <c r="AQ181" i="20"/>
  <c r="AP181" i="20"/>
  <c r="AO181" i="20"/>
  <c r="AN181" i="20"/>
  <c r="AM181" i="20"/>
  <c r="AL181" i="20"/>
  <c r="AK181" i="20"/>
  <c r="AJ181" i="20"/>
  <c r="AI181" i="20"/>
  <c r="AH181" i="20"/>
  <c r="AG181" i="20"/>
  <c r="AF181" i="20"/>
  <c r="AE181" i="20"/>
  <c r="AD181" i="20"/>
  <c r="AC181" i="20"/>
  <c r="AB181" i="20"/>
  <c r="AA181" i="20"/>
  <c r="Z181" i="20"/>
  <c r="Y181" i="20"/>
  <c r="X181" i="20"/>
  <c r="W181" i="20"/>
  <c r="V181" i="20"/>
  <c r="U181" i="20"/>
  <c r="T181" i="20"/>
  <c r="S181" i="20"/>
  <c r="R181" i="20"/>
  <c r="Q181" i="20"/>
  <c r="P181" i="20"/>
  <c r="O181" i="20"/>
  <c r="N181" i="20"/>
  <c r="M181" i="20"/>
  <c r="L181" i="20"/>
  <c r="BS180" i="20"/>
  <c r="BR180" i="20"/>
  <c r="BQ180" i="20"/>
  <c r="BP180" i="20"/>
  <c r="BO180" i="20"/>
  <c r="BN180" i="20"/>
  <c r="BM180" i="20"/>
  <c r="BL180" i="20"/>
  <c r="BK180" i="20"/>
  <c r="BJ180" i="20"/>
  <c r="BI180" i="20"/>
  <c r="BH180" i="20"/>
  <c r="BG180" i="20"/>
  <c r="BF180" i="20"/>
  <c r="BE180" i="20"/>
  <c r="BD180" i="20"/>
  <c r="BC180" i="20"/>
  <c r="BB180" i="20"/>
  <c r="BA180" i="20"/>
  <c r="AZ180" i="20"/>
  <c r="AY180" i="20"/>
  <c r="AX180" i="20"/>
  <c r="AW180" i="20"/>
  <c r="AV180" i="20"/>
  <c r="AU180" i="20"/>
  <c r="AT180" i="20"/>
  <c r="AS180" i="20"/>
  <c r="AR180" i="20"/>
  <c r="AQ180" i="20"/>
  <c r="AP180" i="20"/>
  <c r="AO180" i="20"/>
  <c r="AN180" i="20"/>
  <c r="AM180" i="20"/>
  <c r="AL180" i="20"/>
  <c r="AK180" i="20"/>
  <c r="AJ180" i="20"/>
  <c r="AI180" i="20"/>
  <c r="AH180" i="20"/>
  <c r="AG180" i="20"/>
  <c r="AF180" i="20"/>
  <c r="AE180" i="20"/>
  <c r="AD180" i="20"/>
  <c r="AC180" i="20"/>
  <c r="AB180" i="20"/>
  <c r="AA180" i="20"/>
  <c r="Z180" i="20"/>
  <c r="Y180" i="20"/>
  <c r="X180" i="20"/>
  <c r="W180" i="20"/>
  <c r="V180" i="20"/>
  <c r="U180" i="20"/>
  <c r="T180" i="20"/>
  <c r="S180" i="20"/>
  <c r="R180" i="20"/>
  <c r="Q180" i="20"/>
  <c r="P180" i="20"/>
  <c r="O180" i="20"/>
  <c r="N180" i="20"/>
  <c r="M180" i="20"/>
  <c r="L180" i="20"/>
  <c r="BS169" i="20"/>
  <c r="BR169" i="20"/>
  <c r="BQ169" i="20"/>
  <c r="BP169" i="20"/>
  <c r="BO169" i="20"/>
  <c r="BN169" i="20"/>
  <c r="BM169" i="20"/>
  <c r="BL169" i="20"/>
  <c r="BK169" i="20"/>
  <c r="BJ169" i="20"/>
  <c r="BI169" i="20"/>
  <c r="BH169" i="20"/>
  <c r="BG169" i="20"/>
  <c r="BF169" i="20"/>
  <c r="BE169" i="20"/>
  <c r="BD169" i="20"/>
  <c r="BC169" i="20"/>
  <c r="BB169" i="20"/>
  <c r="BA169" i="20"/>
  <c r="AZ169" i="20"/>
  <c r="AY169" i="20"/>
  <c r="AX169" i="20"/>
  <c r="AW169" i="20"/>
  <c r="AV169" i="20"/>
  <c r="AU169" i="20"/>
  <c r="AT169" i="20"/>
  <c r="AS169" i="20"/>
  <c r="AR169" i="20"/>
  <c r="AQ169" i="20"/>
  <c r="AP169" i="20"/>
  <c r="AO169" i="20"/>
  <c r="AN169" i="20"/>
  <c r="AM169" i="20"/>
  <c r="AL169" i="20"/>
  <c r="AK169" i="20"/>
  <c r="AJ169" i="20"/>
  <c r="AI169" i="20"/>
  <c r="AH169" i="20"/>
  <c r="AG169" i="20"/>
  <c r="AF169" i="20"/>
  <c r="AE169" i="20"/>
  <c r="AD169" i="20"/>
  <c r="AC169" i="20"/>
  <c r="AB169" i="20"/>
  <c r="AA169" i="20"/>
  <c r="Z169" i="20"/>
  <c r="Y169" i="20"/>
  <c r="X169" i="20"/>
  <c r="W169" i="20"/>
  <c r="V169" i="20"/>
  <c r="U169" i="20"/>
  <c r="T169" i="20"/>
  <c r="S169" i="20"/>
  <c r="R169" i="20"/>
  <c r="Q169" i="20"/>
  <c r="P169" i="20"/>
  <c r="O169" i="20"/>
  <c r="N169" i="20"/>
  <c r="M169" i="20"/>
  <c r="L169" i="20"/>
  <c r="BS168" i="20"/>
  <c r="BR168" i="20"/>
  <c r="BQ168" i="20"/>
  <c r="BP168" i="20"/>
  <c r="BO168" i="20"/>
  <c r="BN168" i="20"/>
  <c r="BM168" i="20"/>
  <c r="BL168" i="20"/>
  <c r="BK168" i="20"/>
  <c r="BJ168" i="20"/>
  <c r="BI168" i="20"/>
  <c r="BH168" i="20"/>
  <c r="BG168" i="20"/>
  <c r="BF168" i="20"/>
  <c r="BE168" i="20"/>
  <c r="BD168" i="20"/>
  <c r="BC168" i="20"/>
  <c r="BB168" i="20"/>
  <c r="BA168" i="20"/>
  <c r="AZ168" i="20"/>
  <c r="AY168" i="20"/>
  <c r="AX168" i="20"/>
  <c r="AW168" i="20"/>
  <c r="AV168" i="20"/>
  <c r="AU168" i="20"/>
  <c r="AT168" i="20"/>
  <c r="AS168" i="20"/>
  <c r="AR168" i="20"/>
  <c r="AQ168" i="20"/>
  <c r="AP168" i="20"/>
  <c r="AO168" i="20"/>
  <c r="AN168" i="20"/>
  <c r="AM168" i="20"/>
  <c r="AL168" i="20"/>
  <c r="AK168" i="20"/>
  <c r="AJ168" i="20"/>
  <c r="AI168" i="20"/>
  <c r="AH168" i="20"/>
  <c r="AG168" i="20"/>
  <c r="AF168" i="20"/>
  <c r="AE168" i="20"/>
  <c r="AD168" i="20"/>
  <c r="AC168" i="20"/>
  <c r="AB168" i="20"/>
  <c r="AA168" i="20"/>
  <c r="Z168" i="20"/>
  <c r="Y168" i="20"/>
  <c r="X168" i="20"/>
  <c r="W168" i="20"/>
  <c r="V168" i="20"/>
  <c r="U168" i="20"/>
  <c r="T168" i="20"/>
  <c r="S168" i="20"/>
  <c r="R168" i="20"/>
  <c r="Q168" i="20"/>
  <c r="P168" i="20"/>
  <c r="O168" i="20"/>
  <c r="N168" i="20"/>
  <c r="M168" i="20"/>
  <c r="L168" i="20"/>
  <c r="BS160" i="20"/>
  <c r="BR160" i="20"/>
  <c r="BQ160" i="20"/>
  <c r="BP160" i="20"/>
  <c r="BO160" i="20"/>
  <c r="BN160" i="20"/>
  <c r="BM160" i="20"/>
  <c r="BL160" i="20"/>
  <c r="BK160" i="20"/>
  <c r="BJ160" i="20"/>
  <c r="BI160" i="20"/>
  <c r="BH160" i="20"/>
  <c r="BG160" i="20"/>
  <c r="BF160" i="20"/>
  <c r="BE160" i="20"/>
  <c r="BD160" i="20"/>
  <c r="BC160" i="20"/>
  <c r="BB160" i="20"/>
  <c r="BA160" i="20"/>
  <c r="AZ160" i="20"/>
  <c r="AY160" i="20"/>
  <c r="AX160" i="20"/>
  <c r="AW160" i="20"/>
  <c r="AV160" i="20"/>
  <c r="AU160" i="20"/>
  <c r="AT160" i="20"/>
  <c r="AS160" i="20"/>
  <c r="AR160" i="20"/>
  <c r="AQ160" i="20"/>
  <c r="AP160" i="20"/>
  <c r="AO160" i="20"/>
  <c r="AN160" i="20"/>
  <c r="AM160" i="20"/>
  <c r="AL160" i="20"/>
  <c r="AK160" i="20"/>
  <c r="AJ160" i="20"/>
  <c r="AI160" i="20"/>
  <c r="AH160" i="20"/>
  <c r="AG160" i="20"/>
  <c r="AF160" i="20"/>
  <c r="AE160" i="20"/>
  <c r="AD160" i="20"/>
  <c r="AC160" i="20"/>
  <c r="AB160" i="20"/>
  <c r="AA160" i="20"/>
  <c r="Z160" i="20"/>
  <c r="Y160" i="20"/>
  <c r="X160" i="20"/>
  <c r="W160" i="20"/>
  <c r="V160" i="20"/>
  <c r="U160" i="20"/>
  <c r="T160" i="20"/>
  <c r="S160" i="20"/>
  <c r="R160" i="20"/>
  <c r="Q160" i="20"/>
  <c r="P160" i="20"/>
  <c r="O160" i="20"/>
  <c r="N160" i="20"/>
  <c r="M160" i="20"/>
  <c r="L160" i="20"/>
  <c r="BS159" i="20"/>
  <c r="BR159" i="20"/>
  <c r="BQ159" i="20"/>
  <c r="BP159" i="20"/>
  <c r="BO159" i="20"/>
  <c r="BN159" i="20"/>
  <c r="BM159" i="20"/>
  <c r="BL159" i="20"/>
  <c r="BK159" i="20"/>
  <c r="BJ159" i="20"/>
  <c r="BI159" i="20"/>
  <c r="BH159" i="20"/>
  <c r="BG159" i="20"/>
  <c r="BF159" i="20"/>
  <c r="BE159" i="20"/>
  <c r="BD159" i="20"/>
  <c r="BC159" i="20"/>
  <c r="BB159" i="20"/>
  <c r="BA159" i="20"/>
  <c r="AZ159" i="20"/>
  <c r="AY159" i="20"/>
  <c r="AX159" i="20"/>
  <c r="AW159" i="20"/>
  <c r="AV159" i="20"/>
  <c r="AU159" i="20"/>
  <c r="AT159" i="20"/>
  <c r="AS159" i="20"/>
  <c r="AR159" i="20"/>
  <c r="AQ159" i="20"/>
  <c r="AP159" i="20"/>
  <c r="AO159" i="20"/>
  <c r="AN159" i="20"/>
  <c r="AM159" i="20"/>
  <c r="AL159" i="20"/>
  <c r="AK159" i="20"/>
  <c r="AJ159" i="20"/>
  <c r="AI159" i="20"/>
  <c r="AH159" i="20"/>
  <c r="AG159" i="20"/>
  <c r="AF159" i="20"/>
  <c r="AE159" i="20"/>
  <c r="AD159" i="20"/>
  <c r="AC159" i="20"/>
  <c r="AB159" i="20"/>
  <c r="AA159" i="20"/>
  <c r="Z159" i="20"/>
  <c r="Y159" i="20"/>
  <c r="X159" i="20"/>
  <c r="W159" i="20"/>
  <c r="V159" i="20"/>
  <c r="U159" i="20"/>
  <c r="T159" i="20"/>
  <c r="S159" i="20"/>
  <c r="R159" i="20"/>
  <c r="Q159" i="20"/>
  <c r="P159" i="20"/>
  <c r="O159" i="20"/>
  <c r="N159" i="20"/>
  <c r="M159" i="20"/>
  <c r="L159" i="20"/>
  <c r="BS150" i="20"/>
  <c r="BR150" i="20"/>
  <c r="BQ150" i="20"/>
  <c r="BP150" i="20"/>
  <c r="BO150" i="20"/>
  <c r="BN150" i="20"/>
  <c r="BM150" i="20"/>
  <c r="BL150" i="20"/>
  <c r="BK150" i="20"/>
  <c r="BJ150" i="20"/>
  <c r="BI150" i="20"/>
  <c r="BH150" i="20"/>
  <c r="BG150" i="20"/>
  <c r="BF150"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O150" i="20"/>
  <c r="N150" i="20"/>
  <c r="M150" i="20"/>
  <c r="L150" i="20"/>
  <c r="BS149" i="20"/>
  <c r="BR149" i="20"/>
  <c r="BQ149" i="20"/>
  <c r="BP149" i="20"/>
  <c r="BO149" i="20"/>
  <c r="BN149" i="20"/>
  <c r="BM149" i="20"/>
  <c r="BL149" i="20"/>
  <c r="BK149" i="20"/>
  <c r="BJ149" i="20"/>
  <c r="BI149" i="20"/>
  <c r="BH149" i="20"/>
  <c r="BG149" i="20"/>
  <c r="BF149" i="20"/>
  <c r="BE149" i="20"/>
  <c r="BD149" i="20"/>
  <c r="BC149" i="20"/>
  <c r="BB149" i="20"/>
  <c r="BA149" i="20"/>
  <c r="AZ149" i="20"/>
  <c r="AY149" i="20"/>
  <c r="AX149" i="20"/>
  <c r="AW149" i="20"/>
  <c r="AV149" i="20"/>
  <c r="AU149" i="20"/>
  <c r="AT149" i="20"/>
  <c r="AS149" i="20"/>
  <c r="AR149"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O149" i="20"/>
  <c r="N149" i="20"/>
  <c r="M149" i="20"/>
  <c r="L149" i="20"/>
  <c r="BS142" i="20"/>
  <c r="BR142" i="20"/>
  <c r="BQ142" i="20"/>
  <c r="BP142" i="20"/>
  <c r="BO142" i="20"/>
  <c r="BN142" i="20"/>
  <c r="BM142" i="20"/>
  <c r="BL142" i="20"/>
  <c r="BK142" i="20"/>
  <c r="BJ142" i="20"/>
  <c r="BI142" i="20"/>
  <c r="BH142" i="20"/>
  <c r="BG142" i="20"/>
  <c r="BF142"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BS141" i="20"/>
  <c r="BR141" i="20"/>
  <c r="BQ141" i="20"/>
  <c r="BP141" i="20"/>
  <c r="BO141" i="20"/>
  <c r="BN141" i="20"/>
  <c r="BM141" i="20"/>
  <c r="BL141" i="20"/>
  <c r="BK141" i="20"/>
  <c r="BJ141" i="20"/>
  <c r="BI141" i="20"/>
  <c r="BH141" i="20"/>
  <c r="BG141" i="20"/>
  <c r="BF141" i="20"/>
  <c r="BE141" i="20"/>
  <c r="BD141"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BS129" i="20"/>
  <c r="BR129" i="20"/>
  <c r="BQ129" i="20"/>
  <c r="BP129" i="20"/>
  <c r="BO129" i="20"/>
  <c r="BN129" i="20"/>
  <c r="BM129" i="20"/>
  <c r="BL129" i="20"/>
  <c r="BK129" i="20"/>
  <c r="BJ129" i="20"/>
  <c r="BI129" i="20"/>
  <c r="BH129" i="20"/>
  <c r="BG129" i="20"/>
  <c r="BF129" i="20"/>
  <c r="BE129" i="20"/>
  <c r="BD129" i="20"/>
  <c r="BC129" i="20"/>
  <c r="BB129" i="20"/>
  <c r="BA129" i="20"/>
  <c r="AZ129" i="20"/>
  <c r="AY129" i="20"/>
  <c r="AX129" i="20"/>
  <c r="AW129" i="20"/>
  <c r="AV129" i="20"/>
  <c r="AU129" i="20"/>
  <c r="AT129" i="20"/>
  <c r="AS129" i="20"/>
  <c r="AR129"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O129" i="20"/>
  <c r="N129" i="20"/>
  <c r="M129" i="20"/>
  <c r="L129" i="20"/>
  <c r="BS128" i="20"/>
  <c r="BR128" i="20"/>
  <c r="BQ128" i="20"/>
  <c r="BP128" i="20"/>
  <c r="BO128" i="20"/>
  <c r="BN128" i="20"/>
  <c r="BM128" i="20"/>
  <c r="BL128" i="20"/>
  <c r="BK128" i="20"/>
  <c r="BJ128" i="20"/>
  <c r="BI128" i="20"/>
  <c r="BH128" i="20"/>
  <c r="BG128" i="20"/>
  <c r="BF128" i="20"/>
  <c r="BE128" i="20"/>
  <c r="BD128" i="20"/>
  <c r="BC128" i="20"/>
  <c r="BB128" i="20"/>
  <c r="BA128" i="20"/>
  <c r="AZ128" i="20"/>
  <c r="AY128" i="20"/>
  <c r="AX128" i="20"/>
  <c r="AW128" i="20"/>
  <c r="AV128" i="20"/>
  <c r="AU128" i="20"/>
  <c r="AT128" i="20"/>
  <c r="AS128" i="20"/>
  <c r="AR128" i="20"/>
  <c r="AQ128" i="20"/>
  <c r="AP128" i="20"/>
  <c r="AO128" i="20"/>
  <c r="AN128" i="20"/>
  <c r="AM128" i="20"/>
  <c r="AL128" i="20"/>
  <c r="AK128" i="20"/>
  <c r="AJ128" i="20"/>
  <c r="AI128" i="20"/>
  <c r="AH128" i="20"/>
  <c r="AG128" i="20"/>
  <c r="AF128" i="20"/>
  <c r="AE128" i="20"/>
  <c r="AD128" i="20"/>
  <c r="AC128" i="20"/>
  <c r="AB128" i="20"/>
  <c r="AA128" i="20"/>
  <c r="Z128" i="20"/>
  <c r="Y128" i="20"/>
  <c r="X128" i="20"/>
  <c r="W128" i="20"/>
  <c r="V128" i="20"/>
  <c r="U128" i="20"/>
  <c r="T128" i="20"/>
  <c r="S128" i="20"/>
  <c r="R128" i="20"/>
  <c r="Q128" i="20"/>
  <c r="P128" i="20"/>
  <c r="O128" i="20"/>
  <c r="N128" i="20"/>
  <c r="M128" i="20"/>
  <c r="L12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0" i="20"/>
  <c r="J110" i="20"/>
  <c r="K109" i="20"/>
  <c r="J109" i="20"/>
  <c r="K108" i="20"/>
  <c r="J108" i="20"/>
  <c r="K107" i="20"/>
  <c r="J107" i="20"/>
  <c r="K106" i="20"/>
  <c r="J106" i="20"/>
  <c r="K105" i="20"/>
  <c r="J105" i="20"/>
  <c r="K104" i="20"/>
  <c r="J104"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734" i="18"/>
  <c r="J734" i="18"/>
  <c r="K733" i="18"/>
  <c r="J733" i="18"/>
  <c r="K732" i="18"/>
  <c r="J732" i="18"/>
  <c r="K731" i="18"/>
  <c r="J731" i="18"/>
  <c r="BS730" i="18"/>
  <c r="BR730" i="18"/>
  <c r="BQ730" i="18"/>
  <c r="BP730" i="18"/>
  <c r="BO730" i="18"/>
  <c r="BN730" i="18"/>
  <c r="BM730" i="18"/>
  <c r="BL730" i="18"/>
  <c r="BK730" i="18"/>
  <c r="BJ730" i="18"/>
  <c r="BI730" i="18"/>
  <c r="BH730" i="18"/>
  <c r="BG730" i="18"/>
  <c r="BF730" i="18"/>
  <c r="BE730" i="18"/>
  <c r="BD730" i="18"/>
  <c r="BC730" i="18"/>
  <c r="BB730" i="18"/>
  <c r="BA730" i="18"/>
  <c r="AZ730" i="18"/>
  <c r="AY730" i="18"/>
  <c r="AX730" i="18"/>
  <c r="AW730" i="18"/>
  <c r="AV730" i="18"/>
  <c r="AU730" i="18"/>
  <c r="AT730" i="18"/>
  <c r="AS730" i="18"/>
  <c r="AR730" i="18"/>
  <c r="AQ730" i="18"/>
  <c r="AP730" i="18"/>
  <c r="AO730" i="18"/>
  <c r="AN730" i="18"/>
  <c r="AM730" i="18"/>
  <c r="AL730" i="18"/>
  <c r="AK730" i="18"/>
  <c r="AJ730" i="18"/>
  <c r="AI730" i="18"/>
  <c r="AH730" i="18"/>
  <c r="AG730" i="18"/>
  <c r="AF730" i="18"/>
  <c r="AE730" i="18"/>
  <c r="AD730" i="18"/>
  <c r="AC730" i="18"/>
  <c r="AB730" i="18"/>
  <c r="AA730" i="18"/>
  <c r="Z730" i="18"/>
  <c r="Y730" i="18"/>
  <c r="X730" i="18"/>
  <c r="W730" i="18"/>
  <c r="V730" i="18"/>
  <c r="U730" i="18"/>
  <c r="T730" i="18"/>
  <c r="S730" i="18"/>
  <c r="R730" i="18"/>
  <c r="Q730" i="18"/>
  <c r="P730" i="18"/>
  <c r="O730" i="18"/>
  <c r="N730" i="18"/>
  <c r="M730" i="18"/>
  <c r="L730" i="18"/>
  <c r="BS729" i="18"/>
  <c r="BR729" i="18"/>
  <c r="BQ729" i="18"/>
  <c r="BP729" i="18"/>
  <c r="BO729" i="18"/>
  <c r="BN729" i="18"/>
  <c r="BM729" i="18"/>
  <c r="BL729" i="18"/>
  <c r="BK729" i="18"/>
  <c r="BJ729" i="18"/>
  <c r="BI729" i="18"/>
  <c r="BH729" i="18"/>
  <c r="BG729" i="18"/>
  <c r="BF729" i="18"/>
  <c r="BE729" i="18"/>
  <c r="BD729" i="18"/>
  <c r="BC729" i="18"/>
  <c r="BB729" i="18"/>
  <c r="BA729" i="18"/>
  <c r="AZ729" i="18"/>
  <c r="AY729" i="18"/>
  <c r="AX729" i="18"/>
  <c r="AW729" i="18"/>
  <c r="AV729" i="18"/>
  <c r="AU729" i="18"/>
  <c r="AT729" i="18"/>
  <c r="AS729" i="18"/>
  <c r="AR729" i="18"/>
  <c r="AQ729" i="18"/>
  <c r="AP729" i="18"/>
  <c r="AO729" i="18"/>
  <c r="AN729" i="18"/>
  <c r="AM729" i="18"/>
  <c r="AL729" i="18"/>
  <c r="AK729" i="18"/>
  <c r="AJ729" i="18"/>
  <c r="AI729" i="18"/>
  <c r="AH729" i="18"/>
  <c r="AG729" i="18"/>
  <c r="AF729" i="18"/>
  <c r="AE729" i="18"/>
  <c r="AD729" i="18"/>
  <c r="AC729" i="18"/>
  <c r="AB729" i="18"/>
  <c r="AA729" i="18"/>
  <c r="Z729" i="18"/>
  <c r="Y729" i="18"/>
  <c r="X729" i="18"/>
  <c r="W729" i="18"/>
  <c r="V729" i="18"/>
  <c r="U729" i="18"/>
  <c r="T729" i="18"/>
  <c r="S729" i="18"/>
  <c r="R729" i="18"/>
  <c r="Q729" i="18"/>
  <c r="P729" i="18"/>
  <c r="O729" i="18"/>
  <c r="N729" i="18"/>
  <c r="M729" i="18"/>
  <c r="L729" i="18"/>
  <c r="K722" i="18"/>
  <c r="J722" i="18"/>
  <c r="K721" i="18"/>
  <c r="J721" i="18"/>
  <c r="K720" i="18"/>
  <c r="J720" i="18"/>
  <c r="K719" i="18"/>
  <c r="J719" i="18"/>
  <c r="BS718" i="18"/>
  <c r="BR718" i="18"/>
  <c r="BQ718" i="18"/>
  <c r="BP718" i="18"/>
  <c r="BO718" i="18"/>
  <c r="BN718" i="18"/>
  <c r="BM718" i="18"/>
  <c r="BL718" i="18"/>
  <c r="BK718" i="18"/>
  <c r="BJ718" i="18"/>
  <c r="BI718" i="18"/>
  <c r="BH718" i="18"/>
  <c r="BG718" i="18"/>
  <c r="BF718" i="18"/>
  <c r="BE718" i="18"/>
  <c r="BD718" i="18"/>
  <c r="BC718" i="18"/>
  <c r="BB718" i="18"/>
  <c r="BA718" i="18"/>
  <c r="AZ718" i="18"/>
  <c r="AY718" i="18"/>
  <c r="AX718" i="18"/>
  <c r="AW718" i="18"/>
  <c r="AV718" i="18"/>
  <c r="AU718" i="18"/>
  <c r="AT718" i="18"/>
  <c r="AS718" i="18"/>
  <c r="AR718" i="18"/>
  <c r="AQ718" i="18"/>
  <c r="AP718" i="18"/>
  <c r="AO718" i="18"/>
  <c r="AN718" i="18"/>
  <c r="AM718" i="18"/>
  <c r="AL718" i="18"/>
  <c r="AK718" i="18"/>
  <c r="AJ718" i="18"/>
  <c r="AI718" i="18"/>
  <c r="AH718" i="18"/>
  <c r="AG718" i="18"/>
  <c r="AF718" i="18"/>
  <c r="AE718" i="18"/>
  <c r="AD718" i="18"/>
  <c r="AC718" i="18"/>
  <c r="AB718" i="18"/>
  <c r="AA718" i="18"/>
  <c r="Z718" i="18"/>
  <c r="Y718" i="18"/>
  <c r="X718" i="18"/>
  <c r="W718" i="18"/>
  <c r="V718" i="18"/>
  <c r="U718" i="18"/>
  <c r="T718" i="18"/>
  <c r="S718" i="18"/>
  <c r="R718" i="18"/>
  <c r="Q718" i="18"/>
  <c r="P718" i="18"/>
  <c r="O718" i="18"/>
  <c r="N718" i="18"/>
  <c r="M718" i="18"/>
  <c r="L718" i="18"/>
  <c r="BS717" i="18"/>
  <c r="BR717" i="18"/>
  <c r="BQ717" i="18"/>
  <c r="BP717" i="18"/>
  <c r="BO717" i="18"/>
  <c r="BN717" i="18"/>
  <c r="BM717" i="18"/>
  <c r="BL717" i="18"/>
  <c r="BK717" i="18"/>
  <c r="BJ717" i="18"/>
  <c r="BI717" i="18"/>
  <c r="BH717" i="18"/>
  <c r="BG717" i="18"/>
  <c r="BF717" i="18"/>
  <c r="BE717" i="18"/>
  <c r="BD717" i="18"/>
  <c r="BC717" i="18"/>
  <c r="BB717" i="18"/>
  <c r="BA717" i="18"/>
  <c r="AZ717" i="18"/>
  <c r="AY717" i="18"/>
  <c r="AX717" i="18"/>
  <c r="AW717" i="18"/>
  <c r="AV717" i="18"/>
  <c r="AU717" i="18"/>
  <c r="AT717" i="18"/>
  <c r="AS717" i="18"/>
  <c r="AR717" i="18"/>
  <c r="AQ717" i="18"/>
  <c r="AP717" i="18"/>
  <c r="AO717" i="18"/>
  <c r="AN717" i="18"/>
  <c r="AM717" i="18"/>
  <c r="AL717" i="18"/>
  <c r="AK717" i="18"/>
  <c r="AJ717" i="18"/>
  <c r="AI717" i="18"/>
  <c r="AH717" i="18"/>
  <c r="AG717" i="18"/>
  <c r="AF717" i="18"/>
  <c r="AE717" i="18"/>
  <c r="AD717" i="18"/>
  <c r="AC717" i="18"/>
  <c r="AB717" i="18"/>
  <c r="AA717" i="18"/>
  <c r="Z717" i="18"/>
  <c r="Y717" i="18"/>
  <c r="X717" i="18"/>
  <c r="W717" i="18"/>
  <c r="V717" i="18"/>
  <c r="U717" i="18"/>
  <c r="T717" i="18"/>
  <c r="S717" i="18"/>
  <c r="R717" i="18"/>
  <c r="Q717" i="18"/>
  <c r="P717" i="18"/>
  <c r="O717" i="18"/>
  <c r="N717" i="18"/>
  <c r="M717" i="18"/>
  <c r="L717" i="18"/>
  <c r="K711" i="18"/>
  <c r="J711" i="18"/>
  <c r="K710" i="18"/>
  <c r="J710" i="18"/>
  <c r="K709" i="18"/>
  <c r="J709" i="18"/>
  <c r="BS708" i="18"/>
  <c r="BR708" i="18"/>
  <c r="BQ708" i="18"/>
  <c r="BP708" i="18"/>
  <c r="BO708" i="18"/>
  <c r="BN708" i="18"/>
  <c r="BM708" i="18"/>
  <c r="BL708" i="18"/>
  <c r="BK708" i="18"/>
  <c r="BJ708" i="18"/>
  <c r="BI708" i="18"/>
  <c r="BH708" i="18"/>
  <c r="BG708" i="18"/>
  <c r="BF708" i="18"/>
  <c r="BE708" i="18"/>
  <c r="BD708" i="18"/>
  <c r="BC708" i="18"/>
  <c r="BB708" i="18"/>
  <c r="BA708" i="18"/>
  <c r="AZ708" i="18"/>
  <c r="AY708" i="18"/>
  <c r="AX708" i="18"/>
  <c r="AW708" i="18"/>
  <c r="AV708" i="18"/>
  <c r="AU708" i="18"/>
  <c r="AT708" i="18"/>
  <c r="AS708" i="18"/>
  <c r="AR708" i="18"/>
  <c r="AQ708" i="18"/>
  <c r="AP708" i="18"/>
  <c r="AO708" i="18"/>
  <c r="AN708" i="18"/>
  <c r="AM708" i="18"/>
  <c r="AL708" i="18"/>
  <c r="AK708" i="18"/>
  <c r="AJ708" i="18"/>
  <c r="AI708" i="18"/>
  <c r="AH708" i="18"/>
  <c r="AG708" i="18"/>
  <c r="AF708" i="18"/>
  <c r="AE708" i="18"/>
  <c r="AD708" i="18"/>
  <c r="AC708" i="18"/>
  <c r="AB708" i="18"/>
  <c r="AA708" i="18"/>
  <c r="Z708" i="18"/>
  <c r="Y708" i="18"/>
  <c r="X708" i="18"/>
  <c r="W708" i="18"/>
  <c r="V708" i="18"/>
  <c r="U708" i="18"/>
  <c r="T708" i="18"/>
  <c r="S708" i="18"/>
  <c r="R708" i="18"/>
  <c r="Q708" i="18"/>
  <c r="P708" i="18"/>
  <c r="O708" i="18"/>
  <c r="N708" i="18"/>
  <c r="M708" i="18"/>
  <c r="L708" i="18"/>
  <c r="BS707" i="18"/>
  <c r="BR707" i="18"/>
  <c r="BQ707" i="18"/>
  <c r="BP707" i="18"/>
  <c r="BO707" i="18"/>
  <c r="BN707" i="18"/>
  <c r="BM707" i="18"/>
  <c r="BL707" i="18"/>
  <c r="BK707" i="18"/>
  <c r="BJ707" i="18"/>
  <c r="BI707" i="18"/>
  <c r="BH707" i="18"/>
  <c r="BG707" i="18"/>
  <c r="BF707" i="18"/>
  <c r="BE707" i="18"/>
  <c r="BD707" i="18"/>
  <c r="BC707" i="18"/>
  <c r="BB707" i="18"/>
  <c r="BA707" i="18"/>
  <c r="AZ707" i="18"/>
  <c r="AY707" i="18"/>
  <c r="AX707" i="18"/>
  <c r="AW707" i="18"/>
  <c r="AV707" i="18"/>
  <c r="AU707" i="18"/>
  <c r="AT707" i="18"/>
  <c r="AS707" i="18"/>
  <c r="AR707" i="18"/>
  <c r="AQ707" i="18"/>
  <c r="AP707" i="18"/>
  <c r="AO707" i="18"/>
  <c r="AN707" i="18"/>
  <c r="AM707" i="18"/>
  <c r="AL707" i="18"/>
  <c r="AK707" i="18"/>
  <c r="AJ707" i="18"/>
  <c r="AI707" i="18"/>
  <c r="AH707" i="18"/>
  <c r="AG707" i="18"/>
  <c r="AF707" i="18"/>
  <c r="AE707" i="18"/>
  <c r="AD707" i="18"/>
  <c r="AC707" i="18"/>
  <c r="AB707" i="18"/>
  <c r="AA707" i="18"/>
  <c r="Z707" i="18"/>
  <c r="Y707" i="18"/>
  <c r="X707" i="18"/>
  <c r="W707" i="18"/>
  <c r="V707" i="18"/>
  <c r="U707" i="18"/>
  <c r="T707" i="18"/>
  <c r="S707" i="18"/>
  <c r="R707" i="18"/>
  <c r="Q707" i="18"/>
  <c r="P707" i="18"/>
  <c r="O707" i="18"/>
  <c r="N707" i="18"/>
  <c r="M707" i="18"/>
  <c r="L707" i="18"/>
  <c r="BS682" i="18"/>
  <c r="BR682" i="18"/>
  <c r="BQ682" i="18"/>
  <c r="BP682" i="18"/>
  <c r="BO682" i="18"/>
  <c r="BN682" i="18"/>
  <c r="BM682" i="18"/>
  <c r="BL682" i="18"/>
  <c r="BK682" i="18"/>
  <c r="BJ682" i="18"/>
  <c r="BI682" i="18"/>
  <c r="BH682" i="18"/>
  <c r="BG682" i="18"/>
  <c r="BF682" i="18"/>
  <c r="BE682" i="18"/>
  <c r="BD682" i="18"/>
  <c r="BC682" i="18"/>
  <c r="BB682" i="18"/>
  <c r="BA682" i="18"/>
  <c r="AZ682" i="18"/>
  <c r="AY682" i="18"/>
  <c r="AX682" i="18"/>
  <c r="AW682" i="18"/>
  <c r="AV682" i="18"/>
  <c r="AU682" i="18"/>
  <c r="AT682" i="18"/>
  <c r="AS682" i="18"/>
  <c r="AR682" i="18"/>
  <c r="AQ682" i="18"/>
  <c r="AP682" i="18"/>
  <c r="AO682" i="18"/>
  <c r="AN682" i="18"/>
  <c r="AM682" i="18"/>
  <c r="AL682" i="18"/>
  <c r="AK682" i="18"/>
  <c r="AJ682" i="18"/>
  <c r="AI682" i="18"/>
  <c r="AH682" i="18"/>
  <c r="AG682" i="18"/>
  <c r="AF682" i="18"/>
  <c r="AE682" i="18"/>
  <c r="AD682" i="18"/>
  <c r="AC682" i="18"/>
  <c r="AB682" i="18"/>
  <c r="AA682" i="18"/>
  <c r="Z682" i="18"/>
  <c r="Y682" i="18"/>
  <c r="X682" i="18"/>
  <c r="W682" i="18"/>
  <c r="V682" i="18"/>
  <c r="U682" i="18"/>
  <c r="T682" i="18"/>
  <c r="S682" i="18"/>
  <c r="R682" i="18"/>
  <c r="Q682" i="18"/>
  <c r="P682" i="18"/>
  <c r="O682" i="18"/>
  <c r="N682" i="18"/>
  <c r="M682" i="18"/>
  <c r="L682" i="18"/>
  <c r="BS681" i="18"/>
  <c r="BR681" i="18"/>
  <c r="BQ681" i="18"/>
  <c r="BP681" i="18"/>
  <c r="BO681" i="18"/>
  <c r="BN681" i="18"/>
  <c r="BM681" i="18"/>
  <c r="BL681" i="18"/>
  <c r="BK681" i="18"/>
  <c r="BJ681" i="18"/>
  <c r="BI681" i="18"/>
  <c r="BH681" i="18"/>
  <c r="BG681" i="18"/>
  <c r="BF681" i="18"/>
  <c r="BE681" i="18"/>
  <c r="BD681" i="18"/>
  <c r="BC681" i="18"/>
  <c r="BB681" i="18"/>
  <c r="BA681" i="18"/>
  <c r="AZ681" i="18"/>
  <c r="AY681" i="18"/>
  <c r="AX681" i="18"/>
  <c r="AW681" i="18"/>
  <c r="AV681" i="18"/>
  <c r="AU681" i="18"/>
  <c r="AT681" i="18"/>
  <c r="AS681" i="18"/>
  <c r="AR681" i="18"/>
  <c r="AQ681" i="18"/>
  <c r="AP681" i="18"/>
  <c r="AO681" i="18"/>
  <c r="AN681" i="18"/>
  <c r="AM681" i="18"/>
  <c r="AL681" i="18"/>
  <c r="AK681" i="18"/>
  <c r="AJ681" i="18"/>
  <c r="AI681" i="18"/>
  <c r="AH681" i="18"/>
  <c r="AG681" i="18"/>
  <c r="AF681" i="18"/>
  <c r="AE681" i="18"/>
  <c r="AD681" i="18"/>
  <c r="AC681" i="18"/>
  <c r="AB681" i="18"/>
  <c r="AA681" i="18"/>
  <c r="Z681" i="18"/>
  <c r="Y681" i="18"/>
  <c r="X681" i="18"/>
  <c r="W681" i="18"/>
  <c r="V681" i="18"/>
  <c r="U681" i="18"/>
  <c r="T681" i="18"/>
  <c r="S681" i="18"/>
  <c r="R681" i="18"/>
  <c r="Q681" i="18"/>
  <c r="P681" i="18"/>
  <c r="O681" i="18"/>
  <c r="N681" i="18"/>
  <c r="M681" i="18"/>
  <c r="L681" i="18"/>
  <c r="K676" i="18"/>
  <c r="J676" i="18"/>
  <c r="K675" i="18"/>
  <c r="J675" i="18"/>
  <c r="K674" i="18"/>
  <c r="J674" i="18"/>
  <c r="K673" i="18"/>
  <c r="J673" i="18"/>
  <c r="K672" i="18"/>
  <c r="J672" i="18"/>
  <c r="K671" i="18"/>
  <c r="J671" i="18"/>
  <c r="K670" i="18"/>
  <c r="J670" i="18"/>
  <c r="K669" i="18"/>
  <c r="J669" i="18"/>
  <c r="K668" i="18"/>
  <c r="J668" i="18"/>
  <c r="K667" i="18"/>
  <c r="J667" i="18"/>
  <c r="K666" i="18"/>
  <c r="J666" i="18"/>
  <c r="K665" i="18"/>
  <c r="J665" i="18"/>
  <c r="K664" i="18"/>
  <c r="J664" i="18"/>
  <c r="K663" i="18"/>
  <c r="J663" i="18"/>
  <c r="K662" i="18"/>
  <c r="J662" i="18"/>
  <c r="BS661" i="18"/>
  <c r="BR661" i="18"/>
  <c r="BQ661" i="18"/>
  <c r="BP661" i="18"/>
  <c r="BO661" i="18"/>
  <c r="BN661" i="18"/>
  <c r="BM661" i="18"/>
  <c r="BL661" i="18"/>
  <c r="BK661" i="18"/>
  <c r="BJ661" i="18"/>
  <c r="BI661" i="18"/>
  <c r="BH661" i="18"/>
  <c r="BG661" i="18"/>
  <c r="BF661" i="18"/>
  <c r="BE661" i="18"/>
  <c r="BD661" i="18"/>
  <c r="BC661" i="18"/>
  <c r="BB661" i="18"/>
  <c r="BA661" i="18"/>
  <c r="AZ661" i="18"/>
  <c r="AY661" i="18"/>
  <c r="AX661" i="18"/>
  <c r="AW661" i="18"/>
  <c r="AV661" i="18"/>
  <c r="AU661" i="18"/>
  <c r="AT661" i="18"/>
  <c r="AS661" i="18"/>
  <c r="AR661" i="18"/>
  <c r="AQ661" i="18"/>
  <c r="AP661" i="18"/>
  <c r="AO661" i="18"/>
  <c r="AN661" i="18"/>
  <c r="AM661" i="18"/>
  <c r="AL661" i="18"/>
  <c r="AK661" i="18"/>
  <c r="AJ661" i="18"/>
  <c r="AI661" i="18"/>
  <c r="AH661" i="18"/>
  <c r="AG661" i="18"/>
  <c r="AF661" i="18"/>
  <c r="AE661" i="18"/>
  <c r="AD661" i="18"/>
  <c r="AC661" i="18"/>
  <c r="AB661" i="18"/>
  <c r="AA661" i="18"/>
  <c r="Z661" i="18"/>
  <c r="Y661" i="18"/>
  <c r="X661" i="18"/>
  <c r="W661" i="18"/>
  <c r="V661" i="18"/>
  <c r="U661" i="18"/>
  <c r="T661" i="18"/>
  <c r="S661" i="18"/>
  <c r="R661" i="18"/>
  <c r="Q661" i="18"/>
  <c r="P661" i="18"/>
  <c r="O661" i="18"/>
  <c r="N661" i="18"/>
  <c r="M661" i="18"/>
  <c r="L661" i="18"/>
  <c r="BS660" i="18"/>
  <c r="BR660" i="18"/>
  <c r="BQ660" i="18"/>
  <c r="BP660" i="18"/>
  <c r="BO660" i="18"/>
  <c r="BN660" i="18"/>
  <c r="BM660" i="18"/>
  <c r="BL660" i="18"/>
  <c r="BK660" i="18"/>
  <c r="BJ660" i="18"/>
  <c r="BI660" i="18"/>
  <c r="BH660" i="18"/>
  <c r="BG660" i="18"/>
  <c r="BF660" i="18"/>
  <c r="BE660" i="18"/>
  <c r="BD660" i="18"/>
  <c r="BC660" i="18"/>
  <c r="BB660" i="18"/>
  <c r="BA660" i="18"/>
  <c r="AZ660" i="18"/>
  <c r="AY660" i="18"/>
  <c r="AX660" i="18"/>
  <c r="AW660" i="18"/>
  <c r="AV660" i="18"/>
  <c r="AU660" i="18"/>
  <c r="AT660" i="18"/>
  <c r="AS660" i="18"/>
  <c r="AR660" i="18"/>
  <c r="AQ660" i="18"/>
  <c r="AP660" i="18"/>
  <c r="AO660" i="18"/>
  <c r="AN660" i="18"/>
  <c r="AM660" i="18"/>
  <c r="AL660" i="18"/>
  <c r="AK660" i="18"/>
  <c r="AJ660" i="18"/>
  <c r="AI660" i="18"/>
  <c r="AH660" i="18"/>
  <c r="AG660" i="18"/>
  <c r="AF660" i="18"/>
  <c r="AE660" i="18"/>
  <c r="AD660" i="18"/>
  <c r="AC660" i="18"/>
  <c r="AB660" i="18"/>
  <c r="AA660" i="18"/>
  <c r="Z660" i="18"/>
  <c r="Y660" i="18"/>
  <c r="X660" i="18"/>
  <c r="W660" i="18"/>
  <c r="V660" i="18"/>
  <c r="U660" i="18"/>
  <c r="T660" i="18"/>
  <c r="S660" i="18"/>
  <c r="R660" i="18"/>
  <c r="Q660" i="18"/>
  <c r="P660" i="18"/>
  <c r="O660" i="18"/>
  <c r="N660" i="18"/>
  <c r="M660" i="18"/>
  <c r="L660" i="18"/>
  <c r="K654" i="18"/>
  <c r="J654" i="18"/>
  <c r="K653" i="18"/>
  <c r="J653" i="18"/>
  <c r="K652" i="18"/>
  <c r="J652" i="18"/>
  <c r="K651" i="18"/>
  <c r="J651" i="18"/>
  <c r="K650" i="18"/>
  <c r="J650" i="18"/>
  <c r="K649" i="18"/>
  <c r="J649" i="18"/>
  <c r="K648" i="18"/>
  <c r="J648" i="18"/>
  <c r="K647" i="18"/>
  <c r="J647" i="18"/>
  <c r="BS646" i="18"/>
  <c r="BR646" i="18"/>
  <c r="BQ646" i="18"/>
  <c r="BP646" i="18"/>
  <c r="BO646" i="18"/>
  <c r="BN646" i="18"/>
  <c r="BM646" i="18"/>
  <c r="BL646" i="18"/>
  <c r="BK646" i="18"/>
  <c r="BJ646" i="18"/>
  <c r="BI646" i="18"/>
  <c r="BH646" i="18"/>
  <c r="BG646" i="18"/>
  <c r="BF646" i="18"/>
  <c r="BE646" i="18"/>
  <c r="BD646" i="18"/>
  <c r="BC646" i="18"/>
  <c r="BB646" i="18"/>
  <c r="BA646" i="18"/>
  <c r="AZ646" i="18"/>
  <c r="AY646" i="18"/>
  <c r="AX646" i="18"/>
  <c r="AW646" i="18"/>
  <c r="AV646" i="18"/>
  <c r="AU646" i="18"/>
  <c r="AT646" i="18"/>
  <c r="AS646" i="18"/>
  <c r="AR646" i="18"/>
  <c r="AQ646" i="18"/>
  <c r="AP646" i="18"/>
  <c r="AO646" i="18"/>
  <c r="AN646" i="18"/>
  <c r="AM646" i="18"/>
  <c r="AL646" i="18"/>
  <c r="AK646" i="18"/>
  <c r="AJ646" i="18"/>
  <c r="AI646" i="18"/>
  <c r="AH646" i="18"/>
  <c r="AG646" i="18"/>
  <c r="AF646" i="18"/>
  <c r="AE646" i="18"/>
  <c r="AD646" i="18"/>
  <c r="AC646" i="18"/>
  <c r="AB646" i="18"/>
  <c r="AA646" i="18"/>
  <c r="Z646" i="18"/>
  <c r="Y646" i="18"/>
  <c r="X646" i="18"/>
  <c r="W646" i="18"/>
  <c r="V646" i="18"/>
  <c r="U646" i="18"/>
  <c r="T646" i="18"/>
  <c r="S646" i="18"/>
  <c r="R646" i="18"/>
  <c r="Q646" i="18"/>
  <c r="P646" i="18"/>
  <c r="O646" i="18"/>
  <c r="N646" i="18"/>
  <c r="M646" i="18"/>
  <c r="L646" i="18"/>
  <c r="BS645" i="18"/>
  <c r="BR645" i="18"/>
  <c r="BQ645" i="18"/>
  <c r="BP645" i="18"/>
  <c r="BO645" i="18"/>
  <c r="BN645" i="18"/>
  <c r="BM645" i="18"/>
  <c r="BL645" i="18"/>
  <c r="BK645" i="18"/>
  <c r="BJ645" i="18"/>
  <c r="BI645" i="18"/>
  <c r="BH645" i="18"/>
  <c r="BG645" i="18"/>
  <c r="BF645" i="18"/>
  <c r="BE645" i="18"/>
  <c r="BD645" i="18"/>
  <c r="BC645" i="18"/>
  <c r="BB645" i="18"/>
  <c r="BA645" i="18"/>
  <c r="AZ645" i="18"/>
  <c r="AY645" i="18"/>
  <c r="AX645" i="18"/>
  <c r="AW645" i="18"/>
  <c r="AV645" i="18"/>
  <c r="AU645" i="18"/>
  <c r="AT645" i="18"/>
  <c r="AS645" i="18"/>
  <c r="AR645" i="18"/>
  <c r="AQ645" i="18"/>
  <c r="AP645" i="18"/>
  <c r="AO645" i="18"/>
  <c r="AN645" i="18"/>
  <c r="AM645" i="18"/>
  <c r="AL645" i="18"/>
  <c r="AK645" i="18"/>
  <c r="AJ645" i="18"/>
  <c r="AI645" i="18"/>
  <c r="AH645" i="18"/>
  <c r="AG645" i="18"/>
  <c r="AF645" i="18"/>
  <c r="AE645" i="18"/>
  <c r="AD645" i="18"/>
  <c r="AC645" i="18"/>
  <c r="AB645" i="18"/>
  <c r="AA645" i="18"/>
  <c r="Z645" i="18"/>
  <c r="Y645" i="18"/>
  <c r="X645" i="18"/>
  <c r="W645" i="18"/>
  <c r="V645" i="18"/>
  <c r="U645" i="18"/>
  <c r="T645" i="18"/>
  <c r="S645" i="18"/>
  <c r="R645" i="18"/>
  <c r="Q645" i="18"/>
  <c r="P645" i="18"/>
  <c r="O645" i="18"/>
  <c r="N645" i="18"/>
  <c r="M645" i="18"/>
  <c r="L645" i="18"/>
  <c r="K639" i="18"/>
  <c r="J639" i="18"/>
  <c r="K638" i="18"/>
  <c r="J638" i="18"/>
  <c r="K637" i="18"/>
  <c r="J637" i="18"/>
  <c r="K636" i="18"/>
  <c r="J636" i="18"/>
  <c r="K635" i="18"/>
  <c r="J635" i="18"/>
  <c r="K634" i="18"/>
  <c r="J634" i="18"/>
  <c r="K633" i="18"/>
  <c r="J633" i="18"/>
  <c r="K632" i="18"/>
  <c r="J632" i="18"/>
  <c r="K631" i="18"/>
  <c r="J631" i="18"/>
  <c r="K630" i="18"/>
  <c r="J630" i="18"/>
  <c r="K629" i="18"/>
  <c r="J629" i="18"/>
  <c r="K628" i="18"/>
  <c r="J628" i="18"/>
  <c r="K627" i="18"/>
  <c r="J627" i="18"/>
  <c r="BS626" i="18"/>
  <c r="BR626" i="18"/>
  <c r="BQ626" i="18"/>
  <c r="BP626" i="18"/>
  <c r="BO626" i="18"/>
  <c r="BN626" i="18"/>
  <c r="BM626" i="18"/>
  <c r="BL626" i="18"/>
  <c r="BK626" i="18"/>
  <c r="BJ626" i="18"/>
  <c r="BI626" i="18"/>
  <c r="BH626" i="18"/>
  <c r="BG626" i="18"/>
  <c r="BF626" i="18"/>
  <c r="BE626" i="18"/>
  <c r="BD626" i="18"/>
  <c r="BC626" i="18"/>
  <c r="BB626" i="18"/>
  <c r="BA626" i="18"/>
  <c r="AZ626" i="18"/>
  <c r="AY626" i="18"/>
  <c r="AX626" i="18"/>
  <c r="AW626" i="18"/>
  <c r="AV626" i="18"/>
  <c r="AU626" i="18"/>
  <c r="AT626" i="18"/>
  <c r="AS626" i="18"/>
  <c r="AR626" i="18"/>
  <c r="AQ626" i="18"/>
  <c r="AP626" i="18"/>
  <c r="AO626" i="18"/>
  <c r="AN626" i="18"/>
  <c r="AM626" i="18"/>
  <c r="AL626" i="18"/>
  <c r="AK626" i="18"/>
  <c r="AJ626" i="18"/>
  <c r="AI626" i="18"/>
  <c r="AH626" i="18"/>
  <c r="AG626" i="18"/>
  <c r="AF626" i="18"/>
  <c r="AE626" i="18"/>
  <c r="AD626" i="18"/>
  <c r="AC626" i="18"/>
  <c r="AB626" i="18"/>
  <c r="AA626" i="18"/>
  <c r="Z626" i="18"/>
  <c r="Y626" i="18"/>
  <c r="X626" i="18"/>
  <c r="W626" i="18"/>
  <c r="V626" i="18"/>
  <c r="U626" i="18"/>
  <c r="T626" i="18"/>
  <c r="S626" i="18"/>
  <c r="R626" i="18"/>
  <c r="Q626" i="18"/>
  <c r="P626" i="18"/>
  <c r="O626" i="18"/>
  <c r="N626" i="18"/>
  <c r="M626" i="18"/>
  <c r="L626" i="18"/>
  <c r="BS625" i="18"/>
  <c r="BR625" i="18"/>
  <c r="BQ625" i="18"/>
  <c r="BP625" i="18"/>
  <c r="BO625" i="18"/>
  <c r="BN625" i="18"/>
  <c r="BM625" i="18"/>
  <c r="BL625" i="18"/>
  <c r="BK625" i="18"/>
  <c r="BJ625" i="18"/>
  <c r="BI625" i="18"/>
  <c r="BH625" i="18"/>
  <c r="BG625" i="18"/>
  <c r="BF625" i="18"/>
  <c r="BE625" i="18"/>
  <c r="BD625" i="18"/>
  <c r="BC625" i="18"/>
  <c r="BB625" i="18"/>
  <c r="BA625" i="18"/>
  <c r="AZ625" i="18"/>
  <c r="AY625" i="18"/>
  <c r="AX625" i="18"/>
  <c r="AW625" i="18"/>
  <c r="AV625" i="18"/>
  <c r="AU625" i="18"/>
  <c r="AT625" i="18"/>
  <c r="AS625" i="18"/>
  <c r="AR625" i="18"/>
  <c r="AQ625" i="18"/>
  <c r="AP625" i="18"/>
  <c r="AO625" i="18"/>
  <c r="AN625" i="18"/>
  <c r="AM625" i="18"/>
  <c r="AL625" i="18"/>
  <c r="AK625" i="18"/>
  <c r="AJ625" i="18"/>
  <c r="AI625" i="18"/>
  <c r="AH625" i="18"/>
  <c r="AG625" i="18"/>
  <c r="AF625" i="18"/>
  <c r="AE625" i="18"/>
  <c r="AD625" i="18"/>
  <c r="AC625" i="18"/>
  <c r="AB625" i="18"/>
  <c r="AA625" i="18"/>
  <c r="Z625" i="18"/>
  <c r="Y625" i="18"/>
  <c r="X625" i="18"/>
  <c r="W625" i="18"/>
  <c r="V625" i="18"/>
  <c r="U625" i="18"/>
  <c r="T625" i="18"/>
  <c r="S625" i="18"/>
  <c r="R625" i="18"/>
  <c r="Q625" i="18"/>
  <c r="P625" i="18"/>
  <c r="O625" i="18"/>
  <c r="N625" i="18"/>
  <c r="M625" i="18"/>
  <c r="L625" i="18"/>
  <c r="K619" i="18"/>
  <c r="J619" i="18"/>
  <c r="K618" i="18"/>
  <c r="J618" i="18"/>
  <c r="K617" i="18"/>
  <c r="J617" i="18"/>
  <c r="K616" i="18"/>
  <c r="J616" i="18"/>
  <c r="K615" i="18"/>
  <c r="J615" i="18"/>
  <c r="K614" i="18"/>
  <c r="J614" i="18"/>
  <c r="K613" i="18"/>
  <c r="J613" i="18"/>
  <c r="K612" i="18"/>
  <c r="J612" i="18"/>
  <c r="K611" i="18"/>
  <c r="K610" i="18"/>
  <c r="K609" i="18"/>
  <c r="K608" i="18"/>
  <c r="K607" i="18"/>
  <c r="K606" i="18"/>
  <c r="J606" i="18"/>
  <c r="K605" i="18"/>
  <c r="J605" i="18"/>
  <c r="K604" i="18"/>
  <c r="J604" i="18"/>
  <c r="K603" i="18"/>
  <c r="J603" i="18"/>
  <c r="K602" i="18"/>
  <c r="J602" i="18"/>
  <c r="K601" i="18"/>
  <c r="J601" i="18"/>
  <c r="K600" i="18"/>
  <c r="J600" i="18"/>
  <c r="K599" i="18"/>
  <c r="J599" i="18"/>
  <c r="K598" i="18"/>
  <c r="J598" i="18"/>
  <c r="K597" i="18"/>
  <c r="J597" i="18"/>
  <c r="K596" i="18"/>
  <c r="J596" i="18"/>
  <c r="BS595" i="18"/>
  <c r="BR595" i="18"/>
  <c r="BQ595" i="18"/>
  <c r="BP595" i="18"/>
  <c r="BO595" i="18"/>
  <c r="BN595" i="18"/>
  <c r="BM595" i="18"/>
  <c r="BL595" i="18"/>
  <c r="BK595" i="18"/>
  <c r="BJ595" i="18"/>
  <c r="BI595" i="18"/>
  <c r="BH595" i="18"/>
  <c r="BG595" i="18"/>
  <c r="BF595" i="18"/>
  <c r="BE595" i="18"/>
  <c r="BD595" i="18"/>
  <c r="BC595" i="18"/>
  <c r="BB595" i="18"/>
  <c r="BA595" i="18"/>
  <c r="AZ595" i="18"/>
  <c r="AY595" i="18"/>
  <c r="AX595" i="18"/>
  <c r="AW595" i="18"/>
  <c r="AV595" i="18"/>
  <c r="AU595" i="18"/>
  <c r="AT595" i="18"/>
  <c r="AS595" i="18"/>
  <c r="AR595" i="18"/>
  <c r="AQ595" i="18"/>
  <c r="AP595" i="18"/>
  <c r="AO595" i="18"/>
  <c r="AN595" i="18"/>
  <c r="AM595" i="18"/>
  <c r="AL595" i="18"/>
  <c r="AK595" i="18"/>
  <c r="AJ595" i="18"/>
  <c r="AI595" i="18"/>
  <c r="AH595" i="18"/>
  <c r="AG595" i="18"/>
  <c r="AF595" i="18"/>
  <c r="AE595" i="18"/>
  <c r="AD595" i="18"/>
  <c r="AC595" i="18"/>
  <c r="AB595" i="18"/>
  <c r="AA595" i="18"/>
  <c r="Z595" i="18"/>
  <c r="Y595" i="18"/>
  <c r="X595" i="18"/>
  <c r="W595" i="18"/>
  <c r="V595" i="18"/>
  <c r="U595" i="18"/>
  <c r="T595" i="18"/>
  <c r="S595" i="18"/>
  <c r="R595" i="18"/>
  <c r="Q595" i="18"/>
  <c r="P595" i="18"/>
  <c r="O595" i="18"/>
  <c r="N595" i="18"/>
  <c r="M595" i="18"/>
  <c r="L595" i="18"/>
  <c r="BS594" i="18"/>
  <c r="BR594" i="18"/>
  <c r="BQ594" i="18"/>
  <c r="BP594" i="18"/>
  <c r="BO594" i="18"/>
  <c r="BN594" i="18"/>
  <c r="BM594" i="18"/>
  <c r="BL594" i="18"/>
  <c r="BK594" i="18"/>
  <c r="BJ594" i="18"/>
  <c r="BI594" i="18"/>
  <c r="BH594" i="18"/>
  <c r="BG594" i="18"/>
  <c r="BF594" i="18"/>
  <c r="BE594" i="18"/>
  <c r="BD594" i="18"/>
  <c r="BC594" i="18"/>
  <c r="BB594" i="18"/>
  <c r="BA594" i="18"/>
  <c r="AZ594" i="18"/>
  <c r="AY594" i="18"/>
  <c r="AX594" i="18"/>
  <c r="AW594" i="18"/>
  <c r="AV594" i="18"/>
  <c r="AU594" i="18"/>
  <c r="AT594" i="18"/>
  <c r="AS594" i="18"/>
  <c r="AR594" i="18"/>
  <c r="AQ594" i="18"/>
  <c r="AP594" i="18"/>
  <c r="AO594" i="18"/>
  <c r="AN594" i="18"/>
  <c r="AM594" i="18"/>
  <c r="AL594" i="18"/>
  <c r="AK594" i="18"/>
  <c r="AJ594" i="18"/>
  <c r="AI594" i="18"/>
  <c r="AH594" i="18"/>
  <c r="AG594" i="18"/>
  <c r="AF594" i="18"/>
  <c r="AE594" i="18"/>
  <c r="AD594" i="18"/>
  <c r="AC594" i="18"/>
  <c r="AB594" i="18"/>
  <c r="AA594" i="18"/>
  <c r="Z594" i="18"/>
  <c r="Y594" i="18"/>
  <c r="X594" i="18"/>
  <c r="W594" i="18"/>
  <c r="V594" i="18"/>
  <c r="U594" i="18"/>
  <c r="T594" i="18"/>
  <c r="S594" i="18"/>
  <c r="R594" i="18"/>
  <c r="Q594" i="18"/>
  <c r="P594" i="18"/>
  <c r="O594" i="18"/>
  <c r="N594" i="18"/>
  <c r="M594" i="18"/>
  <c r="L594" i="18"/>
  <c r="BS566" i="18"/>
  <c r="BR566" i="18"/>
  <c r="BQ566" i="18"/>
  <c r="BP566" i="18"/>
  <c r="BO566" i="18"/>
  <c r="BN566" i="18"/>
  <c r="BM566" i="18"/>
  <c r="BL566" i="18"/>
  <c r="BK566" i="18"/>
  <c r="BJ566" i="18"/>
  <c r="BI566" i="18"/>
  <c r="BH566" i="18"/>
  <c r="BG566" i="18"/>
  <c r="BF566" i="18"/>
  <c r="BE566" i="18"/>
  <c r="BD566" i="18"/>
  <c r="BC566" i="18"/>
  <c r="BB566" i="18"/>
  <c r="BA566" i="18"/>
  <c r="AZ566" i="18"/>
  <c r="AY566" i="18"/>
  <c r="AX566" i="18"/>
  <c r="AW566" i="18"/>
  <c r="AV566" i="18"/>
  <c r="AU566" i="18"/>
  <c r="AT566" i="18"/>
  <c r="AS566" i="18"/>
  <c r="AR566" i="18"/>
  <c r="AQ566" i="18"/>
  <c r="AP566" i="18"/>
  <c r="AO566" i="18"/>
  <c r="AN566" i="18"/>
  <c r="AM566" i="18"/>
  <c r="AL566" i="18"/>
  <c r="AK566" i="18"/>
  <c r="AJ566" i="18"/>
  <c r="AI566" i="18"/>
  <c r="AH566" i="18"/>
  <c r="AG566" i="18"/>
  <c r="AF566" i="18"/>
  <c r="AE566" i="18"/>
  <c r="AD566" i="18"/>
  <c r="AC566" i="18"/>
  <c r="AB566" i="18"/>
  <c r="AA566" i="18"/>
  <c r="Z566" i="18"/>
  <c r="Y566" i="18"/>
  <c r="X566" i="18"/>
  <c r="W566" i="18"/>
  <c r="V566" i="18"/>
  <c r="U566" i="18"/>
  <c r="T566" i="18"/>
  <c r="S566" i="18"/>
  <c r="R566" i="18"/>
  <c r="Q566" i="18"/>
  <c r="P566" i="18"/>
  <c r="O566" i="18"/>
  <c r="N566" i="18"/>
  <c r="M566" i="18"/>
  <c r="L566" i="18"/>
  <c r="BR565" i="18"/>
  <c r="BQ565" i="18"/>
  <c r="BP565" i="18"/>
  <c r="BO565" i="18"/>
  <c r="BN565" i="18"/>
  <c r="BM565" i="18"/>
  <c r="BL565" i="18"/>
  <c r="BK565" i="18"/>
  <c r="BJ565" i="18"/>
  <c r="BI565" i="18"/>
  <c r="BH565" i="18"/>
  <c r="BG565" i="18"/>
  <c r="BF565" i="18"/>
  <c r="BE565" i="18"/>
  <c r="BD565" i="18"/>
  <c r="BC565" i="18"/>
  <c r="BB565" i="18"/>
  <c r="BA565" i="18"/>
  <c r="AZ565" i="18"/>
  <c r="AY565" i="18"/>
  <c r="AX565" i="18"/>
  <c r="AW565" i="18"/>
  <c r="AV565" i="18"/>
  <c r="AU565" i="18"/>
  <c r="AT565" i="18"/>
  <c r="AS565" i="18"/>
  <c r="AR565" i="18"/>
  <c r="AQ565" i="18"/>
  <c r="AP565" i="18"/>
  <c r="AO565" i="18"/>
  <c r="AN565" i="18"/>
  <c r="AM565" i="18"/>
  <c r="AL565" i="18"/>
  <c r="AK565" i="18"/>
  <c r="AJ565" i="18"/>
  <c r="AI565" i="18"/>
  <c r="AH565" i="18"/>
  <c r="AG565" i="18"/>
  <c r="AF565" i="18"/>
  <c r="AE565" i="18"/>
  <c r="AD565" i="18"/>
  <c r="AC565" i="18"/>
  <c r="AB565" i="18"/>
  <c r="AA565" i="18"/>
  <c r="Z565" i="18"/>
  <c r="Y565" i="18"/>
  <c r="X565" i="18"/>
  <c r="W565" i="18"/>
  <c r="V565" i="18"/>
  <c r="U565" i="18"/>
  <c r="T565" i="18"/>
  <c r="S565" i="18"/>
  <c r="R565" i="18"/>
  <c r="Q565" i="18"/>
  <c r="P565" i="18"/>
  <c r="O565" i="18"/>
  <c r="N565" i="18"/>
  <c r="M565" i="18"/>
  <c r="L565" i="18"/>
  <c r="K563" i="18"/>
  <c r="J563" i="18"/>
  <c r="K562" i="18"/>
  <c r="J562" i="18"/>
  <c r="K561" i="18"/>
  <c r="J561" i="18"/>
  <c r="K560" i="18"/>
  <c r="J560" i="18"/>
  <c r="K559" i="18"/>
  <c r="J559" i="18"/>
  <c r="K558" i="18"/>
  <c r="J558" i="18"/>
  <c r="K557" i="18"/>
  <c r="J557" i="18"/>
  <c r="K556" i="18"/>
  <c r="J556" i="18"/>
  <c r="K555" i="18"/>
  <c r="J555" i="18"/>
  <c r="K554" i="18"/>
  <c r="J554" i="18"/>
  <c r="K553" i="18"/>
  <c r="J553" i="18"/>
  <c r="K552" i="18"/>
  <c r="J552" i="18"/>
  <c r="K551" i="18"/>
  <c r="J551" i="18"/>
  <c r="K550" i="18"/>
  <c r="J550" i="18"/>
  <c r="BS549" i="18"/>
  <c r="BR549" i="18"/>
  <c r="BQ549" i="18"/>
  <c r="BP549" i="18"/>
  <c r="BO549" i="18"/>
  <c r="BN549" i="18"/>
  <c r="BM549" i="18"/>
  <c r="BL549" i="18"/>
  <c r="BK549" i="18"/>
  <c r="BJ549" i="18"/>
  <c r="BI549" i="18"/>
  <c r="BH549" i="18"/>
  <c r="BG549" i="18"/>
  <c r="BF549" i="18"/>
  <c r="BE549" i="18"/>
  <c r="BD549" i="18"/>
  <c r="BC549" i="18"/>
  <c r="BB549" i="18"/>
  <c r="BA549" i="18"/>
  <c r="AZ549" i="18"/>
  <c r="AY549" i="18"/>
  <c r="AX549" i="18"/>
  <c r="AW549" i="18"/>
  <c r="AV549" i="18"/>
  <c r="AU549" i="18"/>
  <c r="AT549" i="18"/>
  <c r="AS549" i="18"/>
  <c r="AR549" i="18"/>
  <c r="AQ549" i="18"/>
  <c r="AP549" i="18"/>
  <c r="AO549" i="18"/>
  <c r="AN549" i="18"/>
  <c r="AM549" i="18"/>
  <c r="AL549" i="18"/>
  <c r="AK549" i="18"/>
  <c r="AJ549" i="18"/>
  <c r="AI549" i="18"/>
  <c r="AH549" i="18"/>
  <c r="AG549" i="18"/>
  <c r="AF549" i="18"/>
  <c r="AE549" i="18"/>
  <c r="AD549" i="18"/>
  <c r="AC549" i="18"/>
  <c r="AB549" i="18"/>
  <c r="AA549" i="18"/>
  <c r="Z549" i="18"/>
  <c r="Y549" i="18"/>
  <c r="X549" i="18"/>
  <c r="W549" i="18"/>
  <c r="V549" i="18"/>
  <c r="U549" i="18"/>
  <c r="T549" i="18"/>
  <c r="S549" i="18"/>
  <c r="R549" i="18"/>
  <c r="Q549" i="18"/>
  <c r="P549" i="18"/>
  <c r="O549" i="18"/>
  <c r="N549" i="18"/>
  <c r="M549" i="18"/>
  <c r="L549" i="18"/>
  <c r="BS548" i="18"/>
  <c r="BR548" i="18"/>
  <c r="BQ548" i="18"/>
  <c r="BP548" i="18"/>
  <c r="BO548" i="18"/>
  <c r="BN548" i="18"/>
  <c r="BM548" i="18"/>
  <c r="BL548" i="18"/>
  <c r="BK548" i="18"/>
  <c r="BJ548" i="18"/>
  <c r="BI548" i="18"/>
  <c r="BH548" i="18"/>
  <c r="BG548" i="18"/>
  <c r="BF548" i="18"/>
  <c r="BE548" i="18"/>
  <c r="BD548" i="18"/>
  <c r="BC548" i="18"/>
  <c r="BB548" i="18"/>
  <c r="BA548" i="18"/>
  <c r="AZ548" i="18"/>
  <c r="AY548" i="18"/>
  <c r="AX548" i="18"/>
  <c r="AW548" i="18"/>
  <c r="AV548" i="18"/>
  <c r="AU548" i="18"/>
  <c r="AT548" i="18"/>
  <c r="AS548" i="18"/>
  <c r="AR548" i="18"/>
  <c r="AQ548" i="18"/>
  <c r="AP548" i="18"/>
  <c r="AO548" i="18"/>
  <c r="AN548" i="18"/>
  <c r="AM548" i="18"/>
  <c r="AL548" i="18"/>
  <c r="AK548" i="18"/>
  <c r="AJ548" i="18"/>
  <c r="AI548" i="18"/>
  <c r="AH548" i="18"/>
  <c r="AG548" i="18"/>
  <c r="AF548" i="18"/>
  <c r="AE548" i="18"/>
  <c r="AD548" i="18"/>
  <c r="AC548" i="18"/>
  <c r="AB548" i="18"/>
  <c r="AA548" i="18"/>
  <c r="Z548" i="18"/>
  <c r="Y548" i="18"/>
  <c r="X548" i="18"/>
  <c r="W548" i="18"/>
  <c r="V548" i="18"/>
  <c r="U548" i="18"/>
  <c r="T548" i="18"/>
  <c r="S548" i="18"/>
  <c r="R548" i="18"/>
  <c r="Q548" i="18"/>
  <c r="P548" i="18"/>
  <c r="O548" i="18"/>
  <c r="N548" i="18"/>
  <c r="M548" i="18"/>
  <c r="L548" i="18"/>
  <c r="K542" i="18"/>
  <c r="J542" i="18"/>
  <c r="K541" i="18"/>
  <c r="J541" i="18"/>
  <c r="K540" i="18"/>
  <c r="J540" i="18"/>
  <c r="K539" i="18"/>
  <c r="J539" i="18"/>
  <c r="K538" i="18"/>
  <c r="J538" i="18"/>
  <c r="K537" i="18"/>
  <c r="J537" i="18"/>
  <c r="K536" i="18"/>
  <c r="J536" i="18"/>
  <c r="BS535" i="18"/>
  <c r="BR535" i="18"/>
  <c r="BQ535" i="18"/>
  <c r="BP535" i="18"/>
  <c r="BO535" i="18"/>
  <c r="BN535" i="18"/>
  <c r="BM535" i="18"/>
  <c r="BL535" i="18"/>
  <c r="BK535" i="18"/>
  <c r="BJ535" i="18"/>
  <c r="BI535" i="18"/>
  <c r="BH535" i="18"/>
  <c r="BG535" i="18"/>
  <c r="BF535" i="18"/>
  <c r="BE535" i="18"/>
  <c r="BD535" i="18"/>
  <c r="BC535" i="18"/>
  <c r="BB535" i="18"/>
  <c r="BA535" i="18"/>
  <c r="AZ535" i="18"/>
  <c r="AY535" i="18"/>
  <c r="AX535" i="18"/>
  <c r="AW535" i="18"/>
  <c r="AV535" i="18"/>
  <c r="AU535" i="18"/>
  <c r="AT535" i="18"/>
  <c r="AS535" i="18"/>
  <c r="AR535" i="18"/>
  <c r="AQ535" i="18"/>
  <c r="AP535" i="18"/>
  <c r="AO535" i="18"/>
  <c r="AN535" i="18"/>
  <c r="AM535" i="18"/>
  <c r="AL535" i="18"/>
  <c r="AK535" i="18"/>
  <c r="AJ535" i="18"/>
  <c r="AI535" i="18"/>
  <c r="AH535" i="18"/>
  <c r="AG535" i="18"/>
  <c r="AF535" i="18"/>
  <c r="AE535" i="18"/>
  <c r="AD535" i="18"/>
  <c r="AC535" i="18"/>
  <c r="AB535" i="18"/>
  <c r="AA535" i="18"/>
  <c r="Z535" i="18"/>
  <c r="Y535" i="18"/>
  <c r="X535" i="18"/>
  <c r="W535" i="18"/>
  <c r="V535" i="18"/>
  <c r="U535" i="18"/>
  <c r="T535" i="18"/>
  <c r="S535" i="18"/>
  <c r="R535" i="18"/>
  <c r="Q535" i="18"/>
  <c r="P535" i="18"/>
  <c r="O535" i="18"/>
  <c r="N535" i="18"/>
  <c r="M535" i="18"/>
  <c r="L535" i="18"/>
  <c r="BS534" i="18"/>
  <c r="BR534" i="18"/>
  <c r="BQ534" i="18"/>
  <c r="BP534" i="18"/>
  <c r="BO534" i="18"/>
  <c r="BN534" i="18"/>
  <c r="BM534" i="18"/>
  <c r="BL534" i="18"/>
  <c r="BK534" i="18"/>
  <c r="BJ534" i="18"/>
  <c r="BI534" i="18"/>
  <c r="BH534" i="18"/>
  <c r="BG534" i="18"/>
  <c r="BF534" i="18"/>
  <c r="BE534" i="18"/>
  <c r="BD534" i="18"/>
  <c r="BC534" i="18"/>
  <c r="BB534" i="18"/>
  <c r="BA534" i="18"/>
  <c r="AZ534" i="18"/>
  <c r="AY534" i="18"/>
  <c r="AX534" i="18"/>
  <c r="AW534" i="18"/>
  <c r="AV534" i="18"/>
  <c r="AU534" i="18"/>
  <c r="AT534" i="18"/>
  <c r="AS534" i="18"/>
  <c r="AR534" i="18"/>
  <c r="AQ534" i="18"/>
  <c r="AP534" i="18"/>
  <c r="AO534" i="18"/>
  <c r="AN534" i="18"/>
  <c r="AM534" i="18"/>
  <c r="AL534" i="18"/>
  <c r="AK534" i="18"/>
  <c r="AJ534" i="18"/>
  <c r="AI534" i="18"/>
  <c r="AH534" i="18"/>
  <c r="AG534" i="18"/>
  <c r="AF534" i="18"/>
  <c r="AE534" i="18"/>
  <c r="AD534" i="18"/>
  <c r="AC534" i="18"/>
  <c r="AB534" i="18"/>
  <c r="AA534" i="18"/>
  <c r="Z534" i="18"/>
  <c r="Y534" i="18"/>
  <c r="X534" i="18"/>
  <c r="W534" i="18"/>
  <c r="V534" i="18"/>
  <c r="U534" i="18"/>
  <c r="T534" i="18"/>
  <c r="S534" i="18"/>
  <c r="R534" i="18"/>
  <c r="Q534" i="18"/>
  <c r="P534" i="18"/>
  <c r="O534" i="18"/>
  <c r="N534" i="18"/>
  <c r="M534" i="18"/>
  <c r="L534" i="18"/>
  <c r="K531" i="18"/>
  <c r="J531" i="18"/>
  <c r="BS530" i="18"/>
  <c r="BR530" i="18"/>
  <c r="BQ530" i="18"/>
  <c r="BP530" i="18"/>
  <c r="BO530" i="18"/>
  <c r="BN530" i="18"/>
  <c r="BM530" i="18"/>
  <c r="BL530" i="18"/>
  <c r="BK530" i="18"/>
  <c r="BJ530" i="18"/>
  <c r="BI530" i="18"/>
  <c r="BH530" i="18"/>
  <c r="BG530" i="18"/>
  <c r="BF530" i="18"/>
  <c r="BE530" i="18"/>
  <c r="BD530" i="18"/>
  <c r="BC530" i="18"/>
  <c r="BB530" i="18"/>
  <c r="BA530" i="18"/>
  <c r="AZ530" i="18"/>
  <c r="AY530" i="18"/>
  <c r="AX530" i="18"/>
  <c r="AW530" i="18"/>
  <c r="AV530" i="18"/>
  <c r="AU530" i="18"/>
  <c r="AT530" i="18"/>
  <c r="AS530" i="18"/>
  <c r="AR530" i="18"/>
  <c r="AQ530" i="18"/>
  <c r="AP530" i="18"/>
  <c r="AO530" i="18"/>
  <c r="AN530" i="18"/>
  <c r="AM530" i="18"/>
  <c r="AL530" i="18"/>
  <c r="AK530" i="18"/>
  <c r="AJ530" i="18"/>
  <c r="AI530" i="18"/>
  <c r="AH530" i="18"/>
  <c r="AG530" i="18"/>
  <c r="AF530" i="18"/>
  <c r="AE530" i="18"/>
  <c r="AD530" i="18"/>
  <c r="AC530" i="18"/>
  <c r="AB530" i="18"/>
  <c r="AA530" i="18"/>
  <c r="Z530" i="18"/>
  <c r="Y530" i="18"/>
  <c r="X530" i="18"/>
  <c r="W530" i="18"/>
  <c r="V530" i="18"/>
  <c r="U530" i="18"/>
  <c r="T530" i="18"/>
  <c r="S530" i="18"/>
  <c r="R530" i="18"/>
  <c r="Q530" i="18"/>
  <c r="P530" i="18"/>
  <c r="O530" i="18"/>
  <c r="N530" i="18"/>
  <c r="M530" i="18"/>
  <c r="L530" i="18"/>
  <c r="BS529" i="18"/>
  <c r="BR529" i="18"/>
  <c r="BQ529" i="18"/>
  <c r="BP529" i="18"/>
  <c r="BO529" i="18"/>
  <c r="BN529" i="18"/>
  <c r="BM529" i="18"/>
  <c r="BL529" i="18"/>
  <c r="BK529" i="18"/>
  <c r="BJ529" i="18"/>
  <c r="BI529" i="18"/>
  <c r="BH529" i="18"/>
  <c r="BG529" i="18"/>
  <c r="BF529" i="18"/>
  <c r="BE529" i="18"/>
  <c r="BD529" i="18"/>
  <c r="BC529" i="18"/>
  <c r="BB529" i="18"/>
  <c r="BA529" i="18"/>
  <c r="AZ529" i="18"/>
  <c r="AY529" i="18"/>
  <c r="AX529" i="18"/>
  <c r="AW529" i="18"/>
  <c r="AV529" i="18"/>
  <c r="AU529" i="18"/>
  <c r="AT529" i="18"/>
  <c r="AS529" i="18"/>
  <c r="AR529" i="18"/>
  <c r="AQ529" i="18"/>
  <c r="AP529" i="18"/>
  <c r="AO529" i="18"/>
  <c r="AN529" i="18"/>
  <c r="AM529" i="18"/>
  <c r="AL529" i="18"/>
  <c r="AK529" i="18"/>
  <c r="AJ529" i="18"/>
  <c r="AI529" i="18"/>
  <c r="AH529" i="18"/>
  <c r="AG529" i="18"/>
  <c r="AF529" i="18"/>
  <c r="AE529" i="18"/>
  <c r="AD529" i="18"/>
  <c r="AC529" i="18"/>
  <c r="AB529" i="18"/>
  <c r="AA529" i="18"/>
  <c r="Z529" i="18"/>
  <c r="Y529" i="18"/>
  <c r="X529" i="18"/>
  <c r="W529" i="18"/>
  <c r="V529" i="18"/>
  <c r="U529" i="18"/>
  <c r="T529" i="18"/>
  <c r="S529" i="18"/>
  <c r="R529" i="18"/>
  <c r="Q529" i="18"/>
  <c r="P529" i="18"/>
  <c r="O529" i="18"/>
  <c r="N529" i="18"/>
  <c r="M529" i="18"/>
  <c r="L529" i="18"/>
  <c r="K526" i="18"/>
  <c r="J526" i="18"/>
  <c r="BS525" i="18"/>
  <c r="BR525" i="18"/>
  <c r="BQ525" i="18"/>
  <c r="BP525" i="18"/>
  <c r="BO525" i="18"/>
  <c r="BN525" i="18"/>
  <c r="BM525" i="18"/>
  <c r="BL525" i="18"/>
  <c r="BK525" i="18"/>
  <c r="BJ525" i="18"/>
  <c r="BI525" i="18"/>
  <c r="BH525" i="18"/>
  <c r="BG525" i="18"/>
  <c r="BF525" i="18"/>
  <c r="BE525" i="18"/>
  <c r="BD525" i="18"/>
  <c r="BC525" i="18"/>
  <c r="BB525" i="18"/>
  <c r="BA525" i="18"/>
  <c r="AZ525" i="18"/>
  <c r="AY525" i="18"/>
  <c r="AX525" i="18"/>
  <c r="AW525" i="18"/>
  <c r="AV525" i="18"/>
  <c r="AU525" i="18"/>
  <c r="AT525" i="18"/>
  <c r="AS525" i="18"/>
  <c r="AR525" i="18"/>
  <c r="AQ525" i="18"/>
  <c r="AP525" i="18"/>
  <c r="AO525" i="18"/>
  <c r="AN525" i="18"/>
  <c r="AM525" i="18"/>
  <c r="AL525" i="18"/>
  <c r="AK525" i="18"/>
  <c r="AJ525" i="18"/>
  <c r="AI525" i="18"/>
  <c r="AH525" i="18"/>
  <c r="AG525" i="18"/>
  <c r="AF525" i="18"/>
  <c r="AE525" i="18"/>
  <c r="AD525" i="18"/>
  <c r="AC525" i="18"/>
  <c r="AB525" i="18"/>
  <c r="AA525" i="18"/>
  <c r="Z525" i="18"/>
  <c r="Y525" i="18"/>
  <c r="X525" i="18"/>
  <c r="W525" i="18"/>
  <c r="V525" i="18"/>
  <c r="U525" i="18"/>
  <c r="T525" i="18"/>
  <c r="S525" i="18"/>
  <c r="R525" i="18"/>
  <c r="Q525" i="18"/>
  <c r="P525" i="18"/>
  <c r="O525" i="18"/>
  <c r="N525" i="18"/>
  <c r="M525" i="18"/>
  <c r="L525" i="18"/>
  <c r="BS524" i="18"/>
  <c r="BR524" i="18"/>
  <c r="BQ524" i="18"/>
  <c r="BP524" i="18"/>
  <c r="BO524" i="18"/>
  <c r="BN524" i="18"/>
  <c r="BM524" i="18"/>
  <c r="BL524" i="18"/>
  <c r="BK524" i="18"/>
  <c r="BJ524" i="18"/>
  <c r="BI524" i="18"/>
  <c r="BH524" i="18"/>
  <c r="BG524" i="18"/>
  <c r="BF524" i="18"/>
  <c r="BE524" i="18"/>
  <c r="BD524" i="18"/>
  <c r="BC524" i="18"/>
  <c r="BB524" i="18"/>
  <c r="BA524" i="18"/>
  <c r="AZ524" i="18"/>
  <c r="AY524" i="18"/>
  <c r="AX524" i="18"/>
  <c r="AW524" i="18"/>
  <c r="AV524" i="18"/>
  <c r="AU524" i="18"/>
  <c r="AT524" i="18"/>
  <c r="AS524" i="18"/>
  <c r="AR524" i="18"/>
  <c r="AQ524" i="18"/>
  <c r="AP524" i="18"/>
  <c r="AO524" i="18"/>
  <c r="AN524" i="18"/>
  <c r="AM524" i="18"/>
  <c r="AL524" i="18"/>
  <c r="AK524" i="18"/>
  <c r="AJ524" i="18"/>
  <c r="AI524" i="18"/>
  <c r="AH524" i="18"/>
  <c r="AG524" i="18"/>
  <c r="AF524" i="18"/>
  <c r="AE524" i="18"/>
  <c r="AD524" i="18"/>
  <c r="AC524" i="18"/>
  <c r="AB524" i="18"/>
  <c r="AA524" i="18"/>
  <c r="Z524" i="18"/>
  <c r="Y524" i="18"/>
  <c r="X524" i="18"/>
  <c r="W524" i="18"/>
  <c r="V524" i="18"/>
  <c r="U524" i="18"/>
  <c r="T524" i="18"/>
  <c r="S524" i="18"/>
  <c r="R524" i="18"/>
  <c r="Q524" i="18"/>
  <c r="P524" i="18"/>
  <c r="O524" i="18"/>
  <c r="N524" i="18"/>
  <c r="M524" i="18"/>
  <c r="L524" i="18"/>
  <c r="K521" i="18"/>
  <c r="J521" i="18"/>
  <c r="K520" i="18"/>
  <c r="J520" i="18"/>
  <c r="K519" i="18"/>
  <c r="J519" i="18"/>
  <c r="BS518" i="18"/>
  <c r="BR518" i="18"/>
  <c r="BQ518" i="18"/>
  <c r="BP518" i="18"/>
  <c r="BO518" i="18"/>
  <c r="BN518" i="18"/>
  <c r="BM518" i="18"/>
  <c r="BL518" i="18"/>
  <c r="BK518" i="18"/>
  <c r="BJ518" i="18"/>
  <c r="BI518" i="18"/>
  <c r="BH518" i="18"/>
  <c r="BG518" i="18"/>
  <c r="BF518" i="18"/>
  <c r="BE518" i="18"/>
  <c r="BD518" i="18"/>
  <c r="BC518" i="18"/>
  <c r="BB518" i="18"/>
  <c r="BA518" i="18"/>
  <c r="AZ518" i="18"/>
  <c r="AY518" i="18"/>
  <c r="AX518" i="18"/>
  <c r="AW518" i="18"/>
  <c r="AV518" i="18"/>
  <c r="AU518" i="18"/>
  <c r="AT518" i="18"/>
  <c r="AS518" i="18"/>
  <c r="AR518" i="18"/>
  <c r="AQ518" i="18"/>
  <c r="AP518" i="18"/>
  <c r="AO518" i="18"/>
  <c r="AN518" i="18"/>
  <c r="AM518" i="18"/>
  <c r="AL518" i="18"/>
  <c r="AK518" i="18"/>
  <c r="AJ518" i="18"/>
  <c r="AI518" i="18"/>
  <c r="AH518" i="18"/>
  <c r="AG518" i="18"/>
  <c r="AF518" i="18"/>
  <c r="AE518" i="18"/>
  <c r="AD518" i="18"/>
  <c r="AC518" i="18"/>
  <c r="AB518" i="18"/>
  <c r="AA518" i="18"/>
  <c r="Z518" i="18"/>
  <c r="Y518" i="18"/>
  <c r="X518" i="18"/>
  <c r="W518" i="18"/>
  <c r="V518" i="18"/>
  <c r="U518" i="18"/>
  <c r="T518" i="18"/>
  <c r="S518" i="18"/>
  <c r="R518" i="18"/>
  <c r="Q518" i="18"/>
  <c r="P518" i="18"/>
  <c r="O518" i="18"/>
  <c r="N518" i="18"/>
  <c r="M518" i="18"/>
  <c r="L518" i="18"/>
  <c r="BS517" i="18"/>
  <c r="BR517" i="18"/>
  <c r="BQ517" i="18"/>
  <c r="BP517" i="18"/>
  <c r="BO517" i="18"/>
  <c r="BN517" i="18"/>
  <c r="BM517" i="18"/>
  <c r="BL517" i="18"/>
  <c r="BK517" i="18"/>
  <c r="BJ517" i="18"/>
  <c r="BI517" i="18"/>
  <c r="BH517" i="18"/>
  <c r="BG517" i="18"/>
  <c r="BF517" i="18"/>
  <c r="BE517" i="18"/>
  <c r="BD517" i="18"/>
  <c r="BC517" i="18"/>
  <c r="BB517" i="18"/>
  <c r="BA517" i="18"/>
  <c r="AZ517" i="18"/>
  <c r="AY517" i="18"/>
  <c r="AX517" i="18"/>
  <c r="AW517" i="18"/>
  <c r="AV517" i="18"/>
  <c r="AU517" i="18"/>
  <c r="AT517" i="18"/>
  <c r="AS517" i="18"/>
  <c r="AR517" i="18"/>
  <c r="AQ517" i="18"/>
  <c r="AP517" i="18"/>
  <c r="AO517" i="18"/>
  <c r="AN517" i="18"/>
  <c r="AM517" i="18"/>
  <c r="AL517" i="18"/>
  <c r="AK517" i="18"/>
  <c r="AJ517" i="18"/>
  <c r="AI517" i="18"/>
  <c r="AH517" i="18"/>
  <c r="AG517" i="18"/>
  <c r="AF517" i="18"/>
  <c r="AE517" i="18"/>
  <c r="AD517" i="18"/>
  <c r="AC517" i="18"/>
  <c r="AB517" i="18"/>
  <c r="AA517" i="18"/>
  <c r="Z517" i="18"/>
  <c r="Y517" i="18"/>
  <c r="X517" i="18"/>
  <c r="W517" i="18"/>
  <c r="V517" i="18"/>
  <c r="U517" i="18"/>
  <c r="T517" i="18"/>
  <c r="S517" i="18"/>
  <c r="R517" i="18"/>
  <c r="Q517" i="18"/>
  <c r="P517" i="18"/>
  <c r="O517" i="18"/>
  <c r="N517" i="18"/>
  <c r="M517" i="18"/>
  <c r="L517" i="18"/>
  <c r="K514" i="18"/>
  <c r="J514" i="18"/>
  <c r="K513" i="18"/>
  <c r="J513" i="18"/>
  <c r="K512" i="18"/>
  <c r="J512" i="18"/>
  <c r="K511" i="18"/>
  <c r="J511" i="18"/>
  <c r="K510" i="18"/>
  <c r="J510" i="18"/>
  <c r="K509" i="18"/>
  <c r="J509" i="18"/>
  <c r="K508" i="18"/>
  <c r="J508" i="18"/>
  <c r="K507" i="18"/>
  <c r="J507" i="18"/>
  <c r="BS506" i="18"/>
  <c r="BR506" i="18"/>
  <c r="BQ506" i="18"/>
  <c r="BP506" i="18"/>
  <c r="BO506" i="18"/>
  <c r="BN506" i="18"/>
  <c r="BM506" i="18"/>
  <c r="BL506" i="18"/>
  <c r="BK506" i="18"/>
  <c r="BJ506" i="18"/>
  <c r="BI506" i="18"/>
  <c r="BH506" i="18"/>
  <c r="BG506" i="18"/>
  <c r="BF506" i="18"/>
  <c r="BE506" i="18"/>
  <c r="BD506" i="18"/>
  <c r="BC506" i="18"/>
  <c r="BB506" i="18"/>
  <c r="BA506" i="18"/>
  <c r="AZ506" i="18"/>
  <c r="AY506" i="18"/>
  <c r="AX506" i="18"/>
  <c r="AW506" i="18"/>
  <c r="AV506" i="18"/>
  <c r="AU506" i="18"/>
  <c r="AT506" i="18"/>
  <c r="AS506" i="18"/>
  <c r="AR506" i="18"/>
  <c r="AQ506" i="18"/>
  <c r="AP506" i="18"/>
  <c r="AO506" i="18"/>
  <c r="AN506" i="18"/>
  <c r="AM506" i="18"/>
  <c r="AL506" i="18"/>
  <c r="AK506" i="18"/>
  <c r="AJ506" i="18"/>
  <c r="AI506" i="18"/>
  <c r="AH506" i="18"/>
  <c r="AG506" i="18"/>
  <c r="AF506" i="18"/>
  <c r="AE506" i="18"/>
  <c r="AD506" i="18"/>
  <c r="AC506" i="18"/>
  <c r="AB506" i="18"/>
  <c r="AA506" i="18"/>
  <c r="Z506" i="18"/>
  <c r="Y506" i="18"/>
  <c r="X506" i="18"/>
  <c r="W506" i="18"/>
  <c r="V506" i="18"/>
  <c r="U506" i="18"/>
  <c r="T506" i="18"/>
  <c r="S506" i="18"/>
  <c r="R506" i="18"/>
  <c r="Q506" i="18"/>
  <c r="P506" i="18"/>
  <c r="O506" i="18"/>
  <c r="N506" i="18"/>
  <c r="M506" i="18"/>
  <c r="L506" i="18"/>
  <c r="BS505" i="18"/>
  <c r="BR505" i="18"/>
  <c r="BQ505" i="18"/>
  <c r="BP505" i="18"/>
  <c r="BO505" i="18"/>
  <c r="BN505" i="18"/>
  <c r="BM505" i="18"/>
  <c r="BL505" i="18"/>
  <c r="BK505" i="18"/>
  <c r="BJ505" i="18"/>
  <c r="BI505" i="18"/>
  <c r="BH505" i="18"/>
  <c r="BG505" i="18"/>
  <c r="BF505" i="18"/>
  <c r="BE505" i="18"/>
  <c r="BD505" i="18"/>
  <c r="BC505" i="18"/>
  <c r="BB505" i="18"/>
  <c r="BA505" i="18"/>
  <c r="AZ505" i="18"/>
  <c r="AY505" i="18"/>
  <c r="AX505" i="18"/>
  <c r="AW505" i="18"/>
  <c r="AV505" i="18"/>
  <c r="AU505" i="18"/>
  <c r="AT505" i="18"/>
  <c r="AS505" i="18"/>
  <c r="AR505" i="18"/>
  <c r="AQ505" i="18"/>
  <c r="AP505" i="18"/>
  <c r="AO505" i="18"/>
  <c r="AN505" i="18"/>
  <c r="AM505" i="18"/>
  <c r="AL505" i="18"/>
  <c r="AK505" i="18"/>
  <c r="AJ505" i="18"/>
  <c r="AI505" i="18"/>
  <c r="AH505" i="18"/>
  <c r="AG505" i="18"/>
  <c r="AF505" i="18"/>
  <c r="AE505" i="18"/>
  <c r="AD505" i="18"/>
  <c r="AC505" i="18"/>
  <c r="AB505" i="18"/>
  <c r="AA505" i="18"/>
  <c r="Z505" i="18"/>
  <c r="Y505" i="18"/>
  <c r="X505" i="18"/>
  <c r="W505" i="18"/>
  <c r="V505" i="18"/>
  <c r="U505" i="18"/>
  <c r="T505" i="18"/>
  <c r="S505" i="18"/>
  <c r="R505" i="18"/>
  <c r="Q505" i="18"/>
  <c r="P505" i="18"/>
  <c r="O505" i="18"/>
  <c r="N505" i="18"/>
  <c r="M505" i="18"/>
  <c r="L505" i="18"/>
  <c r="K499" i="18"/>
  <c r="J499" i="18"/>
  <c r="K498" i="18"/>
  <c r="J498" i="18"/>
  <c r="K497" i="18"/>
  <c r="J497" i="18"/>
  <c r="K496" i="18"/>
  <c r="J496" i="18"/>
  <c r="K495" i="18"/>
  <c r="J495" i="18"/>
  <c r="K494" i="18"/>
  <c r="J494" i="18"/>
  <c r="K493" i="18"/>
  <c r="J493" i="18"/>
  <c r="K492" i="18"/>
  <c r="J492" i="18"/>
  <c r="K491" i="18"/>
  <c r="J491" i="18"/>
  <c r="K490" i="18"/>
  <c r="J490" i="18"/>
  <c r="K489" i="18"/>
  <c r="J489" i="18"/>
  <c r="K488" i="18"/>
  <c r="J488" i="18"/>
  <c r="K487" i="18"/>
  <c r="J487" i="18"/>
  <c r="K486" i="18"/>
  <c r="J486" i="18"/>
  <c r="K485" i="18"/>
  <c r="J485" i="18"/>
  <c r="K484" i="18"/>
  <c r="J484" i="18"/>
  <c r="K483" i="18"/>
  <c r="J483" i="18"/>
  <c r="K482" i="18"/>
  <c r="J482" i="18"/>
  <c r="K481" i="18"/>
  <c r="J481" i="18"/>
  <c r="K480" i="18"/>
  <c r="J480" i="18"/>
  <c r="K479" i="18"/>
  <c r="J479" i="18"/>
  <c r="K478" i="18"/>
  <c r="J478" i="18"/>
  <c r="K477" i="18"/>
  <c r="J477" i="18"/>
  <c r="K476" i="18"/>
  <c r="J476" i="18"/>
  <c r="K475" i="18"/>
  <c r="J475" i="18"/>
  <c r="K474" i="18"/>
  <c r="J474" i="18"/>
  <c r="K473" i="18"/>
  <c r="J473" i="18"/>
  <c r="K472" i="18"/>
  <c r="J472" i="18"/>
  <c r="K471" i="18"/>
  <c r="J471" i="18"/>
  <c r="BS470" i="18"/>
  <c r="BR470" i="18"/>
  <c r="BQ470" i="18"/>
  <c r="BP470" i="18"/>
  <c r="BO470" i="18"/>
  <c r="BN470" i="18"/>
  <c r="BM470" i="18"/>
  <c r="BL470" i="18"/>
  <c r="BK470" i="18"/>
  <c r="BJ470" i="18"/>
  <c r="BI470" i="18"/>
  <c r="BH470" i="18"/>
  <c r="BG470" i="18"/>
  <c r="BF470" i="18"/>
  <c r="BE470" i="18"/>
  <c r="BD470" i="18"/>
  <c r="BC470" i="18"/>
  <c r="BB470" i="18"/>
  <c r="BA470" i="18"/>
  <c r="AZ470" i="18"/>
  <c r="AY470" i="18"/>
  <c r="AX470" i="18"/>
  <c r="AW470" i="18"/>
  <c r="AV470" i="18"/>
  <c r="AU470" i="18"/>
  <c r="AT470" i="18"/>
  <c r="AS470" i="18"/>
  <c r="AR470" i="18"/>
  <c r="AQ470" i="18"/>
  <c r="AP470" i="18"/>
  <c r="AO470" i="18"/>
  <c r="AN470" i="18"/>
  <c r="AM470" i="18"/>
  <c r="AL470" i="18"/>
  <c r="AK470" i="18"/>
  <c r="AJ470" i="18"/>
  <c r="AI470" i="18"/>
  <c r="AH470" i="18"/>
  <c r="AG470" i="18"/>
  <c r="AF470" i="18"/>
  <c r="AE470" i="18"/>
  <c r="AD470" i="18"/>
  <c r="AC470" i="18"/>
  <c r="AB470" i="18"/>
  <c r="AA470" i="18"/>
  <c r="Z470" i="18"/>
  <c r="Y470" i="18"/>
  <c r="X470" i="18"/>
  <c r="W470" i="18"/>
  <c r="V470" i="18"/>
  <c r="U470" i="18"/>
  <c r="T470" i="18"/>
  <c r="S470" i="18"/>
  <c r="R470" i="18"/>
  <c r="Q470" i="18"/>
  <c r="P470" i="18"/>
  <c r="O470" i="18"/>
  <c r="N470" i="18"/>
  <c r="M470" i="18"/>
  <c r="L470" i="18"/>
  <c r="BS469" i="18"/>
  <c r="BR469" i="18"/>
  <c r="BQ469" i="18"/>
  <c r="BP469" i="18"/>
  <c r="BO469" i="18"/>
  <c r="BN469" i="18"/>
  <c r="BM469" i="18"/>
  <c r="BL469" i="18"/>
  <c r="BK469" i="18"/>
  <c r="BJ469" i="18"/>
  <c r="BI469" i="18"/>
  <c r="BH469" i="18"/>
  <c r="BG469" i="18"/>
  <c r="BF469" i="18"/>
  <c r="BE469" i="18"/>
  <c r="BD469" i="18"/>
  <c r="BC469" i="18"/>
  <c r="BB469" i="18"/>
  <c r="BA469" i="18"/>
  <c r="AZ469" i="18"/>
  <c r="AY469" i="18"/>
  <c r="AX469" i="18"/>
  <c r="AW469" i="18"/>
  <c r="AV469" i="18"/>
  <c r="AU469" i="18"/>
  <c r="AT469" i="18"/>
  <c r="AS469" i="18"/>
  <c r="AR469" i="18"/>
  <c r="AQ469" i="18"/>
  <c r="AP469" i="18"/>
  <c r="AO469" i="18"/>
  <c r="AN469" i="18"/>
  <c r="AM469" i="18"/>
  <c r="AL469" i="18"/>
  <c r="AK469" i="18"/>
  <c r="AJ469" i="18"/>
  <c r="AI469" i="18"/>
  <c r="AH469" i="18"/>
  <c r="AG469" i="18"/>
  <c r="AF469" i="18"/>
  <c r="AE469" i="18"/>
  <c r="AD469" i="18"/>
  <c r="AC469" i="18"/>
  <c r="AB469" i="18"/>
  <c r="AA469" i="18"/>
  <c r="Z469" i="18"/>
  <c r="Y469" i="18"/>
  <c r="X469" i="18"/>
  <c r="W469" i="18"/>
  <c r="V469" i="18"/>
  <c r="U469" i="18"/>
  <c r="T469" i="18"/>
  <c r="S469" i="18"/>
  <c r="R469" i="18"/>
  <c r="Q469" i="18"/>
  <c r="P469" i="18"/>
  <c r="O469" i="18"/>
  <c r="N469" i="18"/>
  <c r="M469" i="18"/>
  <c r="L469" i="18"/>
  <c r="K463" i="18"/>
  <c r="J463" i="18"/>
  <c r="K462" i="18"/>
  <c r="J462" i="18"/>
  <c r="K461" i="18"/>
  <c r="J461" i="18"/>
  <c r="K460" i="18"/>
  <c r="J460" i="18"/>
  <c r="K459" i="18"/>
  <c r="J459" i="18"/>
  <c r="K458" i="18"/>
  <c r="J458" i="18"/>
  <c r="K457" i="18"/>
  <c r="J457" i="18"/>
  <c r="K456" i="18"/>
  <c r="J456" i="18"/>
  <c r="K455" i="18"/>
  <c r="J455" i="18"/>
  <c r="K454" i="18"/>
  <c r="J454" i="18"/>
  <c r="K453" i="18"/>
  <c r="J453" i="18"/>
  <c r="K452" i="18"/>
  <c r="J452" i="18"/>
  <c r="K451" i="18"/>
  <c r="J451" i="18"/>
  <c r="K450" i="18"/>
  <c r="J450" i="18"/>
  <c r="K449" i="18"/>
  <c r="J449" i="18"/>
  <c r="K448" i="18"/>
  <c r="J448" i="18"/>
  <c r="K447" i="18"/>
  <c r="J447" i="18"/>
  <c r="K446" i="18"/>
  <c r="J446" i="18"/>
  <c r="K445" i="18"/>
  <c r="J445" i="18"/>
  <c r="K444" i="18"/>
  <c r="J444" i="18"/>
  <c r="K443" i="18"/>
  <c r="J443" i="18"/>
  <c r="K442" i="18"/>
  <c r="J442" i="18"/>
  <c r="K441" i="18"/>
  <c r="J441" i="18"/>
  <c r="K440" i="18"/>
  <c r="J440" i="18"/>
  <c r="K439" i="18"/>
  <c r="J439" i="18"/>
  <c r="K438" i="18"/>
  <c r="J438" i="18"/>
  <c r="K437" i="18"/>
  <c r="J437" i="18"/>
  <c r="K436" i="18"/>
  <c r="J436" i="18"/>
  <c r="K435" i="18"/>
  <c r="J435" i="18"/>
  <c r="K434" i="18"/>
  <c r="J434" i="18"/>
  <c r="K433" i="18"/>
  <c r="J433" i="18"/>
  <c r="K432" i="18"/>
  <c r="J432" i="18"/>
  <c r="K431" i="18"/>
  <c r="J431" i="18"/>
  <c r="K430" i="18"/>
  <c r="J430" i="18"/>
  <c r="K429" i="18"/>
  <c r="J429" i="18"/>
  <c r="K428" i="18"/>
  <c r="J428" i="18"/>
  <c r="K427" i="18"/>
  <c r="J427" i="18"/>
  <c r="K426" i="18"/>
  <c r="J426" i="18"/>
  <c r="K425" i="18"/>
  <c r="J425" i="18"/>
  <c r="K424" i="18"/>
  <c r="J424" i="18"/>
  <c r="K423" i="18"/>
  <c r="J423" i="18"/>
  <c r="K422" i="18"/>
  <c r="J422" i="18"/>
  <c r="K421" i="18"/>
  <c r="J421" i="18"/>
  <c r="K420" i="18"/>
  <c r="J420" i="18"/>
  <c r="K419" i="18"/>
  <c r="J419" i="18"/>
  <c r="K418" i="18"/>
  <c r="J418" i="18"/>
  <c r="K417" i="18"/>
  <c r="J417" i="18"/>
  <c r="K416" i="18"/>
  <c r="J416" i="18"/>
  <c r="K415" i="18"/>
  <c r="J415" i="18"/>
  <c r="K414" i="18"/>
  <c r="J414" i="18"/>
  <c r="K413" i="18"/>
  <c r="J413" i="18"/>
  <c r="K412" i="18"/>
  <c r="J412" i="18"/>
  <c r="K411" i="18"/>
  <c r="J411" i="18"/>
  <c r="K410" i="18"/>
  <c r="J410" i="18"/>
  <c r="K409" i="18"/>
  <c r="J409" i="18"/>
  <c r="K408" i="18"/>
  <c r="J408" i="18"/>
  <c r="K407" i="18"/>
  <c r="J407" i="18"/>
  <c r="K406" i="18"/>
  <c r="J406" i="18"/>
  <c r="K405" i="18"/>
  <c r="J405" i="18"/>
  <c r="K404" i="18"/>
  <c r="J404" i="18"/>
  <c r="K403" i="18"/>
  <c r="J403" i="18"/>
  <c r="K402" i="18"/>
  <c r="J402" i="18"/>
  <c r="K401" i="18"/>
  <c r="J401" i="18"/>
  <c r="K400" i="18"/>
  <c r="J400" i="18"/>
  <c r="K399" i="18"/>
  <c r="J399" i="18"/>
  <c r="K398" i="18"/>
  <c r="J398" i="18"/>
  <c r="K397" i="18"/>
  <c r="J397" i="18"/>
  <c r="K396" i="18"/>
  <c r="J396" i="18"/>
  <c r="K395" i="18"/>
  <c r="J395" i="18"/>
  <c r="K394" i="18"/>
  <c r="J394" i="18"/>
  <c r="K393" i="18"/>
  <c r="J393" i="18"/>
  <c r="K392" i="18"/>
  <c r="J392" i="18"/>
  <c r="K391" i="18"/>
  <c r="J391" i="18"/>
  <c r="K390" i="18"/>
  <c r="J390" i="18"/>
  <c r="K370" i="18"/>
  <c r="K369" i="18"/>
  <c r="K368" i="18"/>
  <c r="K367" i="18"/>
  <c r="K366" i="18"/>
  <c r="K365" i="18"/>
  <c r="BS364" i="18"/>
  <c r="BR364" i="18"/>
  <c r="BQ364" i="18"/>
  <c r="BP364" i="18"/>
  <c r="BO364" i="18"/>
  <c r="BN364" i="18"/>
  <c r="BM364" i="18"/>
  <c r="BL364" i="18"/>
  <c r="BK364" i="18"/>
  <c r="BJ364" i="18"/>
  <c r="BI364" i="18"/>
  <c r="BH364" i="18"/>
  <c r="BG364" i="18"/>
  <c r="BF364" i="18"/>
  <c r="BE364" i="18"/>
  <c r="BD364" i="18"/>
  <c r="BC364" i="18"/>
  <c r="BB364" i="18"/>
  <c r="BA364" i="18"/>
  <c r="AZ364" i="18"/>
  <c r="AY364" i="18"/>
  <c r="AX364" i="18"/>
  <c r="AW364" i="18"/>
  <c r="AV364" i="18"/>
  <c r="AU364" i="18"/>
  <c r="AT364" i="18"/>
  <c r="AS364" i="18"/>
  <c r="AR364" i="18"/>
  <c r="AQ364" i="18"/>
  <c r="AP364" i="18"/>
  <c r="AO364" i="18"/>
  <c r="AN364" i="18"/>
  <c r="AM364" i="18"/>
  <c r="AL364" i="18"/>
  <c r="AK364" i="18"/>
  <c r="AJ364" i="18"/>
  <c r="AI364" i="18"/>
  <c r="AH364" i="18"/>
  <c r="AG364" i="18"/>
  <c r="AF364" i="18"/>
  <c r="AE364" i="18"/>
  <c r="AD364" i="18"/>
  <c r="AC364" i="18"/>
  <c r="AB364" i="18"/>
  <c r="AA364" i="18"/>
  <c r="Z364" i="18"/>
  <c r="Y364" i="18"/>
  <c r="X364" i="18"/>
  <c r="W364" i="18"/>
  <c r="V364" i="18"/>
  <c r="U364" i="18"/>
  <c r="T364" i="18"/>
  <c r="S364" i="18"/>
  <c r="R364" i="18"/>
  <c r="Q364" i="18"/>
  <c r="P364" i="18"/>
  <c r="O364" i="18"/>
  <c r="N364" i="18"/>
  <c r="M364" i="18"/>
  <c r="L364" i="18"/>
  <c r="BS363" i="18"/>
  <c r="BR363" i="18"/>
  <c r="BQ363" i="18"/>
  <c r="BP363" i="18"/>
  <c r="BO363" i="18"/>
  <c r="BN363" i="18"/>
  <c r="BM363" i="18"/>
  <c r="BL363" i="18"/>
  <c r="BK363" i="18"/>
  <c r="BJ363" i="18"/>
  <c r="BI363" i="18"/>
  <c r="BH363" i="18"/>
  <c r="BG363" i="18"/>
  <c r="BF363" i="18"/>
  <c r="BE363" i="18"/>
  <c r="BD363" i="18"/>
  <c r="BC363" i="18"/>
  <c r="BB363" i="18"/>
  <c r="BA363" i="18"/>
  <c r="AZ363" i="18"/>
  <c r="AY363" i="18"/>
  <c r="AX363" i="18"/>
  <c r="AW363" i="18"/>
  <c r="AV363" i="18"/>
  <c r="AU363" i="18"/>
  <c r="AT363" i="18"/>
  <c r="AS363" i="18"/>
  <c r="AR363" i="18"/>
  <c r="AQ363" i="18"/>
  <c r="AP363" i="18"/>
  <c r="AO363" i="18"/>
  <c r="AN363" i="18"/>
  <c r="AM363" i="18"/>
  <c r="AL363" i="18"/>
  <c r="AK363" i="18"/>
  <c r="AJ363" i="18"/>
  <c r="AI363" i="18"/>
  <c r="AH363" i="18"/>
  <c r="AG363" i="18"/>
  <c r="AF363" i="18"/>
  <c r="AE363" i="18"/>
  <c r="AD363" i="18"/>
  <c r="AC363" i="18"/>
  <c r="AB363" i="18"/>
  <c r="AA363" i="18"/>
  <c r="Z363" i="18"/>
  <c r="Y363" i="18"/>
  <c r="X363" i="18"/>
  <c r="W363" i="18"/>
  <c r="V363" i="18"/>
  <c r="U363" i="18"/>
  <c r="T363" i="18"/>
  <c r="S363" i="18"/>
  <c r="R363" i="18"/>
  <c r="Q363" i="18"/>
  <c r="P363" i="18"/>
  <c r="O363" i="18"/>
  <c r="N363" i="18"/>
  <c r="M363" i="18"/>
  <c r="L363" i="18"/>
  <c r="K356" i="18"/>
  <c r="J356" i="18"/>
  <c r="K355" i="18"/>
  <c r="J355" i="18"/>
  <c r="K354" i="18"/>
  <c r="J354" i="18"/>
  <c r="K353" i="18"/>
  <c r="J353" i="18"/>
  <c r="K352" i="18"/>
  <c r="J352" i="18"/>
  <c r="BS351" i="18"/>
  <c r="BR351" i="18"/>
  <c r="BQ351" i="18"/>
  <c r="BP351" i="18"/>
  <c r="BO351" i="18"/>
  <c r="BN351" i="18"/>
  <c r="BM351" i="18"/>
  <c r="BL351" i="18"/>
  <c r="BK351" i="18"/>
  <c r="BJ351" i="18"/>
  <c r="BI351" i="18"/>
  <c r="BH351" i="18"/>
  <c r="BG351" i="18"/>
  <c r="BF351" i="18"/>
  <c r="BE351" i="18"/>
  <c r="BD351" i="18"/>
  <c r="BC351" i="18"/>
  <c r="BB351" i="18"/>
  <c r="BA351" i="18"/>
  <c r="AZ351" i="18"/>
  <c r="AY351" i="18"/>
  <c r="AX351" i="18"/>
  <c r="AW351" i="18"/>
  <c r="AV351" i="18"/>
  <c r="AU351" i="18"/>
  <c r="AT351" i="18"/>
  <c r="AS351" i="18"/>
  <c r="AR351" i="18"/>
  <c r="AQ351" i="18"/>
  <c r="AP351" i="18"/>
  <c r="AO351" i="18"/>
  <c r="AN351" i="18"/>
  <c r="AM351" i="18"/>
  <c r="AL351" i="18"/>
  <c r="AK351" i="18"/>
  <c r="AJ351" i="18"/>
  <c r="AI351" i="18"/>
  <c r="AH351" i="18"/>
  <c r="AG351" i="18"/>
  <c r="AF351" i="18"/>
  <c r="AE351" i="18"/>
  <c r="AD351" i="18"/>
  <c r="AC351" i="18"/>
  <c r="AB351" i="18"/>
  <c r="AA351" i="18"/>
  <c r="Z351" i="18"/>
  <c r="Y351" i="18"/>
  <c r="X351" i="18"/>
  <c r="W351" i="18"/>
  <c r="V351" i="18"/>
  <c r="U351" i="18"/>
  <c r="T351" i="18"/>
  <c r="S351" i="18"/>
  <c r="R351" i="18"/>
  <c r="Q351" i="18"/>
  <c r="P351" i="18"/>
  <c r="O351" i="18"/>
  <c r="N351" i="18"/>
  <c r="M351" i="18"/>
  <c r="L351" i="18"/>
  <c r="BS350" i="18"/>
  <c r="BR350" i="18"/>
  <c r="BQ350" i="18"/>
  <c r="BP350" i="18"/>
  <c r="BO350" i="18"/>
  <c r="BN350" i="18"/>
  <c r="BM350" i="18"/>
  <c r="BL350" i="18"/>
  <c r="BK350" i="18"/>
  <c r="BJ350" i="18"/>
  <c r="BI350" i="18"/>
  <c r="BH350" i="18"/>
  <c r="BG350" i="18"/>
  <c r="BF350" i="18"/>
  <c r="BE350" i="18"/>
  <c r="BD350" i="18"/>
  <c r="BC350" i="18"/>
  <c r="BB350" i="18"/>
  <c r="BA350" i="18"/>
  <c r="AZ350" i="18"/>
  <c r="AY350" i="18"/>
  <c r="AX350" i="18"/>
  <c r="AW350" i="18"/>
  <c r="AV350" i="18"/>
  <c r="AU350" i="18"/>
  <c r="AT350" i="18"/>
  <c r="AS350" i="18"/>
  <c r="AR350" i="18"/>
  <c r="AQ350" i="18"/>
  <c r="AP350" i="18"/>
  <c r="AO350" i="18"/>
  <c r="AN350" i="18"/>
  <c r="AM350" i="18"/>
  <c r="AL350" i="18"/>
  <c r="AK350" i="18"/>
  <c r="AJ350" i="18"/>
  <c r="AI350" i="18"/>
  <c r="AH350" i="18"/>
  <c r="AG350" i="18"/>
  <c r="AF350" i="18"/>
  <c r="AE350" i="18"/>
  <c r="AD350" i="18"/>
  <c r="AC350" i="18"/>
  <c r="AB350" i="18"/>
  <c r="AA350" i="18"/>
  <c r="Z350" i="18"/>
  <c r="Y350" i="18"/>
  <c r="X350" i="18"/>
  <c r="W350" i="18"/>
  <c r="V350" i="18"/>
  <c r="U350" i="18"/>
  <c r="T350" i="18"/>
  <c r="S350" i="18"/>
  <c r="R350" i="18"/>
  <c r="Q350" i="18"/>
  <c r="P350" i="18"/>
  <c r="O350" i="18"/>
  <c r="N350" i="18"/>
  <c r="M350" i="18"/>
  <c r="L350" i="18"/>
  <c r="K344" i="18"/>
  <c r="J344" i="18"/>
  <c r="K343" i="18"/>
  <c r="J343" i="18"/>
  <c r="K342" i="18"/>
  <c r="J342" i="18"/>
  <c r="K341" i="18"/>
  <c r="J341" i="18"/>
  <c r="K340" i="18"/>
  <c r="J340" i="18"/>
  <c r="K339" i="18"/>
  <c r="J339" i="18"/>
  <c r="K338" i="18"/>
  <c r="J338" i="18"/>
  <c r="K337" i="18"/>
  <c r="J337" i="18"/>
  <c r="K336" i="18"/>
  <c r="J336" i="18"/>
  <c r="K335" i="18"/>
  <c r="J335" i="18"/>
  <c r="K334" i="18"/>
  <c r="J334" i="18"/>
  <c r="K333" i="18"/>
  <c r="J333" i="18"/>
  <c r="K332" i="18"/>
  <c r="J332" i="18"/>
  <c r="K331" i="18"/>
  <c r="J331" i="18"/>
  <c r="K330" i="18"/>
  <c r="J330" i="18"/>
  <c r="K329" i="18"/>
  <c r="J329" i="18"/>
  <c r="K328" i="18"/>
  <c r="J328" i="18"/>
  <c r="K327" i="18"/>
  <c r="J327" i="18"/>
  <c r="BS326" i="18"/>
  <c r="BR326" i="18"/>
  <c r="BQ326" i="18"/>
  <c r="BP326" i="18"/>
  <c r="BO326" i="18"/>
  <c r="BN326" i="18"/>
  <c r="BM326" i="18"/>
  <c r="BL326" i="18"/>
  <c r="BK326" i="18"/>
  <c r="BJ326" i="18"/>
  <c r="BI326" i="18"/>
  <c r="BH326" i="18"/>
  <c r="BG326" i="18"/>
  <c r="BF326" i="18"/>
  <c r="BE326" i="18"/>
  <c r="BD326" i="18"/>
  <c r="BC326" i="18"/>
  <c r="BB326" i="18"/>
  <c r="BA326" i="18"/>
  <c r="AZ326" i="18"/>
  <c r="AY326" i="18"/>
  <c r="AX326" i="18"/>
  <c r="AW326" i="18"/>
  <c r="AV326" i="18"/>
  <c r="AU326" i="18"/>
  <c r="AT326" i="18"/>
  <c r="AS326" i="18"/>
  <c r="AR326" i="18"/>
  <c r="AQ326" i="18"/>
  <c r="AP326" i="18"/>
  <c r="AO326" i="18"/>
  <c r="AN326" i="18"/>
  <c r="AM326" i="18"/>
  <c r="AL326" i="18"/>
  <c r="AK326" i="18"/>
  <c r="AJ326" i="18"/>
  <c r="AI326" i="18"/>
  <c r="AH326" i="18"/>
  <c r="AG326" i="18"/>
  <c r="AF326" i="18"/>
  <c r="AE326" i="18"/>
  <c r="AD326" i="18"/>
  <c r="AC326" i="18"/>
  <c r="AB326" i="18"/>
  <c r="AA326" i="18"/>
  <c r="Z326" i="18"/>
  <c r="Y326" i="18"/>
  <c r="X326" i="18"/>
  <c r="W326" i="18"/>
  <c r="V326" i="18"/>
  <c r="U326" i="18"/>
  <c r="T326" i="18"/>
  <c r="S326" i="18"/>
  <c r="R326" i="18"/>
  <c r="Q326" i="18"/>
  <c r="P326" i="18"/>
  <c r="O326" i="18"/>
  <c r="N326" i="18"/>
  <c r="M326" i="18"/>
  <c r="L326" i="18"/>
  <c r="BS325" i="18"/>
  <c r="BR325" i="18"/>
  <c r="BQ325" i="18"/>
  <c r="BP325" i="18"/>
  <c r="BO325" i="18"/>
  <c r="BN325" i="18"/>
  <c r="BM325" i="18"/>
  <c r="BL325" i="18"/>
  <c r="BK325" i="18"/>
  <c r="BJ325" i="18"/>
  <c r="BI325" i="18"/>
  <c r="BH325" i="18"/>
  <c r="BG325" i="18"/>
  <c r="BF325" i="18"/>
  <c r="BE325" i="18"/>
  <c r="BD325" i="18"/>
  <c r="BC325" i="18"/>
  <c r="BB325" i="18"/>
  <c r="BA325" i="18"/>
  <c r="AZ325" i="18"/>
  <c r="AY325" i="18"/>
  <c r="AX325" i="18"/>
  <c r="AW325" i="18"/>
  <c r="AV325" i="18"/>
  <c r="AU325" i="18"/>
  <c r="AT325" i="18"/>
  <c r="AS325" i="18"/>
  <c r="AR325" i="18"/>
  <c r="AQ325" i="18"/>
  <c r="AP325" i="18"/>
  <c r="AO325" i="18"/>
  <c r="AN325" i="18"/>
  <c r="AM325" i="18"/>
  <c r="AL325" i="18"/>
  <c r="AK325" i="18"/>
  <c r="AJ325" i="18"/>
  <c r="AI325" i="18"/>
  <c r="AH325" i="18"/>
  <c r="AG325" i="18"/>
  <c r="AF325" i="18"/>
  <c r="AE325" i="18"/>
  <c r="AD325" i="18"/>
  <c r="AC325" i="18"/>
  <c r="AB325" i="18"/>
  <c r="AA325" i="18"/>
  <c r="Z325" i="18"/>
  <c r="Y325" i="18"/>
  <c r="X325" i="18"/>
  <c r="W325" i="18"/>
  <c r="V325" i="18"/>
  <c r="U325" i="18"/>
  <c r="T325" i="18"/>
  <c r="S325" i="18"/>
  <c r="R325" i="18"/>
  <c r="Q325" i="18"/>
  <c r="P325" i="18"/>
  <c r="O325" i="18"/>
  <c r="N325" i="18"/>
  <c r="M325" i="18"/>
  <c r="L325" i="18"/>
  <c r="K319" i="18"/>
  <c r="J319" i="18"/>
  <c r="K318" i="18"/>
  <c r="J318" i="18"/>
  <c r="K317" i="18"/>
  <c r="J317" i="18"/>
  <c r="K316" i="18"/>
  <c r="J316" i="18"/>
  <c r="K315" i="18"/>
  <c r="J315" i="18"/>
  <c r="K314" i="18"/>
  <c r="J314" i="18"/>
  <c r="BS313" i="18"/>
  <c r="BR313" i="18"/>
  <c r="BQ313" i="18"/>
  <c r="BP313" i="18"/>
  <c r="BO313" i="18"/>
  <c r="BN313" i="18"/>
  <c r="BM313" i="18"/>
  <c r="BL313" i="18"/>
  <c r="BK313" i="18"/>
  <c r="BJ313" i="18"/>
  <c r="BI313" i="18"/>
  <c r="BH313" i="18"/>
  <c r="BG313" i="18"/>
  <c r="BF313" i="18"/>
  <c r="BE313" i="18"/>
  <c r="BD313" i="18"/>
  <c r="BC313" i="18"/>
  <c r="BB313" i="18"/>
  <c r="BA313" i="18"/>
  <c r="AZ313" i="18"/>
  <c r="AY313" i="18"/>
  <c r="AX313" i="18"/>
  <c r="AW313" i="18"/>
  <c r="AV313" i="18"/>
  <c r="AU313" i="18"/>
  <c r="AT313" i="18"/>
  <c r="AS313" i="18"/>
  <c r="AR313" i="18"/>
  <c r="AQ313" i="18"/>
  <c r="AP313" i="18"/>
  <c r="AO313" i="18"/>
  <c r="AN313" i="18"/>
  <c r="AM313" i="18"/>
  <c r="AL313" i="18"/>
  <c r="AK313" i="18"/>
  <c r="AJ313" i="18"/>
  <c r="AI313" i="18"/>
  <c r="AH313" i="18"/>
  <c r="AG313" i="18"/>
  <c r="AF313" i="18"/>
  <c r="AE313" i="18"/>
  <c r="AD313" i="18"/>
  <c r="AC313" i="18"/>
  <c r="AB313" i="18"/>
  <c r="AA313" i="18"/>
  <c r="Z313" i="18"/>
  <c r="Y313" i="18"/>
  <c r="X313" i="18"/>
  <c r="W313" i="18"/>
  <c r="V313" i="18"/>
  <c r="U313" i="18"/>
  <c r="T313" i="18"/>
  <c r="S313" i="18"/>
  <c r="R313" i="18"/>
  <c r="Q313" i="18"/>
  <c r="P313" i="18"/>
  <c r="O313" i="18"/>
  <c r="N313" i="18"/>
  <c r="M313" i="18"/>
  <c r="L313" i="18"/>
  <c r="BS312" i="18"/>
  <c r="BR312" i="18"/>
  <c r="BQ312" i="18"/>
  <c r="BP312" i="18"/>
  <c r="BO312" i="18"/>
  <c r="BN312" i="18"/>
  <c r="BM312" i="18"/>
  <c r="BL312" i="18"/>
  <c r="BK312" i="18"/>
  <c r="BJ312" i="18"/>
  <c r="BI312" i="18"/>
  <c r="BH312" i="18"/>
  <c r="BG312" i="18"/>
  <c r="BF312" i="18"/>
  <c r="BE312" i="18"/>
  <c r="BD312" i="18"/>
  <c r="BC312" i="18"/>
  <c r="BB312" i="18"/>
  <c r="BA312" i="18"/>
  <c r="AZ312" i="18"/>
  <c r="AY312" i="18"/>
  <c r="AX312" i="18"/>
  <c r="AW312" i="18"/>
  <c r="AV312" i="18"/>
  <c r="AU312" i="18"/>
  <c r="AT312" i="18"/>
  <c r="AS312" i="18"/>
  <c r="AR312" i="18"/>
  <c r="AQ312" i="18"/>
  <c r="AP312" i="18"/>
  <c r="AO312" i="18"/>
  <c r="AN312" i="18"/>
  <c r="AM312" i="18"/>
  <c r="AL312" i="18"/>
  <c r="AK312" i="18"/>
  <c r="AJ312" i="18"/>
  <c r="AI312" i="18"/>
  <c r="AH312" i="18"/>
  <c r="AG312" i="18"/>
  <c r="AF312" i="18"/>
  <c r="AE312" i="18"/>
  <c r="AD312" i="18"/>
  <c r="AC312" i="18"/>
  <c r="AB312" i="18"/>
  <c r="AA312" i="18"/>
  <c r="Z312" i="18"/>
  <c r="Y312" i="18"/>
  <c r="X312" i="18"/>
  <c r="W312" i="18"/>
  <c r="V312" i="18"/>
  <c r="U312" i="18"/>
  <c r="T312" i="18"/>
  <c r="S312" i="18"/>
  <c r="R312" i="18"/>
  <c r="Q312" i="18"/>
  <c r="P312" i="18"/>
  <c r="O312" i="18"/>
  <c r="N312" i="18"/>
  <c r="M312" i="18"/>
  <c r="L312" i="18"/>
  <c r="BS293" i="18"/>
  <c r="BR293" i="18"/>
  <c r="BQ293" i="18"/>
  <c r="BP293" i="18"/>
  <c r="BO293" i="18"/>
  <c r="BN293" i="18"/>
  <c r="BM293" i="18"/>
  <c r="BL293" i="18"/>
  <c r="BK293" i="18"/>
  <c r="BJ293" i="18"/>
  <c r="BI293" i="18"/>
  <c r="BH293" i="18"/>
  <c r="BG293" i="18"/>
  <c r="BF293" i="18"/>
  <c r="BE293" i="18"/>
  <c r="BD293" i="18"/>
  <c r="BC293" i="18"/>
  <c r="BB293" i="18"/>
  <c r="BA293" i="18"/>
  <c r="AZ293" i="18"/>
  <c r="AY293" i="18"/>
  <c r="AX293" i="18"/>
  <c r="AW293" i="18"/>
  <c r="AV293" i="18"/>
  <c r="AU293" i="18"/>
  <c r="AT293" i="18"/>
  <c r="AS293" i="18"/>
  <c r="AR293" i="18"/>
  <c r="AQ293" i="18"/>
  <c r="AP293" i="18"/>
  <c r="AO293" i="18"/>
  <c r="AN293" i="18"/>
  <c r="AM293" i="18"/>
  <c r="AL293" i="18"/>
  <c r="AK293" i="18"/>
  <c r="AJ293" i="18"/>
  <c r="AI293" i="18"/>
  <c r="AH293" i="18"/>
  <c r="AG293" i="18"/>
  <c r="AF293" i="18"/>
  <c r="AE293" i="18"/>
  <c r="AD293" i="18"/>
  <c r="AC293" i="18"/>
  <c r="AB293" i="18"/>
  <c r="AA293" i="18"/>
  <c r="Z293" i="18"/>
  <c r="Y293" i="18"/>
  <c r="X293" i="18"/>
  <c r="W293" i="18"/>
  <c r="V293" i="18"/>
  <c r="U293" i="18"/>
  <c r="T293" i="18"/>
  <c r="S293" i="18"/>
  <c r="R293" i="18"/>
  <c r="Q293" i="18"/>
  <c r="P293" i="18"/>
  <c r="O293" i="18"/>
  <c r="BS290" i="18"/>
  <c r="BR290" i="18"/>
  <c r="BQ290" i="18"/>
  <c r="BP290" i="18"/>
  <c r="BO290" i="18"/>
  <c r="BN290" i="18"/>
  <c r="BM290" i="18"/>
  <c r="BL290" i="18"/>
  <c r="BK290" i="18"/>
  <c r="BJ290" i="18"/>
  <c r="BI290" i="18"/>
  <c r="BH290" i="18"/>
  <c r="BG290" i="18"/>
  <c r="BF290" i="18"/>
  <c r="BE290" i="18"/>
  <c r="BD290" i="18"/>
  <c r="BC290" i="18"/>
  <c r="BB290" i="18"/>
  <c r="BA290" i="18"/>
  <c r="AZ290" i="18"/>
  <c r="AY290" i="18"/>
  <c r="AX290" i="18"/>
  <c r="AW290" i="18"/>
  <c r="AV290" i="18"/>
  <c r="AU290" i="18"/>
  <c r="AT290" i="18"/>
  <c r="AS290" i="18"/>
  <c r="AR290" i="18"/>
  <c r="AQ290" i="18"/>
  <c r="AP290" i="18"/>
  <c r="AO290" i="18"/>
  <c r="AN290" i="18"/>
  <c r="AM290" i="18"/>
  <c r="AL290" i="18"/>
  <c r="AK290" i="18"/>
  <c r="AJ290" i="18"/>
  <c r="AI290" i="18"/>
  <c r="AH290" i="18"/>
  <c r="AG290" i="18"/>
  <c r="AF290" i="18"/>
  <c r="AE290" i="18"/>
  <c r="AD290" i="18"/>
  <c r="AC290" i="18"/>
  <c r="AB290" i="18"/>
  <c r="AA290" i="18"/>
  <c r="Z290" i="18"/>
  <c r="Y290" i="18"/>
  <c r="X290" i="18"/>
  <c r="W290" i="18"/>
  <c r="V290" i="18"/>
  <c r="U290" i="18"/>
  <c r="T290" i="18"/>
  <c r="S290" i="18"/>
  <c r="R290" i="18"/>
  <c r="Q290" i="18"/>
  <c r="P290" i="18"/>
  <c r="O290" i="18"/>
  <c r="N290" i="18"/>
  <c r="M290" i="18"/>
  <c r="L290" i="18"/>
  <c r="BS289" i="18"/>
  <c r="BR289" i="18"/>
  <c r="BQ289" i="18"/>
  <c r="BP289" i="18"/>
  <c r="BO289" i="18"/>
  <c r="BN289" i="18"/>
  <c r="BM289" i="18"/>
  <c r="BL289" i="18"/>
  <c r="BK289" i="18"/>
  <c r="BJ289" i="18"/>
  <c r="BI289" i="18"/>
  <c r="BH289" i="18"/>
  <c r="BG289" i="18"/>
  <c r="BF289" i="18"/>
  <c r="BE289" i="18"/>
  <c r="BD289" i="18"/>
  <c r="BC289" i="18"/>
  <c r="BB289" i="18"/>
  <c r="BA289" i="18"/>
  <c r="AZ289" i="18"/>
  <c r="AY289" i="18"/>
  <c r="AX289" i="18"/>
  <c r="AW289" i="18"/>
  <c r="AV289" i="18"/>
  <c r="AU289" i="18"/>
  <c r="AT289" i="18"/>
  <c r="AS289" i="18"/>
  <c r="AR289" i="18"/>
  <c r="AQ289" i="18"/>
  <c r="AP289" i="18"/>
  <c r="AO289" i="18"/>
  <c r="AN289" i="18"/>
  <c r="AM289" i="18"/>
  <c r="AL289" i="18"/>
  <c r="AK289" i="18"/>
  <c r="AJ289" i="18"/>
  <c r="AI289" i="18"/>
  <c r="AH289" i="18"/>
  <c r="AG289" i="18"/>
  <c r="AF289" i="18"/>
  <c r="AE289" i="18"/>
  <c r="AD289" i="18"/>
  <c r="AC289" i="18"/>
  <c r="AB289" i="18"/>
  <c r="AA289" i="18"/>
  <c r="Z289" i="18"/>
  <c r="Y289" i="18"/>
  <c r="X289" i="18"/>
  <c r="W289" i="18"/>
  <c r="V289" i="18"/>
  <c r="U289" i="18"/>
  <c r="T289" i="18"/>
  <c r="S289" i="18"/>
  <c r="R289" i="18"/>
  <c r="Q289" i="18"/>
  <c r="P289" i="18"/>
  <c r="O289" i="18"/>
  <c r="N289" i="18"/>
  <c r="M289" i="18"/>
  <c r="L289" i="18"/>
  <c r="BS264" i="18"/>
  <c r="BR264" i="18"/>
  <c r="BQ264" i="18"/>
  <c r="BP264" i="18"/>
  <c r="BO264" i="18"/>
  <c r="BN264" i="18"/>
  <c r="BM264" i="18"/>
  <c r="BL264" i="18"/>
  <c r="BK264" i="18"/>
  <c r="BJ264" i="18"/>
  <c r="BI264" i="18"/>
  <c r="BH264" i="18"/>
  <c r="BG264" i="18"/>
  <c r="BF264" i="18"/>
  <c r="BE264" i="18"/>
  <c r="BD264" i="18"/>
  <c r="BC264" i="18"/>
  <c r="BB264" i="18"/>
  <c r="BA264" i="18"/>
  <c r="AZ264" i="18"/>
  <c r="AY264" i="18"/>
  <c r="AX264" i="18"/>
  <c r="AW264" i="18"/>
  <c r="AV264" i="18"/>
  <c r="AU264" i="18"/>
  <c r="AT264" i="18"/>
  <c r="AS264" i="18"/>
  <c r="AR264" i="18"/>
  <c r="AQ264" i="18"/>
  <c r="AP264" i="18"/>
  <c r="AO264" i="18"/>
  <c r="AN264" i="18"/>
  <c r="AM264" i="18"/>
  <c r="AL264" i="18"/>
  <c r="AK264" i="18"/>
  <c r="AJ264" i="18"/>
  <c r="AI264" i="18"/>
  <c r="AH264" i="18"/>
  <c r="AG264" i="18"/>
  <c r="AF264" i="18"/>
  <c r="AE264" i="18"/>
  <c r="AD264" i="18"/>
  <c r="AC264" i="18"/>
  <c r="AB264" i="18"/>
  <c r="AA264" i="18"/>
  <c r="Z264" i="18"/>
  <c r="Y264" i="18"/>
  <c r="X264" i="18"/>
  <c r="W264" i="18"/>
  <c r="V264" i="18"/>
  <c r="U264" i="18"/>
  <c r="T264" i="18"/>
  <c r="S264" i="18"/>
  <c r="R264" i="18"/>
  <c r="Q264" i="18"/>
  <c r="P264" i="18"/>
  <c r="O264" i="18"/>
  <c r="N264" i="18"/>
  <c r="M264" i="18"/>
  <c r="L264" i="18"/>
  <c r="BS263" i="18"/>
  <c r="BR263" i="18"/>
  <c r="BQ263" i="18"/>
  <c r="BP263" i="18"/>
  <c r="BO263" i="18"/>
  <c r="BN263" i="18"/>
  <c r="BM263" i="18"/>
  <c r="BL263" i="18"/>
  <c r="BK263" i="18"/>
  <c r="BJ263" i="18"/>
  <c r="BI263" i="18"/>
  <c r="BH263" i="18"/>
  <c r="BG263" i="18"/>
  <c r="BF263" i="18"/>
  <c r="BE263" i="18"/>
  <c r="BD263" i="18"/>
  <c r="BC263" i="18"/>
  <c r="BB263" i="18"/>
  <c r="BA263" i="18"/>
  <c r="AZ263" i="18"/>
  <c r="AY263" i="18"/>
  <c r="AX263" i="18"/>
  <c r="AW263" i="18"/>
  <c r="AV263" i="18"/>
  <c r="AU263" i="18"/>
  <c r="AT263" i="18"/>
  <c r="AS263" i="18"/>
  <c r="AR263" i="18"/>
  <c r="AQ263" i="18"/>
  <c r="AP263" i="18"/>
  <c r="AO263" i="18"/>
  <c r="AN263" i="18"/>
  <c r="AM263" i="18"/>
  <c r="AL263" i="18"/>
  <c r="AK263" i="18"/>
  <c r="AJ263" i="18"/>
  <c r="AI263" i="18"/>
  <c r="AH263" i="18"/>
  <c r="AG263" i="18"/>
  <c r="AF263" i="18"/>
  <c r="AE263" i="18"/>
  <c r="AD263" i="18"/>
  <c r="AC263" i="18"/>
  <c r="AB263" i="18"/>
  <c r="AA263" i="18"/>
  <c r="Z263" i="18"/>
  <c r="Y263" i="18"/>
  <c r="X263" i="18"/>
  <c r="W263" i="18"/>
  <c r="V263" i="18"/>
  <c r="U263" i="18"/>
  <c r="T263" i="18"/>
  <c r="S263" i="18"/>
  <c r="R263" i="18"/>
  <c r="Q263" i="18"/>
  <c r="P263" i="18"/>
  <c r="O263" i="18"/>
  <c r="N263" i="18"/>
  <c r="M263" i="18"/>
  <c r="L263" i="18"/>
  <c r="BS244" i="18"/>
  <c r="BR244" i="18"/>
  <c r="BQ244" i="18"/>
  <c r="BP244" i="18"/>
  <c r="BO244" i="18"/>
  <c r="BN244" i="18"/>
  <c r="BM244" i="18"/>
  <c r="BL244" i="18"/>
  <c r="BK244" i="18"/>
  <c r="BJ244" i="18"/>
  <c r="BI244" i="18"/>
  <c r="BH244" i="18"/>
  <c r="BG244" i="18"/>
  <c r="BF244" i="18"/>
  <c r="BE244" i="18"/>
  <c r="BD244" i="18"/>
  <c r="BC244" i="18"/>
  <c r="BB244" i="18"/>
  <c r="BA244" i="18"/>
  <c r="AZ244" i="18"/>
  <c r="AY244" i="18"/>
  <c r="AX244" i="18"/>
  <c r="AW244" i="18"/>
  <c r="AV244" i="18"/>
  <c r="AU244" i="18"/>
  <c r="AT244" i="18"/>
  <c r="AS244" i="18"/>
  <c r="AR244" i="18"/>
  <c r="AQ244" i="18"/>
  <c r="AP244" i="18"/>
  <c r="AO244" i="18"/>
  <c r="AN244" i="18"/>
  <c r="AM244" i="18"/>
  <c r="AL244" i="18"/>
  <c r="AK244" i="18"/>
  <c r="AJ244" i="18"/>
  <c r="AI244" i="18"/>
  <c r="AH244" i="18"/>
  <c r="AG244" i="18"/>
  <c r="AF244" i="18"/>
  <c r="AE244" i="18"/>
  <c r="AD244" i="18"/>
  <c r="AC244" i="18"/>
  <c r="AB244" i="18"/>
  <c r="AA244" i="18"/>
  <c r="Z244" i="18"/>
  <c r="Y244" i="18"/>
  <c r="X244" i="18"/>
  <c r="W244" i="18"/>
  <c r="V244" i="18"/>
  <c r="U244" i="18"/>
  <c r="T244" i="18"/>
  <c r="S244" i="18"/>
  <c r="R244" i="18"/>
  <c r="Q244" i="18"/>
  <c r="P244" i="18"/>
  <c r="O244" i="18"/>
  <c r="N244" i="18"/>
  <c r="M244" i="18"/>
  <c r="L244" i="18"/>
  <c r="BS243" i="18"/>
  <c r="BR243" i="18"/>
  <c r="BQ243" i="18"/>
  <c r="BP243" i="18"/>
  <c r="BO243" i="18"/>
  <c r="BN243" i="18"/>
  <c r="BM243" i="18"/>
  <c r="BL243" i="18"/>
  <c r="BK243" i="18"/>
  <c r="BJ243" i="18"/>
  <c r="BI243" i="18"/>
  <c r="BH243" i="18"/>
  <c r="BG243" i="18"/>
  <c r="BF243" i="18"/>
  <c r="BE243" i="18"/>
  <c r="BD243" i="18"/>
  <c r="BC243" i="18"/>
  <c r="BB243" i="18"/>
  <c r="BA243" i="18"/>
  <c r="AZ243" i="18"/>
  <c r="AY243" i="18"/>
  <c r="AX243" i="18"/>
  <c r="AW243" i="18"/>
  <c r="AV243" i="18"/>
  <c r="AU243" i="18"/>
  <c r="AT243" i="18"/>
  <c r="AS243" i="18"/>
  <c r="AR243" i="18"/>
  <c r="AQ243" i="18"/>
  <c r="AP243" i="18"/>
  <c r="AO243" i="18"/>
  <c r="AN243" i="18"/>
  <c r="AM243" i="18"/>
  <c r="AL243" i="18"/>
  <c r="AK243" i="18"/>
  <c r="AJ243" i="18"/>
  <c r="AI243" i="18"/>
  <c r="AH243" i="18"/>
  <c r="AG243" i="18"/>
  <c r="AF243" i="18"/>
  <c r="AE243" i="18"/>
  <c r="AD243" i="18"/>
  <c r="AC243" i="18"/>
  <c r="AB243" i="18"/>
  <c r="AA243" i="18"/>
  <c r="Z243" i="18"/>
  <c r="Y243" i="18"/>
  <c r="X243" i="18"/>
  <c r="W243" i="18"/>
  <c r="V243" i="18"/>
  <c r="U243" i="18"/>
  <c r="T243" i="18"/>
  <c r="S243" i="18"/>
  <c r="R243" i="18"/>
  <c r="Q243" i="18"/>
  <c r="P243" i="18"/>
  <c r="O243" i="18"/>
  <c r="N243" i="18"/>
  <c r="M243" i="18"/>
  <c r="L243" i="18"/>
  <c r="K211" i="18"/>
  <c r="J211" i="18"/>
  <c r="K210" i="18"/>
  <c r="J210" i="18"/>
  <c r="K209" i="18"/>
  <c r="J209" i="18"/>
  <c r="K208" i="18"/>
  <c r="J208" i="18"/>
  <c r="K207" i="18"/>
  <c r="J207" i="18"/>
  <c r="K206" i="18"/>
  <c r="J206" i="18"/>
  <c r="K205" i="18"/>
  <c r="K204" i="18"/>
  <c r="K203" i="18"/>
  <c r="K202"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K184" i="18"/>
  <c r="K183" i="18"/>
  <c r="K182" i="18"/>
  <c r="BS181" i="18"/>
  <c r="BR181" i="18"/>
  <c r="BQ181" i="18"/>
  <c r="BP181" i="18"/>
  <c r="BO181" i="18"/>
  <c r="BN181" i="18"/>
  <c r="BM181" i="18"/>
  <c r="BL181" i="18"/>
  <c r="BK181" i="18"/>
  <c r="BJ181" i="18"/>
  <c r="BI181" i="18"/>
  <c r="BH181" i="18"/>
  <c r="BG181" i="18"/>
  <c r="BF181" i="18"/>
  <c r="BE181" i="18"/>
  <c r="BD181" i="18"/>
  <c r="BC181" i="18"/>
  <c r="BB181" i="18"/>
  <c r="BA181" i="18"/>
  <c r="AZ181" i="18"/>
  <c r="AY181" i="18"/>
  <c r="AX181" i="18"/>
  <c r="AW181" i="18"/>
  <c r="AV181" i="18"/>
  <c r="AU181" i="18"/>
  <c r="AT181" i="18"/>
  <c r="AS181" i="18"/>
  <c r="AR181" i="18"/>
  <c r="AQ181" i="18"/>
  <c r="AP181" i="18"/>
  <c r="AO181" i="18"/>
  <c r="AN181" i="18"/>
  <c r="AM181" i="18"/>
  <c r="AL181" i="18"/>
  <c r="AK181" i="18"/>
  <c r="AJ181" i="18"/>
  <c r="AI181" i="18"/>
  <c r="AH181" i="18"/>
  <c r="AG181" i="18"/>
  <c r="AF181" i="18"/>
  <c r="AE181" i="18"/>
  <c r="AD181" i="18"/>
  <c r="AC181" i="18"/>
  <c r="AB181" i="18"/>
  <c r="AA181" i="18"/>
  <c r="Z181" i="18"/>
  <c r="Y181" i="18"/>
  <c r="X181" i="18"/>
  <c r="W181" i="18"/>
  <c r="V181" i="18"/>
  <c r="U181" i="18"/>
  <c r="T181" i="18"/>
  <c r="S181" i="18"/>
  <c r="R181" i="18"/>
  <c r="Q181" i="18"/>
  <c r="P181" i="18"/>
  <c r="O181" i="18"/>
  <c r="N181" i="18"/>
  <c r="M181" i="18"/>
  <c r="L181" i="18"/>
  <c r="BS180" i="18"/>
  <c r="BR180" i="18"/>
  <c r="BQ180" i="18"/>
  <c r="BP180" i="18"/>
  <c r="BO180" i="18"/>
  <c r="BN180" i="18"/>
  <c r="BM180" i="18"/>
  <c r="BL180" i="18"/>
  <c r="BK180" i="18"/>
  <c r="BJ180" i="18"/>
  <c r="BI180" i="18"/>
  <c r="BH180" i="18"/>
  <c r="BG180" i="18"/>
  <c r="BF180" i="18"/>
  <c r="BE180" i="18"/>
  <c r="BD180" i="18"/>
  <c r="BC180" i="18"/>
  <c r="BB180" i="18"/>
  <c r="BA180" i="18"/>
  <c r="AZ180" i="18"/>
  <c r="AY180" i="18"/>
  <c r="AX180" i="18"/>
  <c r="AW180" i="18"/>
  <c r="AV180" i="18"/>
  <c r="AU180" i="18"/>
  <c r="AT180" i="18"/>
  <c r="AS180" i="18"/>
  <c r="AR180" i="18"/>
  <c r="AQ180" i="18"/>
  <c r="AP180" i="18"/>
  <c r="AO180" i="18"/>
  <c r="AN180" i="18"/>
  <c r="AM180" i="18"/>
  <c r="AL180" i="18"/>
  <c r="AK180" i="18"/>
  <c r="AJ180" i="18"/>
  <c r="AI180" i="18"/>
  <c r="AH180" i="18"/>
  <c r="AG180" i="18"/>
  <c r="AF180" i="18"/>
  <c r="AE180" i="18"/>
  <c r="AD180" i="18"/>
  <c r="AC180" i="18"/>
  <c r="AB180" i="18"/>
  <c r="AA180" i="18"/>
  <c r="Z180" i="18"/>
  <c r="Y180" i="18"/>
  <c r="X180" i="18"/>
  <c r="W180" i="18"/>
  <c r="V180" i="18"/>
  <c r="U180" i="18"/>
  <c r="T180" i="18"/>
  <c r="S180" i="18"/>
  <c r="R180" i="18"/>
  <c r="Q180" i="18"/>
  <c r="P180" i="18"/>
  <c r="O180" i="18"/>
  <c r="N180" i="18"/>
  <c r="M180" i="18"/>
  <c r="L180" i="18"/>
  <c r="BS169" i="18"/>
  <c r="BR169" i="18"/>
  <c r="BQ169" i="18"/>
  <c r="BP169" i="18"/>
  <c r="BO169" i="18"/>
  <c r="BN169" i="18"/>
  <c r="BM169" i="18"/>
  <c r="BL169" i="18"/>
  <c r="BK169" i="18"/>
  <c r="BJ169" i="18"/>
  <c r="BI169"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AJ169" i="18"/>
  <c r="AI169" i="18"/>
  <c r="AH169" i="18"/>
  <c r="AG169" i="18"/>
  <c r="AF169" i="18"/>
  <c r="AE169" i="18"/>
  <c r="AD169" i="18"/>
  <c r="AC169" i="18"/>
  <c r="AB169" i="18"/>
  <c r="AA169" i="18"/>
  <c r="Z169" i="18"/>
  <c r="Y169" i="18"/>
  <c r="X169" i="18"/>
  <c r="W169" i="18"/>
  <c r="V169" i="18"/>
  <c r="U169" i="18"/>
  <c r="T169" i="18"/>
  <c r="S169" i="18"/>
  <c r="R169" i="18"/>
  <c r="Q169" i="18"/>
  <c r="P169" i="18"/>
  <c r="O169" i="18"/>
  <c r="N169" i="18"/>
  <c r="M169" i="18"/>
  <c r="L169" i="18"/>
  <c r="BS168" i="18"/>
  <c r="BR168" i="18"/>
  <c r="BQ168" i="18"/>
  <c r="BP168" i="18"/>
  <c r="BO168" i="18"/>
  <c r="BN168" i="18"/>
  <c r="BM168" i="18"/>
  <c r="BL168" i="18"/>
  <c r="BK168" i="18"/>
  <c r="BJ168" i="18"/>
  <c r="BI168"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J168" i="18"/>
  <c r="AI168" i="18"/>
  <c r="AH168" i="18"/>
  <c r="AG168" i="18"/>
  <c r="AF168" i="18"/>
  <c r="AE168" i="18"/>
  <c r="AD168" i="18"/>
  <c r="AC168" i="18"/>
  <c r="AB168" i="18"/>
  <c r="AA168" i="18"/>
  <c r="Z168" i="18"/>
  <c r="Y168" i="18"/>
  <c r="X168" i="18"/>
  <c r="W168" i="18"/>
  <c r="V168" i="18"/>
  <c r="U168" i="18"/>
  <c r="T168" i="18"/>
  <c r="S168" i="18"/>
  <c r="R168" i="18"/>
  <c r="Q168" i="18"/>
  <c r="P168" i="18"/>
  <c r="O168" i="18"/>
  <c r="N168" i="18"/>
  <c r="M168" i="18"/>
  <c r="L168" i="18"/>
  <c r="BS160" i="18"/>
  <c r="BR160" i="18"/>
  <c r="BQ160" i="18"/>
  <c r="BP160" i="18"/>
  <c r="BO160" i="18"/>
  <c r="BN160" i="18"/>
  <c r="BM160" i="18"/>
  <c r="BL160" i="18"/>
  <c r="BK160" i="18"/>
  <c r="BJ160" i="18"/>
  <c r="BI160" i="18"/>
  <c r="BH160" i="18"/>
  <c r="BG160" i="18"/>
  <c r="BF160" i="18"/>
  <c r="BE160" i="18"/>
  <c r="BD160" i="18"/>
  <c r="BC160" i="18"/>
  <c r="BB160" i="18"/>
  <c r="BA160" i="18"/>
  <c r="AZ160" i="18"/>
  <c r="AY160" i="18"/>
  <c r="AX160" i="18"/>
  <c r="AW160" i="18"/>
  <c r="AV160" i="18"/>
  <c r="AU160" i="18"/>
  <c r="AT160" i="18"/>
  <c r="AS160" i="18"/>
  <c r="AR160" i="18"/>
  <c r="AQ160" i="18"/>
  <c r="AP160" i="18"/>
  <c r="AO160" i="18"/>
  <c r="AN160" i="18"/>
  <c r="AM160" i="18"/>
  <c r="AL160" i="18"/>
  <c r="AK160" i="18"/>
  <c r="AJ160" i="18"/>
  <c r="AI160" i="18"/>
  <c r="AH160" i="18"/>
  <c r="AG160" i="18"/>
  <c r="AF160" i="18"/>
  <c r="AE160" i="18"/>
  <c r="AD160" i="18"/>
  <c r="AC160" i="18"/>
  <c r="AB160" i="18"/>
  <c r="AA160" i="18"/>
  <c r="Z160" i="18"/>
  <c r="Y160" i="18"/>
  <c r="X160" i="18"/>
  <c r="W160" i="18"/>
  <c r="V160" i="18"/>
  <c r="U160" i="18"/>
  <c r="T160" i="18"/>
  <c r="S160" i="18"/>
  <c r="R160" i="18"/>
  <c r="Q160" i="18"/>
  <c r="P160" i="18"/>
  <c r="O160" i="18"/>
  <c r="N160" i="18"/>
  <c r="M160" i="18"/>
  <c r="L160" i="18"/>
  <c r="BS159" i="18"/>
  <c r="BR159" i="18"/>
  <c r="BQ159" i="18"/>
  <c r="BP159" i="18"/>
  <c r="BO159" i="18"/>
  <c r="BN159" i="18"/>
  <c r="BM159" i="18"/>
  <c r="BL159" i="18"/>
  <c r="BK159" i="18"/>
  <c r="BJ159" i="18"/>
  <c r="BI159" i="18"/>
  <c r="BH159" i="18"/>
  <c r="BG159" i="18"/>
  <c r="BF159" i="18"/>
  <c r="BE159" i="18"/>
  <c r="BD159" i="18"/>
  <c r="BC159" i="18"/>
  <c r="BB159" i="18"/>
  <c r="BA159" i="18"/>
  <c r="AZ159" i="18"/>
  <c r="AY159" i="18"/>
  <c r="AX159" i="18"/>
  <c r="AW159" i="18"/>
  <c r="AV159" i="18"/>
  <c r="AU159" i="18"/>
  <c r="AT159" i="18"/>
  <c r="AS159" i="18"/>
  <c r="AR159" i="18"/>
  <c r="AQ159" i="18"/>
  <c r="AP159" i="18"/>
  <c r="AO159" i="18"/>
  <c r="AN159" i="18"/>
  <c r="AM159" i="18"/>
  <c r="AL159" i="18"/>
  <c r="AK159" i="18"/>
  <c r="AJ159" i="18"/>
  <c r="AI159" i="18"/>
  <c r="AH159" i="18"/>
  <c r="AG159" i="18"/>
  <c r="AF159" i="18"/>
  <c r="AE159" i="18"/>
  <c r="AD159" i="18"/>
  <c r="AC159" i="18"/>
  <c r="AB159" i="18"/>
  <c r="AA159" i="18"/>
  <c r="Z159" i="18"/>
  <c r="Y159" i="18"/>
  <c r="X159" i="18"/>
  <c r="W159" i="18"/>
  <c r="V159" i="18"/>
  <c r="U159" i="18"/>
  <c r="T159" i="18"/>
  <c r="S159" i="18"/>
  <c r="R159" i="18"/>
  <c r="Q159" i="18"/>
  <c r="P159" i="18"/>
  <c r="O159" i="18"/>
  <c r="N159" i="18"/>
  <c r="M159" i="18"/>
  <c r="L159" i="18"/>
  <c r="BS150" i="18"/>
  <c r="BR150" i="18"/>
  <c r="BQ150" i="18"/>
  <c r="BP150" i="18"/>
  <c r="BO150" i="18"/>
  <c r="BN150" i="18"/>
  <c r="BM150" i="18"/>
  <c r="BL150" i="18"/>
  <c r="BK150" i="18"/>
  <c r="BJ150" i="18"/>
  <c r="BI150" i="18"/>
  <c r="BH150" i="18"/>
  <c r="BG150" i="18"/>
  <c r="BF150" i="18"/>
  <c r="BE150" i="18"/>
  <c r="BD150" i="18"/>
  <c r="BC150"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AD150" i="18"/>
  <c r="AC150" i="18"/>
  <c r="AB150" i="18"/>
  <c r="AA150" i="18"/>
  <c r="Z150" i="18"/>
  <c r="Y150" i="18"/>
  <c r="X150" i="18"/>
  <c r="W150" i="18"/>
  <c r="V150" i="18"/>
  <c r="U150" i="18"/>
  <c r="T150" i="18"/>
  <c r="S150" i="18"/>
  <c r="R150" i="18"/>
  <c r="Q150" i="18"/>
  <c r="P150" i="18"/>
  <c r="O150" i="18"/>
  <c r="N150" i="18"/>
  <c r="M150" i="18"/>
  <c r="L150"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BS142" i="18"/>
  <c r="BR142" i="18"/>
  <c r="BQ142" i="18"/>
  <c r="BP142" i="18"/>
  <c r="BO142" i="18"/>
  <c r="BN142" i="18"/>
  <c r="BM142" i="18"/>
  <c r="BL142" i="18"/>
  <c r="BK142" i="18"/>
  <c r="BJ142" i="18"/>
  <c r="BI142" i="18"/>
  <c r="BH142" i="18"/>
  <c r="BG142"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BS141" i="18"/>
  <c r="BR141" i="18"/>
  <c r="BQ141" i="18"/>
  <c r="BP141" i="18"/>
  <c r="BO141" i="18"/>
  <c r="BN141" i="18"/>
  <c r="BM141" i="18"/>
  <c r="BL141" i="18"/>
  <c r="BK141" i="18"/>
  <c r="BJ141" i="18"/>
  <c r="BI141" i="18"/>
  <c r="BH141"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BS129" i="18"/>
  <c r="BR129" i="18"/>
  <c r="BQ129" i="18"/>
  <c r="BP129" i="18"/>
  <c r="BO129" i="18"/>
  <c r="BN129" i="18"/>
  <c r="BM129" i="18"/>
  <c r="BL129" i="18"/>
  <c r="BK129" i="18"/>
  <c r="BJ129" i="18"/>
  <c r="BI129" i="18"/>
  <c r="BH129" i="18"/>
  <c r="BG129" i="18"/>
  <c r="BF129" i="18"/>
  <c r="BE129" i="18"/>
  <c r="BD129"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BS128" i="18"/>
  <c r="BR128" i="18"/>
  <c r="BQ128" i="18"/>
  <c r="BP128" i="18"/>
  <c r="BO128" i="18"/>
  <c r="BN128" i="18"/>
  <c r="BM128" i="18"/>
  <c r="BL128" i="18"/>
  <c r="BK128" i="18"/>
  <c r="BJ128" i="18"/>
  <c r="BI128" i="18"/>
  <c r="BH128" i="18"/>
  <c r="BG128" i="18"/>
  <c r="BF128" i="18"/>
  <c r="BE128" i="18"/>
  <c r="BD128"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AD128" i="18"/>
  <c r="AC128" i="18"/>
  <c r="AB128" i="18"/>
  <c r="AA128" i="18"/>
  <c r="Z128" i="18"/>
  <c r="Y128" i="18"/>
  <c r="X128" i="18"/>
  <c r="W128" i="18"/>
  <c r="V128" i="18"/>
  <c r="U128" i="18"/>
  <c r="T128" i="18"/>
  <c r="S128" i="18"/>
  <c r="R128" i="18"/>
  <c r="Q128" i="18"/>
  <c r="P128" i="18"/>
  <c r="O128" i="18"/>
  <c r="N128" i="18"/>
  <c r="M128" i="18"/>
  <c r="L12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0" i="18"/>
  <c r="J110" i="18"/>
  <c r="K109" i="18"/>
  <c r="J109" i="18"/>
  <c r="K108" i="18"/>
  <c r="J108" i="18"/>
  <c r="K107" i="18"/>
  <c r="J107" i="18"/>
  <c r="K106" i="18"/>
  <c r="J106" i="18"/>
  <c r="K105" i="18"/>
  <c r="J105" i="18"/>
  <c r="K104" i="18"/>
  <c r="J104"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734" i="16"/>
  <c r="J734" i="16"/>
  <c r="K733" i="16"/>
  <c r="J733" i="16"/>
  <c r="K732" i="16"/>
  <c r="J732" i="16"/>
  <c r="K731" i="16"/>
  <c r="J731" i="16"/>
  <c r="BS730" i="16"/>
  <c r="BR730" i="16"/>
  <c r="BQ730" i="16"/>
  <c r="BP730" i="16"/>
  <c r="BO730" i="16"/>
  <c r="BN730" i="16"/>
  <c r="BM730" i="16"/>
  <c r="BL730" i="16"/>
  <c r="BK730" i="16"/>
  <c r="BJ730" i="16"/>
  <c r="BI730" i="16"/>
  <c r="BH730" i="16"/>
  <c r="BG730" i="16"/>
  <c r="BF730" i="16"/>
  <c r="BE730" i="16"/>
  <c r="BD730" i="16"/>
  <c r="BC730" i="16"/>
  <c r="BB730" i="16"/>
  <c r="BA730" i="16"/>
  <c r="AZ730" i="16"/>
  <c r="AY730" i="16"/>
  <c r="AX730" i="16"/>
  <c r="AW730" i="16"/>
  <c r="AV730" i="16"/>
  <c r="AU730" i="16"/>
  <c r="AT730" i="16"/>
  <c r="AS730" i="16"/>
  <c r="AR730" i="16"/>
  <c r="AQ730" i="16"/>
  <c r="AP730" i="16"/>
  <c r="AO730" i="16"/>
  <c r="AN730" i="16"/>
  <c r="AM730" i="16"/>
  <c r="AL730" i="16"/>
  <c r="AK730" i="16"/>
  <c r="AJ730" i="16"/>
  <c r="AI730" i="16"/>
  <c r="AH730" i="16"/>
  <c r="AG730" i="16"/>
  <c r="AF730" i="16"/>
  <c r="AE730" i="16"/>
  <c r="AD730" i="16"/>
  <c r="AC730" i="16"/>
  <c r="AB730" i="16"/>
  <c r="AA730" i="16"/>
  <c r="Z730" i="16"/>
  <c r="Y730" i="16"/>
  <c r="X730" i="16"/>
  <c r="W730" i="16"/>
  <c r="V730" i="16"/>
  <c r="U730" i="16"/>
  <c r="T730" i="16"/>
  <c r="S730" i="16"/>
  <c r="R730" i="16"/>
  <c r="Q730" i="16"/>
  <c r="P730" i="16"/>
  <c r="O730" i="16"/>
  <c r="N730" i="16"/>
  <c r="M730" i="16"/>
  <c r="L730" i="16"/>
  <c r="BS729" i="16"/>
  <c r="BR729" i="16"/>
  <c r="BQ729" i="16"/>
  <c r="BP729" i="16"/>
  <c r="BO729" i="16"/>
  <c r="BN729" i="16"/>
  <c r="BM729" i="16"/>
  <c r="BL729" i="16"/>
  <c r="BK729" i="16"/>
  <c r="BJ729" i="16"/>
  <c r="BI729" i="16"/>
  <c r="BH729" i="16"/>
  <c r="BG729" i="16"/>
  <c r="BF729" i="16"/>
  <c r="BE729" i="16"/>
  <c r="BD729" i="16"/>
  <c r="BC729" i="16"/>
  <c r="BB729" i="16"/>
  <c r="BA729" i="16"/>
  <c r="AZ729" i="16"/>
  <c r="AY729" i="16"/>
  <c r="AX729" i="16"/>
  <c r="AW729" i="16"/>
  <c r="AV729" i="16"/>
  <c r="AU729" i="16"/>
  <c r="AT729" i="16"/>
  <c r="AS729" i="16"/>
  <c r="AR729" i="16"/>
  <c r="AQ729" i="16"/>
  <c r="AP729" i="16"/>
  <c r="AO729" i="16"/>
  <c r="AN729" i="16"/>
  <c r="AM729" i="16"/>
  <c r="AL729" i="16"/>
  <c r="AK729" i="16"/>
  <c r="AJ729" i="16"/>
  <c r="AI729" i="16"/>
  <c r="AH729" i="16"/>
  <c r="AG729" i="16"/>
  <c r="AF729" i="16"/>
  <c r="AE729" i="16"/>
  <c r="AD729" i="16"/>
  <c r="AC729" i="16"/>
  <c r="AB729" i="16"/>
  <c r="AA729" i="16"/>
  <c r="Z729" i="16"/>
  <c r="Y729" i="16"/>
  <c r="X729" i="16"/>
  <c r="W729" i="16"/>
  <c r="V729" i="16"/>
  <c r="U729" i="16"/>
  <c r="T729" i="16"/>
  <c r="S729" i="16"/>
  <c r="R729" i="16"/>
  <c r="Q729" i="16"/>
  <c r="P729" i="16"/>
  <c r="O729" i="16"/>
  <c r="N729" i="16"/>
  <c r="M729" i="16"/>
  <c r="L729" i="16"/>
  <c r="K722" i="16"/>
  <c r="J722" i="16"/>
  <c r="K721" i="16"/>
  <c r="J721" i="16"/>
  <c r="K720" i="16"/>
  <c r="J720" i="16"/>
  <c r="K719" i="16"/>
  <c r="J719" i="16"/>
  <c r="BS718" i="16"/>
  <c r="BR718" i="16"/>
  <c r="BQ718" i="16"/>
  <c r="BP718" i="16"/>
  <c r="BO718" i="16"/>
  <c r="BN718" i="16"/>
  <c r="BM718" i="16"/>
  <c r="BL718" i="16"/>
  <c r="BK718" i="16"/>
  <c r="BJ718" i="16"/>
  <c r="BI718" i="16"/>
  <c r="BH718" i="16"/>
  <c r="BG718" i="16"/>
  <c r="BF718" i="16"/>
  <c r="BE718" i="16"/>
  <c r="BD718" i="16"/>
  <c r="BC718" i="16"/>
  <c r="BB718" i="16"/>
  <c r="BA718" i="16"/>
  <c r="AZ718" i="16"/>
  <c r="AY718" i="16"/>
  <c r="AX718" i="16"/>
  <c r="AW718" i="16"/>
  <c r="AV718" i="16"/>
  <c r="AU718" i="16"/>
  <c r="AT718" i="16"/>
  <c r="AS718" i="16"/>
  <c r="AR718" i="16"/>
  <c r="AQ718" i="16"/>
  <c r="AP718" i="16"/>
  <c r="AO718" i="16"/>
  <c r="AN718" i="16"/>
  <c r="AM718" i="16"/>
  <c r="AL718" i="16"/>
  <c r="AK718" i="16"/>
  <c r="AJ718" i="16"/>
  <c r="AI718" i="16"/>
  <c r="AH718" i="16"/>
  <c r="AG718" i="16"/>
  <c r="AF718" i="16"/>
  <c r="AE718" i="16"/>
  <c r="AD718" i="16"/>
  <c r="AC718" i="16"/>
  <c r="AB718" i="16"/>
  <c r="AA718" i="16"/>
  <c r="Z718" i="16"/>
  <c r="Y718" i="16"/>
  <c r="X718" i="16"/>
  <c r="W718" i="16"/>
  <c r="V718" i="16"/>
  <c r="U718" i="16"/>
  <c r="T718" i="16"/>
  <c r="S718" i="16"/>
  <c r="R718" i="16"/>
  <c r="Q718" i="16"/>
  <c r="P718" i="16"/>
  <c r="O718" i="16"/>
  <c r="N718" i="16"/>
  <c r="M718" i="16"/>
  <c r="L718" i="16"/>
  <c r="BS717" i="16"/>
  <c r="BR717" i="16"/>
  <c r="BQ717" i="16"/>
  <c r="BP717" i="16"/>
  <c r="BO717" i="16"/>
  <c r="BN717" i="16"/>
  <c r="BM717" i="16"/>
  <c r="BL717" i="16"/>
  <c r="BK717" i="16"/>
  <c r="BJ717" i="16"/>
  <c r="BI717" i="16"/>
  <c r="BH717" i="16"/>
  <c r="BG717" i="16"/>
  <c r="BF717" i="16"/>
  <c r="BE717" i="16"/>
  <c r="BD717" i="16"/>
  <c r="BC717" i="16"/>
  <c r="BB717" i="16"/>
  <c r="BA717" i="16"/>
  <c r="AZ717" i="16"/>
  <c r="AY717" i="16"/>
  <c r="AX717" i="16"/>
  <c r="AW717" i="16"/>
  <c r="AV717" i="16"/>
  <c r="AU717" i="16"/>
  <c r="AT717" i="16"/>
  <c r="AS717" i="16"/>
  <c r="AR717" i="16"/>
  <c r="AQ717" i="16"/>
  <c r="AP717" i="16"/>
  <c r="AO717" i="16"/>
  <c r="AN717" i="16"/>
  <c r="AM717" i="16"/>
  <c r="AL717" i="16"/>
  <c r="AK717" i="16"/>
  <c r="AJ717" i="16"/>
  <c r="AI717" i="16"/>
  <c r="AH717" i="16"/>
  <c r="AG717" i="16"/>
  <c r="AF717" i="16"/>
  <c r="AE717" i="16"/>
  <c r="AD717" i="16"/>
  <c r="AC717" i="16"/>
  <c r="AB717" i="16"/>
  <c r="AA717" i="16"/>
  <c r="Z717" i="16"/>
  <c r="Y717" i="16"/>
  <c r="X717" i="16"/>
  <c r="W717" i="16"/>
  <c r="V717" i="16"/>
  <c r="U717" i="16"/>
  <c r="T717" i="16"/>
  <c r="S717" i="16"/>
  <c r="R717" i="16"/>
  <c r="Q717" i="16"/>
  <c r="P717" i="16"/>
  <c r="O717" i="16"/>
  <c r="N717" i="16"/>
  <c r="M717" i="16"/>
  <c r="L717" i="16"/>
  <c r="K711" i="16"/>
  <c r="J711" i="16"/>
  <c r="K710" i="16"/>
  <c r="J710" i="16"/>
  <c r="K709" i="16"/>
  <c r="J709" i="16"/>
  <c r="BS708" i="16"/>
  <c r="BR708" i="16"/>
  <c r="BQ708" i="16"/>
  <c r="BP708" i="16"/>
  <c r="BO708" i="16"/>
  <c r="BN708" i="16"/>
  <c r="BM708" i="16"/>
  <c r="BL708" i="16"/>
  <c r="BK708" i="16"/>
  <c r="BJ708" i="16"/>
  <c r="BI708" i="16"/>
  <c r="BH708" i="16"/>
  <c r="BG708" i="16"/>
  <c r="BF708" i="16"/>
  <c r="BE708" i="16"/>
  <c r="BD708" i="16"/>
  <c r="BC708" i="16"/>
  <c r="BB708" i="16"/>
  <c r="BA708" i="16"/>
  <c r="AZ708" i="16"/>
  <c r="AY708" i="16"/>
  <c r="AX708" i="16"/>
  <c r="AW708" i="16"/>
  <c r="AV708" i="16"/>
  <c r="AU708" i="16"/>
  <c r="AT708" i="16"/>
  <c r="AS708" i="16"/>
  <c r="AR708" i="16"/>
  <c r="AQ708" i="16"/>
  <c r="AP708" i="16"/>
  <c r="AO708" i="16"/>
  <c r="AN708" i="16"/>
  <c r="AM708" i="16"/>
  <c r="AL708" i="16"/>
  <c r="AK708" i="16"/>
  <c r="AJ708" i="16"/>
  <c r="AI708" i="16"/>
  <c r="AH708" i="16"/>
  <c r="AG708" i="16"/>
  <c r="AF708" i="16"/>
  <c r="AE708" i="16"/>
  <c r="AD708" i="16"/>
  <c r="AC708" i="16"/>
  <c r="AB708" i="16"/>
  <c r="AA708" i="16"/>
  <c r="Z708" i="16"/>
  <c r="Y708" i="16"/>
  <c r="X708" i="16"/>
  <c r="W708" i="16"/>
  <c r="V708" i="16"/>
  <c r="U708" i="16"/>
  <c r="T708" i="16"/>
  <c r="S708" i="16"/>
  <c r="R708" i="16"/>
  <c r="Q708" i="16"/>
  <c r="P708" i="16"/>
  <c r="O708" i="16"/>
  <c r="N708" i="16"/>
  <c r="M708" i="16"/>
  <c r="L708" i="16"/>
  <c r="BS707" i="16"/>
  <c r="BR707" i="16"/>
  <c r="BQ707" i="16"/>
  <c r="BP707" i="16"/>
  <c r="BO707" i="16"/>
  <c r="BN707" i="16"/>
  <c r="BM707" i="16"/>
  <c r="BL707" i="16"/>
  <c r="BK707" i="16"/>
  <c r="BJ707" i="16"/>
  <c r="BI707" i="16"/>
  <c r="BH707" i="16"/>
  <c r="BG707" i="16"/>
  <c r="BF707" i="16"/>
  <c r="BE707" i="16"/>
  <c r="BD707" i="16"/>
  <c r="BC707" i="16"/>
  <c r="BB707" i="16"/>
  <c r="BA707" i="16"/>
  <c r="AZ707" i="16"/>
  <c r="AY707" i="16"/>
  <c r="AX707" i="16"/>
  <c r="AW707" i="16"/>
  <c r="AV707" i="16"/>
  <c r="AU707" i="16"/>
  <c r="AT707" i="16"/>
  <c r="AS707" i="16"/>
  <c r="AR707" i="16"/>
  <c r="AQ707" i="16"/>
  <c r="AP707" i="16"/>
  <c r="AO707" i="16"/>
  <c r="AN707" i="16"/>
  <c r="AM707" i="16"/>
  <c r="AL707" i="16"/>
  <c r="AK707" i="16"/>
  <c r="AJ707" i="16"/>
  <c r="AI707" i="16"/>
  <c r="AH707" i="16"/>
  <c r="AG707" i="16"/>
  <c r="AF707" i="16"/>
  <c r="AE707" i="16"/>
  <c r="AD707" i="16"/>
  <c r="AC707" i="16"/>
  <c r="AB707" i="16"/>
  <c r="AA707" i="16"/>
  <c r="Z707" i="16"/>
  <c r="Y707" i="16"/>
  <c r="X707" i="16"/>
  <c r="W707" i="16"/>
  <c r="V707" i="16"/>
  <c r="U707" i="16"/>
  <c r="T707" i="16"/>
  <c r="S707" i="16"/>
  <c r="R707" i="16"/>
  <c r="Q707" i="16"/>
  <c r="P707" i="16"/>
  <c r="O707" i="16"/>
  <c r="N707" i="16"/>
  <c r="M707" i="16"/>
  <c r="L707" i="16"/>
  <c r="BS682" i="16"/>
  <c r="BR682" i="16"/>
  <c r="BQ682" i="16"/>
  <c r="BP682" i="16"/>
  <c r="BO682" i="16"/>
  <c r="BN682" i="16"/>
  <c r="BM682" i="16"/>
  <c r="BL682" i="16"/>
  <c r="BK682" i="16"/>
  <c r="BJ682" i="16"/>
  <c r="BI682" i="16"/>
  <c r="BH682" i="16"/>
  <c r="BG682" i="16"/>
  <c r="BF682" i="16"/>
  <c r="BE682" i="16"/>
  <c r="BD682" i="16"/>
  <c r="BC682" i="16"/>
  <c r="BB682" i="16"/>
  <c r="BA682" i="16"/>
  <c r="AZ682" i="16"/>
  <c r="AY682" i="16"/>
  <c r="AX682" i="16"/>
  <c r="AW682" i="16"/>
  <c r="AV682" i="16"/>
  <c r="AU682" i="16"/>
  <c r="AT682" i="16"/>
  <c r="AS682" i="16"/>
  <c r="AR682" i="16"/>
  <c r="AQ682" i="16"/>
  <c r="AP682" i="16"/>
  <c r="AO682" i="16"/>
  <c r="AN682" i="16"/>
  <c r="AM682" i="16"/>
  <c r="AL682" i="16"/>
  <c r="AK682" i="16"/>
  <c r="AJ682" i="16"/>
  <c r="AI682" i="16"/>
  <c r="AH682" i="16"/>
  <c r="AG682" i="16"/>
  <c r="AF682" i="16"/>
  <c r="AE682" i="16"/>
  <c r="AD682" i="16"/>
  <c r="AC682" i="16"/>
  <c r="AB682" i="16"/>
  <c r="AA682" i="16"/>
  <c r="Z682" i="16"/>
  <c r="Y682" i="16"/>
  <c r="X682" i="16"/>
  <c r="W682" i="16"/>
  <c r="V682" i="16"/>
  <c r="U682" i="16"/>
  <c r="T682" i="16"/>
  <c r="S682" i="16"/>
  <c r="R682" i="16"/>
  <c r="Q682" i="16"/>
  <c r="P682" i="16"/>
  <c r="O682" i="16"/>
  <c r="N682" i="16"/>
  <c r="M682" i="16"/>
  <c r="L682" i="16"/>
  <c r="BS681" i="16"/>
  <c r="BR681" i="16"/>
  <c r="BQ681" i="16"/>
  <c r="BP681" i="16"/>
  <c r="BO681" i="16"/>
  <c r="BN681" i="16"/>
  <c r="BM681" i="16"/>
  <c r="BL681" i="16"/>
  <c r="BK681" i="16"/>
  <c r="BJ681" i="16"/>
  <c r="BI681" i="16"/>
  <c r="BH681" i="16"/>
  <c r="BG681" i="16"/>
  <c r="BF681" i="16"/>
  <c r="BE681" i="16"/>
  <c r="BD681" i="16"/>
  <c r="BC681" i="16"/>
  <c r="BB681" i="16"/>
  <c r="BA681" i="16"/>
  <c r="AZ681" i="16"/>
  <c r="AY681" i="16"/>
  <c r="AX681" i="16"/>
  <c r="AW681" i="16"/>
  <c r="AV681" i="16"/>
  <c r="AU681" i="16"/>
  <c r="AT681" i="16"/>
  <c r="AS681" i="16"/>
  <c r="AR681" i="16"/>
  <c r="AQ681" i="16"/>
  <c r="AP681" i="16"/>
  <c r="AO681" i="16"/>
  <c r="AN681" i="16"/>
  <c r="AM681" i="16"/>
  <c r="AL681" i="16"/>
  <c r="AK681" i="16"/>
  <c r="AJ681" i="16"/>
  <c r="AI681" i="16"/>
  <c r="AH681" i="16"/>
  <c r="AG681" i="16"/>
  <c r="AF681" i="16"/>
  <c r="AE681" i="16"/>
  <c r="AD681" i="16"/>
  <c r="AC681" i="16"/>
  <c r="AB681" i="16"/>
  <c r="AA681" i="16"/>
  <c r="Z681" i="16"/>
  <c r="Y681" i="16"/>
  <c r="X681" i="16"/>
  <c r="W681" i="16"/>
  <c r="V681" i="16"/>
  <c r="U681" i="16"/>
  <c r="T681" i="16"/>
  <c r="S681" i="16"/>
  <c r="R681" i="16"/>
  <c r="Q681" i="16"/>
  <c r="P681" i="16"/>
  <c r="O681" i="16"/>
  <c r="N681" i="16"/>
  <c r="M681" i="16"/>
  <c r="L681" i="16"/>
  <c r="K676" i="16"/>
  <c r="J676" i="16"/>
  <c r="K675" i="16"/>
  <c r="J675" i="16"/>
  <c r="K674" i="16"/>
  <c r="J674" i="16"/>
  <c r="K673" i="16"/>
  <c r="J673" i="16"/>
  <c r="K672" i="16"/>
  <c r="J672" i="16"/>
  <c r="K671" i="16"/>
  <c r="J671" i="16"/>
  <c r="K670" i="16"/>
  <c r="J670" i="16"/>
  <c r="K669" i="16"/>
  <c r="J669" i="16"/>
  <c r="K668" i="16"/>
  <c r="J668" i="16"/>
  <c r="K667" i="16"/>
  <c r="J667" i="16"/>
  <c r="K666" i="16"/>
  <c r="J666" i="16"/>
  <c r="K665" i="16"/>
  <c r="J665" i="16"/>
  <c r="K664" i="16"/>
  <c r="J664" i="16"/>
  <c r="K663" i="16"/>
  <c r="J663" i="16"/>
  <c r="K662" i="16"/>
  <c r="J662" i="16"/>
  <c r="BS661" i="16"/>
  <c r="BR661" i="16"/>
  <c r="BQ661" i="16"/>
  <c r="BP661" i="16"/>
  <c r="BO661" i="16"/>
  <c r="BN661" i="16"/>
  <c r="BM661" i="16"/>
  <c r="BL661" i="16"/>
  <c r="BK661" i="16"/>
  <c r="BJ661" i="16"/>
  <c r="BI661" i="16"/>
  <c r="BH661" i="16"/>
  <c r="BG661" i="16"/>
  <c r="BF661" i="16"/>
  <c r="BE661" i="16"/>
  <c r="BD661" i="16"/>
  <c r="BC661" i="16"/>
  <c r="BB661" i="16"/>
  <c r="BA661" i="16"/>
  <c r="AZ661" i="16"/>
  <c r="AY661" i="16"/>
  <c r="AX661" i="16"/>
  <c r="AW661" i="16"/>
  <c r="AV661" i="16"/>
  <c r="AU661" i="16"/>
  <c r="AT661" i="16"/>
  <c r="AS661" i="16"/>
  <c r="AR661" i="16"/>
  <c r="AQ661" i="16"/>
  <c r="AP661" i="16"/>
  <c r="AO661" i="16"/>
  <c r="AN661" i="16"/>
  <c r="AM661" i="16"/>
  <c r="AL661" i="16"/>
  <c r="AK661" i="16"/>
  <c r="AJ661" i="16"/>
  <c r="AI661" i="16"/>
  <c r="AH661" i="16"/>
  <c r="AG661" i="16"/>
  <c r="AF661" i="16"/>
  <c r="AE661" i="16"/>
  <c r="AD661" i="16"/>
  <c r="AC661" i="16"/>
  <c r="AB661" i="16"/>
  <c r="AA661" i="16"/>
  <c r="Z661" i="16"/>
  <c r="Y661" i="16"/>
  <c r="X661" i="16"/>
  <c r="W661" i="16"/>
  <c r="V661" i="16"/>
  <c r="U661" i="16"/>
  <c r="T661" i="16"/>
  <c r="S661" i="16"/>
  <c r="R661" i="16"/>
  <c r="Q661" i="16"/>
  <c r="P661" i="16"/>
  <c r="O661" i="16"/>
  <c r="N661" i="16"/>
  <c r="M661" i="16"/>
  <c r="L661" i="16"/>
  <c r="BS660" i="16"/>
  <c r="BR660" i="16"/>
  <c r="BQ660" i="16"/>
  <c r="BP660" i="16"/>
  <c r="BO660" i="16"/>
  <c r="BN660" i="16"/>
  <c r="BM660" i="16"/>
  <c r="BL660" i="16"/>
  <c r="BK660" i="16"/>
  <c r="BJ660" i="16"/>
  <c r="BI660" i="16"/>
  <c r="BH660" i="16"/>
  <c r="BG660" i="16"/>
  <c r="BF660" i="16"/>
  <c r="BE660" i="16"/>
  <c r="BD660" i="16"/>
  <c r="BC660" i="16"/>
  <c r="BB660" i="16"/>
  <c r="BA660" i="16"/>
  <c r="AZ660" i="16"/>
  <c r="AY660" i="16"/>
  <c r="AX660" i="16"/>
  <c r="AW660" i="16"/>
  <c r="AV660" i="16"/>
  <c r="AU660" i="16"/>
  <c r="AT660" i="16"/>
  <c r="AS660" i="16"/>
  <c r="AR660" i="16"/>
  <c r="AQ660" i="16"/>
  <c r="AP660" i="16"/>
  <c r="AO660" i="16"/>
  <c r="AN660" i="16"/>
  <c r="AM660" i="16"/>
  <c r="AL660" i="16"/>
  <c r="AK660" i="16"/>
  <c r="AJ660" i="16"/>
  <c r="AI660" i="16"/>
  <c r="AH660" i="16"/>
  <c r="AG660" i="16"/>
  <c r="AF660" i="16"/>
  <c r="AE660" i="16"/>
  <c r="AD660" i="16"/>
  <c r="AC660" i="16"/>
  <c r="AB660" i="16"/>
  <c r="AA660" i="16"/>
  <c r="Z660" i="16"/>
  <c r="Y660" i="16"/>
  <c r="X660" i="16"/>
  <c r="W660" i="16"/>
  <c r="V660" i="16"/>
  <c r="U660" i="16"/>
  <c r="T660" i="16"/>
  <c r="S660" i="16"/>
  <c r="R660" i="16"/>
  <c r="Q660" i="16"/>
  <c r="P660" i="16"/>
  <c r="O660" i="16"/>
  <c r="N660" i="16"/>
  <c r="M660" i="16"/>
  <c r="L660" i="16"/>
  <c r="K654" i="16"/>
  <c r="J654" i="16"/>
  <c r="K653" i="16"/>
  <c r="J653" i="16"/>
  <c r="K652" i="16"/>
  <c r="J652" i="16"/>
  <c r="K651" i="16"/>
  <c r="J651" i="16"/>
  <c r="K650" i="16"/>
  <c r="J650" i="16"/>
  <c r="K649" i="16"/>
  <c r="J649" i="16"/>
  <c r="K648" i="16"/>
  <c r="J648" i="16"/>
  <c r="K647" i="16"/>
  <c r="J647" i="16"/>
  <c r="BS646" i="16"/>
  <c r="BR646" i="16"/>
  <c r="BQ646" i="16"/>
  <c r="BP646" i="16"/>
  <c r="BO646" i="16"/>
  <c r="BN646" i="16"/>
  <c r="BM646" i="16"/>
  <c r="BL646" i="16"/>
  <c r="BK646" i="16"/>
  <c r="BJ646" i="16"/>
  <c r="BI646" i="16"/>
  <c r="BH646" i="16"/>
  <c r="BG646" i="16"/>
  <c r="BF646" i="16"/>
  <c r="BE646" i="16"/>
  <c r="BD646" i="16"/>
  <c r="BC646" i="16"/>
  <c r="BB646" i="16"/>
  <c r="BA646" i="16"/>
  <c r="AZ646" i="16"/>
  <c r="AY646" i="16"/>
  <c r="AX646" i="16"/>
  <c r="AW646" i="16"/>
  <c r="AV646" i="16"/>
  <c r="AU646" i="16"/>
  <c r="AT646" i="16"/>
  <c r="AS646" i="16"/>
  <c r="AR646" i="16"/>
  <c r="AQ646" i="16"/>
  <c r="AP646" i="16"/>
  <c r="AO646" i="16"/>
  <c r="AN646" i="16"/>
  <c r="AM646" i="16"/>
  <c r="AL646" i="16"/>
  <c r="AK646" i="16"/>
  <c r="AJ646" i="16"/>
  <c r="AI646" i="16"/>
  <c r="AH646" i="16"/>
  <c r="AG646" i="16"/>
  <c r="AF646" i="16"/>
  <c r="AE646" i="16"/>
  <c r="AD646" i="16"/>
  <c r="AC646" i="16"/>
  <c r="AB646" i="16"/>
  <c r="AA646" i="16"/>
  <c r="Z646" i="16"/>
  <c r="Y646" i="16"/>
  <c r="X646" i="16"/>
  <c r="W646" i="16"/>
  <c r="V646" i="16"/>
  <c r="U646" i="16"/>
  <c r="T646" i="16"/>
  <c r="S646" i="16"/>
  <c r="R646" i="16"/>
  <c r="Q646" i="16"/>
  <c r="P646" i="16"/>
  <c r="O646" i="16"/>
  <c r="N646" i="16"/>
  <c r="M646" i="16"/>
  <c r="L646" i="16"/>
  <c r="BS645" i="16"/>
  <c r="BR645" i="16"/>
  <c r="BQ645" i="16"/>
  <c r="BP645" i="16"/>
  <c r="BO645" i="16"/>
  <c r="BN645" i="16"/>
  <c r="BM645" i="16"/>
  <c r="BL645" i="16"/>
  <c r="BK645" i="16"/>
  <c r="BJ645" i="16"/>
  <c r="BI645" i="16"/>
  <c r="BH645" i="16"/>
  <c r="BG645" i="16"/>
  <c r="BF645" i="16"/>
  <c r="BE645" i="16"/>
  <c r="BD645" i="16"/>
  <c r="BC645" i="16"/>
  <c r="BB645" i="16"/>
  <c r="BA645" i="16"/>
  <c r="AZ645" i="16"/>
  <c r="AY645" i="16"/>
  <c r="AX645" i="16"/>
  <c r="AW645" i="16"/>
  <c r="AV645" i="16"/>
  <c r="AU645" i="16"/>
  <c r="AT645" i="16"/>
  <c r="AS645" i="16"/>
  <c r="AR645" i="16"/>
  <c r="AQ645" i="16"/>
  <c r="AP645" i="16"/>
  <c r="AO645" i="16"/>
  <c r="AN645" i="16"/>
  <c r="AM645" i="16"/>
  <c r="AL645" i="16"/>
  <c r="AK645" i="16"/>
  <c r="AJ645" i="16"/>
  <c r="AI645" i="16"/>
  <c r="AH645" i="16"/>
  <c r="AG645" i="16"/>
  <c r="AF645" i="16"/>
  <c r="AE645" i="16"/>
  <c r="AD645" i="16"/>
  <c r="AC645" i="16"/>
  <c r="AB645" i="16"/>
  <c r="AA645" i="16"/>
  <c r="Z645" i="16"/>
  <c r="Y645" i="16"/>
  <c r="X645" i="16"/>
  <c r="W645" i="16"/>
  <c r="V645" i="16"/>
  <c r="U645" i="16"/>
  <c r="T645" i="16"/>
  <c r="S645" i="16"/>
  <c r="R645" i="16"/>
  <c r="Q645" i="16"/>
  <c r="P645" i="16"/>
  <c r="O645" i="16"/>
  <c r="N645" i="16"/>
  <c r="M645" i="16"/>
  <c r="L645" i="16"/>
  <c r="K639" i="16"/>
  <c r="J639" i="16"/>
  <c r="K638" i="16"/>
  <c r="J638" i="16"/>
  <c r="K637" i="16"/>
  <c r="J637" i="16"/>
  <c r="K636" i="16"/>
  <c r="J636" i="16"/>
  <c r="K635" i="16"/>
  <c r="J635" i="16"/>
  <c r="K634" i="16"/>
  <c r="J634" i="16"/>
  <c r="K633" i="16"/>
  <c r="J633" i="16"/>
  <c r="K632" i="16"/>
  <c r="J632" i="16"/>
  <c r="K631" i="16"/>
  <c r="J631" i="16"/>
  <c r="K630" i="16"/>
  <c r="J630" i="16"/>
  <c r="K629" i="16"/>
  <c r="J629" i="16"/>
  <c r="K628" i="16"/>
  <c r="J628" i="16"/>
  <c r="K627" i="16"/>
  <c r="J627" i="16"/>
  <c r="BS626" i="16"/>
  <c r="BR626" i="16"/>
  <c r="BQ626" i="16"/>
  <c r="BP626" i="16"/>
  <c r="BO626" i="16"/>
  <c r="BN626" i="16"/>
  <c r="BM626" i="16"/>
  <c r="BL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BS625" i="16"/>
  <c r="BR625" i="16"/>
  <c r="BQ625" i="16"/>
  <c r="BP625" i="16"/>
  <c r="BO625" i="16"/>
  <c r="BN625" i="16"/>
  <c r="BM625" i="16"/>
  <c r="BL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19" i="16"/>
  <c r="J619" i="16"/>
  <c r="K618" i="16"/>
  <c r="J618" i="16"/>
  <c r="K617" i="16"/>
  <c r="J617" i="16"/>
  <c r="K616" i="16"/>
  <c r="J616" i="16"/>
  <c r="K615" i="16"/>
  <c r="J615" i="16"/>
  <c r="K614" i="16"/>
  <c r="J614" i="16"/>
  <c r="K613" i="16"/>
  <c r="J613" i="16"/>
  <c r="K612" i="16"/>
  <c r="J612" i="16"/>
  <c r="K611" i="16"/>
  <c r="K610" i="16"/>
  <c r="K609" i="16"/>
  <c r="K608" i="16"/>
  <c r="K607" i="16"/>
  <c r="K606" i="16"/>
  <c r="J606" i="16"/>
  <c r="K605" i="16"/>
  <c r="J605" i="16"/>
  <c r="K604" i="16"/>
  <c r="J604" i="16"/>
  <c r="K603" i="16"/>
  <c r="J603" i="16"/>
  <c r="K602" i="16"/>
  <c r="J602" i="16"/>
  <c r="K601" i="16"/>
  <c r="J601" i="16"/>
  <c r="K600" i="16"/>
  <c r="J600" i="16"/>
  <c r="K599" i="16"/>
  <c r="J599" i="16"/>
  <c r="K598" i="16"/>
  <c r="J598" i="16"/>
  <c r="K597" i="16"/>
  <c r="J597" i="16"/>
  <c r="K596" i="16"/>
  <c r="J596" i="16"/>
  <c r="BS595" i="16"/>
  <c r="BR595" i="16"/>
  <c r="BQ595" i="16"/>
  <c r="BP595" i="16"/>
  <c r="BO595" i="16"/>
  <c r="BN595" i="16"/>
  <c r="BM595" i="16"/>
  <c r="BL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BS594" i="16"/>
  <c r="BR594" i="16"/>
  <c r="BQ594" i="16"/>
  <c r="BP594" i="16"/>
  <c r="BO594" i="16"/>
  <c r="BN594" i="16"/>
  <c r="BM594" i="16"/>
  <c r="BL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BS566" i="16"/>
  <c r="BR566" i="16"/>
  <c r="BQ566" i="16"/>
  <c r="BP566" i="16"/>
  <c r="BO566" i="16"/>
  <c r="BN566" i="16"/>
  <c r="BM566" i="16"/>
  <c r="BL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BR565" i="16"/>
  <c r="BQ565" i="16"/>
  <c r="BP565" i="16"/>
  <c r="BO565" i="16"/>
  <c r="BN565" i="16"/>
  <c r="BM565" i="16"/>
  <c r="BL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3" i="16"/>
  <c r="J563" i="16"/>
  <c r="K562" i="16"/>
  <c r="J562" i="16"/>
  <c r="K561" i="16"/>
  <c r="J561" i="16"/>
  <c r="K560" i="16"/>
  <c r="J560" i="16"/>
  <c r="K559" i="16"/>
  <c r="J559" i="16"/>
  <c r="K558" i="16"/>
  <c r="J558" i="16"/>
  <c r="K557" i="16"/>
  <c r="J557" i="16"/>
  <c r="K556" i="16"/>
  <c r="J556" i="16"/>
  <c r="K555" i="16"/>
  <c r="J555" i="16"/>
  <c r="K554" i="16"/>
  <c r="J554" i="16"/>
  <c r="K553" i="16"/>
  <c r="J553" i="16"/>
  <c r="K552" i="16"/>
  <c r="J552" i="16"/>
  <c r="K551" i="16"/>
  <c r="J551" i="16"/>
  <c r="K550" i="16"/>
  <c r="J550" i="16"/>
  <c r="BS549" i="16"/>
  <c r="BR549" i="16"/>
  <c r="BQ549" i="16"/>
  <c r="BP549" i="16"/>
  <c r="BO549" i="16"/>
  <c r="BN549" i="16"/>
  <c r="BM549" i="16"/>
  <c r="BL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BS548" i="16"/>
  <c r="BR548" i="16"/>
  <c r="BQ548" i="16"/>
  <c r="BP548" i="16"/>
  <c r="BO548" i="16"/>
  <c r="BN548" i="16"/>
  <c r="BM548" i="16"/>
  <c r="BL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2" i="16"/>
  <c r="J542" i="16"/>
  <c r="K541" i="16"/>
  <c r="J541" i="16"/>
  <c r="K540" i="16"/>
  <c r="J540" i="16"/>
  <c r="K539" i="16"/>
  <c r="J539" i="16"/>
  <c r="K538" i="16"/>
  <c r="J538" i="16"/>
  <c r="K537" i="16"/>
  <c r="J537" i="16"/>
  <c r="K536" i="16"/>
  <c r="J536" i="16"/>
  <c r="BS535" i="16"/>
  <c r="BR535" i="16"/>
  <c r="BQ535" i="16"/>
  <c r="BP535" i="16"/>
  <c r="BO535" i="16"/>
  <c r="BN535" i="16"/>
  <c r="BM535" i="16"/>
  <c r="BL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BS534" i="16"/>
  <c r="BR534" i="16"/>
  <c r="BQ534" i="16"/>
  <c r="BP534" i="16"/>
  <c r="BO534" i="16"/>
  <c r="BN534" i="16"/>
  <c r="BM534" i="16"/>
  <c r="BL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1" i="16"/>
  <c r="J531" i="16"/>
  <c r="BS530" i="16"/>
  <c r="BR530" i="16"/>
  <c r="BQ530" i="16"/>
  <c r="BP530" i="16"/>
  <c r="BO530" i="16"/>
  <c r="BN530" i="16"/>
  <c r="BM530" i="16"/>
  <c r="BL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BS529" i="16"/>
  <c r="BR529" i="16"/>
  <c r="BQ529" i="16"/>
  <c r="BP529" i="16"/>
  <c r="BO529" i="16"/>
  <c r="BN529" i="16"/>
  <c r="BM529" i="16"/>
  <c r="BL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6" i="16"/>
  <c r="J526" i="16"/>
  <c r="BS525" i="16"/>
  <c r="BR525" i="16"/>
  <c r="BQ525" i="16"/>
  <c r="BP525" i="16"/>
  <c r="BO525" i="16"/>
  <c r="BN525" i="16"/>
  <c r="BM525" i="16"/>
  <c r="BL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BS524" i="16"/>
  <c r="BR524" i="16"/>
  <c r="BQ524" i="16"/>
  <c r="BP524" i="16"/>
  <c r="BO524" i="16"/>
  <c r="BN524" i="16"/>
  <c r="BM524" i="16"/>
  <c r="BL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1" i="16"/>
  <c r="J521" i="16"/>
  <c r="K520" i="16"/>
  <c r="J520" i="16"/>
  <c r="K519" i="16"/>
  <c r="J519" i="16"/>
  <c r="BS518" i="16"/>
  <c r="BR518" i="16"/>
  <c r="BQ518" i="16"/>
  <c r="BP518" i="16"/>
  <c r="BO518" i="16"/>
  <c r="BN518" i="16"/>
  <c r="BM518" i="16"/>
  <c r="BL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BS517" i="16"/>
  <c r="BR517" i="16"/>
  <c r="BQ517" i="16"/>
  <c r="BP517" i="16"/>
  <c r="BO517" i="16"/>
  <c r="BN517" i="16"/>
  <c r="BM517" i="16"/>
  <c r="BL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4" i="16"/>
  <c r="J514" i="16"/>
  <c r="K513" i="16"/>
  <c r="J513" i="16"/>
  <c r="K512" i="16"/>
  <c r="J512" i="16"/>
  <c r="K511" i="16"/>
  <c r="J511" i="16"/>
  <c r="K510" i="16"/>
  <c r="J510" i="16"/>
  <c r="K509" i="16"/>
  <c r="J509" i="16"/>
  <c r="K508" i="16"/>
  <c r="J508" i="16"/>
  <c r="K507" i="16"/>
  <c r="J507" i="16"/>
  <c r="BS506" i="16"/>
  <c r="BR506" i="16"/>
  <c r="BQ506" i="16"/>
  <c r="BP506" i="16"/>
  <c r="BO506" i="16"/>
  <c r="BN506" i="16"/>
  <c r="BM506" i="16"/>
  <c r="BL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BS505" i="16"/>
  <c r="BR505" i="16"/>
  <c r="BQ505" i="16"/>
  <c r="BP505" i="16"/>
  <c r="BO505" i="16"/>
  <c r="BN505" i="16"/>
  <c r="BM505" i="16"/>
  <c r="BL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499" i="16"/>
  <c r="J499" i="16"/>
  <c r="K498" i="16"/>
  <c r="J498" i="16"/>
  <c r="K497" i="16"/>
  <c r="J497" i="16"/>
  <c r="K496" i="16"/>
  <c r="J496" i="16"/>
  <c r="K495" i="16"/>
  <c r="J495" i="16"/>
  <c r="K494" i="16"/>
  <c r="J494" i="16"/>
  <c r="K493" i="16"/>
  <c r="J493" i="16"/>
  <c r="K492" i="16"/>
  <c r="J492" i="16"/>
  <c r="K491" i="16"/>
  <c r="J491" i="16"/>
  <c r="K490" i="16"/>
  <c r="J490" i="16"/>
  <c r="K489" i="16"/>
  <c r="J489" i="16"/>
  <c r="K488" i="16"/>
  <c r="J488" i="16"/>
  <c r="K487" i="16"/>
  <c r="J487" i="16"/>
  <c r="K486" i="16"/>
  <c r="J486" i="16"/>
  <c r="K485" i="16"/>
  <c r="J485" i="16"/>
  <c r="K484" i="16"/>
  <c r="J484" i="16"/>
  <c r="K483" i="16"/>
  <c r="J483" i="16"/>
  <c r="K482" i="16"/>
  <c r="J482" i="16"/>
  <c r="K481" i="16"/>
  <c r="J481" i="16"/>
  <c r="K480" i="16"/>
  <c r="J480" i="16"/>
  <c r="K479" i="16"/>
  <c r="J479" i="16"/>
  <c r="K478" i="16"/>
  <c r="J478" i="16"/>
  <c r="K477" i="16"/>
  <c r="J477" i="16"/>
  <c r="K476" i="16"/>
  <c r="J476" i="16"/>
  <c r="K475" i="16"/>
  <c r="J475" i="16"/>
  <c r="K474" i="16"/>
  <c r="J474" i="16"/>
  <c r="K473" i="16"/>
  <c r="J473" i="16"/>
  <c r="K472" i="16"/>
  <c r="J472" i="16"/>
  <c r="K471" i="16"/>
  <c r="J471" i="16"/>
  <c r="BS470" i="16"/>
  <c r="BR470" i="16"/>
  <c r="BQ470" i="16"/>
  <c r="BP470" i="16"/>
  <c r="BO470" i="16"/>
  <c r="BN470" i="16"/>
  <c r="BM470" i="16"/>
  <c r="BL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BS469" i="16"/>
  <c r="BR469" i="16"/>
  <c r="BQ469" i="16"/>
  <c r="BP469" i="16"/>
  <c r="BO469" i="16"/>
  <c r="BN469" i="16"/>
  <c r="BM469" i="16"/>
  <c r="BL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3" i="16"/>
  <c r="J463" i="16"/>
  <c r="K462" i="16"/>
  <c r="J462" i="16"/>
  <c r="K461" i="16"/>
  <c r="J461" i="16"/>
  <c r="K460" i="16"/>
  <c r="J460" i="16"/>
  <c r="K459" i="16"/>
  <c r="J459" i="16"/>
  <c r="K458" i="16"/>
  <c r="J458" i="16"/>
  <c r="K457" i="16"/>
  <c r="J457" i="16"/>
  <c r="K456" i="16"/>
  <c r="J456" i="16"/>
  <c r="K455" i="16"/>
  <c r="J455" i="16"/>
  <c r="K454" i="16"/>
  <c r="J454" i="16"/>
  <c r="K453" i="16"/>
  <c r="J453" i="16"/>
  <c r="K452" i="16"/>
  <c r="J452" i="16"/>
  <c r="K451" i="16"/>
  <c r="J451" i="16"/>
  <c r="K450" i="16"/>
  <c r="J450" i="16"/>
  <c r="K449" i="16"/>
  <c r="J449" i="16"/>
  <c r="K448" i="16"/>
  <c r="J448" i="16"/>
  <c r="K447" i="16"/>
  <c r="J447" i="16"/>
  <c r="K446" i="16"/>
  <c r="J446" i="16"/>
  <c r="K445" i="16"/>
  <c r="J445" i="16"/>
  <c r="K444" i="16"/>
  <c r="J444" i="16"/>
  <c r="K443" i="16"/>
  <c r="J443" i="16"/>
  <c r="K442" i="16"/>
  <c r="J442" i="16"/>
  <c r="K441" i="16"/>
  <c r="J441" i="16"/>
  <c r="K440" i="16"/>
  <c r="J440" i="16"/>
  <c r="K439" i="16"/>
  <c r="J439" i="16"/>
  <c r="K438" i="16"/>
  <c r="J438" i="16"/>
  <c r="K437" i="16"/>
  <c r="J437" i="16"/>
  <c r="K436" i="16"/>
  <c r="J436" i="16"/>
  <c r="K435" i="16"/>
  <c r="J435" i="16"/>
  <c r="K434" i="16"/>
  <c r="J434" i="16"/>
  <c r="K433" i="16"/>
  <c r="J433" i="16"/>
  <c r="K432" i="16"/>
  <c r="J432" i="16"/>
  <c r="K431" i="16"/>
  <c r="J431" i="16"/>
  <c r="K430" i="16"/>
  <c r="J430" i="16"/>
  <c r="K429" i="16"/>
  <c r="J429" i="16"/>
  <c r="K428" i="16"/>
  <c r="J428" i="16"/>
  <c r="K427" i="16"/>
  <c r="J427" i="16"/>
  <c r="K426" i="16"/>
  <c r="J426" i="16"/>
  <c r="K425" i="16"/>
  <c r="J425" i="16"/>
  <c r="K424" i="16"/>
  <c r="J424" i="16"/>
  <c r="K423" i="16"/>
  <c r="J423" i="16"/>
  <c r="K422" i="16"/>
  <c r="J422" i="16"/>
  <c r="K421" i="16"/>
  <c r="J421" i="16"/>
  <c r="K420" i="16"/>
  <c r="J420" i="16"/>
  <c r="K419" i="16"/>
  <c r="J419" i="16"/>
  <c r="K418" i="16"/>
  <c r="J418" i="16"/>
  <c r="K417" i="16"/>
  <c r="J417" i="16"/>
  <c r="K416" i="16"/>
  <c r="J416" i="16"/>
  <c r="K415" i="16"/>
  <c r="J415" i="16"/>
  <c r="K414" i="16"/>
  <c r="J414" i="16"/>
  <c r="K413" i="16"/>
  <c r="J413" i="16"/>
  <c r="K412" i="16"/>
  <c r="J412" i="16"/>
  <c r="K411" i="16"/>
  <c r="J411" i="16"/>
  <c r="K410" i="16"/>
  <c r="J410" i="16"/>
  <c r="K409" i="16"/>
  <c r="J409" i="16"/>
  <c r="K408" i="16"/>
  <c r="J408" i="16"/>
  <c r="K407" i="16"/>
  <c r="J407" i="16"/>
  <c r="K406" i="16"/>
  <c r="J406" i="16"/>
  <c r="K405" i="16"/>
  <c r="J405" i="16"/>
  <c r="K404" i="16"/>
  <c r="J404" i="16"/>
  <c r="K403" i="16"/>
  <c r="J403" i="16"/>
  <c r="K402" i="16"/>
  <c r="J402" i="16"/>
  <c r="K401" i="16"/>
  <c r="J401" i="16"/>
  <c r="K400" i="16"/>
  <c r="J400" i="16"/>
  <c r="K399" i="16"/>
  <c r="J399" i="16"/>
  <c r="K398" i="16"/>
  <c r="J398" i="16"/>
  <c r="K397" i="16"/>
  <c r="J397" i="16"/>
  <c r="K396" i="16"/>
  <c r="J396" i="16"/>
  <c r="K395" i="16"/>
  <c r="J395" i="16"/>
  <c r="K394" i="16"/>
  <c r="J394" i="16"/>
  <c r="K393" i="16"/>
  <c r="J393" i="16"/>
  <c r="K392" i="16"/>
  <c r="J392" i="16"/>
  <c r="K391" i="16"/>
  <c r="J391" i="16"/>
  <c r="K390" i="16"/>
  <c r="J390" i="16"/>
  <c r="K370" i="16"/>
  <c r="K369" i="16"/>
  <c r="K368" i="16"/>
  <c r="K367" i="16"/>
  <c r="K366" i="16"/>
  <c r="K365" i="16"/>
  <c r="BS364" i="16"/>
  <c r="BR364" i="16"/>
  <c r="BQ364" i="16"/>
  <c r="BP364" i="16"/>
  <c r="BO364" i="16"/>
  <c r="BN364" i="16"/>
  <c r="BM364" i="16"/>
  <c r="BL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BS363" i="16"/>
  <c r="BR363" i="16"/>
  <c r="BQ363" i="16"/>
  <c r="BP363" i="16"/>
  <c r="BO363" i="16"/>
  <c r="BN363" i="16"/>
  <c r="BM363" i="16"/>
  <c r="BL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56" i="16"/>
  <c r="J356" i="16"/>
  <c r="K355" i="16"/>
  <c r="J355" i="16"/>
  <c r="K354" i="16"/>
  <c r="J354" i="16"/>
  <c r="K353" i="16"/>
  <c r="J353" i="16"/>
  <c r="K352" i="16"/>
  <c r="J352" i="16"/>
  <c r="BS351" i="16"/>
  <c r="BR351" i="16"/>
  <c r="BQ351" i="16"/>
  <c r="BP351" i="16"/>
  <c r="BO351" i="16"/>
  <c r="BN351" i="16"/>
  <c r="BM351" i="16"/>
  <c r="BL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BS350" i="16"/>
  <c r="BR350" i="16"/>
  <c r="BQ350" i="16"/>
  <c r="BP350" i="16"/>
  <c r="BO350" i="16"/>
  <c r="BN350" i="16"/>
  <c r="BM350" i="16"/>
  <c r="BL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44" i="16"/>
  <c r="J344" i="16"/>
  <c r="K343" i="16"/>
  <c r="J343" i="16"/>
  <c r="K342" i="16"/>
  <c r="J342" i="16"/>
  <c r="K341" i="16"/>
  <c r="J341" i="16"/>
  <c r="K340" i="16"/>
  <c r="J340" i="16"/>
  <c r="K339" i="16"/>
  <c r="J339" i="16"/>
  <c r="K338" i="16"/>
  <c r="J338" i="16"/>
  <c r="K337" i="16"/>
  <c r="J337" i="16"/>
  <c r="K336" i="16"/>
  <c r="J336" i="16"/>
  <c r="K335" i="16"/>
  <c r="J335" i="16"/>
  <c r="K334" i="16"/>
  <c r="J334" i="16"/>
  <c r="K333" i="16"/>
  <c r="J333" i="16"/>
  <c r="K332" i="16"/>
  <c r="J332" i="16"/>
  <c r="K331" i="16"/>
  <c r="J331" i="16"/>
  <c r="K330" i="16"/>
  <c r="J330" i="16"/>
  <c r="K329" i="16"/>
  <c r="J329" i="16"/>
  <c r="K328" i="16"/>
  <c r="J328" i="16"/>
  <c r="K327" i="16"/>
  <c r="J327" i="16"/>
  <c r="BS326" i="16"/>
  <c r="BR326" i="16"/>
  <c r="BQ326" i="16"/>
  <c r="BP326" i="16"/>
  <c r="BO326" i="16"/>
  <c r="BN326" i="16"/>
  <c r="BM326" i="16"/>
  <c r="BL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BS325" i="16"/>
  <c r="BR325" i="16"/>
  <c r="BQ325" i="16"/>
  <c r="BP325" i="16"/>
  <c r="BO325" i="16"/>
  <c r="BN325" i="16"/>
  <c r="BM325" i="16"/>
  <c r="BL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19" i="16"/>
  <c r="J319" i="16"/>
  <c r="K318" i="16"/>
  <c r="J318" i="16"/>
  <c r="K317" i="16"/>
  <c r="J317" i="16"/>
  <c r="K316" i="16"/>
  <c r="J316" i="16"/>
  <c r="K315" i="16"/>
  <c r="J315" i="16"/>
  <c r="K314" i="16"/>
  <c r="J314" i="16"/>
  <c r="BS313" i="16"/>
  <c r="BR313" i="16"/>
  <c r="BQ313" i="16"/>
  <c r="BP313" i="16"/>
  <c r="BO313" i="16"/>
  <c r="BN313" i="16"/>
  <c r="BM313" i="16"/>
  <c r="BL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BS312" i="16"/>
  <c r="BR312" i="16"/>
  <c r="BQ312" i="16"/>
  <c r="BP312" i="16"/>
  <c r="BO312" i="16"/>
  <c r="BN312" i="16"/>
  <c r="BM312" i="16"/>
  <c r="BL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BS293" i="16"/>
  <c r="BR293" i="16"/>
  <c r="BQ293" i="16"/>
  <c r="BP293" i="16"/>
  <c r="BO293" i="16"/>
  <c r="BN293" i="16"/>
  <c r="BM293" i="16"/>
  <c r="BL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O293" i="16"/>
  <c r="N293" i="16"/>
  <c r="BS290" i="16"/>
  <c r="BR290" i="16"/>
  <c r="BQ290" i="16"/>
  <c r="BP290" i="16"/>
  <c r="BO290" i="16"/>
  <c r="BN290" i="16"/>
  <c r="BM290" i="16"/>
  <c r="BL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BS289" i="16"/>
  <c r="BR289" i="16"/>
  <c r="BQ289" i="16"/>
  <c r="BP289" i="16"/>
  <c r="BO289" i="16"/>
  <c r="BN289" i="16"/>
  <c r="BM289" i="16"/>
  <c r="BL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BS264" i="16"/>
  <c r="BR264" i="16"/>
  <c r="BQ264" i="16"/>
  <c r="BP264" i="16"/>
  <c r="BO264" i="16"/>
  <c r="BN264" i="16"/>
  <c r="BM264" i="16"/>
  <c r="BL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BS263" i="16"/>
  <c r="BR263" i="16"/>
  <c r="BQ263" i="16"/>
  <c r="BP263" i="16"/>
  <c r="BO263" i="16"/>
  <c r="BN263" i="16"/>
  <c r="BM263" i="16"/>
  <c r="BL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BS244" i="16"/>
  <c r="BR244" i="16"/>
  <c r="BQ244" i="16"/>
  <c r="BP244" i="16"/>
  <c r="BO244" i="16"/>
  <c r="BN244" i="16"/>
  <c r="BM244" i="16"/>
  <c r="BL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BS243" i="16"/>
  <c r="BR243" i="16"/>
  <c r="BQ243" i="16"/>
  <c r="BP243" i="16"/>
  <c r="BO243" i="16"/>
  <c r="BN243" i="16"/>
  <c r="BM243" i="16"/>
  <c r="BL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11" i="16"/>
  <c r="J211" i="16"/>
  <c r="K210" i="16"/>
  <c r="J210" i="16"/>
  <c r="K209" i="16"/>
  <c r="J209" i="16"/>
  <c r="K208" i="16"/>
  <c r="J208" i="16"/>
  <c r="K207" i="16"/>
  <c r="J207" i="16"/>
  <c r="K206" i="16"/>
  <c r="J206" i="16"/>
  <c r="K205" i="16"/>
  <c r="K204" i="16"/>
  <c r="K203" i="16"/>
  <c r="K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K184" i="16"/>
  <c r="K183" i="16"/>
  <c r="K182" i="16"/>
  <c r="BS181" i="16"/>
  <c r="BR181" i="16"/>
  <c r="BQ181" i="16"/>
  <c r="BP181"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BS180" i="16"/>
  <c r="BR180" i="16"/>
  <c r="BQ180" i="16"/>
  <c r="BP180"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BS169" i="16"/>
  <c r="BR169" i="16"/>
  <c r="BQ169" i="16"/>
  <c r="BP169"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BS168" i="16"/>
  <c r="BR168" i="16"/>
  <c r="BQ168" i="16"/>
  <c r="BP168"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BS160" i="16"/>
  <c r="BR160" i="16"/>
  <c r="BQ160" i="16"/>
  <c r="BP160"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BS159" i="16"/>
  <c r="BR159" i="16"/>
  <c r="BQ159" i="16"/>
  <c r="BP159"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BS150" i="16"/>
  <c r="BR150" i="16"/>
  <c r="BQ150" i="16"/>
  <c r="BP150"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BS142" i="16"/>
  <c r="BR142" i="16"/>
  <c r="BQ142" i="16"/>
  <c r="BP142"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BS141" i="16"/>
  <c r="BR141" i="16"/>
  <c r="BQ141" i="16"/>
  <c r="BP141"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BS129" i="16"/>
  <c r="BR129" i="16"/>
  <c r="BQ129" i="16"/>
  <c r="BP129"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BS128" i="16"/>
  <c r="BR128" i="16"/>
  <c r="BQ128" i="16"/>
  <c r="BP128"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0" i="16"/>
  <c r="J110" i="16"/>
  <c r="K109" i="16"/>
  <c r="J109" i="16"/>
  <c r="K108" i="16"/>
  <c r="J108" i="16"/>
  <c r="K107" i="16"/>
  <c r="J107" i="16"/>
  <c r="K106" i="16"/>
  <c r="J106" i="16"/>
  <c r="K105" i="16"/>
  <c r="J105" i="16"/>
  <c r="K104" i="16"/>
  <c r="J104"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734" i="14"/>
  <c r="J734" i="14"/>
  <c r="K733" i="14"/>
  <c r="J733" i="14"/>
  <c r="K732" i="14"/>
  <c r="J732" i="14"/>
  <c r="K731" i="14"/>
  <c r="J731" i="14"/>
  <c r="BS730" i="14"/>
  <c r="BR730" i="14"/>
  <c r="BQ730" i="14"/>
  <c r="BP730" i="14"/>
  <c r="BO730" i="14"/>
  <c r="BN730" i="14"/>
  <c r="BM730" i="14"/>
  <c r="BL730" i="14"/>
  <c r="BK730" i="14"/>
  <c r="BJ730" i="14"/>
  <c r="BI730" i="14"/>
  <c r="BH730" i="14"/>
  <c r="BG730" i="14"/>
  <c r="BF730" i="14"/>
  <c r="BE730" i="14"/>
  <c r="BD730" i="14"/>
  <c r="BC730" i="14"/>
  <c r="BB730" i="14"/>
  <c r="BA730" i="14"/>
  <c r="AZ730" i="14"/>
  <c r="AY730" i="14"/>
  <c r="AX730" i="14"/>
  <c r="AW730" i="14"/>
  <c r="AV730" i="14"/>
  <c r="AU730" i="14"/>
  <c r="AT730" i="14"/>
  <c r="AS730" i="14"/>
  <c r="AR730" i="14"/>
  <c r="AQ730" i="14"/>
  <c r="AP730" i="14"/>
  <c r="AO730" i="14"/>
  <c r="AN730" i="14"/>
  <c r="AM730" i="14"/>
  <c r="AL730" i="14"/>
  <c r="AK730" i="14"/>
  <c r="AJ730" i="14"/>
  <c r="AI730" i="14"/>
  <c r="AH730" i="14"/>
  <c r="AG730" i="14"/>
  <c r="AF730" i="14"/>
  <c r="AE730" i="14"/>
  <c r="AD730" i="14"/>
  <c r="AC730" i="14"/>
  <c r="AB730" i="14"/>
  <c r="AA730" i="14"/>
  <c r="Z730" i="14"/>
  <c r="Y730" i="14"/>
  <c r="X730" i="14"/>
  <c r="W730" i="14"/>
  <c r="V730" i="14"/>
  <c r="U730" i="14"/>
  <c r="T730" i="14"/>
  <c r="S730" i="14"/>
  <c r="R730" i="14"/>
  <c r="Q730" i="14"/>
  <c r="P730" i="14"/>
  <c r="O730" i="14"/>
  <c r="N730" i="14"/>
  <c r="M730" i="14"/>
  <c r="L730" i="14"/>
  <c r="BS729" i="14"/>
  <c r="BR729" i="14"/>
  <c r="BQ729" i="14"/>
  <c r="BP729" i="14"/>
  <c r="BO729" i="14"/>
  <c r="BN729" i="14"/>
  <c r="BM729" i="14"/>
  <c r="BL729" i="14"/>
  <c r="BK729" i="14"/>
  <c r="BJ729" i="14"/>
  <c r="BI729" i="14"/>
  <c r="BH729" i="14"/>
  <c r="BG729" i="14"/>
  <c r="BF729" i="14"/>
  <c r="BE729" i="14"/>
  <c r="BD729" i="14"/>
  <c r="BC729" i="14"/>
  <c r="BB729" i="14"/>
  <c r="BA729" i="14"/>
  <c r="AZ729" i="14"/>
  <c r="AY729" i="14"/>
  <c r="AX729" i="14"/>
  <c r="AW729" i="14"/>
  <c r="AV729" i="14"/>
  <c r="AU729" i="14"/>
  <c r="AT729" i="14"/>
  <c r="AS729" i="14"/>
  <c r="AR729" i="14"/>
  <c r="AQ729" i="14"/>
  <c r="AP729" i="14"/>
  <c r="AO729" i="14"/>
  <c r="AN729" i="14"/>
  <c r="AM729" i="14"/>
  <c r="AL729" i="14"/>
  <c r="AK729" i="14"/>
  <c r="AJ729" i="14"/>
  <c r="AI729" i="14"/>
  <c r="AH729" i="14"/>
  <c r="AG729" i="14"/>
  <c r="AF729" i="14"/>
  <c r="AE729" i="14"/>
  <c r="AD729" i="14"/>
  <c r="AC729" i="14"/>
  <c r="AB729" i="14"/>
  <c r="AA729" i="14"/>
  <c r="Z729" i="14"/>
  <c r="Y729" i="14"/>
  <c r="X729" i="14"/>
  <c r="W729" i="14"/>
  <c r="V729" i="14"/>
  <c r="U729" i="14"/>
  <c r="T729" i="14"/>
  <c r="S729" i="14"/>
  <c r="R729" i="14"/>
  <c r="Q729" i="14"/>
  <c r="P729" i="14"/>
  <c r="O729" i="14"/>
  <c r="N729" i="14"/>
  <c r="M729" i="14"/>
  <c r="L729" i="14"/>
  <c r="K722" i="14"/>
  <c r="J722" i="14"/>
  <c r="K721" i="14"/>
  <c r="J721" i="14"/>
  <c r="K720" i="14"/>
  <c r="J720" i="14"/>
  <c r="K719" i="14"/>
  <c r="J719" i="14"/>
  <c r="BS718" i="14"/>
  <c r="BR718" i="14"/>
  <c r="BQ718" i="14"/>
  <c r="BP718" i="14"/>
  <c r="BO718" i="14"/>
  <c r="BN718" i="14"/>
  <c r="BM718" i="14"/>
  <c r="BL718" i="14"/>
  <c r="BK718" i="14"/>
  <c r="BJ718" i="14"/>
  <c r="BI718" i="14"/>
  <c r="BH718" i="14"/>
  <c r="BG718" i="14"/>
  <c r="BF718" i="14"/>
  <c r="BE718" i="14"/>
  <c r="BD718" i="14"/>
  <c r="BC718" i="14"/>
  <c r="BB718" i="14"/>
  <c r="BA718" i="14"/>
  <c r="AZ718" i="14"/>
  <c r="AY718" i="14"/>
  <c r="AX718" i="14"/>
  <c r="AW718" i="14"/>
  <c r="AV718" i="14"/>
  <c r="AU718" i="14"/>
  <c r="AT718" i="14"/>
  <c r="AS718" i="14"/>
  <c r="AR718" i="14"/>
  <c r="AQ718" i="14"/>
  <c r="AP718" i="14"/>
  <c r="AO718" i="14"/>
  <c r="AN718" i="14"/>
  <c r="AM718" i="14"/>
  <c r="AL718" i="14"/>
  <c r="AK718" i="14"/>
  <c r="AJ718" i="14"/>
  <c r="AI718" i="14"/>
  <c r="AH718" i="14"/>
  <c r="AG718" i="14"/>
  <c r="AF718" i="14"/>
  <c r="AE718" i="14"/>
  <c r="AD718" i="14"/>
  <c r="AC718" i="14"/>
  <c r="AB718" i="14"/>
  <c r="AA718" i="14"/>
  <c r="Z718" i="14"/>
  <c r="Y718" i="14"/>
  <c r="X718" i="14"/>
  <c r="W718" i="14"/>
  <c r="V718" i="14"/>
  <c r="U718" i="14"/>
  <c r="T718" i="14"/>
  <c r="S718" i="14"/>
  <c r="R718" i="14"/>
  <c r="Q718" i="14"/>
  <c r="P718" i="14"/>
  <c r="O718" i="14"/>
  <c r="N718" i="14"/>
  <c r="M718" i="14"/>
  <c r="L718" i="14"/>
  <c r="BS717" i="14"/>
  <c r="BR717" i="14"/>
  <c r="BQ717" i="14"/>
  <c r="BP717" i="14"/>
  <c r="BO717" i="14"/>
  <c r="BN717" i="14"/>
  <c r="BM717" i="14"/>
  <c r="BL717" i="14"/>
  <c r="BK717" i="14"/>
  <c r="BJ717" i="14"/>
  <c r="BI717" i="14"/>
  <c r="BH717" i="14"/>
  <c r="BG717" i="14"/>
  <c r="BF717" i="14"/>
  <c r="BE717" i="14"/>
  <c r="BD717" i="14"/>
  <c r="BC717" i="14"/>
  <c r="BB717" i="14"/>
  <c r="BA717" i="14"/>
  <c r="AZ717" i="14"/>
  <c r="AY717" i="14"/>
  <c r="AX717" i="14"/>
  <c r="AW717" i="14"/>
  <c r="AV717" i="14"/>
  <c r="AU717" i="14"/>
  <c r="AT717" i="14"/>
  <c r="AS717" i="14"/>
  <c r="AR717" i="14"/>
  <c r="AQ717" i="14"/>
  <c r="AP717" i="14"/>
  <c r="AO717" i="14"/>
  <c r="AN717" i="14"/>
  <c r="AM717" i="14"/>
  <c r="AL717" i="14"/>
  <c r="AK717" i="14"/>
  <c r="AJ717" i="14"/>
  <c r="AI717" i="14"/>
  <c r="AH717" i="14"/>
  <c r="AG717" i="14"/>
  <c r="AF717" i="14"/>
  <c r="AE717" i="14"/>
  <c r="AD717" i="14"/>
  <c r="AC717" i="14"/>
  <c r="AB717" i="14"/>
  <c r="AA717" i="14"/>
  <c r="Z717" i="14"/>
  <c r="Y717" i="14"/>
  <c r="X717" i="14"/>
  <c r="W717" i="14"/>
  <c r="V717" i="14"/>
  <c r="U717" i="14"/>
  <c r="T717" i="14"/>
  <c r="S717" i="14"/>
  <c r="R717" i="14"/>
  <c r="Q717" i="14"/>
  <c r="P717" i="14"/>
  <c r="O717" i="14"/>
  <c r="N717" i="14"/>
  <c r="M717" i="14"/>
  <c r="L717" i="14"/>
  <c r="K711" i="14"/>
  <c r="J711" i="14"/>
  <c r="K710" i="14"/>
  <c r="J710" i="14"/>
  <c r="K709" i="14"/>
  <c r="J709" i="14"/>
  <c r="BS708" i="14"/>
  <c r="BR708" i="14"/>
  <c r="BQ708" i="14"/>
  <c r="BP708" i="14"/>
  <c r="BO708" i="14"/>
  <c r="BN708" i="14"/>
  <c r="BM708" i="14"/>
  <c r="BL708" i="14"/>
  <c r="BK708" i="14"/>
  <c r="BJ708" i="14"/>
  <c r="BI708" i="14"/>
  <c r="BH708" i="14"/>
  <c r="BG708" i="14"/>
  <c r="BF708" i="14"/>
  <c r="BE708" i="14"/>
  <c r="BD708" i="14"/>
  <c r="BC708" i="14"/>
  <c r="BB708" i="14"/>
  <c r="BA708" i="14"/>
  <c r="AZ708" i="14"/>
  <c r="AY708" i="14"/>
  <c r="AX708" i="14"/>
  <c r="AW708" i="14"/>
  <c r="AV708" i="14"/>
  <c r="AU708" i="14"/>
  <c r="AT708" i="14"/>
  <c r="AS708" i="14"/>
  <c r="AR708" i="14"/>
  <c r="AQ708" i="14"/>
  <c r="AP708" i="14"/>
  <c r="AO708" i="14"/>
  <c r="AN708" i="14"/>
  <c r="AM708" i="14"/>
  <c r="AL708" i="14"/>
  <c r="AK708" i="14"/>
  <c r="AJ708" i="14"/>
  <c r="AI708" i="14"/>
  <c r="AH708" i="14"/>
  <c r="AG708" i="14"/>
  <c r="AF708" i="14"/>
  <c r="AE708" i="14"/>
  <c r="AD708" i="14"/>
  <c r="AC708" i="14"/>
  <c r="AB708" i="14"/>
  <c r="AA708" i="14"/>
  <c r="Z708" i="14"/>
  <c r="Y708" i="14"/>
  <c r="X708" i="14"/>
  <c r="W708" i="14"/>
  <c r="V708" i="14"/>
  <c r="U708" i="14"/>
  <c r="T708" i="14"/>
  <c r="S708" i="14"/>
  <c r="R708" i="14"/>
  <c r="Q708" i="14"/>
  <c r="P708" i="14"/>
  <c r="O708" i="14"/>
  <c r="N708" i="14"/>
  <c r="M708" i="14"/>
  <c r="L708" i="14"/>
  <c r="BS707" i="14"/>
  <c r="BR707" i="14"/>
  <c r="BQ707" i="14"/>
  <c r="BP707" i="14"/>
  <c r="BO707" i="14"/>
  <c r="BN707" i="14"/>
  <c r="BM707" i="14"/>
  <c r="BL707" i="14"/>
  <c r="BK707" i="14"/>
  <c r="BJ707" i="14"/>
  <c r="BI707" i="14"/>
  <c r="BH707" i="14"/>
  <c r="BG707" i="14"/>
  <c r="BF707" i="14"/>
  <c r="BE707" i="14"/>
  <c r="BD707" i="14"/>
  <c r="BC707" i="14"/>
  <c r="BB707" i="14"/>
  <c r="BA707" i="14"/>
  <c r="AZ707" i="14"/>
  <c r="AY707" i="14"/>
  <c r="AX707" i="14"/>
  <c r="AW707" i="14"/>
  <c r="AV707" i="14"/>
  <c r="AU707" i="14"/>
  <c r="AT707" i="14"/>
  <c r="AS707" i="14"/>
  <c r="AR707" i="14"/>
  <c r="AQ707" i="14"/>
  <c r="AP707" i="14"/>
  <c r="AO707" i="14"/>
  <c r="AN707" i="14"/>
  <c r="AM707" i="14"/>
  <c r="AL707" i="14"/>
  <c r="AK707" i="14"/>
  <c r="AJ707" i="14"/>
  <c r="AI707" i="14"/>
  <c r="AH707" i="14"/>
  <c r="AG707" i="14"/>
  <c r="AF707" i="14"/>
  <c r="AE707" i="14"/>
  <c r="AD707" i="14"/>
  <c r="AC707" i="14"/>
  <c r="AB707" i="14"/>
  <c r="AA707" i="14"/>
  <c r="Z707" i="14"/>
  <c r="Y707" i="14"/>
  <c r="X707" i="14"/>
  <c r="W707" i="14"/>
  <c r="V707" i="14"/>
  <c r="U707" i="14"/>
  <c r="T707" i="14"/>
  <c r="S707" i="14"/>
  <c r="R707" i="14"/>
  <c r="Q707" i="14"/>
  <c r="P707" i="14"/>
  <c r="O707" i="14"/>
  <c r="N707" i="14"/>
  <c r="M707" i="14"/>
  <c r="L707" i="14"/>
  <c r="BS682" i="14"/>
  <c r="BR682" i="14"/>
  <c r="BQ682" i="14"/>
  <c r="BP682" i="14"/>
  <c r="BO682" i="14"/>
  <c r="BN682" i="14"/>
  <c r="BM682" i="14"/>
  <c r="BL682" i="14"/>
  <c r="BK682" i="14"/>
  <c r="BJ682" i="14"/>
  <c r="BI682" i="14"/>
  <c r="BH682" i="14"/>
  <c r="BG682" i="14"/>
  <c r="BF682" i="14"/>
  <c r="BE682" i="14"/>
  <c r="BD682" i="14"/>
  <c r="BC682" i="14"/>
  <c r="BB682" i="14"/>
  <c r="BA682" i="14"/>
  <c r="AZ682" i="14"/>
  <c r="AY682" i="14"/>
  <c r="AX682" i="14"/>
  <c r="AW682" i="14"/>
  <c r="AV682" i="14"/>
  <c r="AU682" i="14"/>
  <c r="AT682" i="14"/>
  <c r="AS682" i="14"/>
  <c r="AR682" i="14"/>
  <c r="AQ682" i="14"/>
  <c r="AP682" i="14"/>
  <c r="AO682" i="14"/>
  <c r="AN682" i="14"/>
  <c r="AM682" i="14"/>
  <c r="AL682" i="14"/>
  <c r="AK682" i="14"/>
  <c r="AJ682" i="14"/>
  <c r="AI682" i="14"/>
  <c r="AH682" i="14"/>
  <c r="AG682" i="14"/>
  <c r="AF682" i="14"/>
  <c r="AE682" i="14"/>
  <c r="AD682" i="14"/>
  <c r="AC682" i="14"/>
  <c r="AB682" i="14"/>
  <c r="AA682" i="14"/>
  <c r="Z682" i="14"/>
  <c r="Y682" i="14"/>
  <c r="X682" i="14"/>
  <c r="W682" i="14"/>
  <c r="V682" i="14"/>
  <c r="U682" i="14"/>
  <c r="T682" i="14"/>
  <c r="S682" i="14"/>
  <c r="R682" i="14"/>
  <c r="Q682" i="14"/>
  <c r="P682" i="14"/>
  <c r="O682" i="14"/>
  <c r="N682" i="14"/>
  <c r="M682" i="14"/>
  <c r="L682" i="14"/>
  <c r="BS681" i="14"/>
  <c r="BR681" i="14"/>
  <c r="BQ681" i="14"/>
  <c r="BP681" i="14"/>
  <c r="BO681" i="14"/>
  <c r="BN681" i="14"/>
  <c r="BM681" i="14"/>
  <c r="BL681" i="14"/>
  <c r="BK681" i="14"/>
  <c r="BJ681" i="14"/>
  <c r="BI681" i="14"/>
  <c r="BH681" i="14"/>
  <c r="BG681" i="14"/>
  <c r="BF681" i="14"/>
  <c r="BE681" i="14"/>
  <c r="BD681" i="14"/>
  <c r="BC681" i="14"/>
  <c r="BB681" i="14"/>
  <c r="BA681" i="14"/>
  <c r="AZ681" i="14"/>
  <c r="AY681" i="14"/>
  <c r="AX681" i="14"/>
  <c r="AW681" i="14"/>
  <c r="AV681" i="14"/>
  <c r="AU681" i="14"/>
  <c r="AT681" i="14"/>
  <c r="AS681" i="14"/>
  <c r="AR681" i="14"/>
  <c r="AQ681" i="14"/>
  <c r="AP681" i="14"/>
  <c r="AO681" i="14"/>
  <c r="AN681" i="14"/>
  <c r="AM681" i="14"/>
  <c r="AL681" i="14"/>
  <c r="AK681" i="14"/>
  <c r="AJ681" i="14"/>
  <c r="AI681" i="14"/>
  <c r="AH681" i="14"/>
  <c r="AG681" i="14"/>
  <c r="AF681" i="14"/>
  <c r="AE681" i="14"/>
  <c r="AD681" i="14"/>
  <c r="AC681" i="14"/>
  <c r="AB681" i="14"/>
  <c r="AA681" i="14"/>
  <c r="Z681" i="14"/>
  <c r="Y681" i="14"/>
  <c r="X681" i="14"/>
  <c r="W681" i="14"/>
  <c r="V681" i="14"/>
  <c r="U681" i="14"/>
  <c r="T681" i="14"/>
  <c r="S681" i="14"/>
  <c r="R681" i="14"/>
  <c r="Q681" i="14"/>
  <c r="P681" i="14"/>
  <c r="O681" i="14"/>
  <c r="N681" i="14"/>
  <c r="M681" i="14"/>
  <c r="L681" i="14"/>
  <c r="K676" i="14"/>
  <c r="J676" i="14"/>
  <c r="K675" i="14"/>
  <c r="J675" i="14"/>
  <c r="K674" i="14"/>
  <c r="J674" i="14"/>
  <c r="K673" i="14"/>
  <c r="J673" i="14"/>
  <c r="K672" i="14"/>
  <c r="J672" i="14"/>
  <c r="K671" i="14"/>
  <c r="J671" i="14"/>
  <c r="K670" i="14"/>
  <c r="J670" i="14"/>
  <c r="K669" i="14"/>
  <c r="J669" i="14"/>
  <c r="K668" i="14"/>
  <c r="J668" i="14"/>
  <c r="K667" i="14"/>
  <c r="J667" i="14"/>
  <c r="K666" i="14"/>
  <c r="J666" i="14"/>
  <c r="K665" i="14"/>
  <c r="J665" i="14"/>
  <c r="K664" i="14"/>
  <c r="J664" i="14"/>
  <c r="K663" i="14"/>
  <c r="J663" i="14"/>
  <c r="K662" i="14"/>
  <c r="J662" i="14"/>
  <c r="BS661" i="14"/>
  <c r="BR661" i="14"/>
  <c r="BQ661" i="14"/>
  <c r="BP661" i="14"/>
  <c r="BO661" i="14"/>
  <c r="BN661" i="14"/>
  <c r="BM661" i="14"/>
  <c r="BL661" i="14"/>
  <c r="BK661" i="14"/>
  <c r="BJ661" i="14"/>
  <c r="BI661" i="14"/>
  <c r="BH661" i="14"/>
  <c r="BG661" i="14"/>
  <c r="BF661" i="14"/>
  <c r="BE661" i="14"/>
  <c r="BD661" i="14"/>
  <c r="BC661" i="14"/>
  <c r="BB661" i="14"/>
  <c r="BA661" i="14"/>
  <c r="AZ661" i="14"/>
  <c r="AY661" i="14"/>
  <c r="AX661" i="14"/>
  <c r="AW661" i="14"/>
  <c r="AV661" i="14"/>
  <c r="AU661" i="14"/>
  <c r="AT661" i="14"/>
  <c r="AS661" i="14"/>
  <c r="AR661" i="14"/>
  <c r="AQ661" i="14"/>
  <c r="AP661" i="14"/>
  <c r="AO661" i="14"/>
  <c r="AN661" i="14"/>
  <c r="AM661" i="14"/>
  <c r="AL661" i="14"/>
  <c r="AK661" i="14"/>
  <c r="AJ661" i="14"/>
  <c r="AI661" i="14"/>
  <c r="AH661" i="14"/>
  <c r="AG661" i="14"/>
  <c r="AF661" i="14"/>
  <c r="AE661" i="14"/>
  <c r="AD661" i="14"/>
  <c r="AC661" i="14"/>
  <c r="AB661" i="14"/>
  <c r="AA661" i="14"/>
  <c r="Z661" i="14"/>
  <c r="Y661" i="14"/>
  <c r="X661" i="14"/>
  <c r="W661" i="14"/>
  <c r="V661" i="14"/>
  <c r="U661" i="14"/>
  <c r="T661" i="14"/>
  <c r="S661" i="14"/>
  <c r="R661" i="14"/>
  <c r="Q661" i="14"/>
  <c r="P661" i="14"/>
  <c r="O661" i="14"/>
  <c r="N661" i="14"/>
  <c r="M661" i="14"/>
  <c r="L661" i="14"/>
  <c r="BS660" i="14"/>
  <c r="BR660" i="14"/>
  <c r="BQ660" i="14"/>
  <c r="BP660" i="14"/>
  <c r="BO660" i="14"/>
  <c r="BN660" i="14"/>
  <c r="BM660" i="14"/>
  <c r="BL660" i="14"/>
  <c r="BK660" i="14"/>
  <c r="BJ660" i="14"/>
  <c r="BI660" i="14"/>
  <c r="BH660" i="14"/>
  <c r="BG660" i="14"/>
  <c r="BF660" i="14"/>
  <c r="BE660" i="14"/>
  <c r="BD660" i="14"/>
  <c r="BC660" i="14"/>
  <c r="BB660" i="14"/>
  <c r="BA660" i="14"/>
  <c r="AZ660" i="14"/>
  <c r="AY660" i="14"/>
  <c r="AX660" i="14"/>
  <c r="AW660" i="14"/>
  <c r="AV660" i="14"/>
  <c r="AU660" i="14"/>
  <c r="AT660" i="14"/>
  <c r="AS660" i="14"/>
  <c r="AR660" i="14"/>
  <c r="AQ660" i="14"/>
  <c r="AP660" i="14"/>
  <c r="AO660" i="14"/>
  <c r="AN660" i="14"/>
  <c r="AM660" i="14"/>
  <c r="AL660" i="14"/>
  <c r="AK660" i="14"/>
  <c r="AJ660" i="14"/>
  <c r="AI660" i="14"/>
  <c r="AH660" i="14"/>
  <c r="AG660" i="14"/>
  <c r="AF660" i="14"/>
  <c r="AE660" i="14"/>
  <c r="AD660" i="14"/>
  <c r="AC660" i="14"/>
  <c r="AB660" i="14"/>
  <c r="AA660" i="14"/>
  <c r="Z660" i="14"/>
  <c r="Y660" i="14"/>
  <c r="X660" i="14"/>
  <c r="W660" i="14"/>
  <c r="V660" i="14"/>
  <c r="U660" i="14"/>
  <c r="T660" i="14"/>
  <c r="S660" i="14"/>
  <c r="R660" i="14"/>
  <c r="Q660" i="14"/>
  <c r="P660" i="14"/>
  <c r="O660" i="14"/>
  <c r="N660" i="14"/>
  <c r="M660" i="14"/>
  <c r="L660" i="14"/>
  <c r="K654" i="14"/>
  <c r="J654" i="14"/>
  <c r="K653" i="14"/>
  <c r="J653" i="14"/>
  <c r="K652" i="14"/>
  <c r="J652" i="14"/>
  <c r="K651" i="14"/>
  <c r="J651" i="14"/>
  <c r="K650" i="14"/>
  <c r="J650" i="14"/>
  <c r="K649" i="14"/>
  <c r="J649" i="14"/>
  <c r="K648" i="14"/>
  <c r="J648" i="14"/>
  <c r="K647" i="14"/>
  <c r="J647" i="14"/>
  <c r="BS646" i="14"/>
  <c r="BR646" i="14"/>
  <c r="BQ646" i="14"/>
  <c r="BP646" i="14"/>
  <c r="BO646" i="14"/>
  <c r="BN646" i="14"/>
  <c r="BM646" i="14"/>
  <c r="BL646" i="14"/>
  <c r="BK646" i="14"/>
  <c r="BJ646" i="14"/>
  <c r="BI646" i="14"/>
  <c r="BH646" i="14"/>
  <c r="BG646" i="14"/>
  <c r="BF646" i="14"/>
  <c r="BE646" i="14"/>
  <c r="BD646" i="14"/>
  <c r="BC646" i="14"/>
  <c r="BB646" i="14"/>
  <c r="BA646" i="14"/>
  <c r="AZ646" i="14"/>
  <c r="AY646" i="14"/>
  <c r="AX646" i="14"/>
  <c r="AW646" i="14"/>
  <c r="AV646" i="14"/>
  <c r="AU646" i="14"/>
  <c r="AT646" i="14"/>
  <c r="AS646" i="14"/>
  <c r="AR646" i="14"/>
  <c r="AQ646" i="14"/>
  <c r="AP646" i="14"/>
  <c r="AO646" i="14"/>
  <c r="AN646" i="14"/>
  <c r="AM646" i="14"/>
  <c r="AL646" i="14"/>
  <c r="AK646" i="14"/>
  <c r="AJ646" i="14"/>
  <c r="AI646" i="14"/>
  <c r="AH646" i="14"/>
  <c r="AG646" i="14"/>
  <c r="AF646" i="14"/>
  <c r="AE646" i="14"/>
  <c r="AD646" i="14"/>
  <c r="AC646" i="14"/>
  <c r="AB646" i="14"/>
  <c r="AA646" i="14"/>
  <c r="Z646" i="14"/>
  <c r="Y646" i="14"/>
  <c r="X646" i="14"/>
  <c r="W646" i="14"/>
  <c r="V646" i="14"/>
  <c r="U646" i="14"/>
  <c r="T646" i="14"/>
  <c r="S646" i="14"/>
  <c r="R646" i="14"/>
  <c r="Q646" i="14"/>
  <c r="P646" i="14"/>
  <c r="O646" i="14"/>
  <c r="N646" i="14"/>
  <c r="M646" i="14"/>
  <c r="L646" i="14"/>
  <c r="BS645" i="14"/>
  <c r="BR645" i="14"/>
  <c r="BQ645" i="14"/>
  <c r="BP645" i="14"/>
  <c r="BO645" i="14"/>
  <c r="BN645" i="14"/>
  <c r="BM645" i="14"/>
  <c r="BL645" i="14"/>
  <c r="BK645" i="14"/>
  <c r="BJ645" i="14"/>
  <c r="BI645" i="14"/>
  <c r="BH645" i="14"/>
  <c r="BG645" i="14"/>
  <c r="BF645" i="14"/>
  <c r="BE645" i="14"/>
  <c r="BD645" i="14"/>
  <c r="BC645" i="14"/>
  <c r="BB645" i="14"/>
  <c r="BA645" i="14"/>
  <c r="AZ645" i="14"/>
  <c r="AY645" i="14"/>
  <c r="AX645" i="14"/>
  <c r="AW645" i="14"/>
  <c r="AV645" i="14"/>
  <c r="AU645" i="14"/>
  <c r="AT645" i="14"/>
  <c r="AS645" i="14"/>
  <c r="AR645" i="14"/>
  <c r="AQ645" i="14"/>
  <c r="AP645" i="14"/>
  <c r="AO645" i="14"/>
  <c r="AN645" i="14"/>
  <c r="AM645" i="14"/>
  <c r="AL645" i="14"/>
  <c r="AK645" i="14"/>
  <c r="AJ645" i="14"/>
  <c r="AI645" i="14"/>
  <c r="AH645" i="14"/>
  <c r="AG645" i="14"/>
  <c r="AF645" i="14"/>
  <c r="AE645" i="14"/>
  <c r="AD645" i="14"/>
  <c r="AC645" i="14"/>
  <c r="AB645" i="14"/>
  <c r="AA645" i="14"/>
  <c r="Z645" i="14"/>
  <c r="Y645" i="14"/>
  <c r="X645" i="14"/>
  <c r="W645" i="14"/>
  <c r="V645" i="14"/>
  <c r="U645" i="14"/>
  <c r="T645" i="14"/>
  <c r="S645" i="14"/>
  <c r="R645" i="14"/>
  <c r="Q645" i="14"/>
  <c r="P645" i="14"/>
  <c r="O645" i="14"/>
  <c r="N645" i="14"/>
  <c r="M645" i="14"/>
  <c r="L645" i="14"/>
  <c r="K639" i="14"/>
  <c r="J639" i="14"/>
  <c r="K638" i="14"/>
  <c r="J638" i="14"/>
  <c r="K637" i="14"/>
  <c r="J637" i="14"/>
  <c r="K636" i="14"/>
  <c r="J636" i="14"/>
  <c r="K635" i="14"/>
  <c r="J635" i="14"/>
  <c r="K634" i="14"/>
  <c r="J634" i="14"/>
  <c r="K633" i="14"/>
  <c r="J633" i="14"/>
  <c r="K632" i="14"/>
  <c r="J632" i="14"/>
  <c r="K631" i="14"/>
  <c r="J631" i="14"/>
  <c r="K630" i="14"/>
  <c r="J630" i="14"/>
  <c r="K629" i="14"/>
  <c r="J629" i="14"/>
  <c r="K628" i="14"/>
  <c r="J628" i="14"/>
  <c r="K627" i="14"/>
  <c r="J627" i="14"/>
  <c r="BS626" i="14"/>
  <c r="BR626" i="14"/>
  <c r="BQ626" i="14"/>
  <c r="BP626" i="14"/>
  <c r="BO626" i="14"/>
  <c r="BN626" i="14"/>
  <c r="BM626" i="14"/>
  <c r="BL626" i="14"/>
  <c r="BK626" i="14"/>
  <c r="BJ626" i="14"/>
  <c r="BI626" i="14"/>
  <c r="BH626" i="14"/>
  <c r="BG626" i="14"/>
  <c r="BF626" i="14"/>
  <c r="BE626" i="14"/>
  <c r="BD626" i="14"/>
  <c r="BC626" i="14"/>
  <c r="BB626" i="14"/>
  <c r="BA626" i="14"/>
  <c r="AZ626" i="14"/>
  <c r="AY626" i="14"/>
  <c r="AX626" i="14"/>
  <c r="AW626" i="14"/>
  <c r="AV626" i="14"/>
  <c r="AU626" i="14"/>
  <c r="AT626" i="14"/>
  <c r="AS626" i="14"/>
  <c r="AR626" i="14"/>
  <c r="AQ626" i="14"/>
  <c r="AP626" i="14"/>
  <c r="AO626" i="14"/>
  <c r="AN626" i="14"/>
  <c r="AM626" i="14"/>
  <c r="AL626" i="14"/>
  <c r="AK626" i="14"/>
  <c r="AJ626" i="14"/>
  <c r="AI626" i="14"/>
  <c r="AH626" i="14"/>
  <c r="AG626" i="14"/>
  <c r="AF626" i="14"/>
  <c r="AE626" i="14"/>
  <c r="AD626" i="14"/>
  <c r="AC626" i="14"/>
  <c r="AB626" i="14"/>
  <c r="AA626" i="14"/>
  <c r="Z626" i="14"/>
  <c r="Y626" i="14"/>
  <c r="X626" i="14"/>
  <c r="W626" i="14"/>
  <c r="V626" i="14"/>
  <c r="U626" i="14"/>
  <c r="T626" i="14"/>
  <c r="S626" i="14"/>
  <c r="R626" i="14"/>
  <c r="Q626" i="14"/>
  <c r="P626" i="14"/>
  <c r="O626" i="14"/>
  <c r="N626" i="14"/>
  <c r="M626" i="14"/>
  <c r="L626" i="14"/>
  <c r="BS625" i="14"/>
  <c r="BR625" i="14"/>
  <c r="BQ625" i="14"/>
  <c r="BP625" i="14"/>
  <c r="BO625" i="14"/>
  <c r="BN625" i="14"/>
  <c r="BM625" i="14"/>
  <c r="BL625" i="14"/>
  <c r="BK625" i="14"/>
  <c r="BJ625" i="14"/>
  <c r="BI625" i="14"/>
  <c r="BH625" i="14"/>
  <c r="BG625" i="14"/>
  <c r="BF625" i="14"/>
  <c r="BE625" i="14"/>
  <c r="BD625" i="14"/>
  <c r="BC625" i="14"/>
  <c r="BB625" i="14"/>
  <c r="BA625" i="14"/>
  <c r="AZ625" i="14"/>
  <c r="AY625" i="14"/>
  <c r="AX625" i="14"/>
  <c r="AW625" i="14"/>
  <c r="AV625" i="14"/>
  <c r="AU625" i="14"/>
  <c r="AT625" i="14"/>
  <c r="AS625" i="14"/>
  <c r="AR625" i="14"/>
  <c r="AQ625" i="14"/>
  <c r="AP625" i="14"/>
  <c r="AO625" i="14"/>
  <c r="AN625" i="14"/>
  <c r="AM625" i="14"/>
  <c r="AL625" i="14"/>
  <c r="AK625" i="14"/>
  <c r="AJ625" i="14"/>
  <c r="AI625" i="14"/>
  <c r="AH625" i="14"/>
  <c r="AG625" i="14"/>
  <c r="AF625" i="14"/>
  <c r="AE625" i="14"/>
  <c r="AD625" i="14"/>
  <c r="AC625" i="14"/>
  <c r="AB625" i="14"/>
  <c r="AA625" i="14"/>
  <c r="Z625" i="14"/>
  <c r="Y625" i="14"/>
  <c r="X625" i="14"/>
  <c r="W625" i="14"/>
  <c r="V625" i="14"/>
  <c r="U625" i="14"/>
  <c r="T625" i="14"/>
  <c r="S625" i="14"/>
  <c r="R625" i="14"/>
  <c r="Q625" i="14"/>
  <c r="P625" i="14"/>
  <c r="O625" i="14"/>
  <c r="N625" i="14"/>
  <c r="M625" i="14"/>
  <c r="L625" i="14"/>
  <c r="K619" i="14"/>
  <c r="J619" i="14"/>
  <c r="K618" i="14"/>
  <c r="J618" i="14"/>
  <c r="K617" i="14"/>
  <c r="J617" i="14"/>
  <c r="K616" i="14"/>
  <c r="J616" i="14"/>
  <c r="K615" i="14"/>
  <c r="J615" i="14"/>
  <c r="K614" i="14"/>
  <c r="J614" i="14"/>
  <c r="K613" i="14"/>
  <c r="J613" i="14"/>
  <c r="K612" i="14"/>
  <c r="J612" i="14"/>
  <c r="K611" i="14"/>
  <c r="K610" i="14"/>
  <c r="K609" i="14"/>
  <c r="K608" i="14"/>
  <c r="K607" i="14"/>
  <c r="K606" i="14"/>
  <c r="J606" i="14"/>
  <c r="K605" i="14"/>
  <c r="J605" i="14"/>
  <c r="K604" i="14"/>
  <c r="J604" i="14"/>
  <c r="K603" i="14"/>
  <c r="J603" i="14"/>
  <c r="K602" i="14"/>
  <c r="J602" i="14"/>
  <c r="K601" i="14"/>
  <c r="J601" i="14"/>
  <c r="K600" i="14"/>
  <c r="J600" i="14"/>
  <c r="K599" i="14"/>
  <c r="J599" i="14"/>
  <c r="K598" i="14"/>
  <c r="J598" i="14"/>
  <c r="K597" i="14"/>
  <c r="J597" i="14"/>
  <c r="K596" i="14"/>
  <c r="J596"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3" i="14"/>
  <c r="J563" i="14"/>
  <c r="K562" i="14"/>
  <c r="J562" i="14"/>
  <c r="K561" i="14"/>
  <c r="J561" i="14"/>
  <c r="K560" i="14"/>
  <c r="J560" i="14"/>
  <c r="K559" i="14"/>
  <c r="J559" i="14"/>
  <c r="K558" i="14"/>
  <c r="J558" i="14"/>
  <c r="K557" i="14"/>
  <c r="J557" i="14"/>
  <c r="K556" i="14"/>
  <c r="J556" i="14"/>
  <c r="K555" i="14"/>
  <c r="J555" i="14"/>
  <c r="K554" i="14"/>
  <c r="J554" i="14"/>
  <c r="K553" i="14"/>
  <c r="J553" i="14"/>
  <c r="K552" i="14"/>
  <c r="J552" i="14"/>
  <c r="K551" i="14"/>
  <c r="J551" i="14"/>
  <c r="K550" i="14"/>
  <c r="J550"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2" i="14"/>
  <c r="J542" i="14"/>
  <c r="K541" i="14"/>
  <c r="J541" i="14"/>
  <c r="K540" i="14"/>
  <c r="J540" i="14"/>
  <c r="K539" i="14"/>
  <c r="J539" i="14"/>
  <c r="K538" i="14"/>
  <c r="J538" i="14"/>
  <c r="K537" i="14"/>
  <c r="J537" i="14"/>
  <c r="K536" i="14"/>
  <c r="J536"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1" i="14"/>
  <c r="J531"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6" i="14"/>
  <c r="J526"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1" i="14"/>
  <c r="J521" i="14"/>
  <c r="K520" i="14"/>
  <c r="J520" i="14"/>
  <c r="K519" i="14"/>
  <c r="J519"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4" i="14"/>
  <c r="J514" i="14"/>
  <c r="K513" i="14"/>
  <c r="J513" i="14"/>
  <c r="K512" i="14"/>
  <c r="J512" i="14"/>
  <c r="K511" i="14"/>
  <c r="J511" i="14"/>
  <c r="K510" i="14"/>
  <c r="J510" i="14"/>
  <c r="K509" i="14"/>
  <c r="J509" i="14"/>
  <c r="K508" i="14"/>
  <c r="J508" i="14"/>
  <c r="K507" i="14"/>
  <c r="J507"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499" i="14"/>
  <c r="J499" i="14"/>
  <c r="K498" i="14"/>
  <c r="J498" i="14"/>
  <c r="K497" i="14"/>
  <c r="J497" i="14"/>
  <c r="K496" i="14"/>
  <c r="J496" i="14"/>
  <c r="K495" i="14"/>
  <c r="J495" i="14"/>
  <c r="K494" i="14"/>
  <c r="J494" i="14"/>
  <c r="K493" i="14"/>
  <c r="J493" i="14"/>
  <c r="K492" i="14"/>
  <c r="J492" i="14"/>
  <c r="K491" i="14"/>
  <c r="J491"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4" i="14"/>
  <c r="J474" i="14"/>
  <c r="K473" i="14"/>
  <c r="J473" i="14"/>
  <c r="K472" i="14"/>
  <c r="J472" i="14"/>
  <c r="K471" i="14"/>
  <c r="J471" i="14"/>
  <c r="BS470" i="14"/>
  <c r="BR470" i="14"/>
  <c r="BQ470" i="14"/>
  <c r="BP470" i="14"/>
  <c r="BO470" i="14"/>
  <c r="BN470" i="14"/>
  <c r="BM470" i="14"/>
  <c r="BL470" i="14"/>
  <c r="BK470" i="14"/>
  <c r="BJ470" i="14"/>
  <c r="BI470" i="14"/>
  <c r="BH470" i="14"/>
  <c r="BG470" i="14"/>
  <c r="BF470" i="14"/>
  <c r="BE470" i="14"/>
  <c r="BD470" i="14"/>
  <c r="BC470" i="14"/>
  <c r="BB470" i="14"/>
  <c r="BA470" i="14"/>
  <c r="AZ470" i="14"/>
  <c r="AY470" i="14"/>
  <c r="AX470" i="14"/>
  <c r="AW470" i="14"/>
  <c r="AV470" i="14"/>
  <c r="AU470" i="14"/>
  <c r="AT470" i="14"/>
  <c r="AS470" i="14"/>
  <c r="AR470" i="14"/>
  <c r="AQ470" i="14"/>
  <c r="AP470" i="14"/>
  <c r="AO470" i="14"/>
  <c r="AN470" i="14"/>
  <c r="AM470" i="14"/>
  <c r="AL470" i="14"/>
  <c r="AK470" i="14"/>
  <c r="AJ470" i="14"/>
  <c r="AI470" i="14"/>
  <c r="AH470" i="14"/>
  <c r="AG470" i="14"/>
  <c r="AF470" i="14"/>
  <c r="AE470" i="14"/>
  <c r="AD470" i="14"/>
  <c r="AC470" i="14"/>
  <c r="AB470" i="14"/>
  <c r="AA470" i="14"/>
  <c r="Z470" i="14"/>
  <c r="Y470" i="14"/>
  <c r="X470" i="14"/>
  <c r="W470" i="14"/>
  <c r="V470" i="14"/>
  <c r="U470" i="14"/>
  <c r="T470" i="14"/>
  <c r="S470" i="14"/>
  <c r="R470" i="14"/>
  <c r="Q470" i="14"/>
  <c r="P470" i="14"/>
  <c r="O470" i="14"/>
  <c r="N470" i="14"/>
  <c r="M470" i="14"/>
  <c r="L470" i="14"/>
  <c r="BS469" i="14"/>
  <c r="BR469" i="14"/>
  <c r="BQ469" i="14"/>
  <c r="BP469" i="14"/>
  <c r="BO469" i="14"/>
  <c r="BN469" i="14"/>
  <c r="BM469" i="14"/>
  <c r="BL469" i="14"/>
  <c r="BK469" i="14"/>
  <c r="BJ469" i="14"/>
  <c r="BI469" i="14"/>
  <c r="BH469" i="14"/>
  <c r="BG469" i="14"/>
  <c r="BF469" i="14"/>
  <c r="BE469" i="14"/>
  <c r="BD469" i="14"/>
  <c r="BC469" i="14"/>
  <c r="BB469" i="14"/>
  <c r="BA469" i="14"/>
  <c r="AZ469" i="14"/>
  <c r="AY469" i="14"/>
  <c r="AX469" i="14"/>
  <c r="AW469" i="14"/>
  <c r="AV469" i="14"/>
  <c r="AU469" i="14"/>
  <c r="AT469" i="14"/>
  <c r="AS469" i="14"/>
  <c r="AR469" i="14"/>
  <c r="AQ469" i="14"/>
  <c r="AP469" i="14"/>
  <c r="AO469" i="14"/>
  <c r="AN469" i="14"/>
  <c r="AM469" i="14"/>
  <c r="AL469" i="14"/>
  <c r="AK469" i="14"/>
  <c r="AJ469" i="14"/>
  <c r="AI469" i="14"/>
  <c r="AH469" i="14"/>
  <c r="AG469" i="14"/>
  <c r="AF469" i="14"/>
  <c r="AE469" i="14"/>
  <c r="AD469" i="14"/>
  <c r="AC469" i="14"/>
  <c r="AB469" i="14"/>
  <c r="AA469" i="14"/>
  <c r="Z469" i="14"/>
  <c r="Y469" i="14"/>
  <c r="X469" i="14"/>
  <c r="W469" i="14"/>
  <c r="V469" i="14"/>
  <c r="U469" i="14"/>
  <c r="T469" i="14"/>
  <c r="S469" i="14"/>
  <c r="R469" i="14"/>
  <c r="Q469" i="14"/>
  <c r="P469" i="14"/>
  <c r="O469" i="14"/>
  <c r="N469" i="14"/>
  <c r="M469" i="14"/>
  <c r="L469" i="14"/>
  <c r="K463" i="14"/>
  <c r="J463" i="14"/>
  <c r="K462" i="14"/>
  <c r="J462" i="14"/>
  <c r="K461" i="14"/>
  <c r="J461" i="14"/>
  <c r="K460" i="14"/>
  <c r="J460" i="14"/>
  <c r="K459" i="14"/>
  <c r="J459" i="14"/>
  <c r="K458" i="14"/>
  <c r="J458" i="14"/>
  <c r="K457" i="14"/>
  <c r="J457" i="14"/>
  <c r="K456" i="14"/>
  <c r="J456" i="14"/>
  <c r="K455" i="14"/>
  <c r="J455" i="14"/>
  <c r="K454" i="14"/>
  <c r="J454" i="14"/>
  <c r="K453" i="14"/>
  <c r="J453" i="14"/>
  <c r="K452" i="14"/>
  <c r="J452" i="14"/>
  <c r="K451" i="14"/>
  <c r="J451" i="14"/>
  <c r="K450" i="14"/>
  <c r="J450" i="14"/>
  <c r="K449" i="14"/>
  <c r="J449" i="14"/>
  <c r="K448" i="14"/>
  <c r="J448" i="14"/>
  <c r="K447" i="14"/>
  <c r="J447" i="14"/>
  <c r="K446" i="14"/>
  <c r="J446" i="14"/>
  <c r="K445" i="14"/>
  <c r="J445" i="14"/>
  <c r="K444" i="14"/>
  <c r="J444" i="14"/>
  <c r="K443" i="14"/>
  <c r="J443" i="14"/>
  <c r="K442" i="14"/>
  <c r="J442" i="14"/>
  <c r="K441" i="14"/>
  <c r="J441" i="14"/>
  <c r="K440" i="14"/>
  <c r="J440" i="14"/>
  <c r="K439" i="14"/>
  <c r="J439" i="14"/>
  <c r="K438" i="14"/>
  <c r="J438" i="14"/>
  <c r="K437" i="14"/>
  <c r="J437" i="14"/>
  <c r="K436" i="14"/>
  <c r="J436" i="14"/>
  <c r="K435" i="14"/>
  <c r="J435" i="14"/>
  <c r="K434" i="14"/>
  <c r="J434" i="14"/>
  <c r="K433" i="14"/>
  <c r="J433" i="14"/>
  <c r="K432" i="14"/>
  <c r="J432" i="14"/>
  <c r="K431" i="14"/>
  <c r="J431" i="14"/>
  <c r="K430" i="14"/>
  <c r="J430" i="14"/>
  <c r="K429" i="14"/>
  <c r="J429" i="14"/>
  <c r="K428" i="14"/>
  <c r="J428" i="14"/>
  <c r="K427" i="14"/>
  <c r="J427" i="14"/>
  <c r="K426" i="14"/>
  <c r="J426" i="14"/>
  <c r="K425" i="14"/>
  <c r="J425" i="14"/>
  <c r="K424" i="14"/>
  <c r="J424" i="14"/>
  <c r="K423" i="14"/>
  <c r="J423" i="14"/>
  <c r="K422" i="14"/>
  <c r="J422" i="14"/>
  <c r="K421" i="14"/>
  <c r="J421" i="14"/>
  <c r="K420" i="14"/>
  <c r="J420" i="14"/>
  <c r="K419" i="14"/>
  <c r="J419" i="14"/>
  <c r="K418" i="14"/>
  <c r="J418" i="14"/>
  <c r="K417" i="14"/>
  <c r="J417" i="14"/>
  <c r="K416" i="14"/>
  <c r="J416" i="14"/>
  <c r="K415" i="14"/>
  <c r="J415" i="14"/>
  <c r="K414" i="14"/>
  <c r="J414" i="14"/>
  <c r="K413" i="14"/>
  <c r="J413" i="14"/>
  <c r="K412" i="14"/>
  <c r="J412" i="14"/>
  <c r="K411" i="14"/>
  <c r="J411" i="14"/>
  <c r="K410" i="14"/>
  <c r="J410" i="14"/>
  <c r="K409" i="14"/>
  <c r="J409" i="14"/>
  <c r="K408" i="14"/>
  <c r="J408" i="14"/>
  <c r="K407" i="14"/>
  <c r="J407" i="14"/>
  <c r="K406" i="14"/>
  <c r="J406" i="14"/>
  <c r="K405" i="14"/>
  <c r="J405" i="14"/>
  <c r="K404" i="14"/>
  <c r="J404" i="14"/>
  <c r="K403" i="14"/>
  <c r="J403" i="14"/>
  <c r="K402" i="14"/>
  <c r="J402" i="14"/>
  <c r="K401" i="14"/>
  <c r="J401" i="14"/>
  <c r="K400" i="14"/>
  <c r="J400" i="14"/>
  <c r="K399" i="14"/>
  <c r="J399" i="14"/>
  <c r="K398" i="14"/>
  <c r="J398" i="14"/>
  <c r="K397" i="14"/>
  <c r="J397" i="14"/>
  <c r="K396" i="14"/>
  <c r="J396" i="14"/>
  <c r="K395" i="14"/>
  <c r="J395" i="14"/>
  <c r="K394" i="14"/>
  <c r="J394" i="14"/>
  <c r="K393" i="14"/>
  <c r="J393" i="14"/>
  <c r="K392" i="14"/>
  <c r="J392" i="14"/>
  <c r="K391" i="14"/>
  <c r="J391" i="14"/>
  <c r="K390" i="14"/>
  <c r="J390" i="14"/>
  <c r="K370" i="14"/>
  <c r="K369" i="14"/>
  <c r="K368" i="14"/>
  <c r="K367" i="14"/>
  <c r="K366" i="14"/>
  <c r="K365" i="14"/>
  <c r="BS364" i="14"/>
  <c r="BR364" i="14"/>
  <c r="BQ364" i="14"/>
  <c r="BP364" i="14"/>
  <c r="BO364" i="14"/>
  <c r="BN364" i="14"/>
  <c r="BM364" i="14"/>
  <c r="BL364" i="14"/>
  <c r="BK364" i="14"/>
  <c r="BJ364" i="14"/>
  <c r="BI364" i="14"/>
  <c r="BH364" i="14"/>
  <c r="BG364" i="14"/>
  <c r="BF364" i="14"/>
  <c r="BE364" i="14"/>
  <c r="BD364" i="14"/>
  <c r="BC364" i="14"/>
  <c r="BB364" i="14"/>
  <c r="BA364" i="14"/>
  <c r="AZ364" i="14"/>
  <c r="AY364" i="14"/>
  <c r="AX364" i="14"/>
  <c r="AW364" i="14"/>
  <c r="AV364" i="14"/>
  <c r="AU364" i="14"/>
  <c r="AT364" i="14"/>
  <c r="AS364" i="14"/>
  <c r="AR364" i="14"/>
  <c r="AQ364" i="14"/>
  <c r="AP364" i="14"/>
  <c r="AO364" i="14"/>
  <c r="AN364" i="14"/>
  <c r="AM364" i="14"/>
  <c r="AL364" i="14"/>
  <c r="AK364" i="14"/>
  <c r="AJ364" i="14"/>
  <c r="AI364" i="14"/>
  <c r="AH364" i="14"/>
  <c r="AG364" i="14"/>
  <c r="AF364" i="14"/>
  <c r="AE364" i="14"/>
  <c r="AD364" i="14"/>
  <c r="AC364" i="14"/>
  <c r="AB364" i="14"/>
  <c r="AA364" i="14"/>
  <c r="Z364" i="14"/>
  <c r="Y364" i="14"/>
  <c r="X364" i="14"/>
  <c r="W364" i="14"/>
  <c r="V364" i="14"/>
  <c r="U364" i="14"/>
  <c r="T364" i="14"/>
  <c r="S364" i="14"/>
  <c r="R364" i="14"/>
  <c r="Q364" i="14"/>
  <c r="P364" i="14"/>
  <c r="O364" i="14"/>
  <c r="N364" i="14"/>
  <c r="M364" i="14"/>
  <c r="L364" i="14"/>
  <c r="BS363" i="14"/>
  <c r="BR363" i="14"/>
  <c r="BQ363" i="14"/>
  <c r="BP363" i="14"/>
  <c r="BO363" i="14"/>
  <c r="BN363" i="14"/>
  <c r="BM363" i="14"/>
  <c r="BL363" i="14"/>
  <c r="BK363" i="14"/>
  <c r="BJ363" i="14"/>
  <c r="BI363" i="14"/>
  <c r="BH363" i="14"/>
  <c r="BG363" i="14"/>
  <c r="BF363" i="14"/>
  <c r="BE363" i="14"/>
  <c r="BD363" i="14"/>
  <c r="BC363" i="14"/>
  <c r="BB363" i="14"/>
  <c r="BA363" i="14"/>
  <c r="AZ363" i="14"/>
  <c r="AY363" i="14"/>
  <c r="AX363" i="14"/>
  <c r="AW363" i="14"/>
  <c r="AV363" i="14"/>
  <c r="AU363" i="14"/>
  <c r="AT363" i="14"/>
  <c r="AS363" i="14"/>
  <c r="AR363" i="14"/>
  <c r="AQ363" i="14"/>
  <c r="AP363" i="14"/>
  <c r="AO363" i="14"/>
  <c r="AN363" i="14"/>
  <c r="AM363" i="14"/>
  <c r="AL363" i="14"/>
  <c r="AK363" i="14"/>
  <c r="AJ363" i="14"/>
  <c r="AI363" i="14"/>
  <c r="AH363" i="14"/>
  <c r="AG363" i="14"/>
  <c r="AF363" i="14"/>
  <c r="AE363" i="14"/>
  <c r="AD363" i="14"/>
  <c r="AC363" i="14"/>
  <c r="AB363" i="14"/>
  <c r="AA363" i="14"/>
  <c r="Z363" i="14"/>
  <c r="Y363" i="14"/>
  <c r="X363" i="14"/>
  <c r="W363" i="14"/>
  <c r="V363" i="14"/>
  <c r="U363" i="14"/>
  <c r="T363" i="14"/>
  <c r="S363" i="14"/>
  <c r="R363" i="14"/>
  <c r="Q363" i="14"/>
  <c r="P363" i="14"/>
  <c r="O363" i="14"/>
  <c r="N363" i="14"/>
  <c r="M363" i="14"/>
  <c r="L363" i="14"/>
  <c r="K356" i="14"/>
  <c r="J356" i="14"/>
  <c r="K355" i="14"/>
  <c r="J355" i="14"/>
  <c r="K354" i="14"/>
  <c r="J354" i="14"/>
  <c r="K353" i="14"/>
  <c r="J353" i="14"/>
  <c r="K352" i="14"/>
  <c r="J352" i="14"/>
  <c r="BS351" i="14"/>
  <c r="BR351" i="14"/>
  <c r="BQ351" i="14"/>
  <c r="BP351" i="14"/>
  <c r="BO351" i="14"/>
  <c r="BN351" i="14"/>
  <c r="BM351" i="14"/>
  <c r="BL351" i="14"/>
  <c r="BK351" i="14"/>
  <c r="BJ351" i="14"/>
  <c r="BI351" i="14"/>
  <c r="BH351" i="14"/>
  <c r="BG351" i="14"/>
  <c r="BF351" i="14"/>
  <c r="BE351" i="14"/>
  <c r="BD351" i="14"/>
  <c r="BC351" i="14"/>
  <c r="BB351" i="14"/>
  <c r="BA351" i="14"/>
  <c r="AZ351" i="14"/>
  <c r="AY351" i="14"/>
  <c r="AX351" i="14"/>
  <c r="AW351" i="14"/>
  <c r="AV351" i="14"/>
  <c r="AU351" i="14"/>
  <c r="AT351" i="14"/>
  <c r="AS351" i="14"/>
  <c r="AR351" i="14"/>
  <c r="AQ351" i="14"/>
  <c r="AP351" i="14"/>
  <c r="AO351" i="14"/>
  <c r="AN351" i="14"/>
  <c r="AM351" i="14"/>
  <c r="AL351" i="14"/>
  <c r="AK351" i="14"/>
  <c r="AJ351" i="14"/>
  <c r="AI351" i="14"/>
  <c r="AH351" i="14"/>
  <c r="AG351" i="14"/>
  <c r="AF351" i="14"/>
  <c r="AE351" i="14"/>
  <c r="AD351" i="14"/>
  <c r="AC351" i="14"/>
  <c r="AB351" i="14"/>
  <c r="AA351" i="14"/>
  <c r="Z351" i="14"/>
  <c r="Y351" i="14"/>
  <c r="X351" i="14"/>
  <c r="W351" i="14"/>
  <c r="V351" i="14"/>
  <c r="U351" i="14"/>
  <c r="T351" i="14"/>
  <c r="S351" i="14"/>
  <c r="R351" i="14"/>
  <c r="Q351" i="14"/>
  <c r="P351" i="14"/>
  <c r="O351" i="14"/>
  <c r="N351" i="14"/>
  <c r="M351" i="14"/>
  <c r="L351" i="14"/>
  <c r="BS350" i="14"/>
  <c r="BR350" i="14"/>
  <c r="BQ350" i="14"/>
  <c r="BP350" i="14"/>
  <c r="BO350" i="14"/>
  <c r="BN350" i="14"/>
  <c r="BM350" i="14"/>
  <c r="BL350" i="14"/>
  <c r="BK350" i="14"/>
  <c r="BJ350" i="14"/>
  <c r="BI350" i="14"/>
  <c r="BH350" i="14"/>
  <c r="BG350" i="14"/>
  <c r="BF350" i="14"/>
  <c r="BE350" i="14"/>
  <c r="BD350" i="14"/>
  <c r="BC350" i="14"/>
  <c r="BB350" i="14"/>
  <c r="BA350" i="14"/>
  <c r="AZ350" i="14"/>
  <c r="AY350" i="14"/>
  <c r="AX350" i="14"/>
  <c r="AW350" i="14"/>
  <c r="AV350" i="14"/>
  <c r="AU350" i="14"/>
  <c r="AT350" i="14"/>
  <c r="AS350" i="14"/>
  <c r="AR350" i="14"/>
  <c r="AQ350" i="14"/>
  <c r="AP350" i="14"/>
  <c r="AO350" i="14"/>
  <c r="AN350" i="14"/>
  <c r="AM350" i="14"/>
  <c r="AL350" i="14"/>
  <c r="AK350" i="14"/>
  <c r="AJ350" i="14"/>
  <c r="AI350" i="14"/>
  <c r="AH350" i="14"/>
  <c r="AG350" i="14"/>
  <c r="AF350" i="14"/>
  <c r="AE350" i="14"/>
  <c r="AD350" i="14"/>
  <c r="AC350" i="14"/>
  <c r="AB350" i="14"/>
  <c r="AA350" i="14"/>
  <c r="Z350" i="14"/>
  <c r="Y350" i="14"/>
  <c r="X350" i="14"/>
  <c r="W350" i="14"/>
  <c r="V350" i="14"/>
  <c r="U350" i="14"/>
  <c r="T350" i="14"/>
  <c r="S350" i="14"/>
  <c r="R350" i="14"/>
  <c r="Q350" i="14"/>
  <c r="P350" i="14"/>
  <c r="O350" i="14"/>
  <c r="N350" i="14"/>
  <c r="M350" i="14"/>
  <c r="L350" i="14"/>
  <c r="K344" i="14"/>
  <c r="J344" i="14"/>
  <c r="K343" i="14"/>
  <c r="J343" i="14"/>
  <c r="K342" i="14"/>
  <c r="J342" i="14"/>
  <c r="K341" i="14"/>
  <c r="J341" i="14"/>
  <c r="K340" i="14"/>
  <c r="J340" i="14"/>
  <c r="K339" i="14"/>
  <c r="J339" i="14"/>
  <c r="K338" i="14"/>
  <c r="J338" i="14"/>
  <c r="K337" i="14"/>
  <c r="J337" i="14"/>
  <c r="K336" i="14"/>
  <c r="J336" i="14"/>
  <c r="K335" i="14"/>
  <c r="J335" i="14"/>
  <c r="K334" i="14"/>
  <c r="J334" i="14"/>
  <c r="K333" i="14"/>
  <c r="J333" i="14"/>
  <c r="K332" i="14"/>
  <c r="J332" i="14"/>
  <c r="K331" i="14"/>
  <c r="J331" i="14"/>
  <c r="K330" i="14"/>
  <c r="J330" i="14"/>
  <c r="K329" i="14"/>
  <c r="J329" i="14"/>
  <c r="K328" i="14"/>
  <c r="J328" i="14"/>
  <c r="K327" i="14"/>
  <c r="J327" i="14"/>
  <c r="BS326" i="14"/>
  <c r="BR326" i="14"/>
  <c r="BQ326" i="14"/>
  <c r="BP326" i="14"/>
  <c r="BO326" i="14"/>
  <c r="BN326" i="14"/>
  <c r="BM326" i="14"/>
  <c r="BL326" i="14"/>
  <c r="BK326" i="14"/>
  <c r="BJ326" i="14"/>
  <c r="BI326" i="14"/>
  <c r="BH326" i="14"/>
  <c r="BG326" i="14"/>
  <c r="BF326" i="14"/>
  <c r="BE326" i="14"/>
  <c r="BD326" i="14"/>
  <c r="BC326" i="14"/>
  <c r="BB326" i="14"/>
  <c r="BA326" i="14"/>
  <c r="AZ326" i="14"/>
  <c r="AY326" i="14"/>
  <c r="AX326" i="14"/>
  <c r="AW326" i="14"/>
  <c r="AV326" i="14"/>
  <c r="AU326" i="14"/>
  <c r="AT326" i="14"/>
  <c r="AS326" i="14"/>
  <c r="AR326" i="14"/>
  <c r="AQ326" i="14"/>
  <c r="AP326" i="14"/>
  <c r="AO326" i="14"/>
  <c r="AN326" i="14"/>
  <c r="AM326" i="14"/>
  <c r="AL326" i="14"/>
  <c r="AK326" i="14"/>
  <c r="AJ326" i="14"/>
  <c r="AI326" i="14"/>
  <c r="AH326" i="14"/>
  <c r="AG326" i="14"/>
  <c r="AF326" i="14"/>
  <c r="AE326" i="14"/>
  <c r="AD326" i="14"/>
  <c r="AC326" i="14"/>
  <c r="AB326" i="14"/>
  <c r="AA326" i="14"/>
  <c r="Z326" i="14"/>
  <c r="Y326" i="14"/>
  <c r="X326" i="14"/>
  <c r="W326" i="14"/>
  <c r="V326" i="14"/>
  <c r="U326" i="14"/>
  <c r="T326" i="14"/>
  <c r="S326" i="14"/>
  <c r="R326" i="14"/>
  <c r="Q326" i="14"/>
  <c r="P326" i="14"/>
  <c r="O326" i="14"/>
  <c r="N326" i="14"/>
  <c r="M326" i="14"/>
  <c r="L326" i="14"/>
  <c r="BS325" i="14"/>
  <c r="BR325" i="14"/>
  <c r="BQ325" i="14"/>
  <c r="BP325" i="14"/>
  <c r="BO325" i="14"/>
  <c r="BN325" i="14"/>
  <c r="BM325" i="14"/>
  <c r="BL325" i="14"/>
  <c r="BK325" i="14"/>
  <c r="BJ325" i="14"/>
  <c r="BI325" i="14"/>
  <c r="BH325" i="14"/>
  <c r="BG325" i="14"/>
  <c r="BF325" i="14"/>
  <c r="BE325" i="14"/>
  <c r="BD325" i="14"/>
  <c r="BC325" i="14"/>
  <c r="BB325" i="14"/>
  <c r="BA325" i="14"/>
  <c r="AZ325" i="14"/>
  <c r="AY325" i="14"/>
  <c r="AX325" i="14"/>
  <c r="AW325" i="14"/>
  <c r="AV325" i="14"/>
  <c r="AU325" i="14"/>
  <c r="AT325" i="14"/>
  <c r="AS325" i="14"/>
  <c r="AR325" i="14"/>
  <c r="AQ325" i="14"/>
  <c r="AP325" i="14"/>
  <c r="AO325" i="14"/>
  <c r="AN325" i="14"/>
  <c r="AM325" i="14"/>
  <c r="AL325" i="14"/>
  <c r="AK325" i="14"/>
  <c r="AJ325" i="14"/>
  <c r="AI325" i="14"/>
  <c r="AH325" i="14"/>
  <c r="AG325" i="14"/>
  <c r="AF325" i="14"/>
  <c r="AE325" i="14"/>
  <c r="AD325" i="14"/>
  <c r="AC325" i="14"/>
  <c r="AB325" i="14"/>
  <c r="AA325" i="14"/>
  <c r="Z325" i="14"/>
  <c r="Y325" i="14"/>
  <c r="X325" i="14"/>
  <c r="W325" i="14"/>
  <c r="V325" i="14"/>
  <c r="U325" i="14"/>
  <c r="T325" i="14"/>
  <c r="S325" i="14"/>
  <c r="R325" i="14"/>
  <c r="Q325" i="14"/>
  <c r="P325" i="14"/>
  <c r="O325" i="14"/>
  <c r="N325" i="14"/>
  <c r="M325" i="14"/>
  <c r="L325" i="14"/>
  <c r="K319" i="14"/>
  <c r="J319" i="14"/>
  <c r="K318" i="14"/>
  <c r="J318" i="14"/>
  <c r="K317" i="14"/>
  <c r="J317" i="14"/>
  <c r="K316" i="14"/>
  <c r="J316" i="14"/>
  <c r="K315" i="14"/>
  <c r="J315" i="14"/>
  <c r="K314" i="14"/>
  <c r="J314" i="14"/>
  <c r="BS313" i="14"/>
  <c r="BR313" i="14"/>
  <c r="BQ313" i="14"/>
  <c r="BP313" i="14"/>
  <c r="BO313" i="14"/>
  <c r="BN313" i="14"/>
  <c r="BM313" i="14"/>
  <c r="BL313" i="14"/>
  <c r="BK313" i="14"/>
  <c r="BJ313" i="14"/>
  <c r="BI313" i="14"/>
  <c r="BH313" i="14"/>
  <c r="BG313" i="14"/>
  <c r="BF313" i="14"/>
  <c r="BE313" i="14"/>
  <c r="BD313" i="14"/>
  <c r="BC313" i="14"/>
  <c r="BB313" i="14"/>
  <c r="BA313" i="14"/>
  <c r="AZ313" i="14"/>
  <c r="AY313" i="14"/>
  <c r="AX313" i="14"/>
  <c r="AW313" i="14"/>
  <c r="AV313" i="14"/>
  <c r="AU313" i="14"/>
  <c r="AT313" i="14"/>
  <c r="AS313" i="14"/>
  <c r="AR313" i="14"/>
  <c r="AQ313" i="14"/>
  <c r="AP313" i="14"/>
  <c r="AO313" i="14"/>
  <c r="AN313" i="14"/>
  <c r="AM313" i="14"/>
  <c r="AL313" i="14"/>
  <c r="AK313" i="14"/>
  <c r="AJ313" i="14"/>
  <c r="AI313" i="14"/>
  <c r="AH313" i="14"/>
  <c r="AG313" i="14"/>
  <c r="AF313" i="14"/>
  <c r="AE313" i="14"/>
  <c r="AD313" i="14"/>
  <c r="AC313" i="14"/>
  <c r="AB313" i="14"/>
  <c r="AA313" i="14"/>
  <c r="Z313" i="14"/>
  <c r="Y313" i="14"/>
  <c r="X313" i="14"/>
  <c r="W313" i="14"/>
  <c r="V313" i="14"/>
  <c r="U313" i="14"/>
  <c r="T313" i="14"/>
  <c r="S313" i="14"/>
  <c r="R313" i="14"/>
  <c r="Q313" i="14"/>
  <c r="P313" i="14"/>
  <c r="O313" i="14"/>
  <c r="N313" i="14"/>
  <c r="M313" i="14"/>
  <c r="L313" i="14"/>
  <c r="BS312" i="14"/>
  <c r="BR312" i="14"/>
  <c r="BQ312" i="14"/>
  <c r="BP312" i="14"/>
  <c r="BO312" i="14"/>
  <c r="BN312" i="14"/>
  <c r="BM312" i="14"/>
  <c r="BL312" i="14"/>
  <c r="BK312" i="14"/>
  <c r="BJ312" i="14"/>
  <c r="BI312" i="14"/>
  <c r="BH312" i="14"/>
  <c r="BG312" i="14"/>
  <c r="BF312" i="14"/>
  <c r="BE312" i="14"/>
  <c r="BD312" i="14"/>
  <c r="BC312" i="14"/>
  <c r="BB312" i="14"/>
  <c r="BA312" i="14"/>
  <c r="AZ312" i="14"/>
  <c r="AY312" i="14"/>
  <c r="AX312" i="14"/>
  <c r="AW312" i="14"/>
  <c r="AV312" i="14"/>
  <c r="AU312" i="14"/>
  <c r="AT312" i="14"/>
  <c r="AS312" i="14"/>
  <c r="AR312" i="14"/>
  <c r="AQ312" i="14"/>
  <c r="AP312" i="14"/>
  <c r="AO312" i="14"/>
  <c r="AN312" i="14"/>
  <c r="AM312" i="14"/>
  <c r="AL312" i="14"/>
  <c r="AK312" i="14"/>
  <c r="AJ312" i="14"/>
  <c r="AI312" i="14"/>
  <c r="AH312" i="14"/>
  <c r="AG312" i="14"/>
  <c r="AF312" i="14"/>
  <c r="AE312" i="14"/>
  <c r="AD312" i="14"/>
  <c r="AC312" i="14"/>
  <c r="AB312" i="14"/>
  <c r="AA312" i="14"/>
  <c r="Z312" i="14"/>
  <c r="Y312" i="14"/>
  <c r="X312" i="14"/>
  <c r="W312" i="14"/>
  <c r="V312" i="14"/>
  <c r="U312" i="14"/>
  <c r="T312" i="14"/>
  <c r="S312" i="14"/>
  <c r="R312" i="14"/>
  <c r="Q312" i="14"/>
  <c r="P312" i="14"/>
  <c r="O312" i="14"/>
  <c r="N312" i="14"/>
  <c r="M312" i="14"/>
  <c r="L312" i="14"/>
  <c r="BS293" i="14"/>
  <c r="BR293" i="14"/>
  <c r="BQ293" i="14"/>
  <c r="BP293" i="14"/>
  <c r="BO293" i="14"/>
  <c r="BN293" i="14"/>
  <c r="BM293" i="14"/>
  <c r="BL293" i="14"/>
  <c r="BK293" i="14"/>
  <c r="BJ293" i="14"/>
  <c r="BI293" i="14"/>
  <c r="BH293" i="14"/>
  <c r="BG293" i="14"/>
  <c r="BF293" i="14"/>
  <c r="BE293" i="14"/>
  <c r="BD293" i="14"/>
  <c r="BC293" i="14"/>
  <c r="BB293" i="14"/>
  <c r="BA293" i="14"/>
  <c r="AZ293" i="14"/>
  <c r="AY293" i="14"/>
  <c r="AX293" i="14"/>
  <c r="AW293" i="14"/>
  <c r="AV293" i="14"/>
  <c r="AU293" i="14"/>
  <c r="AT293" i="14"/>
  <c r="AS293" i="14"/>
  <c r="AR293" i="14"/>
  <c r="AQ293" i="14"/>
  <c r="AP293" i="14"/>
  <c r="AO293" i="14"/>
  <c r="AN293" i="14"/>
  <c r="AM293" i="14"/>
  <c r="AL293" i="14"/>
  <c r="AK293" i="14"/>
  <c r="AJ293" i="14"/>
  <c r="AI293" i="14"/>
  <c r="AH293" i="14"/>
  <c r="AG293" i="14"/>
  <c r="AF293" i="14"/>
  <c r="AE293" i="14"/>
  <c r="AD293" i="14"/>
  <c r="AC293" i="14"/>
  <c r="AB293" i="14"/>
  <c r="AA293" i="14"/>
  <c r="Z293" i="14"/>
  <c r="Y293" i="14"/>
  <c r="X293" i="14"/>
  <c r="W293" i="14"/>
  <c r="V293" i="14"/>
  <c r="U293" i="14"/>
  <c r="T293" i="14"/>
  <c r="S293" i="14"/>
  <c r="R293" i="14"/>
  <c r="Q293" i="14"/>
  <c r="P293" i="14"/>
  <c r="O293" i="14"/>
  <c r="BS290" i="14"/>
  <c r="BR290" i="14"/>
  <c r="BQ290" i="14"/>
  <c r="BP290" i="14"/>
  <c r="BO290" i="14"/>
  <c r="BN290" i="14"/>
  <c r="BM290" i="14"/>
  <c r="BL290" i="14"/>
  <c r="BK290" i="14"/>
  <c r="BJ290" i="14"/>
  <c r="BI290" i="14"/>
  <c r="BH290" i="14"/>
  <c r="BG290" i="14"/>
  <c r="BF290" i="14"/>
  <c r="BE290" i="14"/>
  <c r="BD290" i="14"/>
  <c r="BC290" i="14"/>
  <c r="BB290" i="14"/>
  <c r="BA290" i="14"/>
  <c r="AZ290" i="14"/>
  <c r="AY290" i="14"/>
  <c r="AX290" i="14"/>
  <c r="AW290" i="14"/>
  <c r="AV290" i="14"/>
  <c r="AU290" i="14"/>
  <c r="AT290" i="14"/>
  <c r="AS290" i="14"/>
  <c r="AR290" i="14"/>
  <c r="AQ290" i="14"/>
  <c r="AP290" i="14"/>
  <c r="AO290" i="14"/>
  <c r="AN290" i="14"/>
  <c r="AM290" i="14"/>
  <c r="AL290" i="14"/>
  <c r="AK290" i="14"/>
  <c r="AJ290" i="14"/>
  <c r="AI290" i="14"/>
  <c r="AH290" i="14"/>
  <c r="AG290" i="14"/>
  <c r="AF290" i="14"/>
  <c r="AE290" i="14"/>
  <c r="AD290" i="14"/>
  <c r="AC290" i="14"/>
  <c r="AB290" i="14"/>
  <c r="AA290" i="14"/>
  <c r="Z290" i="14"/>
  <c r="Y290" i="14"/>
  <c r="X290" i="14"/>
  <c r="W290" i="14"/>
  <c r="V290" i="14"/>
  <c r="U290" i="14"/>
  <c r="T290" i="14"/>
  <c r="S290" i="14"/>
  <c r="R290" i="14"/>
  <c r="Q290" i="14"/>
  <c r="P290" i="14"/>
  <c r="O290" i="14"/>
  <c r="N290" i="14"/>
  <c r="M290" i="14"/>
  <c r="L290" i="14"/>
  <c r="BS289" i="14"/>
  <c r="BR289" i="14"/>
  <c r="BQ289" i="14"/>
  <c r="BP289" i="14"/>
  <c r="BO289" i="14"/>
  <c r="BN289" i="14"/>
  <c r="BM289" i="14"/>
  <c r="BL289" i="14"/>
  <c r="BK289" i="14"/>
  <c r="BJ289" i="14"/>
  <c r="BI289" i="14"/>
  <c r="BH289" i="14"/>
  <c r="BG289" i="14"/>
  <c r="BF289" i="14"/>
  <c r="BE289" i="14"/>
  <c r="BD289" i="14"/>
  <c r="BC289" i="14"/>
  <c r="BB289" i="14"/>
  <c r="BA289" i="14"/>
  <c r="AZ289" i="14"/>
  <c r="AY289" i="14"/>
  <c r="AX289" i="14"/>
  <c r="AW289" i="14"/>
  <c r="AV289" i="14"/>
  <c r="AU289" i="14"/>
  <c r="AT289" i="14"/>
  <c r="AS289" i="14"/>
  <c r="AR289" i="14"/>
  <c r="AQ289" i="14"/>
  <c r="AP289" i="14"/>
  <c r="AO289" i="14"/>
  <c r="AN289" i="14"/>
  <c r="AM289" i="14"/>
  <c r="AL289" i="14"/>
  <c r="AK289" i="14"/>
  <c r="AJ289" i="14"/>
  <c r="AI289" i="14"/>
  <c r="AH289" i="14"/>
  <c r="AG289" i="14"/>
  <c r="AF289" i="14"/>
  <c r="AE289" i="14"/>
  <c r="AD289" i="14"/>
  <c r="AC289" i="14"/>
  <c r="AB289" i="14"/>
  <c r="AA289" i="14"/>
  <c r="Z289" i="14"/>
  <c r="Y289" i="14"/>
  <c r="X289" i="14"/>
  <c r="W289" i="14"/>
  <c r="V289" i="14"/>
  <c r="U289" i="14"/>
  <c r="T289" i="14"/>
  <c r="S289" i="14"/>
  <c r="R289" i="14"/>
  <c r="Q289" i="14"/>
  <c r="P289" i="14"/>
  <c r="O289" i="14"/>
  <c r="N289" i="14"/>
  <c r="M289" i="14"/>
  <c r="L289" i="14"/>
  <c r="BS264" i="14"/>
  <c r="BR264" i="14"/>
  <c r="BQ264" i="14"/>
  <c r="BP264" i="14"/>
  <c r="BO264" i="14"/>
  <c r="BN264" i="14"/>
  <c r="BM264" i="14"/>
  <c r="BL264" i="14"/>
  <c r="BK264" i="14"/>
  <c r="BJ264" i="14"/>
  <c r="BI264" i="14"/>
  <c r="BH264" i="14"/>
  <c r="BG264" i="14"/>
  <c r="BF264"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BS263" i="14"/>
  <c r="BR263" i="14"/>
  <c r="BQ263" i="14"/>
  <c r="BP263" i="14"/>
  <c r="BO263" i="14"/>
  <c r="BN263" i="14"/>
  <c r="BM263" i="14"/>
  <c r="BL263" i="14"/>
  <c r="BK263" i="14"/>
  <c r="BJ263" i="14"/>
  <c r="BI263" i="14"/>
  <c r="BH263" i="14"/>
  <c r="BG263" i="14"/>
  <c r="BF263"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BS244" i="14"/>
  <c r="BR244" i="14"/>
  <c r="BQ244" i="14"/>
  <c r="BP244" i="14"/>
  <c r="BO244" i="14"/>
  <c r="BN244" i="14"/>
  <c r="BM244" i="14"/>
  <c r="BL244" i="14"/>
  <c r="BK244" i="14"/>
  <c r="BJ244" i="14"/>
  <c r="BI244" i="14"/>
  <c r="BH244" i="14"/>
  <c r="BG244" i="14"/>
  <c r="BF244" i="14"/>
  <c r="BE244" i="14"/>
  <c r="BD244" i="14"/>
  <c r="BC244" i="14"/>
  <c r="BB244" i="14"/>
  <c r="BA244" i="14"/>
  <c r="AZ244" i="14"/>
  <c r="AY244" i="14"/>
  <c r="AX244" i="14"/>
  <c r="AW244" i="14"/>
  <c r="AV244" i="14"/>
  <c r="AU244" i="14"/>
  <c r="AT244" i="14"/>
  <c r="AS244" i="14"/>
  <c r="AR244" i="14"/>
  <c r="AQ244" i="14"/>
  <c r="AP244" i="14"/>
  <c r="AO244" i="14"/>
  <c r="AN244" i="14"/>
  <c r="AM244" i="14"/>
  <c r="AL244" i="14"/>
  <c r="AK244" i="14"/>
  <c r="AJ244" i="14"/>
  <c r="AI244" i="14"/>
  <c r="AH244" i="14"/>
  <c r="AG244" i="14"/>
  <c r="AF244" i="14"/>
  <c r="AE244" i="14"/>
  <c r="AD244" i="14"/>
  <c r="AC244" i="14"/>
  <c r="AB244" i="14"/>
  <c r="AA244" i="14"/>
  <c r="Z244" i="14"/>
  <c r="Y244" i="14"/>
  <c r="X244" i="14"/>
  <c r="W244" i="14"/>
  <c r="V244" i="14"/>
  <c r="U244" i="14"/>
  <c r="T244" i="14"/>
  <c r="S244" i="14"/>
  <c r="R244" i="14"/>
  <c r="Q244" i="14"/>
  <c r="P244" i="14"/>
  <c r="O244" i="14"/>
  <c r="N244" i="14"/>
  <c r="M244" i="14"/>
  <c r="L244" i="14"/>
  <c r="BS243" i="14"/>
  <c r="BR243" i="14"/>
  <c r="BQ243" i="14"/>
  <c r="BP243" i="14"/>
  <c r="BO243" i="14"/>
  <c r="BN243" i="14"/>
  <c r="BM243" i="14"/>
  <c r="BL243" i="14"/>
  <c r="BK243" i="14"/>
  <c r="BJ243" i="14"/>
  <c r="BI243" i="14"/>
  <c r="BH243" i="14"/>
  <c r="BG243" i="14"/>
  <c r="BF243" i="14"/>
  <c r="BE243" i="14"/>
  <c r="BD243" i="14"/>
  <c r="BC243" i="14"/>
  <c r="BB243" i="14"/>
  <c r="BA243" i="14"/>
  <c r="AZ243" i="14"/>
  <c r="AY243" i="14"/>
  <c r="AX243" i="14"/>
  <c r="AW243" i="14"/>
  <c r="AV243" i="14"/>
  <c r="AU243" i="14"/>
  <c r="AT243" i="14"/>
  <c r="AS243" i="14"/>
  <c r="AR243" i="14"/>
  <c r="AQ243" i="14"/>
  <c r="AP243" i="14"/>
  <c r="AO243" i="14"/>
  <c r="AN243" i="14"/>
  <c r="AM243" i="14"/>
  <c r="AL243" i="14"/>
  <c r="AK243" i="14"/>
  <c r="AJ243" i="14"/>
  <c r="AI243" i="14"/>
  <c r="AH243" i="14"/>
  <c r="AG243" i="14"/>
  <c r="AF243" i="14"/>
  <c r="AE243" i="14"/>
  <c r="AD243" i="14"/>
  <c r="AC243" i="14"/>
  <c r="AB243" i="14"/>
  <c r="AA243" i="14"/>
  <c r="Z243" i="14"/>
  <c r="Y243" i="14"/>
  <c r="X243" i="14"/>
  <c r="W243" i="14"/>
  <c r="V243" i="14"/>
  <c r="U243" i="14"/>
  <c r="T243" i="14"/>
  <c r="S243" i="14"/>
  <c r="R243" i="14"/>
  <c r="Q243" i="14"/>
  <c r="P243" i="14"/>
  <c r="O243" i="14"/>
  <c r="N243" i="14"/>
  <c r="M243" i="14"/>
  <c r="L243" i="14"/>
  <c r="K211" i="14"/>
  <c r="J211" i="14"/>
  <c r="K210" i="14"/>
  <c r="J210" i="14"/>
  <c r="K209" i="14"/>
  <c r="J209" i="14"/>
  <c r="K208" i="14"/>
  <c r="J208" i="14"/>
  <c r="K207" i="14"/>
  <c r="J207" i="14"/>
  <c r="K206" i="14"/>
  <c r="J206" i="14"/>
  <c r="K205" i="14"/>
  <c r="K204" i="14"/>
  <c r="K203" i="14"/>
  <c r="K202" i="14"/>
  <c r="K201" i="14"/>
  <c r="J201" i="14"/>
  <c r="K200" i="14"/>
  <c r="J200" i="14"/>
  <c r="K199" i="14"/>
  <c r="J199" i="14"/>
  <c r="K198" i="14"/>
  <c r="J198" i="14"/>
  <c r="K197" i="14"/>
  <c r="J197" i="14"/>
  <c r="K196" i="14"/>
  <c r="J196" i="14"/>
  <c r="K195" i="14"/>
  <c r="J195" i="14"/>
  <c r="K194" i="14"/>
  <c r="J194" i="14"/>
  <c r="K193" i="14"/>
  <c r="J193" i="14"/>
  <c r="K192" i="14"/>
  <c r="J192" i="14"/>
  <c r="K191" i="14"/>
  <c r="J191" i="14"/>
  <c r="K190" i="14"/>
  <c r="J190" i="14"/>
  <c r="K189" i="14"/>
  <c r="J189" i="14"/>
  <c r="K188" i="14"/>
  <c r="J188" i="14"/>
  <c r="K187" i="14"/>
  <c r="J187" i="14"/>
  <c r="K186" i="14"/>
  <c r="J186" i="14"/>
  <c r="K185" i="14"/>
  <c r="K184" i="14"/>
  <c r="K183" i="14"/>
  <c r="K182" i="14"/>
  <c r="BS181"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AW181" i="14"/>
  <c r="AV181" i="14"/>
  <c r="AU181" i="14"/>
  <c r="AT181" i="14"/>
  <c r="AS181" i="14"/>
  <c r="AR181" i="14"/>
  <c r="AQ181" i="14"/>
  <c r="AP181" i="14"/>
  <c r="AO181" i="14"/>
  <c r="AN181" i="14"/>
  <c r="AM181" i="14"/>
  <c r="AL181" i="14"/>
  <c r="AK181" i="14"/>
  <c r="AJ181" i="14"/>
  <c r="AI181" i="14"/>
  <c r="AH181" i="14"/>
  <c r="AG181" i="14"/>
  <c r="AF181" i="14"/>
  <c r="AE181" i="14"/>
  <c r="AD181" i="14"/>
  <c r="AC181" i="14"/>
  <c r="AB181" i="14"/>
  <c r="AA181" i="14"/>
  <c r="Z181" i="14"/>
  <c r="Y181" i="14"/>
  <c r="X181" i="14"/>
  <c r="W181" i="14"/>
  <c r="V181" i="14"/>
  <c r="U181" i="14"/>
  <c r="T181" i="14"/>
  <c r="S181" i="14"/>
  <c r="R181" i="14"/>
  <c r="Q181" i="14"/>
  <c r="P181" i="14"/>
  <c r="O181" i="14"/>
  <c r="N181" i="14"/>
  <c r="M181" i="14"/>
  <c r="L181" i="14"/>
  <c r="BS180"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AW180" i="14"/>
  <c r="AV180" i="14"/>
  <c r="AU180" i="14"/>
  <c r="AT180" i="14"/>
  <c r="AS180" i="14"/>
  <c r="AR180" i="14"/>
  <c r="AQ180" i="14"/>
  <c r="AP180" i="14"/>
  <c r="AO180" i="14"/>
  <c r="AN180" i="14"/>
  <c r="AM180" i="14"/>
  <c r="AL180" i="14"/>
  <c r="AK180" i="14"/>
  <c r="AJ180" i="14"/>
  <c r="AI180" i="14"/>
  <c r="AH180" i="14"/>
  <c r="AG180" i="14"/>
  <c r="AF180" i="14"/>
  <c r="AE180" i="14"/>
  <c r="AD180" i="14"/>
  <c r="AC180" i="14"/>
  <c r="AB180" i="14"/>
  <c r="AA180" i="14"/>
  <c r="Z180" i="14"/>
  <c r="Y180" i="14"/>
  <c r="X180" i="14"/>
  <c r="W180" i="14"/>
  <c r="V180" i="14"/>
  <c r="U180" i="14"/>
  <c r="T180" i="14"/>
  <c r="S180" i="14"/>
  <c r="R180" i="14"/>
  <c r="Q180" i="14"/>
  <c r="P180" i="14"/>
  <c r="O180" i="14"/>
  <c r="N180" i="14"/>
  <c r="M180" i="14"/>
  <c r="L180" i="14"/>
  <c r="BS169"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AW169" i="14"/>
  <c r="AV169" i="14"/>
  <c r="AU169" i="14"/>
  <c r="AT169" i="14"/>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BS168"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AW168" i="14"/>
  <c r="AV168" i="14"/>
  <c r="AU168" i="14"/>
  <c r="AT168" i="14"/>
  <c r="AS168" i="14"/>
  <c r="AR168" i="14"/>
  <c r="AQ168" i="14"/>
  <c r="AP168" i="14"/>
  <c r="AO168" i="14"/>
  <c r="AN168" i="14"/>
  <c r="AM168" i="14"/>
  <c r="AL168" i="14"/>
  <c r="AK168" i="14"/>
  <c r="AJ168" i="14"/>
  <c r="AI168" i="14"/>
  <c r="AH168" i="14"/>
  <c r="AG168" i="14"/>
  <c r="AF168" i="14"/>
  <c r="AE168" i="14"/>
  <c r="AD168" i="14"/>
  <c r="AC168" i="14"/>
  <c r="AB168" i="14"/>
  <c r="AA168" i="14"/>
  <c r="Z168" i="14"/>
  <c r="Y168" i="14"/>
  <c r="X168" i="14"/>
  <c r="W168" i="14"/>
  <c r="V168" i="14"/>
  <c r="U168" i="14"/>
  <c r="T168" i="14"/>
  <c r="S168" i="14"/>
  <c r="R168" i="14"/>
  <c r="Q168" i="14"/>
  <c r="P168" i="14"/>
  <c r="O168" i="14"/>
  <c r="N168" i="14"/>
  <c r="M168" i="14"/>
  <c r="L168" i="14"/>
  <c r="BS160"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BS159"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BS150"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BS149"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BS142"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AW142" i="14"/>
  <c r="AV142" i="14"/>
  <c r="AU142" i="14"/>
  <c r="AT142" i="14"/>
  <c r="AS142" i="14"/>
  <c r="AR142" i="14"/>
  <c r="AQ142" i="14"/>
  <c r="AP142" i="14"/>
  <c r="AO142" i="14"/>
  <c r="AN142" i="14"/>
  <c r="AM142" i="14"/>
  <c r="AL142" i="14"/>
  <c r="AK142" i="14"/>
  <c r="AJ142" i="14"/>
  <c r="AI142" i="14"/>
  <c r="AH142" i="14"/>
  <c r="AG142" i="14"/>
  <c r="AF142" i="14"/>
  <c r="AE142" i="14"/>
  <c r="AD142" i="14"/>
  <c r="AC142" i="14"/>
  <c r="AB142" i="14"/>
  <c r="AA142" i="14"/>
  <c r="Z142" i="14"/>
  <c r="Y142" i="14"/>
  <c r="X142" i="14"/>
  <c r="W142" i="14"/>
  <c r="V142" i="14"/>
  <c r="U142" i="14"/>
  <c r="T142" i="14"/>
  <c r="S142" i="14"/>
  <c r="R142" i="14"/>
  <c r="Q142" i="14"/>
  <c r="P142" i="14"/>
  <c r="O142" i="14"/>
  <c r="N142" i="14"/>
  <c r="M142" i="14"/>
  <c r="L142" i="14"/>
  <c r="BS141"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AW141" i="14"/>
  <c r="AV141" i="14"/>
  <c r="AU141" i="14"/>
  <c r="AT141" i="14"/>
  <c r="AS141" i="14"/>
  <c r="AR141" i="14"/>
  <c r="AQ141" i="14"/>
  <c r="AP141" i="14"/>
  <c r="AO141" i="14"/>
  <c r="AN141" i="14"/>
  <c r="AM141" i="14"/>
  <c r="AL141" i="14"/>
  <c r="AK141" i="14"/>
  <c r="AJ141" i="14"/>
  <c r="AI141" i="14"/>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BS129"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AW129" i="14"/>
  <c r="AV129" i="14"/>
  <c r="AU129" i="14"/>
  <c r="AT129" i="14"/>
  <c r="AS129" i="14"/>
  <c r="AR129" i="14"/>
  <c r="AQ129" i="14"/>
  <c r="AP129" i="14"/>
  <c r="AO129"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BS128"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AW128" i="14"/>
  <c r="AV128" i="14"/>
  <c r="AU128" i="14"/>
  <c r="AT128" i="14"/>
  <c r="AS128" i="14"/>
  <c r="AR128" i="14"/>
  <c r="AQ128" i="14"/>
  <c r="AP128" i="14"/>
  <c r="AO128" i="14"/>
  <c r="AN128" i="14"/>
  <c r="AM128" i="14"/>
  <c r="AL128" i="14"/>
  <c r="AK128" i="14"/>
  <c r="AJ128" i="14"/>
  <c r="AI128" i="14"/>
  <c r="AH128" i="14"/>
  <c r="AG128" i="14"/>
  <c r="AF128" i="14"/>
  <c r="AE128" i="14"/>
  <c r="AD128" i="14"/>
  <c r="AC128" i="14"/>
  <c r="AB128" i="14"/>
  <c r="AA128" i="14"/>
  <c r="Z128" i="14"/>
  <c r="Y128" i="14"/>
  <c r="X128" i="14"/>
  <c r="W128" i="14"/>
  <c r="V128" i="14"/>
  <c r="U128" i="14"/>
  <c r="T128" i="14"/>
  <c r="S128" i="14"/>
  <c r="R128" i="14"/>
  <c r="Q128" i="14"/>
  <c r="P128" i="14"/>
  <c r="O128" i="14"/>
  <c r="N128" i="14"/>
  <c r="M128" i="14"/>
  <c r="L12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0" i="14"/>
  <c r="J110" i="14"/>
  <c r="K109" i="14"/>
  <c r="J109" i="14"/>
  <c r="K108" i="14"/>
  <c r="J108" i="14"/>
  <c r="K107" i="14"/>
  <c r="J107" i="14"/>
  <c r="K106" i="14"/>
  <c r="J106" i="14"/>
  <c r="K105" i="14"/>
  <c r="J105" i="14"/>
  <c r="K104" i="14"/>
  <c r="J104"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734" i="12"/>
  <c r="J734" i="12"/>
  <c r="K733" i="12"/>
  <c r="J733" i="12"/>
  <c r="K732" i="12"/>
  <c r="J732" i="12"/>
  <c r="K731" i="12"/>
  <c r="J731" i="12"/>
  <c r="BS730" i="12"/>
  <c r="BR730" i="12"/>
  <c r="BQ730" i="12"/>
  <c r="BP730" i="12"/>
  <c r="BO730" i="12"/>
  <c r="BN730" i="12"/>
  <c r="BM730" i="12"/>
  <c r="BL730" i="12"/>
  <c r="BK730" i="12"/>
  <c r="BJ730" i="12"/>
  <c r="BI730" i="12"/>
  <c r="BH730" i="12"/>
  <c r="BG730" i="12"/>
  <c r="BF730" i="12"/>
  <c r="BE730" i="12"/>
  <c r="BD730" i="12"/>
  <c r="BC730" i="12"/>
  <c r="BB730" i="12"/>
  <c r="BA730" i="12"/>
  <c r="AZ730" i="12"/>
  <c r="AY730" i="12"/>
  <c r="AX730" i="12"/>
  <c r="AW730" i="12"/>
  <c r="AV730" i="12"/>
  <c r="AU730" i="12"/>
  <c r="AT730" i="12"/>
  <c r="AS730" i="12"/>
  <c r="AR730" i="12"/>
  <c r="AQ730" i="12"/>
  <c r="AP730" i="12"/>
  <c r="AO730" i="12"/>
  <c r="AN730" i="12"/>
  <c r="AM730" i="12"/>
  <c r="AL730" i="12"/>
  <c r="AK730" i="12"/>
  <c r="AJ730" i="12"/>
  <c r="AI730" i="12"/>
  <c r="AH730" i="12"/>
  <c r="AG730" i="12"/>
  <c r="AF730" i="12"/>
  <c r="AE730" i="12"/>
  <c r="AD730" i="12"/>
  <c r="AC730" i="12"/>
  <c r="AB730" i="12"/>
  <c r="AA730" i="12"/>
  <c r="Z730" i="12"/>
  <c r="Y730" i="12"/>
  <c r="X730" i="12"/>
  <c r="W730" i="12"/>
  <c r="V730" i="12"/>
  <c r="U730" i="12"/>
  <c r="T730" i="12"/>
  <c r="S730" i="12"/>
  <c r="R730" i="12"/>
  <c r="Q730" i="12"/>
  <c r="P730" i="12"/>
  <c r="O730" i="12"/>
  <c r="N730" i="12"/>
  <c r="M730" i="12"/>
  <c r="L730" i="12"/>
  <c r="BS729" i="12"/>
  <c r="BR729" i="12"/>
  <c r="BQ729" i="12"/>
  <c r="BP729" i="12"/>
  <c r="BO729" i="12"/>
  <c r="BN729" i="12"/>
  <c r="BM729" i="12"/>
  <c r="BL729" i="12"/>
  <c r="BK729" i="12"/>
  <c r="BJ729" i="12"/>
  <c r="BI729" i="12"/>
  <c r="BH729" i="12"/>
  <c r="BG729" i="12"/>
  <c r="BF729" i="12"/>
  <c r="BE729" i="12"/>
  <c r="BD729" i="12"/>
  <c r="BC729" i="12"/>
  <c r="BB729" i="12"/>
  <c r="BA729" i="12"/>
  <c r="AZ729" i="12"/>
  <c r="AY729" i="12"/>
  <c r="AX729" i="12"/>
  <c r="AW729" i="12"/>
  <c r="AV729" i="12"/>
  <c r="AU729" i="12"/>
  <c r="AT729" i="12"/>
  <c r="AS729" i="12"/>
  <c r="AR729" i="12"/>
  <c r="AQ729" i="12"/>
  <c r="AP729" i="12"/>
  <c r="AO729" i="12"/>
  <c r="AN729" i="12"/>
  <c r="AM729" i="12"/>
  <c r="AL729" i="12"/>
  <c r="AK729" i="12"/>
  <c r="AJ729" i="12"/>
  <c r="AI729" i="12"/>
  <c r="AH729" i="12"/>
  <c r="AG729" i="12"/>
  <c r="AF729" i="12"/>
  <c r="AE729" i="12"/>
  <c r="AD729" i="12"/>
  <c r="AC729" i="12"/>
  <c r="AB729" i="12"/>
  <c r="AA729" i="12"/>
  <c r="Z729" i="12"/>
  <c r="Y729" i="12"/>
  <c r="X729" i="12"/>
  <c r="W729" i="12"/>
  <c r="V729" i="12"/>
  <c r="U729" i="12"/>
  <c r="T729" i="12"/>
  <c r="S729" i="12"/>
  <c r="R729" i="12"/>
  <c r="Q729" i="12"/>
  <c r="P729" i="12"/>
  <c r="O729" i="12"/>
  <c r="N729" i="12"/>
  <c r="M729" i="12"/>
  <c r="L729" i="12"/>
  <c r="K722" i="12"/>
  <c r="J722" i="12"/>
  <c r="K721" i="12"/>
  <c r="J721" i="12"/>
  <c r="K720" i="12"/>
  <c r="J720" i="12"/>
  <c r="K719" i="12"/>
  <c r="J719" i="12"/>
  <c r="BS718" i="12"/>
  <c r="BR718" i="12"/>
  <c r="BQ718" i="12"/>
  <c r="BP718" i="12"/>
  <c r="BO718" i="12"/>
  <c r="BN718" i="12"/>
  <c r="BM718" i="12"/>
  <c r="BL718" i="12"/>
  <c r="BK718" i="12"/>
  <c r="BJ718" i="12"/>
  <c r="BI718" i="12"/>
  <c r="BH718" i="12"/>
  <c r="BG718" i="12"/>
  <c r="BF718" i="12"/>
  <c r="BE718" i="12"/>
  <c r="BD718" i="12"/>
  <c r="BC718" i="12"/>
  <c r="BB718" i="12"/>
  <c r="BA718" i="12"/>
  <c r="AZ718" i="12"/>
  <c r="AY718" i="12"/>
  <c r="AX718" i="12"/>
  <c r="AW718" i="12"/>
  <c r="AV718" i="12"/>
  <c r="AU718" i="12"/>
  <c r="AT718" i="12"/>
  <c r="AS718" i="12"/>
  <c r="AR718" i="12"/>
  <c r="AQ718" i="12"/>
  <c r="AP718" i="12"/>
  <c r="AO718" i="12"/>
  <c r="AN718" i="12"/>
  <c r="AM718" i="12"/>
  <c r="AL718" i="12"/>
  <c r="AK718" i="12"/>
  <c r="AJ718" i="12"/>
  <c r="AI718" i="12"/>
  <c r="AH718" i="12"/>
  <c r="AG718" i="12"/>
  <c r="AF718" i="12"/>
  <c r="AE718" i="12"/>
  <c r="AD718" i="12"/>
  <c r="AC718" i="12"/>
  <c r="AB718" i="12"/>
  <c r="AA718" i="12"/>
  <c r="Z718" i="12"/>
  <c r="Y718" i="12"/>
  <c r="X718" i="12"/>
  <c r="W718" i="12"/>
  <c r="V718" i="12"/>
  <c r="U718" i="12"/>
  <c r="T718" i="12"/>
  <c r="S718" i="12"/>
  <c r="R718" i="12"/>
  <c r="Q718" i="12"/>
  <c r="P718" i="12"/>
  <c r="O718" i="12"/>
  <c r="N718" i="12"/>
  <c r="M718" i="12"/>
  <c r="L718" i="12"/>
  <c r="BS717" i="12"/>
  <c r="BR717" i="12"/>
  <c r="BQ717" i="12"/>
  <c r="BP717" i="12"/>
  <c r="BO717" i="12"/>
  <c r="BN717" i="12"/>
  <c r="BM717" i="12"/>
  <c r="BL717" i="12"/>
  <c r="BK717" i="12"/>
  <c r="BJ717" i="12"/>
  <c r="BI717" i="12"/>
  <c r="BH717" i="12"/>
  <c r="BG717" i="12"/>
  <c r="BF717" i="12"/>
  <c r="BE717" i="12"/>
  <c r="BD717" i="12"/>
  <c r="BC717" i="12"/>
  <c r="BB717" i="12"/>
  <c r="BA717" i="12"/>
  <c r="AZ717" i="12"/>
  <c r="AY717" i="12"/>
  <c r="AX717" i="12"/>
  <c r="AW717" i="12"/>
  <c r="AV717" i="12"/>
  <c r="AU717" i="12"/>
  <c r="AT717" i="12"/>
  <c r="AS717" i="12"/>
  <c r="AR717" i="12"/>
  <c r="AQ717" i="12"/>
  <c r="AP717" i="12"/>
  <c r="AO717" i="12"/>
  <c r="AN717" i="12"/>
  <c r="AM717" i="12"/>
  <c r="AL717" i="12"/>
  <c r="AK717" i="12"/>
  <c r="AJ717" i="12"/>
  <c r="AI717" i="12"/>
  <c r="AH717" i="12"/>
  <c r="AG717" i="12"/>
  <c r="AF717" i="12"/>
  <c r="AE717" i="12"/>
  <c r="AD717" i="12"/>
  <c r="AC717" i="12"/>
  <c r="AB717" i="12"/>
  <c r="AA717" i="12"/>
  <c r="Z717" i="12"/>
  <c r="Y717" i="12"/>
  <c r="X717" i="12"/>
  <c r="W717" i="12"/>
  <c r="V717" i="12"/>
  <c r="U717" i="12"/>
  <c r="T717" i="12"/>
  <c r="S717" i="12"/>
  <c r="R717" i="12"/>
  <c r="Q717" i="12"/>
  <c r="P717" i="12"/>
  <c r="O717" i="12"/>
  <c r="N717" i="12"/>
  <c r="M717" i="12"/>
  <c r="L717" i="12"/>
  <c r="K711" i="12"/>
  <c r="J711" i="12"/>
  <c r="K710" i="12"/>
  <c r="J710" i="12"/>
  <c r="K709" i="12"/>
  <c r="J709" i="12"/>
  <c r="BS708" i="12"/>
  <c r="BR708" i="12"/>
  <c r="BQ708" i="12"/>
  <c r="BP708" i="12"/>
  <c r="BO708" i="12"/>
  <c r="BN708" i="12"/>
  <c r="BM708" i="12"/>
  <c r="BL708" i="12"/>
  <c r="BK708" i="12"/>
  <c r="BJ708" i="12"/>
  <c r="BI708" i="12"/>
  <c r="BH708" i="12"/>
  <c r="BG708" i="12"/>
  <c r="BF708" i="12"/>
  <c r="BE708" i="12"/>
  <c r="BD708" i="12"/>
  <c r="BC708" i="12"/>
  <c r="BB708" i="12"/>
  <c r="BA708" i="12"/>
  <c r="AZ708" i="12"/>
  <c r="AY708" i="12"/>
  <c r="AX708" i="12"/>
  <c r="AW708" i="12"/>
  <c r="AV708" i="12"/>
  <c r="AU708" i="12"/>
  <c r="AT708" i="12"/>
  <c r="AS708" i="12"/>
  <c r="AR708" i="12"/>
  <c r="AQ708" i="12"/>
  <c r="AP708" i="12"/>
  <c r="AO708" i="12"/>
  <c r="AN708" i="12"/>
  <c r="AM708" i="12"/>
  <c r="AL708" i="12"/>
  <c r="AK708" i="12"/>
  <c r="AJ708" i="12"/>
  <c r="AI708" i="12"/>
  <c r="AH708" i="12"/>
  <c r="AG708" i="12"/>
  <c r="AF708" i="12"/>
  <c r="AE708" i="12"/>
  <c r="AD708" i="12"/>
  <c r="AC708" i="12"/>
  <c r="AB708" i="12"/>
  <c r="AA708" i="12"/>
  <c r="Z708" i="12"/>
  <c r="Y708" i="12"/>
  <c r="X708" i="12"/>
  <c r="W708" i="12"/>
  <c r="V708" i="12"/>
  <c r="U708" i="12"/>
  <c r="T708" i="12"/>
  <c r="S708" i="12"/>
  <c r="R708" i="12"/>
  <c r="Q708" i="12"/>
  <c r="P708" i="12"/>
  <c r="O708" i="12"/>
  <c r="N708" i="12"/>
  <c r="M708" i="12"/>
  <c r="L708" i="12"/>
  <c r="BS707" i="12"/>
  <c r="BR707" i="12"/>
  <c r="BQ707" i="12"/>
  <c r="BP707" i="12"/>
  <c r="BO707" i="12"/>
  <c r="BN707" i="12"/>
  <c r="BM707" i="12"/>
  <c r="BL707" i="12"/>
  <c r="BK707" i="12"/>
  <c r="BJ707" i="12"/>
  <c r="BI707" i="12"/>
  <c r="BH707" i="12"/>
  <c r="BG707" i="12"/>
  <c r="BF707" i="12"/>
  <c r="BE707" i="12"/>
  <c r="BD707" i="12"/>
  <c r="BC707" i="12"/>
  <c r="BB707" i="12"/>
  <c r="BA707" i="12"/>
  <c r="AZ707" i="12"/>
  <c r="AY707" i="12"/>
  <c r="AX707" i="12"/>
  <c r="AW707" i="12"/>
  <c r="AV707" i="12"/>
  <c r="AU707" i="12"/>
  <c r="AT707" i="12"/>
  <c r="AS707" i="12"/>
  <c r="AR707" i="12"/>
  <c r="AQ707" i="12"/>
  <c r="AP707" i="12"/>
  <c r="AO707" i="12"/>
  <c r="AN707" i="12"/>
  <c r="AM707" i="12"/>
  <c r="AL707" i="12"/>
  <c r="AK707" i="12"/>
  <c r="AJ707" i="12"/>
  <c r="AI707" i="12"/>
  <c r="AH707" i="12"/>
  <c r="AG707" i="12"/>
  <c r="AF707" i="12"/>
  <c r="AE707" i="12"/>
  <c r="AD707" i="12"/>
  <c r="AC707" i="12"/>
  <c r="AB707" i="12"/>
  <c r="AA707" i="12"/>
  <c r="Z707" i="12"/>
  <c r="Y707" i="12"/>
  <c r="X707" i="12"/>
  <c r="W707" i="12"/>
  <c r="V707" i="12"/>
  <c r="U707" i="12"/>
  <c r="T707" i="12"/>
  <c r="S707" i="12"/>
  <c r="R707" i="12"/>
  <c r="Q707" i="12"/>
  <c r="P707" i="12"/>
  <c r="O707" i="12"/>
  <c r="N707" i="12"/>
  <c r="M707" i="12"/>
  <c r="L707" i="12"/>
  <c r="BS682" i="12"/>
  <c r="BR682" i="12"/>
  <c r="BQ682" i="12"/>
  <c r="BP682" i="12"/>
  <c r="BO682" i="12"/>
  <c r="BN682" i="12"/>
  <c r="BM682" i="12"/>
  <c r="BL682" i="12"/>
  <c r="BK682" i="12"/>
  <c r="BJ682" i="12"/>
  <c r="BI682" i="12"/>
  <c r="BH682" i="12"/>
  <c r="BG682" i="12"/>
  <c r="BF682" i="12"/>
  <c r="BE682" i="12"/>
  <c r="BD682" i="12"/>
  <c r="BC682" i="12"/>
  <c r="BB682" i="12"/>
  <c r="BA682" i="12"/>
  <c r="AZ682" i="12"/>
  <c r="AY682" i="12"/>
  <c r="AX682" i="12"/>
  <c r="AW682" i="12"/>
  <c r="AV682" i="12"/>
  <c r="AU682" i="12"/>
  <c r="AT682" i="12"/>
  <c r="AS682" i="12"/>
  <c r="AR682" i="12"/>
  <c r="AQ682" i="12"/>
  <c r="AP682" i="12"/>
  <c r="AO682" i="12"/>
  <c r="AN682" i="12"/>
  <c r="AM682" i="12"/>
  <c r="AL682" i="12"/>
  <c r="AK682" i="12"/>
  <c r="AJ682" i="12"/>
  <c r="AI682" i="12"/>
  <c r="AH682" i="12"/>
  <c r="AG682" i="12"/>
  <c r="AF682" i="12"/>
  <c r="AE682" i="12"/>
  <c r="AD682" i="12"/>
  <c r="AC682" i="12"/>
  <c r="AB682" i="12"/>
  <c r="AA682" i="12"/>
  <c r="Z682" i="12"/>
  <c r="Y682" i="12"/>
  <c r="X682" i="12"/>
  <c r="W682" i="12"/>
  <c r="V682" i="12"/>
  <c r="U682" i="12"/>
  <c r="T682" i="12"/>
  <c r="S682" i="12"/>
  <c r="R682" i="12"/>
  <c r="Q682" i="12"/>
  <c r="P682" i="12"/>
  <c r="O682" i="12"/>
  <c r="M682" i="12"/>
  <c r="L682" i="12"/>
  <c r="BS681" i="12"/>
  <c r="BR681" i="12"/>
  <c r="BQ681" i="12"/>
  <c r="BP681" i="12"/>
  <c r="BO681" i="12"/>
  <c r="BN681" i="12"/>
  <c r="BM681" i="12"/>
  <c r="BL681" i="12"/>
  <c r="BK681" i="12"/>
  <c r="BJ681" i="12"/>
  <c r="BI681" i="12"/>
  <c r="BH681" i="12"/>
  <c r="BG681" i="12"/>
  <c r="BF681" i="12"/>
  <c r="BE681" i="12"/>
  <c r="BD681" i="12"/>
  <c r="BC681" i="12"/>
  <c r="BB681" i="12"/>
  <c r="BA681" i="12"/>
  <c r="AZ681" i="12"/>
  <c r="AY681" i="12"/>
  <c r="AX681" i="12"/>
  <c r="AW681" i="12"/>
  <c r="AV681" i="12"/>
  <c r="AU681" i="12"/>
  <c r="AT681" i="12"/>
  <c r="AS681" i="12"/>
  <c r="AR681" i="12"/>
  <c r="AQ681" i="12"/>
  <c r="AP681" i="12"/>
  <c r="AO681" i="12"/>
  <c r="AN681" i="12"/>
  <c r="AM681" i="12"/>
  <c r="AL681" i="12"/>
  <c r="AK681" i="12"/>
  <c r="AJ681" i="12"/>
  <c r="AI681" i="12"/>
  <c r="AH681" i="12"/>
  <c r="AG681" i="12"/>
  <c r="AF681" i="12"/>
  <c r="AE681" i="12"/>
  <c r="AD681" i="12"/>
  <c r="AC681" i="12"/>
  <c r="AB681" i="12"/>
  <c r="AA681" i="12"/>
  <c r="Z681" i="12"/>
  <c r="Y681" i="12"/>
  <c r="X681" i="12"/>
  <c r="W681" i="12"/>
  <c r="V681" i="12"/>
  <c r="U681" i="12"/>
  <c r="T681" i="12"/>
  <c r="S681" i="12"/>
  <c r="R681" i="12"/>
  <c r="Q681" i="12"/>
  <c r="P681" i="12"/>
  <c r="O681" i="12"/>
  <c r="M681" i="12"/>
  <c r="L681"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BS661" i="12"/>
  <c r="BR661" i="12"/>
  <c r="BQ661" i="12"/>
  <c r="BP661" i="12"/>
  <c r="BO661" i="12"/>
  <c r="BN661" i="12"/>
  <c r="BM661" i="12"/>
  <c r="BL661" i="12"/>
  <c r="BK661" i="12"/>
  <c r="BJ661" i="12"/>
  <c r="BI661" i="12"/>
  <c r="BH661" i="12"/>
  <c r="BG661" i="12"/>
  <c r="BF661" i="12"/>
  <c r="BE661" i="12"/>
  <c r="BD661" i="12"/>
  <c r="BC661" i="12"/>
  <c r="BB661" i="12"/>
  <c r="BA661" i="12"/>
  <c r="AZ661" i="12"/>
  <c r="AY661" i="12"/>
  <c r="AX661" i="12"/>
  <c r="AW661" i="12"/>
  <c r="AV661" i="12"/>
  <c r="AU661" i="12"/>
  <c r="AT661" i="12"/>
  <c r="AS661" i="12"/>
  <c r="AR661" i="12"/>
  <c r="AQ661" i="12"/>
  <c r="AP661" i="12"/>
  <c r="AO661" i="12"/>
  <c r="AN661" i="12"/>
  <c r="AM661" i="12"/>
  <c r="AL661" i="12"/>
  <c r="AK661" i="12"/>
  <c r="AJ661" i="12"/>
  <c r="AI661" i="12"/>
  <c r="AH661" i="12"/>
  <c r="AG661" i="12"/>
  <c r="AF661" i="12"/>
  <c r="AE661" i="12"/>
  <c r="AD661" i="12"/>
  <c r="AC661" i="12"/>
  <c r="AB661" i="12"/>
  <c r="AA661" i="12"/>
  <c r="Z661" i="12"/>
  <c r="Y661" i="12"/>
  <c r="X661" i="12"/>
  <c r="W661" i="12"/>
  <c r="V661" i="12"/>
  <c r="U661" i="12"/>
  <c r="T661" i="12"/>
  <c r="S661" i="12"/>
  <c r="R661" i="12"/>
  <c r="Q661" i="12"/>
  <c r="P661" i="12"/>
  <c r="O661" i="12"/>
  <c r="N661" i="12"/>
  <c r="M661" i="12"/>
  <c r="L661" i="12"/>
  <c r="BS660" i="12"/>
  <c r="BR660" i="12"/>
  <c r="BQ660" i="12"/>
  <c r="BP660" i="12"/>
  <c r="BO660" i="12"/>
  <c r="BN660" i="12"/>
  <c r="BM660" i="12"/>
  <c r="BL660" i="12"/>
  <c r="BK660" i="12"/>
  <c r="BJ660" i="12"/>
  <c r="BI660" i="12"/>
  <c r="BH660" i="12"/>
  <c r="BG660" i="12"/>
  <c r="BF660" i="12"/>
  <c r="BE660" i="12"/>
  <c r="BD660" i="12"/>
  <c r="BC660" i="12"/>
  <c r="BB660" i="12"/>
  <c r="BA660" i="12"/>
  <c r="AZ660" i="12"/>
  <c r="AY660" i="12"/>
  <c r="AX660" i="12"/>
  <c r="AW660" i="12"/>
  <c r="AV660" i="12"/>
  <c r="AU660" i="12"/>
  <c r="AT660" i="12"/>
  <c r="AS660" i="12"/>
  <c r="AR660" i="12"/>
  <c r="AQ660" i="12"/>
  <c r="AP660" i="12"/>
  <c r="AO660" i="12"/>
  <c r="AN660" i="12"/>
  <c r="AM660" i="12"/>
  <c r="AL660" i="12"/>
  <c r="AK660" i="12"/>
  <c r="AJ660" i="12"/>
  <c r="AI660" i="12"/>
  <c r="AH660" i="12"/>
  <c r="AG660" i="12"/>
  <c r="AF660" i="12"/>
  <c r="AE660" i="12"/>
  <c r="AD660" i="12"/>
  <c r="AC660" i="12"/>
  <c r="AB660" i="12"/>
  <c r="AA660" i="12"/>
  <c r="Z660" i="12"/>
  <c r="Y660" i="12"/>
  <c r="X660" i="12"/>
  <c r="W660" i="12"/>
  <c r="V660" i="12"/>
  <c r="U660" i="12"/>
  <c r="T660" i="12"/>
  <c r="S660" i="12"/>
  <c r="R660" i="12"/>
  <c r="Q660" i="12"/>
  <c r="P660" i="12"/>
  <c r="O660" i="12"/>
  <c r="N660" i="12"/>
  <c r="M660" i="12"/>
  <c r="L660" i="12"/>
  <c r="K654" i="12"/>
  <c r="J654" i="12"/>
  <c r="K653" i="12"/>
  <c r="J653" i="12"/>
  <c r="K652" i="12"/>
  <c r="J652" i="12"/>
  <c r="K651" i="12"/>
  <c r="J651" i="12"/>
  <c r="K650" i="12"/>
  <c r="J650" i="12"/>
  <c r="K649" i="12"/>
  <c r="J649" i="12"/>
  <c r="K648" i="12"/>
  <c r="J648" i="12"/>
  <c r="K647" i="12"/>
  <c r="J647" i="12"/>
  <c r="BS646" i="12"/>
  <c r="BR646" i="12"/>
  <c r="BQ646" i="12"/>
  <c r="BP646" i="12"/>
  <c r="BO646" i="12"/>
  <c r="BN646" i="12"/>
  <c r="BM646" i="12"/>
  <c r="BL646" i="12"/>
  <c r="BK646" i="12"/>
  <c r="BJ646" i="12"/>
  <c r="BI646" i="12"/>
  <c r="BH646" i="12"/>
  <c r="BG646" i="12"/>
  <c r="BF646" i="12"/>
  <c r="BE646" i="12"/>
  <c r="BD646" i="12"/>
  <c r="BC646" i="12"/>
  <c r="BB646" i="12"/>
  <c r="BA646" i="12"/>
  <c r="AZ646" i="12"/>
  <c r="AY646" i="12"/>
  <c r="AX646" i="12"/>
  <c r="AW646" i="12"/>
  <c r="AV646" i="12"/>
  <c r="AU646" i="12"/>
  <c r="AT646" i="12"/>
  <c r="AS646" i="12"/>
  <c r="AR646" i="12"/>
  <c r="AQ646" i="12"/>
  <c r="AP646" i="12"/>
  <c r="AO646" i="12"/>
  <c r="AN646" i="12"/>
  <c r="AM646" i="12"/>
  <c r="AL646" i="12"/>
  <c r="AK646" i="12"/>
  <c r="AJ646" i="12"/>
  <c r="AI646" i="12"/>
  <c r="AH646" i="12"/>
  <c r="AG646" i="12"/>
  <c r="AF646" i="12"/>
  <c r="AE646" i="12"/>
  <c r="AD646" i="12"/>
  <c r="AC646" i="12"/>
  <c r="AB646" i="12"/>
  <c r="AA646" i="12"/>
  <c r="Z646" i="12"/>
  <c r="Y646" i="12"/>
  <c r="X646" i="12"/>
  <c r="W646" i="12"/>
  <c r="V646" i="12"/>
  <c r="U646" i="12"/>
  <c r="T646" i="12"/>
  <c r="S646" i="12"/>
  <c r="R646" i="12"/>
  <c r="Q646" i="12"/>
  <c r="P646" i="12"/>
  <c r="O646" i="12"/>
  <c r="N646" i="12"/>
  <c r="M646" i="12"/>
  <c r="L646" i="12"/>
  <c r="BS645" i="12"/>
  <c r="BR645" i="12"/>
  <c r="BQ645" i="12"/>
  <c r="BP645" i="12"/>
  <c r="BO645" i="12"/>
  <c r="BN645" i="12"/>
  <c r="BM645" i="12"/>
  <c r="BL645" i="12"/>
  <c r="BK645" i="12"/>
  <c r="BJ645" i="12"/>
  <c r="BI645" i="12"/>
  <c r="BH645" i="12"/>
  <c r="BG645" i="12"/>
  <c r="BF645" i="12"/>
  <c r="BE645" i="12"/>
  <c r="BD645" i="12"/>
  <c r="BC645" i="12"/>
  <c r="BB645" i="12"/>
  <c r="BA645" i="12"/>
  <c r="AZ645" i="12"/>
  <c r="AY645" i="12"/>
  <c r="AX645" i="12"/>
  <c r="AW645" i="12"/>
  <c r="AV645" i="12"/>
  <c r="AU645" i="12"/>
  <c r="AT645" i="12"/>
  <c r="AS645" i="12"/>
  <c r="AR645" i="12"/>
  <c r="AQ645" i="12"/>
  <c r="AP645" i="12"/>
  <c r="AO645" i="12"/>
  <c r="AN645" i="12"/>
  <c r="AM645" i="12"/>
  <c r="AL645" i="12"/>
  <c r="AK645" i="12"/>
  <c r="AJ645" i="12"/>
  <c r="AI645" i="12"/>
  <c r="AH645" i="12"/>
  <c r="AG645" i="12"/>
  <c r="AF645" i="12"/>
  <c r="AE645" i="12"/>
  <c r="AD645" i="12"/>
  <c r="AC645" i="12"/>
  <c r="AB645" i="12"/>
  <c r="AA645" i="12"/>
  <c r="Z645" i="12"/>
  <c r="Y645" i="12"/>
  <c r="X645" i="12"/>
  <c r="W645" i="12"/>
  <c r="V645" i="12"/>
  <c r="U645" i="12"/>
  <c r="T645" i="12"/>
  <c r="S645" i="12"/>
  <c r="R645" i="12"/>
  <c r="Q645" i="12"/>
  <c r="P645" i="12"/>
  <c r="O645" i="12"/>
  <c r="N645" i="12"/>
  <c r="M645" i="12"/>
  <c r="L645" i="12"/>
  <c r="K639" i="12"/>
  <c r="J639" i="12"/>
  <c r="K638" i="12"/>
  <c r="J638" i="12"/>
  <c r="K637" i="12"/>
  <c r="J637" i="12"/>
  <c r="K636" i="12"/>
  <c r="J636" i="12"/>
  <c r="K635" i="12"/>
  <c r="J635" i="12"/>
  <c r="K634" i="12"/>
  <c r="J634" i="12"/>
  <c r="K633" i="12"/>
  <c r="J633" i="12"/>
  <c r="K632" i="12"/>
  <c r="J632" i="12"/>
  <c r="K631" i="12"/>
  <c r="J631" i="12"/>
  <c r="K630" i="12"/>
  <c r="J630" i="12"/>
  <c r="K629" i="12"/>
  <c r="J629" i="12"/>
  <c r="K628" i="12"/>
  <c r="J628" i="12"/>
  <c r="K627" i="12"/>
  <c r="J627" i="12"/>
  <c r="BS626" i="12"/>
  <c r="BR626" i="12"/>
  <c r="BQ626" i="12"/>
  <c r="BP626" i="12"/>
  <c r="BO626" i="12"/>
  <c r="BN626" i="12"/>
  <c r="BM626" i="12"/>
  <c r="BL626" i="12"/>
  <c r="BK626" i="12"/>
  <c r="BJ626" i="12"/>
  <c r="BI626" i="12"/>
  <c r="BH626" i="12"/>
  <c r="BG626" i="12"/>
  <c r="BF626" i="12"/>
  <c r="BE626" i="12"/>
  <c r="BD626" i="12"/>
  <c r="BC626" i="12"/>
  <c r="BB626" i="12"/>
  <c r="BA626" i="12"/>
  <c r="AZ626" i="12"/>
  <c r="AY626" i="12"/>
  <c r="AX626" i="12"/>
  <c r="AW626" i="12"/>
  <c r="AV626" i="12"/>
  <c r="AU626" i="12"/>
  <c r="AT626" i="12"/>
  <c r="AS626" i="12"/>
  <c r="AR626" i="12"/>
  <c r="AQ626" i="12"/>
  <c r="AP626" i="12"/>
  <c r="AO626" i="12"/>
  <c r="AN626" i="12"/>
  <c r="AM626" i="12"/>
  <c r="AL626" i="12"/>
  <c r="AK626" i="12"/>
  <c r="AJ626" i="12"/>
  <c r="AI626" i="12"/>
  <c r="AH626" i="12"/>
  <c r="AG626" i="12"/>
  <c r="AF626" i="12"/>
  <c r="AE626" i="12"/>
  <c r="AD626" i="12"/>
  <c r="AC626" i="12"/>
  <c r="AB626" i="12"/>
  <c r="AA626" i="12"/>
  <c r="Z626" i="12"/>
  <c r="Y626" i="12"/>
  <c r="X626" i="12"/>
  <c r="W626" i="12"/>
  <c r="V626" i="12"/>
  <c r="U626" i="12"/>
  <c r="T626" i="12"/>
  <c r="S626" i="12"/>
  <c r="R626" i="12"/>
  <c r="Q626" i="12"/>
  <c r="P626" i="12"/>
  <c r="O626" i="12"/>
  <c r="N626" i="12"/>
  <c r="M626" i="12"/>
  <c r="L626" i="12"/>
  <c r="BS625" i="12"/>
  <c r="BR625" i="12"/>
  <c r="BQ625" i="12"/>
  <c r="BP625" i="12"/>
  <c r="BO625" i="12"/>
  <c r="BN625" i="12"/>
  <c r="BM625" i="12"/>
  <c r="BL625" i="12"/>
  <c r="BK625" i="12"/>
  <c r="BJ625" i="12"/>
  <c r="BI625" i="12"/>
  <c r="BH625" i="12"/>
  <c r="BG625" i="12"/>
  <c r="BF625" i="12"/>
  <c r="BE625" i="12"/>
  <c r="BD625" i="12"/>
  <c r="BC625" i="12"/>
  <c r="BB625" i="12"/>
  <c r="BA625" i="12"/>
  <c r="AZ625" i="12"/>
  <c r="AY625" i="12"/>
  <c r="AX625" i="12"/>
  <c r="AW625" i="12"/>
  <c r="AV625" i="12"/>
  <c r="AU625" i="12"/>
  <c r="AT625" i="12"/>
  <c r="AS625" i="12"/>
  <c r="AR625" i="12"/>
  <c r="AQ625" i="12"/>
  <c r="AP625" i="12"/>
  <c r="AO625" i="12"/>
  <c r="AN625" i="12"/>
  <c r="AM625" i="12"/>
  <c r="AL625" i="12"/>
  <c r="AK625" i="12"/>
  <c r="AJ625" i="12"/>
  <c r="AI625" i="12"/>
  <c r="AH625" i="12"/>
  <c r="AG625" i="12"/>
  <c r="AF625" i="12"/>
  <c r="AE625" i="12"/>
  <c r="AD625" i="12"/>
  <c r="AC625" i="12"/>
  <c r="AB625" i="12"/>
  <c r="AA625" i="12"/>
  <c r="Z625" i="12"/>
  <c r="Y625" i="12"/>
  <c r="X625" i="12"/>
  <c r="W625" i="12"/>
  <c r="V625" i="12"/>
  <c r="U625" i="12"/>
  <c r="T625" i="12"/>
  <c r="S625" i="12"/>
  <c r="R625" i="12"/>
  <c r="Q625" i="12"/>
  <c r="P625" i="12"/>
  <c r="O625" i="12"/>
  <c r="N625" i="12"/>
  <c r="M625" i="12"/>
  <c r="L625" i="12"/>
  <c r="K619" i="12"/>
  <c r="J619" i="12"/>
  <c r="K618" i="12"/>
  <c r="J618" i="12"/>
  <c r="K617" i="12"/>
  <c r="J617" i="12"/>
  <c r="K616" i="12"/>
  <c r="J616" i="12"/>
  <c r="K615" i="12"/>
  <c r="J615" i="12"/>
  <c r="K614" i="12"/>
  <c r="J614" i="12"/>
  <c r="K613" i="12"/>
  <c r="J613" i="12"/>
  <c r="K612" i="12"/>
  <c r="J612" i="12"/>
  <c r="K611" i="12"/>
  <c r="K610" i="12"/>
  <c r="K609" i="12"/>
  <c r="K608" i="12"/>
  <c r="K607" i="12"/>
  <c r="K606" i="12"/>
  <c r="J606" i="12"/>
  <c r="K605" i="12"/>
  <c r="J605" i="12"/>
  <c r="K604" i="12"/>
  <c r="J604" i="12"/>
  <c r="K603" i="12"/>
  <c r="J603" i="12"/>
  <c r="K602" i="12"/>
  <c r="J602" i="12"/>
  <c r="K601" i="12"/>
  <c r="J601" i="12"/>
  <c r="K600" i="12"/>
  <c r="J600" i="12"/>
  <c r="K599" i="12"/>
  <c r="J599" i="12"/>
  <c r="K598" i="12"/>
  <c r="J598" i="12"/>
  <c r="K597" i="12"/>
  <c r="J597" i="12"/>
  <c r="K596" i="12"/>
  <c r="J596" i="12"/>
  <c r="BS595" i="12"/>
  <c r="BR595" i="12"/>
  <c r="BQ595" i="12"/>
  <c r="BP595" i="12"/>
  <c r="BO595" i="12"/>
  <c r="BN595" i="12"/>
  <c r="BM595" i="12"/>
  <c r="BL595" i="12"/>
  <c r="BK595" i="12"/>
  <c r="BJ595" i="12"/>
  <c r="BI595" i="12"/>
  <c r="BH595" i="12"/>
  <c r="BG595" i="12"/>
  <c r="BF595" i="12"/>
  <c r="BE595" i="12"/>
  <c r="BD595" i="12"/>
  <c r="BC595" i="12"/>
  <c r="BB595" i="12"/>
  <c r="BA595" i="12"/>
  <c r="AZ595" i="12"/>
  <c r="AY595" i="12"/>
  <c r="AX595" i="12"/>
  <c r="AW595" i="12"/>
  <c r="AV595" i="12"/>
  <c r="AU595" i="12"/>
  <c r="AT595" i="12"/>
  <c r="AS595" i="12"/>
  <c r="AR595" i="12"/>
  <c r="AQ595" i="12"/>
  <c r="AP595" i="12"/>
  <c r="AO595" i="12"/>
  <c r="AN595" i="12"/>
  <c r="AM595" i="12"/>
  <c r="AL595" i="12"/>
  <c r="AK595" i="12"/>
  <c r="AJ595" i="12"/>
  <c r="AI595" i="12"/>
  <c r="AH595" i="12"/>
  <c r="AG595" i="12"/>
  <c r="AF595" i="12"/>
  <c r="AE595" i="12"/>
  <c r="AD595" i="12"/>
  <c r="AC595" i="12"/>
  <c r="AB595" i="12"/>
  <c r="AA595" i="12"/>
  <c r="Z595" i="12"/>
  <c r="Y595" i="12"/>
  <c r="X595" i="12"/>
  <c r="W595" i="12"/>
  <c r="V595" i="12"/>
  <c r="U595" i="12"/>
  <c r="T595" i="12"/>
  <c r="S595" i="12"/>
  <c r="R595" i="12"/>
  <c r="Q595" i="12"/>
  <c r="P595" i="12"/>
  <c r="O595" i="12"/>
  <c r="N595" i="12"/>
  <c r="M595" i="12"/>
  <c r="L595" i="12"/>
  <c r="BS594" i="12"/>
  <c r="BR594" i="12"/>
  <c r="BQ594" i="12"/>
  <c r="BP594" i="12"/>
  <c r="BO594" i="12"/>
  <c r="BN594" i="12"/>
  <c r="BM594" i="12"/>
  <c r="BL594" i="12"/>
  <c r="BK594" i="12"/>
  <c r="BJ594" i="12"/>
  <c r="BI594" i="12"/>
  <c r="BH594" i="12"/>
  <c r="BG594" i="12"/>
  <c r="BF594" i="12"/>
  <c r="BE594" i="12"/>
  <c r="BD594" i="12"/>
  <c r="BC594" i="12"/>
  <c r="BB594" i="12"/>
  <c r="BA594" i="12"/>
  <c r="AZ594" i="12"/>
  <c r="AY594" i="12"/>
  <c r="AX594" i="12"/>
  <c r="AW594" i="12"/>
  <c r="AV594" i="12"/>
  <c r="AU594" i="12"/>
  <c r="AT594" i="12"/>
  <c r="AS594" i="12"/>
  <c r="AR594" i="12"/>
  <c r="AQ594" i="12"/>
  <c r="AP594" i="12"/>
  <c r="AO594" i="12"/>
  <c r="AN594" i="12"/>
  <c r="AM594" i="12"/>
  <c r="AL594" i="12"/>
  <c r="AK594" i="12"/>
  <c r="AJ594" i="12"/>
  <c r="AI594" i="12"/>
  <c r="AH594" i="12"/>
  <c r="AG594" i="12"/>
  <c r="AF594" i="12"/>
  <c r="AE594" i="12"/>
  <c r="AD594" i="12"/>
  <c r="AC594" i="12"/>
  <c r="AB594" i="12"/>
  <c r="AA594" i="12"/>
  <c r="Z594" i="12"/>
  <c r="Y594" i="12"/>
  <c r="X594" i="12"/>
  <c r="W594" i="12"/>
  <c r="V594" i="12"/>
  <c r="U594" i="12"/>
  <c r="T594" i="12"/>
  <c r="S594" i="12"/>
  <c r="R594" i="12"/>
  <c r="Q594" i="12"/>
  <c r="P594" i="12"/>
  <c r="O594" i="12"/>
  <c r="N594" i="12"/>
  <c r="M594" i="12"/>
  <c r="L594" i="12"/>
  <c r="BS566" i="12"/>
  <c r="BR566" i="12"/>
  <c r="BQ566" i="12"/>
  <c r="BP566" i="12"/>
  <c r="BO566" i="12"/>
  <c r="BN566" i="12"/>
  <c r="BM566" i="12"/>
  <c r="BL566" i="12"/>
  <c r="BK566" i="12"/>
  <c r="BJ566"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W566" i="12"/>
  <c r="V566" i="12"/>
  <c r="U566" i="12"/>
  <c r="T566" i="12"/>
  <c r="S566" i="12"/>
  <c r="R566" i="12"/>
  <c r="Q566" i="12"/>
  <c r="P566" i="12"/>
  <c r="O566" i="12"/>
  <c r="M566" i="12"/>
  <c r="L566" i="12"/>
  <c r="BR565" i="12"/>
  <c r="BQ565" i="12"/>
  <c r="BP565" i="12"/>
  <c r="BO565" i="12"/>
  <c r="BN565" i="12"/>
  <c r="BM565" i="12"/>
  <c r="BL565" i="12"/>
  <c r="BK565" i="12"/>
  <c r="BJ565"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W565" i="12"/>
  <c r="V565" i="12"/>
  <c r="U565" i="12"/>
  <c r="T565" i="12"/>
  <c r="S565" i="12"/>
  <c r="R565" i="12"/>
  <c r="Q565" i="12"/>
  <c r="P565" i="12"/>
  <c r="O565" i="12"/>
  <c r="M565" i="12"/>
  <c r="L565" i="12"/>
  <c r="K563" i="12"/>
  <c r="J563" i="12"/>
  <c r="K562" i="12"/>
  <c r="J562" i="12"/>
  <c r="K561" i="12"/>
  <c r="J561" i="12"/>
  <c r="K560" i="12"/>
  <c r="J560" i="12"/>
  <c r="K559" i="12"/>
  <c r="J559" i="12"/>
  <c r="K558" i="12"/>
  <c r="J558" i="12"/>
  <c r="K557" i="12"/>
  <c r="J557" i="12"/>
  <c r="K556" i="12"/>
  <c r="J556" i="12"/>
  <c r="K555" i="12"/>
  <c r="J555" i="12"/>
  <c r="K554" i="12"/>
  <c r="J554" i="12"/>
  <c r="K553" i="12"/>
  <c r="J553" i="12"/>
  <c r="K552" i="12"/>
  <c r="J552" i="12"/>
  <c r="K551" i="12"/>
  <c r="J551" i="12"/>
  <c r="K550" i="12"/>
  <c r="J550" i="12"/>
  <c r="BS549" i="12"/>
  <c r="BR549" i="12"/>
  <c r="BQ549" i="12"/>
  <c r="BP549" i="12"/>
  <c r="BO549" i="12"/>
  <c r="BN549" i="12"/>
  <c r="BM549" i="12"/>
  <c r="BL549" i="12"/>
  <c r="BK549" i="12"/>
  <c r="BJ549" i="12"/>
  <c r="BI549" i="12"/>
  <c r="BH549"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BS548" i="12"/>
  <c r="BR548" i="12"/>
  <c r="BQ548" i="12"/>
  <c r="BP548" i="12"/>
  <c r="BO548" i="12"/>
  <c r="BN548" i="12"/>
  <c r="BM548" i="12"/>
  <c r="BL548" i="12"/>
  <c r="BK548" i="12"/>
  <c r="BJ548" i="12"/>
  <c r="BI548" i="12"/>
  <c r="BH548"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2" i="12"/>
  <c r="J542" i="12"/>
  <c r="K541" i="12"/>
  <c r="J541" i="12"/>
  <c r="K540" i="12"/>
  <c r="J540" i="12"/>
  <c r="K539" i="12"/>
  <c r="J539" i="12"/>
  <c r="K538" i="12"/>
  <c r="J538" i="12"/>
  <c r="K537" i="12"/>
  <c r="J537" i="12"/>
  <c r="K536" i="12"/>
  <c r="J536" i="12"/>
  <c r="BS535" i="12"/>
  <c r="BR535" i="12"/>
  <c r="BQ535" i="12"/>
  <c r="BP535" i="12"/>
  <c r="BO535" i="12"/>
  <c r="BN535" i="12"/>
  <c r="BM535" i="12"/>
  <c r="BL535" i="12"/>
  <c r="BK535" i="12"/>
  <c r="BJ535" i="12"/>
  <c r="BI535" i="12"/>
  <c r="BH535"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BS534" i="12"/>
  <c r="BR534" i="12"/>
  <c r="BQ534" i="12"/>
  <c r="BP534" i="12"/>
  <c r="BO534" i="12"/>
  <c r="BN534" i="12"/>
  <c r="BM534" i="12"/>
  <c r="BL534" i="12"/>
  <c r="BK534" i="12"/>
  <c r="BJ534" i="12"/>
  <c r="BI534" i="12"/>
  <c r="BH534"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1" i="12"/>
  <c r="J531" i="12"/>
  <c r="BS530" i="12"/>
  <c r="BR530" i="12"/>
  <c r="BQ530" i="12"/>
  <c r="BP530" i="12"/>
  <c r="BO530" i="12"/>
  <c r="BN530" i="12"/>
  <c r="BM530" i="12"/>
  <c r="BL530" i="12"/>
  <c r="BK530" i="12"/>
  <c r="BJ530" i="12"/>
  <c r="BI530" i="12"/>
  <c r="BH530"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BS529" i="12"/>
  <c r="BR529" i="12"/>
  <c r="BQ529" i="12"/>
  <c r="BP529" i="12"/>
  <c r="BO529" i="12"/>
  <c r="BN529" i="12"/>
  <c r="BM529" i="12"/>
  <c r="BL529" i="12"/>
  <c r="BK529" i="12"/>
  <c r="BJ529" i="12"/>
  <c r="BI529" i="12"/>
  <c r="BH529"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6" i="12"/>
  <c r="J526" i="12"/>
  <c r="BS525" i="12"/>
  <c r="BR525" i="12"/>
  <c r="BQ525" i="12"/>
  <c r="BP525" i="12"/>
  <c r="BO525" i="12"/>
  <c r="BN525" i="12"/>
  <c r="BM525" i="12"/>
  <c r="BL525" i="12"/>
  <c r="BK525" i="12"/>
  <c r="BJ525" i="12"/>
  <c r="BI525" i="12"/>
  <c r="BH525"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BS524" i="12"/>
  <c r="BR524" i="12"/>
  <c r="BQ524" i="12"/>
  <c r="BP524" i="12"/>
  <c r="BO524" i="12"/>
  <c r="BN524" i="12"/>
  <c r="BM524" i="12"/>
  <c r="BL524" i="12"/>
  <c r="BK524" i="12"/>
  <c r="BJ524" i="12"/>
  <c r="BI524" i="12"/>
  <c r="BH524"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1" i="12"/>
  <c r="J521" i="12"/>
  <c r="K520" i="12"/>
  <c r="J520" i="12"/>
  <c r="K519" i="12"/>
  <c r="J519" i="12"/>
  <c r="BS518" i="12"/>
  <c r="BR518" i="12"/>
  <c r="BQ518" i="12"/>
  <c r="BP518" i="12"/>
  <c r="BO518" i="12"/>
  <c r="BN518" i="12"/>
  <c r="BM518" i="12"/>
  <c r="BL518" i="12"/>
  <c r="BK518" i="12"/>
  <c r="BJ518" i="12"/>
  <c r="BI518" i="12"/>
  <c r="BH518"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BS517" i="12"/>
  <c r="BR517" i="12"/>
  <c r="BQ517" i="12"/>
  <c r="BP517" i="12"/>
  <c r="BO517" i="12"/>
  <c r="BN517" i="12"/>
  <c r="BM517" i="12"/>
  <c r="BL517" i="12"/>
  <c r="BK517" i="12"/>
  <c r="BJ517" i="12"/>
  <c r="BI517" i="12"/>
  <c r="BH517"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4" i="12"/>
  <c r="J514" i="12"/>
  <c r="K513" i="12"/>
  <c r="J513" i="12"/>
  <c r="K512" i="12"/>
  <c r="J512" i="12"/>
  <c r="K511" i="12"/>
  <c r="J511" i="12"/>
  <c r="K510" i="12"/>
  <c r="J510" i="12"/>
  <c r="K509" i="12"/>
  <c r="J509" i="12"/>
  <c r="K508" i="12"/>
  <c r="J508" i="12"/>
  <c r="K507" i="12"/>
  <c r="J507" i="12"/>
  <c r="BS506" i="12"/>
  <c r="BR506" i="12"/>
  <c r="BQ506" i="12"/>
  <c r="BP506" i="12"/>
  <c r="BO506" i="12"/>
  <c r="BN506" i="12"/>
  <c r="BM506" i="12"/>
  <c r="BL506" i="12"/>
  <c r="BK506" i="12"/>
  <c r="BJ506" i="12"/>
  <c r="BI506" i="12"/>
  <c r="BH506"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BS505" i="12"/>
  <c r="BR505" i="12"/>
  <c r="BQ505" i="12"/>
  <c r="BP505" i="12"/>
  <c r="BO505" i="12"/>
  <c r="BN505" i="12"/>
  <c r="BM505" i="12"/>
  <c r="BL505" i="12"/>
  <c r="BK505" i="12"/>
  <c r="BJ505" i="12"/>
  <c r="BI505" i="12"/>
  <c r="BH505"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K471" i="12"/>
  <c r="J471" i="12"/>
  <c r="BS470" i="12"/>
  <c r="BR470" i="12"/>
  <c r="BQ470" i="12"/>
  <c r="BP470" i="12"/>
  <c r="BO470" i="12"/>
  <c r="BN470" i="12"/>
  <c r="BM470" i="12"/>
  <c r="BL470" i="12"/>
  <c r="BK470" i="12"/>
  <c r="BJ470" i="12"/>
  <c r="BI470" i="12"/>
  <c r="BH470" i="12"/>
  <c r="BG470" i="12"/>
  <c r="BF470" i="12"/>
  <c r="BE470" i="12"/>
  <c r="BD470" i="12"/>
  <c r="BC470" i="12"/>
  <c r="BB470" i="12"/>
  <c r="BA470" i="12"/>
  <c r="AZ470" i="12"/>
  <c r="AY470" i="12"/>
  <c r="AX470" i="12"/>
  <c r="AW470" i="12"/>
  <c r="AV470" i="12"/>
  <c r="AU470" i="12"/>
  <c r="AT470" i="12"/>
  <c r="AS470" i="12"/>
  <c r="AR470" i="12"/>
  <c r="AQ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BS469" i="12"/>
  <c r="BR469" i="12"/>
  <c r="BQ469" i="12"/>
  <c r="BP469" i="12"/>
  <c r="BO469" i="12"/>
  <c r="BN469" i="12"/>
  <c r="BM469" i="12"/>
  <c r="BL469" i="12"/>
  <c r="BK469" i="12"/>
  <c r="BJ469" i="12"/>
  <c r="BI469" i="12"/>
  <c r="BH469" i="12"/>
  <c r="BG469" i="12"/>
  <c r="BF469" i="12"/>
  <c r="BE469" i="12"/>
  <c r="BD469" i="12"/>
  <c r="BC469" i="12"/>
  <c r="BB469" i="12"/>
  <c r="BA469" i="12"/>
  <c r="AZ469" i="12"/>
  <c r="AY469" i="12"/>
  <c r="AX469" i="12"/>
  <c r="AW469" i="12"/>
  <c r="AV469" i="12"/>
  <c r="AU469" i="12"/>
  <c r="AT469" i="12"/>
  <c r="AS469" i="12"/>
  <c r="AR469" i="12"/>
  <c r="AQ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3" i="12"/>
  <c r="J463" i="12"/>
  <c r="K462" i="12"/>
  <c r="J462" i="12"/>
  <c r="K461" i="12"/>
  <c r="J461" i="12"/>
  <c r="K460" i="12"/>
  <c r="J460" i="12"/>
  <c r="K459" i="12"/>
  <c r="J459" i="12"/>
  <c r="K458" i="12"/>
  <c r="J458" i="12"/>
  <c r="K457" i="12"/>
  <c r="J457" i="12"/>
  <c r="K456" i="12"/>
  <c r="J456" i="12"/>
  <c r="K455" i="12"/>
  <c r="J455" i="12"/>
  <c r="K454" i="12"/>
  <c r="J454" i="12"/>
  <c r="K453" i="12"/>
  <c r="J453" i="12"/>
  <c r="K452" i="12"/>
  <c r="J452" i="12"/>
  <c r="K451" i="12"/>
  <c r="J451" i="12"/>
  <c r="K450" i="12"/>
  <c r="J450" i="12"/>
  <c r="K449" i="12"/>
  <c r="J449" i="12"/>
  <c r="K448" i="12"/>
  <c r="J448" i="12"/>
  <c r="K447" i="12"/>
  <c r="J447" i="12"/>
  <c r="K446" i="12"/>
  <c r="J446" i="12"/>
  <c r="K445" i="12"/>
  <c r="J445" i="12"/>
  <c r="K444" i="12"/>
  <c r="J444" i="12"/>
  <c r="K443" i="12"/>
  <c r="J443" i="12"/>
  <c r="K442" i="12"/>
  <c r="J442" i="12"/>
  <c r="K441" i="12"/>
  <c r="J441" i="12"/>
  <c r="K440" i="12"/>
  <c r="J440" i="12"/>
  <c r="K439" i="12"/>
  <c r="J439" i="12"/>
  <c r="K438" i="12"/>
  <c r="J438" i="12"/>
  <c r="K437" i="12"/>
  <c r="J437" i="12"/>
  <c r="K436" i="12"/>
  <c r="J436" i="12"/>
  <c r="K435" i="12"/>
  <c r="J435" i="12"/>
  <c r="K434" i="12"/>
  <c r="J434" i="12"/>
  <c r="K433" i="12"/>
  <c r="J433" i="12"/>
  <c r="K432" i="12"/>
  <c r="J432" i="12"/>
  <c r="K431" i="12"/>
  <c r="J431" i="12"/>
  <c r="K430" i="12"/>
  <c r="J430" i="12"/>
  <c r="K429" i="12"/>
  <c r="J429" i="12"/>
  <c r="K428" i="12"/>
  <c r="J428" i="12"/>
  <c r="K427" i="12"/>
  <c r="J427" i="12"/>
  <c r="K426" i="12"/>
  <c r="J426" i="12"/>
  <c r="K425" i="12"/>
  <c r="J425" i="12"/>
  <c r="K424" i="12"/>
  <c r="J424" i="12"/>
  <c r="K423" i="12"/>
  <c r="J423" i="12"/>
  <c r="K422" i="12"/>
  <c r="J422" i="12"/>
  <c r="K421" i="12"/>
  <c r="J421" i="12"/>
  <c r="K420" i="12"/>
  <c r="J420" i="12"/>
  <c r="K419" i="12"/>
  <c r="J419" i="12"/>
  <c r="K418" i="12"/>
  <c r="J418" i="12"/>
  <c r="K417" i="12"/>
  <c r="J417" i="12"/>
  <c r="K416" i="12"/>
  <c r="J416" i="12"/>
  <c r="K415" i="12"/>
  <c r="J415" i="12"/>
  <c r="K414" i="12"/>
  <c r="J414" i="12"/>
  <c r="K413" i="12"/>
  <c r="J413" i="12"/>
  <c r="K412" i="12"/>
  <c r="J412" i="12"/>
  <c r="K411" i="12"/>
  <c r="J411" i="12"/>
  <c r="K410" i="12"/>
  <c r="J410" i="12"/>
  <c r="K409" i="12"/>
  <c r="J409" i="12"/>
  <c r="K408" i="12"/>
  <c r="J408" i="12"/>
  <c r="K407" i="12"/>
  <c r="J407" i="12"/>
  <c r="K406" i="12"/>
  <c r="J406" i="12"/>
  <c r="K405" i="12"/>
  <c r="J405" i="12"/>
  <c r="K404" i="12"/>
  <c r="J404" i="12"/>
  <c r="K403" i="12"/>
  <c r="J403" i="12"/>
  <c r="K402" i="12"/>
  <c r="J402" i="12"/>
  <c r="K401" i="12"/>
  <c r="J401" i="12"/>
  <c r="K400" i="12"/>
  <c r="J400" i="12"/>
  <c r="K399" i="12"/>
  <c r="J399" i="12"/>
  <c r="K398" i="12"/>
  <c r="J398" i="12"/>
  <c r="K397" i="12"/>
  <c r="J397" i="12"/>
  <c r="K396" i="12"/>
  <c r="J396" i="12"/>
  <c r="K395" i="12"/>
  <c r="J395" i="12"/>
  <c r="K394" i="12"/>
  <c r="J394" i="12"/>
  <c r="K393" i="12"/>
  <c r="J393" i="12"/>
  <c r="K392" i="12"/>
  <c r="J392" i="12"/>
  <c r="K391" i="12"/>
  <c r="J391" i="12"/>
  <c r="K390" i="12"/>
  <c r="J390" i="12"/>
  <c r="K370" i="12"/>
  <c r="K369" i="12"/>
  <c r="K368" i="12"/>
  <c r="K367" i="12"/>
  <c r="K366" i="12"/>
  <c r="K365" i="12"/>
  <c r="BS364" i="12"/>
  <c r="BR364" i="12"/>
  <c r="BQ364" i="12"/>
  <c r="BP364" i="12"/>
  <c r="BO364" i="12"/>
  <c r="BN364" i="12"/>
  <c r="BM364" i="12"/>
  <c r="BL364" i="12"/>
  <c r="BK364" i="12"/>
  <c r="BJ364" i="12"/>
  <c r="BI364" i="12"/>
  <c r="BH364" i="12"/>
  <c r="BG364" i="12"/>
  <c r="BF364" i="12"/>
  <c r="BE364" i="12"/>
  <c r="BD364" i="12"/>
  <c r="BC364" i="12"/>
  <c r="BB364" i="12"/>
  <c r="BA364" i="12"/>
  <c r="AZ364" i="12"/>
  <c r="AY364" i="12"/>
  <c r="AX364" i="12"/>
  <c r="AW364" i="12"/>
  <c r="AV364" i="12"/>
  <c r="AU364" i="12"/>
  <c r="AT364" i="12"/>
  <c r="AS364" i="12"/>
  <c r="AR364" i="12"/>
  <c r="AQ364" i="12"/>
  <c r="AP364" i="12"/>
  <c r="AO364" i="12"/>
  <c r="AN364" i="12"/>
  <c r="AM364" i="12"/>
  <c r="AL364" i="12"/>
  <c r="AK364" i="12"/>
  <c r="AJ364" i="12"/>
  <c r="AI364" i="12"/>
  <c r="AH364" i="12"/>
  <c r="AG364" i="12"/>
  <c r="AF364" i="12"/>
  <c r="AE364" i="12"/>
  <c r="AD364" i="12"/>
  <c r="AC364" i="12"/>
  <c r="AB364" i="12"/>
  <c r="AA364" i="12"/>
  <c r="Z364" i="12"/>
  <c r="Y364" i="12"/>
  <c r="X364" i="12"/>
  <c r="W364" i="12"/>
  <c r="V364" i="12"/>
  <c r="U364" i="12"/>
  <c r="T364" i="12"/>
  <c r="S364" i="12"/>
  <c r="R364" i="12"/>
  <c r="Q364" i="12"/>
  <c r="P364" i="12"/>
  <c r="O364" i="12"/>
  <c r="M364" i="12"/>
  <c r="L364" i="12"/>
  <c r="BS363" i="12"/>
  <c r="BR363" i="12"/>
  <c r="BQ363" i="12"/>
  <c r="BP363" i="12"/>
  <c r="BO363" i="12"/>
  <c r="BN363" i="12"/>
  <c r="BM363" i="12"/>
  <c r="BL363" i="12"/>
  <c r="BK363" i="12"/>
  <c r="BJ363" i="12"/>
  <c r="BI363" i="12"/>
  <c r="BH363" i="12"/>
  <c r="BG363" i="12"/>
  <c r="BF363" i="12"/>
  <c r="BE363" i="12"/>
  <c r="BD363" i="12"/>
  <c r="BC363" i="12"/>
  <c r="BB363" i="12"/>
  <c r="BA363" i="12"/>
  <c r="AZ363" i="12"/>
  <c r="AY363" i="12"/>
  <c r="AX363" i="12"/>
  <c r="AW363" i="12"/>
  <c r="AV363" i="12"/>
  <c r="AU363" i="12"/>
  <c r="AT363" i="12"/>
  <c r="AS363" i="12"/>
  <c r="AR363" i="12"/>
  <c r="AQ363" i="12"/>
  <c r="AP363" i="12"/>
  <c r="AO363" i="12"/>
  <c r="AN363" i="12"/>
  <c r="AM363" i="12"/>
  <c r="AL363" i="12"/>
  <c r="AK363" i="12"/>
  <c r="AJ363" i="12"/>
  <c r="AI363" i="12"/>
  <c r="AH363" i="12"/>
  <c r="AG363" i="12"/>
  <c r="AF363" i="12"/>
  <c r="AE363" i="12"/>
  <c r="AD363" i="12"/>
  <c r="AC363" i="12"/>
  <c r="AB363" i="12"/>
  <c r="AA363" i="12"/>
  <c r="Z363" i="12"/>
  <c r="Y363" i="12"/>
  <c r="X363" i="12"/>
  <c r="W363" i="12"/>
  <c r="V363" i="12"/>
  <c r="U363" i="12"/>
  <c r="T363" i="12"/>
  <c r="S363" i="12"/>
  <c r="R363" i="12"/>
  <c r="Q363" i="12"/>
  <c r="P363" i="12"/>
  <c r="O363" i="12"/>
  <c r="M363" i="12"/>
  <c r="L363" i="12"/>
  <c r="K356" i="12"/>
  <c r="J356" i="12"/>
  <c r="K355" i="12"/>
  <c r="J355" i="12"/>
  <c r="K354" i="12"/>
  <c r="J354" i="12"/>
  <c r="K353" i="12"/>
  <c r="J353" i="12"/>
  <c r="K352" i="12"/>
  <c r="J352" i="12"/>
  <c r="BS351" i="12"/>
  <c r="BR351" i="12"/>
  <c r="BQ351" i="12"/>
  <c r="BP351" i="12"/>
  <c r="BO351" i="12"/>
  <c r="BN351" i="12"/>
  <c r="BM351" i="12"/>
  <c r="BL351" i="12"/>
  <c r="BK351" i="12"/>
  <c r="BJ351" i="12"/>
  <c r="BI351" i="12"/>
  <c r="BH351" i="12"/>
  <c r="BG351" i="12"/>
  <c r="BF351" i="12"/>
  <c r="BE351" i="12"/>
  <c r="BD351" i="12"/>
  <c r="BC351" i="12"/>
  <c r="BB351" i="12"/>
  <c r="BA351" i="12"/>
  <c r="AZ351" i="12"/>
  <c r="AY351" i="12"/>
  <c r="AX351" i="12"/>
  <c r="AW351" i="12"/>
  <c r="AV351" i="12"/>
  <c r="AU351" i="12"/>
  <c r="AT351" i="12"/>
  <c r="AS351" i="12"/>
  <c r="AR351" i="12"/>
  <c r="AQ351" i="12"/>
  <c r="AP351" i="12"/>
  <c r="AO351" i="12"/>
  <c r="AN351" i="12"/>
  <c r="AM351" i="12"/>
  <c r="AL351" i="12"/>
  <c r="AK351" i="12"/>
  <c r="AJ351" i="12"/>
  <c r="AI351" i="12"/>
  <c r="AH351" i="12"/>
  <c r="AG351" i="12"/>
  <c r="AF351" i="12"/>
  <c r="AE351" i="12"/>
  <c r="AD351" i="12"/>
  <c r="AC351" i="12"/>
  <c r="AB351" i="12"/>
  <c r="AA351" i="12"/>
  <c r="Z351" i="12"/>
  <c r="Y351" i="12"/>
  <c r="X351" i="12"/>
  <c r="W351" i="12"/>
  <c r="V351" i="12"/>
  <c r="U351" i="12"/>
  <c r="T351" i="12"/>
  <c r="S351" i="12"/>
  <c r="R351" i="12"/>
  <c r="Q351" i="12"/>
  <c r="M351" i="12"/>
  <c r="L351" i="12"/>
  <c r="BS350" i="12"/>
  <c r="BR350" i="12"/>
  <c r="BQ350" i="12"/>
  <c r="BP350" i="12"/>
  <c r="BO350" i="12"/>
  <c r="BN350" i="12"/>
  <c r="BM350" i="12"/>
  <c r="BL350" i="12"/>
  <c r="BK350" i="12"/>
  <c r="BJ350" i="12"/>
  <c r="BI350" i="12"/>
  <c r="BH350" i="12"/>
  <c r="BG350" i="12"/>
  <c r="BF350" i="12"/>
  <c r="BE350" i="12"/>
  <c r="BD350" i="12"/>
  <c r="BC350" i="12"/>
  <c r="BB350" i="12"/>
  <c r="BA350" i="12"/>
  <c r="AZ350" i="12"/>
  <c r="AY350" i="12"/>
  <c r="AX350" i="12"/>
  <c r="AW350" i="12"/>
  <c r="AV350" i="12"/>
  <c r="AU350" i="12"/>
  <c r="AT350" i="12"/>
  <c r="AS350" i="12"/>
  <c r="AR350" i="12"/>
  <c r="AQ350" i="12"/>
  <c r="AP350" i="12"/>
  <c r="AO350" i="12"/>
  <c r="AN350" i="12"/>
  <c r="AM350" i="12"/>
  <c r="AL350" i="12"/>
  <c r="AK350" i="12"/>
  <c r="AJ350" i="12"/>
  <c r="AI350" i="12"/>
  <c r="AH350" i="12"/>
  <c r="AG350" i="12"/>
  <c r="AF350" i="12"/>
  <c r="AE350" i="12"/>
  <c r="AD350" i="12"/>
  <c r="AC350" i="12"/>
  <c r="AB350" i="12"/>
  <c r="AA350" i="12"/>
  <c r="Z350" i="12"/>
  <c r="Y350" i="12"/>
  <c r="X350" i="12"/>
  <c r="W350" i="12"/>
  <c r="V350" i="12"/>
  <c r="U350" i="12"/>
  <c r="T350" i="12"/>
  <c r="S350" i="12"/>
  <c r="R350" i="12"/>
  <c r="Q350" i="12"/>
  <c r="M350" i="12"/>
  <c r="L350" i="12"/>
  <c r="K344" i="12"/>
  <c r="J344" i="12"/>
  <c r="K343" i="12"/>
  <c r="J343" i="12"/>
  <c r="K342" i="12"/>
  <c r="J342" i="12"/>
  <c r="K341" i="12"/>
  <c r="J341" i="12"/>
  <c r="K340" i="12"/>
  <c r="J340" i="12"/>
  <c r="K339" i="12"/>
  <c r="J339" i="12"/>
  <c r="K338" i="12"/>
  <c r="J338" i="12"/>
  <c r="K337" i="12"/>
  <c r="J337" i="12"/>
  <c r="K336" i="12"/>
  <c r="J336" i="12"/>
  <c r="K335" i="12"/>
  <c r="J335" i="12"/>
  <c r="K334" i="12"/>
  <c r="J334" i="12"/>
  <c r="K333" i="12"/>
  <c r="J333" i="12"/>
  <c r="K332" i="12"/>
  <c r="J332" i="12"/>
  <c r="K331" i="12"/>
  <c r="J331" i="12"/>
  <c r="K330" i="12"/>
  <c r="J330" i="12"/>
  <c r="K329" i="12"/>
  <c r="J329" i="12"/>
  <c r="K328" i="12"/>
  <c r="J328" i="12"/>
  <c r="K327" i="12"/>
  <c r="J327" i="12"/>
  <c r="BS326" i="12"/>
  <c r="BR326" i="12"/>
  <c r="BQ326" i="12"/>
  <c r="BP326" i="12"/>
  <c r="BO326" i="12"/>
  <c r="BN326" i="12"/>
  <c r="BM326" i="12"/>
  <c r="BL326" i="12"/>
  <c r="BK326" i="12"/>
  <c r="BJ326" i="12"/>
  <c r="BI326" i="12"/>
  <c r="BH326" i="12"/>
  <c r="BG326" i="12"/>
  <c r="BF326" i="12"/>
  <c r="BE326" i="12"/>
  <c r="BD326" i="12"/>
  <c r="BC326" i="12"/>
  <c r="BB326" i="12"/>
  <c r="BA326" i="12"/>
  <c r="AZ326" i="12"/>
  <c r="AY326" i="12"/>
  <c r="AX326" i="12"/>
  <c r="AW326" i="12"/>
  <c r="AV326" i="12"/>
  <c r="AU326" i="12"/>
  <c r="AT326" i="12"/>
  <c r="AS326" i="12"/>
  <c r="AR326" i="12"/>
  <c r="AQ326" i="12"/>
  <c r="AP326" i="12"/>
  <c r="AO326" i="12"/>
  <c r="AN326" i="12"/>
  <c r="AM326" i="12"/>
  <c r="AL326" i="12"/>
  <c r="AK326" i="12"/>
  <c r="AJ326" i="12"/>
  <c r="AI326" i="12"/>
  <c r="AH326" i="12"/>
  <c r="AG326" i="12"/>
  <c r="AF326" i="12"/>
  <c r="AE326" i="12"/>
  <c r="AD326" i="12"/>
  <c r="AC326" i="12"/>
  <c r="AB326" i="12"/>
  <c r="AA326" i="12"/>
  <c r="Z326" i="12"/>
  <c r="Y326" i="12"/>
  <c r="X326" i="12"/>
  <c r="W326" i="12"/>
  <c r="V326" i="12"/>
  <c r="U326" i="12"/>
  <c r="T326" i="12"/>
  <c r="S326" i="12"/>
  <c r="R326" i="12"/>
  <c r="Q326" i="12"/>
  <c r="M326" i="12"/>
  <c r="L326" i="12"/>
  <c r="BS325" i="12"/>
  <c r="BR325" i="12"/>
  <c r="BQ325" i="12"/>
  <c r="BP325" i="12"/>
  <c r="BO325" i="12"/>
  <c r="BN325" i="12"/>
  <c r="BM325" i="12"/>
  <c r="BL325" i="12"/>
  <c r="BK325" i="12"/>
  <c r="BJ325" i="12"/>
  <c r="BI325" i="12"/>
  <c r="BH325" i="12"/>
  <c r="BG325" i="12"/>
  <c r="BF325" i="12"/>
  <c r="BE325" i="12"/>
  <c r="BD325" i="12"/>
  <c r="BC325" i="12"/>
  <c r="BB325" i="12"/>
  <c r="BA325" i="12"/>
  <c r="AZ325" i="12"/>
  <c r="AY325" i="12"/>
  <c r="AX325" i="12"/>
  <c r="AW325" i="12"/>
  <c r="AV325" i="12"/>
  <c r="AU325" i="12"/>
  <c r="AT325" i="12"/>
  <c r="AS325" i="12"/>
  <c r="AR325" i="12"/>
  <c r="AQ325" i="12"/>
  <c r="AP325" i="12"/>
  <c r="AO325" i="12"/>
  <c r="AN325" i="12"/>
  <c r="AM325" i="12"/>
  <c r="AL325" i="12"/>
  <c r="AK325" i="12"/>
  <c r="AJ325" i="12"/>
  <c r="AI325" i="12"/>
  <c r="AH325" i="12"/>
  <c r="AG325" i="12"/>
  <c r="AF325" i="12"/>
  <c r="AE325" i="12"/>
  <c r="AD325" i="12"/>
  <c r="AC325" i="12"/>
  <c r="AB325" i="12"/>
  <c r="AA325" i="12"/>
  <c r="Z325" i="12"/>
  <c r="Y325" i="12"/>
  <c r="X325" i="12"/>
  <c r="W325" i="12"/>
  <c r="V325" i="12"/>
  <c r="U325" i="12"/>
  <c r="T325" i="12"/>
  <c r="S325" i="12"/>
  <c r="R325" i="12"/>
  <c r="Q325" i="12"/>
  <c r="M325" i="12"/>
  <c r="L325" i="12"/>
  <c r="K319" i="12"/>
  <c r="J319" i="12"/>
  <c r="K318" i="12"/>
  <c r="J318" i="12"/>
  <c r="K317" i="12"/>
  <c r="J317" i="12"/>
  <c r="K316" i="12"/>
  <c r="J316" i="12"/>
  <c r="K315" i="12"/>
  <c r="J315" i="12"/>
  <c r="K314" i="12"/>
  <c r="J314" i="12"/>
  <c r="BS313" i="12"/>
  <c r="BR313" i="12"/>
  <c r="BQ313" i="12"/>
  <c r="BP313" i="12"/>
  <c r="BO313" i="12"/>
  <c r="BN313" i="12"/>
  <c r="BM313" i="12"/>
  <c r="BL313" i="12"/>
  <c r="BK313" i="12"/>
  <c r="BJ313" i="12"/>
  <c r="BI313" i="12"/>
  <c r="BH313" i="12"/>
  <c r="BG313" i="12"/>
  <c r="BF313" i="12"/>
  <c r="BE313" i="12"/>
  <c r="BD313" i="12"/>
  <c r="BC313" i="12"/>
  <c r="BB313" i="12"/>
  <c r="BA313" i="12"/>
  <c r="AZ313" i="12"/>
  <c r="AY313" i="12"/>
  <c r="AX313" i="12"/>
  <c r="AW313" i="12"/>
  <c r="AV313" i="12"/>
  <c r="AU313" i="12"/>
  <c r="AT313" i="12"/>
  <c r="AS313" i="12"/>
  <c r="AR313" i="12"/>
  <c r="AQ313" i="12"/>
  <c r="AP313" i="12"/>
  <c r="AO313" i="12"/>
  <c r="AN313" i="12"/>
  <c r="AM313" i="12"/>
  <c r="AL313" i="12"/>
  <c r="AK313" i="12"/>
  <c r="AJ313" i="12"/>
  <c r="AI313" i="12"/>
  <c r="AH313" i="12"/>
  <c r="AG313" i="12"/>
  <c r="AF313" i="12"/>
  <c r="AE313" i="12"/>
  <c r="AD313" i="12"/>
  <c r="AC313" i="12"/>
  <c r="AB313" i="12"/>
  <c r="AA313" i="12"/>
  <c r="Z313" i="12"/>
  <c r="Y313" i="12"/>
  <c r="X313" i="12"/>
  <c r="W313" i="12"/>
  <c r="V313" i="12"/>
  <c r="U313" i="12"/>
  <c r="T313" i="12"/>
  <c r="S313" i="12"/>
  <c r="R313" i="12"/>
  <c r="Q313" i="12"/>
  <c r="P313" i="12"/>
  <c r="O313" i="12"/>
  <c r="M313" i="12"/>
  <c r="L313" i="12"/>
  <c r="BS312" i="12"/>
  <c r="BR312" i="12"/>
  <c r="BQ312" i="12"/>
  <c r="BP312" i="12"/>
  <c r="BO312" i="12"/>
  <c r="BN312" i="12"/>
  <c r="BM312" i="12"/>
  <c r="BL312" i="12"/>
  <c r="BK312" i="12"/>
  <c r="BJ312" i="12"/>
  <c r="BI312" i="12"/>
  <c r="BH312" i="12"/>
  <c r="BG312" i="12"/>
  <c r="BF312" i="12"/>
  <c r="BE312" i="12"/>
  <c r="BD312" i="12"/>
  <c r="BC312" i="12"/>
  <c r="BB312" i="12"/>
  <c r="BA312" i="12"/>
  <c r="AZ312" i="12"/>
  <c r="AY312" i="12"/>
  <c r="AX312" i="12"/>
  <c r="AW312" i="12"/>
  <c r="AV312" i="12"/>
  <c r="AU312" i="12"/>
  <c r="AT312" i="12"/>
  <c r="AS312" i="12"/>
  <c r="AR312" i="12"/>
  <c r="AQ312" i="12"/>
  <c r="AP312" i="12"/>
  <c r="AO312" i="12"/>
  <c r="AN312" i="12"/>
  <c r="AM312" i="12"/>
  <c r="AL312" i="12"/>
  <c r="AK312" i="12"/>
  <c r="AJ312" i="12"/>
  <c r="AI312" i="12"/>
  <c r="AH312" i="12"/>
  <c r="AG312" i="12"/>
  <c r="AF312" i="12"/>
  <c r="AE312" i="12"/>
  <c r="AD312" i="12"/>
  <c r="AC312" i="12"/>
  <c r="AB312" i="12"/>
  <c r="AA312" i="12"/>
  <c r="Z312" i="12"/>
  <c r="Y312" i="12"/>
  <c r="X312" i="12"/>
  <c r="W312" i="12"/>
  <c r="V312" i="12"/>
  <c r="U312" i="12"/>
  <c r="T312" i="12"/>
  <c r="S312" i="12"/>
  <c r="R312" i="12"/>
  <c r="Q312" i="12"/>
  <c r="P312" i="12"/>
  <c r="O312" i="12"/>
  <c r="M312" i="12"/>
  <c r="L312" i="12"/>
  <c r="BS293" i="12"/>
  <c r="BR293" i="12"/>
  <c r="BQ293" i="12"/>
  <c r="BP293" i="12"/>
  <c r="BO293" i="12"/>
  <c r="BN293" i="12"/>
  <c r="BM293" i="12"/>
  <c r="BL293" i="12"/>
  <c r="BK293" i="12"/>
  <c r="BJ293" i="12"/>
  <c r="BI293" i="12"/>
  <c r="BH293" i="12"/>
  <c r="BG293" i="12"/>
  <c r="BF293" i="12"/>
  <c r="BE293" i="12"/>
  <c r="BD293" i="12"/>
  <c r="BC293" i="12"/>
  <c r="BB293" i="12"/>
  <c r="BA293" i="12"/>
  <c r="AZ293" i="12"/>
  <c r="AY293" i="12"/>
  <c r="AX293" i="12"/>
  <c r="AW293" i="12"/>
  <c r="AV293" i="12"/>
  <c r="AU293" i="12"/>
  <c r="AT293" i="12"/>
  <c r="AS293" i="12"/>
  <c r="AR293" i="12"/>
  <c r="AQ293" i="12"/>
  <c r="AP293" i="12"/>
  <c r="AO293" i="12"/>
  <c r="AN293" i="12"/>
  <c r="AM293" i="12"/>
  <c r="AL293" i="12"/>
  <c r="AK293" i="12"/>
  <c r="AJ293" i="12"/>
  <c r="AI293" i="12"/>
  <c r="AH293" i="12"/>
  <c r="AG293" i="12"/>
  <c r="AF293" i="12"/>
  <c r="AE293" i="12"/>
  <c r="AD293" i="12"/>
  <c r="AC293" i="12"/>
  <c r="AB293" i="12"/>
  <c r="AA293" i="12"/>
  <c r="Z293" i="12"/>
  <c r="Y293" i="12"/>
  <c r="X293" i="12"/>
  <c r="W293" i="12"/>
  <c r="V293" i="12"/>
  <c r="U293" i="12"/>
  <c r="T293" i="12"/>
  <c r="S293" i="12"/>
  <c r="R293" i="12"/>
  <c r="Q293" i="12"/>
  <c r="P293" i="12"/>
  <c r="O293" i="12"/>
  <c r="BS290" i="12"/>
  <c r="BR290" i="12"/>
  <c r="BQ290" i="12"/>
  <c r="BP290" i="12"/>
  <c r="BO290" i="12"/>
  <c r="BN290" i="12"/>
  <c r="BM290" i="12"/>
  <c r="BL290" i="12"/>
  <c r="BK290" i="12"/>
  <c r="BJ290" i="12"/>
  <c r="BI290" i="12"/>
  <c r="BH290" i="12"/>
  <c r="BG290" i="12"/>
  <c r="BF290" i="12"/>
  <c r="BE290" i="12"/>
  <c r="BD290" i="12"/>
  <c r="BC290" i="12"/>
  <c r="BB290" i="12"/>
  <c r="BA290" i="12"/>
  <c r="AZ290" i="12"/>
  <c r="AY290" i="12"/>
  <c r="AX290" i="12"/>
  <c r="AW290" i="12"/>
  <c r="AV290" i="12"/>
  <c r="AU290" i="12"/>
  <c r="AT290" i="12"/>
  <c r="AS290" i="12"/>
  <c r="AR290" i="12"/>
  <c r="AQ290" i="12"/>
  <c r="AP290" i="12"/>
  <c r="AO290" i="12"/>
  <c r="AN290" i="12"/>
  <c r="AM290" i="12"/>
  <c r="AL290" i="12"/>
  <c r="AK290" i="12"/>
  <c r="AJ290" i="12"/>
  <c r="AI290" i="12"/>
  <c r="AH290" i="12"/>
  <c r="AG290" i="12"/>
  <c r="AF290" i="12"/>
  <c r="AE290" i="12"/>
  <c r="AD290" i="12"/>
  <c r="AC290" i="12"/>
  <c r="AB290" i="12"/>
  <c r="AA290" i="12"/>
  <c r="Z290" i="12"/>
  <c r="Y290" i="12"/>
  <c r="X290" i="12"/>
  <c r="W290" i="12"/>
  <c r="V290" i="12"/>
  <c r="U290" i="12"/>
  <c r="T290" i="12"/>
  <c r="S290" i="12"/>
  <c r="R290" i="12"/>
  <c r="Q290" i="12"/>
  <c r="P290" i="12"/>
  <c r="O290" i="12"/>
  <c r="M290" i="12"/>
  <c r="L290" i="12"/>
  <c r="BS289" i="12"/>
  <c r="BR289" i="12"/>
  <c r="BQ289" i="12"/>
  <c r="BP289" i="12"/>
  <c r="BO289" i="12"/>
  <c r="BN289" i="12"/>
  <c r="BM289" i="12"/>
  <c r="BL289" i="12"/>
  <c r="BK289" i="12"/>
  <c r="BJ289" i="12"/>
  <c r="BI289" i="12"/>
  <c r="BH289" i="12"/>
  <c r="BG289" i="12"/>
  <c r="BF289" i="12"/>
  <c r="BE289" i="12"/>
  <c r="BD289" i="12"/>
  <c r="BC289" i="12"/>
  <c r="BB289" i="12"/>
  <c r="BA289" i="12"/>
  <c r="AZ289" i="12"/>
  <c r="AY289" i="12"/>
  <c r="AX289" i="12"/>
  <c r="AW289" i="12"/>
  <c r="AV289" i="12"/>
  <c r="AU289" i="12"/>
  <c r="AT289" i="12"/>
  <c r="AS289" i="12"/>
  <c r="AR289" i="12"/>
  <c r="AQ289" i="12"/>
  <c r="AP289" i="12"/>
  <c r="AO289" i="12"/>
  <c r="AN289" i="12"/>
  <c r="AM289" i="12"/>
  <c r="AL289" i="12"/>
  <c r="AK289" i="12"/>
  <c r="AJ289" i="12"/>
  <c r="AI289" i="12"/>
  <c r="AH289" i="12"/>
  <c r="AG289" i="12"/>
  <c r="AF289" i="12"/>
  <c r="AE289" i="12"/>
  <c r="AD289" i="12"/>
  <c r="AC289" i="12"/>
  <c r="AB289" i="12"/>
  <c r="AA289" i="12"/>
  <c r="Z289" i="12"/>
  <c r="Y289" i="12"/>
  <c r="X289" i="12"/>
  <c r="W289" i="12"/>
  <c r="V289" i="12"/>
  <c r="U289" i="12"/>
  <c r="T289" i="12"/>
  <c r="S289" i="12"/>
  <c r="R289" i="12"/>
  <c r="Q289" i="12"/>
  <c r="P289" i="12"/>
  <c r="O289" i="12"/>
  <c r="M289" i="12"/>
  <c r="L289" i="12"/>
  <c r="BS264" i="12"/>
  <c r="BR264" i="12"/>
  <c r="BQ264" i="12"/>
  <c r="BP264" i="12"/>
  <c r="BO264" i="12"/>
  <c r="BN264" i="12"/>
  <c r="BM264" i="12"/>
  <c r="BL264" i="12"/>
  <c r="BK264" i="12"/>
  <c r="BJ264" i="12"/>
  <c r="BI264" i="12"/>
  <c r="BH264" i="12"/>
  <c r="BG264" i="12"/>
  <c r="BF264" i="12"/>
  <c r="BE264" i="12"/>
  <c r="BD264" i="12"/>
  <c r="BC264" i="12"/>
  <c r="BB264" i="12"/>
  <c r="BA264" i="12"/>
  <c r="AZ264" i="12"/>
  <c r="AY264" i="12"/>
  <c r="AX264" i="12"/>
  <c r="AW264" i="12"/>
  <c r="AV264" i="12"/>
  <c r="AU264" i="12"/>
  <c r="AT264" i="12"/>
  <c r="AS264" i="12"/>
  <c r="AR264" i="12"/>
  <c r="AQ264" i="12"/>
  <c r="AP264" i="12"/>
  <c r="AO264" i="12"/>
  <c r="AN264" i="12"/>
  <c r="AM264" i="12"/>
  <c r="AL264" i="12"/>
  <c r="AK264" i="12"/>
  <c r="AJ264" i="12"/>
  <c r="AI264" i="12"/>
  <c r="AH264" i="12"/>
  <c r="AG264" i="12"/>
  <c r="AF264" i="12"/>
  <c r="AE264" i="12"/>
  <c r="AD264" i="12"/>
  <c r="AC264" i="12"/>
  <c r="AB264" i="12"/>
  <c r="AA264" i="12"/>
  <c r="Z264" i="12"/>
  <c r="Y264" i="12"/>
  <c r="X264" i="12"/>
  <c r="W264" i="12"/>
  <c r="V264" i="12"/>
  <c r="U264" i="12"/>
  <c r="T264" i="12"/>
  <c r="S264" i="12"/>
  <c r="R264" i="12"/>
  <c r="Q264" i="12"/>
  <c r="P264" i="12"/>
  <c r="O264" i="12"/>
  <c r="M264" i="12"/>
  <c r="L264" i="12"/>
  <c r="BS263" i="12"/>
  <c r="BR263" i="12"/>
  <c r="BQ263" i="12"/>
  <c r="BP263" i="12"/>
  <c r="BO263" i="12"/>
  <c r="BN263" i="12"/>
  <c r="BM263" i="12"/>
  <c r="BL263" i="12"/>
  <c r="BK263" i="12"/>
  <c r="BJ263" i="12"/>
  <c r="BI263" i="12"/>
  <c r="BH263" i="12"/>
  <c r="BG263" i="12"/>
  <c r="BF263" i="12"/>
  <c r="BE263" i="12"/>
  <c r="BD263" i="12"/>
  <c r="BC263" i="12"/>
  <c r="BB263" i="12"/>
  <c r="BA263" i="12"/>
  <c r="AZ263" i="12"/>
  <c r="AY263" i="12"/>
  <c r="AX263" i="12"/>
  <c r="AW263" i="12"/>
  <c r="AV263" i="12"/>
  <c r="AU263" i="12"/>
  <c r="AT263" i="12"/>
  <c r="AS263" i="12"/>
  <c r="AR263" i="12"/>
  <c r="AQ263" i="12"/>
  <c r="AP263" i="12"/>
  <c r="AO263" i="12"/>
  <c r="AN263" i="12"/>
  <c r="AM263" i="12"/>
  <c r="AL263" i="12"/>
  <c r="AK263" i="12"/>
  <c r="AJ263" i="12"/>
  <c r="AI263" i="12"/>
  <c r="AH263" i="12"/>
  <c r="AG263" i="12"/>
  <c r="AF263" i="12"/>
  <c r="AE263" i="12"/>
  <c r="AD263" i="12"/>
  <c r="AC263" i="12"/>
  <c r="AB263" i="12"/>
  <c r="AA263" i="12"/>
  <c r="Z263" i="12"/>
  <c r="Y263" i="12"/>
  <c r="X263" i="12"/>
  <c r="W263" i="12"/>
  <c r="V263" i="12"/>
  <c r="U263" i="12"/>
  <c r="T263" i="12"/>
  <c r="S263" i="12"/>
  <c r="R263" i="12"/>
  <c r="Q263" i="12"/>
  <c r="P263" i="12"/>
  <c r="O263" i="12"/>
  <c r="M263" i="12"/>
  <c r="L263" i="12"/>
  <c r="BS244" i="12"/>
  <c r="BR244" i="12"/>
  <c r="BQ244" i="12"/>
  <c r="BP244" i="12"/>
  <c r="BO244" i="12"/>
  <c r="BN244" i="12"/>
  <c r="BM244" i="12"/>
  <c r="BL244" i="12"/>
  <c r="BK244" i="12"/>
  <c r="BJ244" i="12"/>
  <c r="BI244" i="12"/>
  <c r="BH244" i="12"/>
  <c r="BG244" i="12"/>
  <c r="BF244" i="12"/>
  <c r="BE244" i="12"/>
  <c r="BD244" i="12"/>
  <c r="BC244" i="12"/>
  <c r="BB244" i="12"/>
  <c r="BA244" i="12"/>
  <c r="AZ244" i="12"/>
  <c r="AY244" i="12"/>
  <c r="AX244" i="12"/>
  <c r="AW244" i="12"/>
  <c r="AV244" i="12"/>
  <c r="AU244" i="12"/>
  <c r="AT244" i="12"/>
  <c r="AS244" i="12"/>
  <c r="AR244" i="12"/>
  <c r="AQ244" i="12"/>
  <c r="AP244" i="12"/>
  <c r="AO244" i="12"/>
  <c r="AN244" i="12"/>
  <c r="AM244" i="12"/>
  <c r="AL244" i="12"/>
  <c r="AK244" i="12"/>
  <c r="AJ244" i="12"/>
  <c r="AI244" i="12"/>
  <c r="AH244" i="12"/>
  <c r="AG244" i="12"/>
  <c r="AF244" i="12"/>
  <c r="AE244" i="12"/>
  <c r="AD244" i="12"/>
  <c r="AC244" i="12"/>
  <c r="AB244" i="12"/>
  <c r="AA244" i="12"/>
  <c r="Z244" i="12"/>
  <c r="Y244" i="12"/>
  <c r="X244" i="12"/>
  <c r="W244" i="12"/>
  <c r="V244" i="12"/>
  <c r="U244" i="12"/>
  <c r="T244" i="12"/>
  <c r="S244" i="12"/>
  <c r="R244" i="12"/>
  <c r="Q244" i="12"/>
  <c r="P244" i="12"/>
  <c r="O244" i="12"/>
  <c r="M244" i="12"/>
  <c r="L244" i="12"/>
  <c r="BS243" i="12"/>
  <c r="BR243" i="12"/>
  <c r="BQ243" i="12"/>
  <c r="BP243" i="12"/>
  <c r="BO243" i="12"/>
  <c r="BN243" i="12"/>
  <c r="BM243" i="12"/>
  <c r="BL243" i="12"/>
  <c r="BK243" i="12"/>
  <c r="BJ243" i="12"/>
  <c r="BI243" i="12"/>
  <c r="BH243" i="12"/>
  <c r="BG243" i="12"/>
  <c r="BF243" i="12"/>
  <c r="BE243" i="12"/>
  <c r="BD243" i="12"/>
  <c r="BC243" i="12"/>
  <c r="BB243" i="12"/>
  <c r="BA243" i="12"/>
  <c r="AZ243" i="12"/>
  <c r="AY243" i="12"/>
  <c r="AX243" i="12"/>
  <c r="AW243" i="12"/>
  <c r="AV243" i="12"/>
  <c r="AU243" i="12"/>
  <c r="AT243" i="12"/>
  <c r="AS243" i="12"/>
  <c r="AR243" i="12"/>
  <c r="AQ243" i="12"/>
  <c r="AP243" i="12"/>
  <c r="AO243" i="12"/>
  <c r="AN243" i="12"/>
  <c r="AM243" i="12"/>
  <c r="AL243" i="12"/>
  <c r="AK243" i="12"/>
  <c r="AJ243" i="12"/>
  <c r="AI243" i="12"/>
  <c r="AH243" i="12"/>
  <c r="AG243" i="12"/>
  <c r="AF243" i="12"/>
  <c r="AE243" i="12"/>
  <c r="AD243" i="12"/>
  <c r="AC243" i="12"/>
  <c r="AB243" i="12"/>
  <c r="AA243" i="12"/>
  <c r="Z243" i="12"/>
  <c r="Y243" i="12"/>
  <c r="X243" i="12"/>
  <c r="W243" i="12"/>
  <c r="V243" i="12"/>
  <c r="U243" i="12"/>
  <c r="T243" i="12"/>
  <c r="S243" i="12"/>
  <c r="R243" i="12"/>
  <c r="Q243" i="12"/>
  <c r="P243" i="12"/>
  <c r="O243" i="12"/>
  <c r="M243" i="12"/>
  <c r="L243" i="12"/>
  <c r="K211" i="12"/>
  <c r="J211" i="12"/>
  <c r="K210" i="12"/>
  <c r="J210" i="12"/>
  <c r="K209" i="12"/>
  <c r="J209" i="12"/>
  <c r="K208" i="12"/>
  <c r="J208" i="12"/>
  <c r="K207" i="12"/>
  <c r="J207" i="12"/>
  <c r="K206" i="12"/>
  <c r="J206" i="12"/>
  <c r="K205" i="12"/>
  <c r="K204" i="12"/>
  <c r="K203" i="12"/>
  <c r="K202" i="12"/>
  <c r="K201" i="12"/>
  <c r="J201" i="12"/>
  <c r="K200" i="12"/>
  <c r="J200" i="12"/>
  <c r="K199" i="12"/>
  <c r="J199" i="12"/>
  <c r="K198" i="12"/>
  <c r="J198" i="12"/>
  <c r="K197" i="12"/>
  <c r="J197" i="12"/>
  <c r="K196" i="12"/>
  <c r="J196" i="12"/>
  <c r="K195" i="12"/>
  <c r="J195" i="12"/>
  <c r="K194" i="12"/>
  <c r="J194" i="12"/>
  <c r="K193" i="12"/>
  <c r="J193" i="12"/>
  <c r="K192" i="12"/>
  <c r="J192" i="12"/>
  <c r="K191" i="12"/>
  <c r="J191" i="12"/>
  <c r="K190" i="12"/>
  <c r="J190" i="12"/>
  <c r="K189" i="12"/>
  <c r="J189" i="12"/>
  <c r="K188" i="12"/>
  <c r="J188" i="12"/>
  <c r="K187" i="12"/>
  <c r="J187" i="12"/>
  <c r="K186" i="12"/>
  <c r="J186" i="12"/>
  <c r="K185" i="12"/>
  <c r="K184" i="12"/>
  <c r="K183" i="12"/>
  <c r="K182" i="12"/>
  <c r="BS181" i="12"/>
  <c r="BR181" i="12"/>
  <c r="BQ181" i="12"/>
  <c r="BP181" i="12"/>
  <c r="BO181" i="12"/>
  <c r="BN181" i="12"/>
  <c r="BM181" i="12"/>
  <c r="BL181" i="12"/>
  <c r="BK181" i="12"/>
  <c r="BJ181" i="12"/>
  <c r="BI181" i="12"/>
  <c r="BH181" i="12"/>
  <c r="BG181" i="12"/>
  <c r="BF181" i="12"/>
  <c r="BE181" i="12"/>
  <c r="BD181" i="12"/>
  <c r="BC181" i="12"/>
  <c r="BB181" i="12"/>
  <c r="BA181" i="12"/>
  <c r="AZ181" i="12"/>
  <c r="AY181" i="12"/>
  <c r="AX181" i="12"/>
  <c r="AW181" i="12"/>
  <c r="AV181" i="12"/>
  <c r="AU181" i="12"/>
  <c r="AT181" i="12"/>
  <c r="AS181" i="12"/>
  <c r="AR181" i="12"/>
  <c r="AQ181" i="12"/>
  <c r="AP181" i="12"/>
  <c r="AO181" i="12"/>
  <c r="AN181" i="12"/>
  <c r="AM181" i="12"/>
  <c r="AL181" i="12"/>
  <c r="AK181" i="12"/>
  <c r="AJ181" i="12"/>
  <c r="AI181" i="12"/>
  <c r="AH181" i="12"/>
  <c r="AG181" i="12"/>
  <c r="AF181" i="12"/>
  <c r="AE181" i="12"/>
  <c r="AD181" i="12"/>
  <c r="AC181" i="12"/>
  <c r="AB181" i="12"/>
  <c r="AA181" i="12"/>
  <c r="Z181" i="12"/>
  <c r="Y181" i="12"/>
  <c r="X181" i="12"/>
  <c r="W181" i="12"/>
  <c r="V181" i="12"/>
  <c r="U181" i="12"/>
  <c r="T181" i="12"/>
  <c r="S181" i="12"/>
  <c r="R181" i="12"/>
  <c r="Q181" i="12"/>
  <c r="P181" i="12"/>
  <c r="O181" i="12"/>
  <c r="M181" i="12"/>
  <c r="L181" i="12"/>
  <c r="BS180" i="12"/>
  <c r="BR180" i="12"/>
  <c r="BQ180" i="12"/>
  <c r="BP180" i="12"/>
  <c r="BO180" i="12"/>
  <c r="BN180" i="12"/>
  <c r="BM180" i="12"/>
  <c r="BL180" i="12"/>
  <c r="BK180" i="12"/>
  <c r="BJ180" i="12"/>
  <c r="BI180" i="12"/>
  <c r="BH180" i="12"/>
  <c r="BG180" i="12"/>
  <c r="BF180" i="12"/>
  <c r="BE180" i="12"/>
  <c r="BD180" i="12"/>
  <c r="BC180" i="12"/>
  <c r="BB180" i="12"/>
  <c r="BA180" i="12"/>
  <c r="AZ180" i="12"/>
  <c r="AY180" i="12"/>
  <c r="AX180" i="12"/>
  <c r="AW180" i="12"/>
  <c r="AV180" i="12"/>
  <c r="AU180" i="12"/>
  <c r="AT180" i="12"/>
  <c r="AS180" i="12"/>
  <c r="AR180" i="12"/>
  <c r="AQ180" i="12"/>
  <c r="AP180" i="12"/>
  <c r="AO180" i="12"/>
  <c r="AN180" i="12"/>
  <c r="AM180" i="12"/>
  <c r="AL180" i="12"/>
  <c r="AK180" i="12"/>
  <c r="AJ180" i="12"/>
  <c r="AI180" i="12"/>
  <c r="AH180" i="12"/>
  <c r="AG180" i="12"/>
  <c r="AF180" i="12"/>
  <c r="AE180" i="12"/>
  <c r="AD180" i="12"/>
  <c r="AC180" i="12"/>
  <c r="AB180" i="12"/>
  <c r="AA180" i="12"/>
  <c r="Z180" i="12"/>
  <c r="Y180" i="12"/>
  <c r="X180" i="12"/>
  <c r="W180" i="12"/>
  <c r="V180" i="12"/>
  <c r="U180" i="12"/>
  <c r="T180" i="12"/>
  <c r="S180" i="12"/>
  <c r="R180" i="12"/>
  <c r="Q180" i="12"/>
  <c r="P180" i="12"/>
  <c r="O180" i="12"/>
  <c r="M180" i="12"/>
  <c r="L180" i="12"/>
  <c r="BS169" i="12"/>
  <c r="BR169" i="12"/>
  <c r="BQ169" i="12"/>
  <c r="BP169" i="12"/>
  <c r="BO169" i="12"/>
  <c r="BN169" i="12"/>
  <c r="BM169" i="12"/>
  <c r="BL169" i="12"/>
  <c r="BK169" i="12"/>
  <c r="BJ169" i="12"/>
  <c r="BI169" i="12"/>
  <c r="BH169" i="12"/>
  <c r="BG169" i="12"/>
  <c r="BF169" i="12"/>
  <c r="BE169" i="12"/>
  <c r="BD169" i="12"/>
  <c r="BC169" i="12"/>
  <c r="BB169" i="12"/>
  <c r="BA169" i="12"/>
  <c r="AZ169" i="12"/>
  <c r="AY169" i="12"/>
  <c r="AX169" i="12"/>
  <c r="AW169" i="12"/>
  <c r="AV169" i="12"/>
  <c r="AU169" i="12"/>
  <c r="AT169"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M169" i="12"/>
  <c r="L169" i="12"/>
  <c r="BS168" i="12"/>
  <c r="BR168" i="12"/>
  <c r="BQ168" i="12"/>
  <c r="BP168" i="12"/>
  <c r="BO168" i="12"/>
  <c r="BN168" i="12"/>
  <c r="BM168" i="12"/>
  <c r="BL168" i="12"/>
  <c r="BK168" i="12"/>
  <c r="BJ168" i="12"/>
  <c r="BI168" i="12"/>
  <c r="BH168" i="12"/>
  <c r="BG168" i="12"/>
  <c r="BF168" i="12"/>
  <c r="BE168" i="12"/>
  <c r="BD168" i="12"/>
  <c r="BC168" i="12"/>
  <c r="BB168" i="12"/>
  <c r="BA168" i="12"/>
  <c r="AZ168" i="12"/>
  <c r="AY168" i="12"/>
  <c r="AX168" i="12"/>
  <c r="AW168" i="12"/>
  <c r="AV168" i="12"/>
  <c r="AU168" i="12"/>
  <c r="AT168" i="12"/>
  <c r="AS168" i="12"/>
  <c r="AR168" i="12"/>
  <c r="AQ168" i="12"/>
  <c r="AP168" i="12"/>
  <c r="AO168" i="12"/>
  <c r="AN168" i="12"/>
  <c r="AM168" i="12"/>
  <c r="AL168" i="12"/>
  <c r="AK168" i="12"/>
  <c r="AJ168" i="12"/>
  <c r="AI168" i="12"/>
  <c r="AH168" i="12"/>
  <c r="AG168" i="12"/>
  <c r="AF168" i="12"/>
  <c r="AE168" i="12"/>
  <c r="AD168" i="12"/>
  <c r="AC168" i="12"/>
  <c r="AB168" i="12"/>
  <c r="AA168" i="12"/>
  <c r="Z168" i="12"/>
  <c r="Y168" i="12"/>
  <c r="X168" i="12"/>
  <c r="W168" i="12"/>
  <c r="V168" i="12"/>
  <c r="U168" i="12"/>
  <c r="T168" i="12"/>
  <c r="S168" i="12"/>
  <c r="R168" i="12"/>
  <c r="Q168" i="12"/>
  <c r="P168" i="12"/>
  <c r="O168" i="12"/>
  <c r="M168" i="12"/>
  <c r="L168" i="12"/>
  <c r="BS160" i="12"/>
  <c r="BR160" i="12"/>
  <c r="BQ160" i="12"/>
  <c r="BP160" i="12"/>
  <c r="BO160" i="12"/>
  <c r="BN160" i="12"/>
  <c r="BM160" i="12"/>
  <c r="BL160" i="12"/>
  <c r="BK160" i="12"/>
  <c r="BJ160" i="12"/>
  <c r="BI160" i="12"/>
  <c r="BH160" i="12"/>
  <c r="BG160" i="12"/>
  <c r="BF160" i="12"/>
  <c r="BE160" i="12"/>
  <c r="BD160" i="12"/>
  <c r="BC160" i="12"/>
  <c r="BB160" i="12"/>
  <c r="BA160" i="12"/>
  <c r="AZ160" i="12"/>
  <c r="AY160" i="12"/>
  <c r="AX160" i="12"/>
  <c r="AW160" i="12"/>
  <c r="AV160" i="12"/>
  <c r="AU160" i="12"/>
  <c r="AT160" i="12"/>
  <c r="AS160" i="12"/>
  <c r="AR160" i="12"/>
  <c r="AQ160" i="12"/>
  <c r="AP160" i="12"/>
  <c r="AO160" i="12"/>
  <c r="AN160" i="12"/>
  <c r="AM160" i="12"/>
  <c r="AL160" i="12"/>
  <c r="AK160" i="12"/>
  <c r="AJ160" i="12"/>
  <c r="AI160" i="12"/>
  <c r="AH160" i="12"/>
  <c r="AG160" i="12"/>
  <c r="AF160" i="12"/>
  <c r="AE160" i="12"/>
  <c r="AD160" i="12"/>
  <c r="AC160" i="12"/>
  <c r="AB160" i="12"/>
  <c r="AA160" i="12"/>
  <c r="Z160" i="12"/>
  <c r="Y160" i="12"/>
  <c r="X160" i="12"/>
  <c r="W160" i="12"/>
  <c r="V160" i="12"/>
  <c r="U160" i="12"/>
  <c r="T160" i="12"/>
  <c r="S160" i="12"/>
  <c r="R160" i="12"/>
  <c r="Q160" i="12"/>
  <c r="P160" i="12"/>
  <c r="O160" i="12"/>
  <c r="M160" i="12"/>
  <c r="L160" i="12"/>
  <c r="BS159" i="12"/>
  <c r="BR159" i="12"/>
  <c r="BQ159" i="12"/>
  <c r="BP159" i="12"/>
  <c r="BO159" i="12"/>
  <c r="BN159" i="12"/>
  <c r="BM159" i="12"/>
  <c r="BL159" i="12"/>
  <c r="BK159" i="12"/>
  <c r="BJ159" i="12"/>
  <c r="BI159" i="12"/>
  <c r="BH159" i="12"/>
  <c r="BG159" i="12"/>
  <c r="BF159" i="12"/>
  <c r="BE159" i="12"/>
  <c r="BD159" i="12"/>
  <c r="BC159" i="12"/>
  <c r="BB159" i="12"/>
  <c r="BA159" i="12"/>
  <c r="AZ159" i="12"/>
  <c r="AY159" i="12"/>
  <c r="AX159" i="12"/>
  <c r="AW159" i="12"/>
  <c r="AV159" i="12"/>
  <c r="AU159" i="12"/>
  <c r="AT159" i="12"/>
  <c r="AS159" i="12"/>
  <c r="AR159" i="12"/>
  <c r="AQ159" i="12"/>
  <c r="AP159" i="12"/>
  <c r="AO159" i="12"/>
  <c r="AN159" i="12"/>
  <c r="AM159" i="12"/>
  <c r="AL159" i="12"/>
  <c r="AK159" i="12"/>
  <c r="AJ159" i="12"/>
  <c r="AI159" i="12"/>
  <c r="AH159" i="12"/>
  <c r="AG159" i="12"/>
  <c r="AF159" i="12"/>
  <c r="AE159" i="12"/>
  <c r="AD159" i="12"/>
  <c r="AC159" i="12"/>
  <c r="AB159" i="12"/>
  <c r="AA159" i="12"/>
  <c r="Z159" i="12"/>
  <c r="Y159" i="12"/>
  <c r="X159" i="12"/>
  <c r="W159" i="12"/>
  <c r="V159" i="12"/>
  <c r="U159" i="12"/>
  <c r="T159" i="12"/>
  <c r="S159" i="12"/>
  <c r="R159" i="12"/>
  <c r="Q159" i="12"/>
  <c r="P159" i="12"/>
  <c r="O159" i="12"/>
  <c r="M159" i="12"/>
  <c r="L159" i="12"/>
  <c r="BS150" i="12"/>
  <c r="BR150" i="12"/>
  <c r="BQ150" i="12"/>
  <c r="BP150" i="12"/>
  <c r="BO150" i="12"/>
  <c r="BN150" i="12"/>
  <c r="BM150" i="12"/>
  <c r="BL150" i="12"/>
  <c r="BK150" i="12"/>
  <c r="BJ150" i="12"/>
  <c r="BI150" i="12"/>
  <c r="BH150" i="12"/>
  <c r="BG150" i="12"/>
  <c r="BF150" i="12"/>
  <c r="BE150" i="12"/>
  <c r="BD150" i="12"/>
  <c r="BC150" i="12"/>
  <c r="BB150" i="12"/>
  <c r="BA150" i="12"/>
  <c r="AZ150" i="12"/>
  <c r="AY150" i="12"/>
  <c r="AX150" i="12"/>
  <c r="AW150" i="12"/>
  <c r="AV150" i="12"/>
  <c r="AU150" i="12"/>
  <c r="AT150" i="12"/>
  <c r="AS150" i="12"/>
  <c r="AR150" i="12"/>
  <c r="AQ150" i="12"/>
  <c r="AP150" i="12"/>
  <c r="AO150" i="12"/>
  <c r="AN150" i="12"/>
  <c r="AM150" i="12"/>
  <c r="AL150" i="12"/>
  <c r="AK150" i="12"/>
  <c r="AJ150" i="12"/>
  <c r="AI150" i="12"/>
  <c r="AH150" i="12"/>
  <c r="AG150" i="12"/>
  <c r="AF150" i="12"/>
  <c r="AE150" i="12"/>
  <c r="AD150" i="12"/>
  <c r="AC150" i="12"/>
  <c r="AB150" i="12"/>
  <c r="AA150" i="12"/>
  <c r="Z150" i="12"/>
  <c r="Y150" i="12"/>
  <c r="X150" i="12"/>
  <c r="W150" i="12"/>
  <c r="V150" i="12"/>
  <c r="U150" i="12"/>
  <c r="T150" i="12"/>
  <c r="S150" i="12"/>
  <c r="R150" i="12"/>
  <c r="Q150" i="12"/>
  <c r="P150" i="12"/>
  <c r="O150" i="12"/>
  <c r="M150" i="12"/>
  <c r="L150" i="12"/>
  <c r="BS149" i="12"/>
  <c r="BR149" i="12"/>
  <c r="BQ149" i="12"/>
  <c r="BP149" i="12"/>
  <c r="BO149" i="12"/>
  <c r="BN149" i="12"/>
  <c r="BM149" i="12"/>
  <c r="BL149" i="12"/>
  <c r="BK149" i="12"/>
  <c r="BJ149" i="12"/>
  <c r="BI149" i="12"/>
  <c r="BH149" i="12"/>
  <c r="BG149" i="12"/>
  <c r="BF149" i="12"/>
  <c r="BE149" i="12"/>
  <c r="BD149" i="12"/>
  <c r="BC149" i="12"/>
  <c r="BB149" i="12"/>
  <c r="BA149" i="12"/>
  <c r="AZ149" i="12"/>
  <c r="AY149" i="12"/>
  <c r="AX149" i="12"/>
  <c r="AW149" i="12"/>
  <c r="AV149" i="12"/>
  <c r="AU149" i="12"/>
  <c r="AT149" i="12"/>
  <c r="AS149" i="12"/>
  <c r="AR149" i="12"/>
  <c r="AQ149" i="12"/>
  <c r="AP149" i="12"/>
  <c r="AO149" i="12"/>
  <c r="AN149" i="12"/>
  <c r="AM149" i="12"/>
  <c r="AL149" i="12"/>
  <c r="AK149" i="12"/>
  <c r="AJ149" i="12"/>
  <c r="AI149" i="12"/>
  <c r="AH149" i="12"/>
  <c r="AG149" i="12"/>
  <c r="AF149" i="12"/>
  <c r="AE149" i="12"/>
  <c r="AD149" i="12"/>
  <c r="AC149" i="12"/>
  <c r="AB149" i="12"/>
  <c r="AA149" i="12"/>
  <c r="Z149" i="12"/>
  <c r="Y149" i="12"/>
  <c r="X149" i="12"/>
  <c r="W149" i="12"/>
  <c r="V149" i="12"/>
  <c r="U149" i="12"/>
  <c r="T149" i="12"/>
  <c r="S149" i="12"/>
  <c r="R149" i="12"/>
  <c r="Q149" i="12"/>
  <c r="P149" i="12"/>
  <c r="O149" i="12"/>
  <c r="M149" i="12"/>
  <c r="L149" i="12"/>
  <c r="BS142" i="12"/>
  <c r="BR142" i="12"/>
  <c r="BQ142" i="12"/>
  <c r="BP142" i="12"/>
  <c r="BO142" i="12"/>
  <c r="BN142" i="12"/>
  <c r="BM142" i="12"/>
  <c r="BL142" i="12"/>
  <c r="BK142" i="12"/>
  <c r="BJ142" i="12"/>
  <c r="BI142" i="12"/>
  <c r="BH142" i="12"/>
  <c r="BG142" i="12"/>
  <c r="BF142" i="12"/>
  <c r="BE142" i="12"/>
  <c r="BD142" i="12"/>
  <c r="BC142" i="12"/>
  <c r="BB142" i="12"/>
  <c r="BA142" i="12"/>
  <c r="AZ142" i="12"/>
  <c r="AY142" i="12"/>
  <c r="AX142" i="12"/>
  <c r="AW142" i="12"/>
  <c r="AV142" i="12"/>
  <c r="AU142" i="12"/>
  <c r="AT142" i="12"/>
  <c r="AS142" i="12"/>
  <c r="AR142" i="12"/>
  <c r="AQ142" i="12"/>
  <c r="AP142" i="12"/>
  <c r="AO142" i="12"/>
  <c r="AN142" i="12"/>
  <c r="AM142" i="12"/>
  <c r="AL142" i="12"/>
  <c r="AK142" i="12"/>
  <c r="AJ142" i="12"/>
  <c r="AI142" i="12"/>
  <c r="AH142" i="12"/>
  <c r="AG142" i="12"/>
  <c r="AF142" i="12"/>
  <c r="AE142" i="12"/>
  <c r="AD142" i="12"/>
  <c r="AC142" i="12"/>
  <c r="AB142" i="12"/>
  <c r="AA142" i="12"/>
  <c r="Z142" i="12"/>
  <c r="Y142" i="12"/>
  <c r="X142" i="12"/>
  <c r="W142" i="12"/>
  <c r="V142" i="12"/>
  <c r="U142" i="12"/>
  <c r="T142" i="12"/>
  <c r="S142" i="12"/>
  <c r="R142" i="12"/>
  <c r="Q142" i="12"/>
  <c r="P142" i="12"/>
  <c r="O142" i="12"/>
  <c r="M142" i="12"/>
  <c r="L142" i="12"/>
  <c r="BS141" i="12"/>
  <c r="BR141" i="12"/>
  <c r="BQ141" i="12"/>
  <c r="BP141" i="12"/>
  <c r="BO141" i="12"/>
  <c r="BN141" i="12"/>
  <c r="BM141" i="12"/>
  <c r="BL141" i="12"/>
  <c r="BK141" i="12"/>
  <c r="BJ141" i="12"/>
  <c r="BI141" i="12"/>
  <c r="BH141" i="12"/>
  <c r="BG141" i="12"/>
  <c r="BF141" i="12"/>
  <c r="BE141" i="12"/>
  <c r="BD141" i="12"/>
  <c r="BC141" i="12"/>
  <c r="BB141" i="12"/>
  <c r="BA141" i="12"/>
  <c r="AZ141" i="12"/>
  <c r="AY141" i="12"/>
  <c r="AX141" i="12"/>
  <c r="AW141" i="12"/>
  <c r="AV141" i="12"/>
  <c r="AU141" i="12"/>
  <c r="AT141" i="12"/>
  <c r="AS141" i="12"/>
  <c r="AR141" i="12"/>
  <c r="AQ141" i="12"/>
  <c r="AP141" i="12"/>
  <c r="AO141" i="12"/>
  <c r="AN141" i="12"/>
  <c r="AM141" i="12"/>
  <c r="AL141" i="12"/>
  <c r="AK141" i="12"/>
  <c r="AJ141" i="12"/>
  <c r="AI141" i="12"/>
  <c r="AH141" i="12"/>
  <c r="AG141" i="12"/>
  <c r="AF141" i="12"/>
  <c r="AE141" i="12"/>
  <c r="AD141" i="12"/>
  <c r="AC141" i="12"/>
  <c r="AB141" i="12"/>
  <c r="AA141" i="12"/>
  <c r="Z141" i="12"/>
  <c r="Y141" i="12"/>
  <c r="X141" i="12"/>
  <c r="W141" i="12"/>
  <c r="V141" i="12"/>
  <c r="U141" i="12"/>
  <c r="T141" i="12"/>
  <c r="S141" i="12"/>
  <c r="R141" i="12"/>
  <c r="Q141" i="12"/>
  <c r="P141" i="12"/>
  <c r="O141" i="12"/>
  <c r="M141" i="12"/>
  <c r="L141"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M129" i="12"/>
  <c r="L129"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M128" i="12"/>
  <c r="L12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M118" i="12"/>
  <c r="L118"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H117" i="12"/>
  <c r="AG117" i="12"/>
  <c r="AF117" i="12"/>
  <c r="AE117" i="12"/>
  <c r="AD117" i="12"/>
  <c r="AC117" i="12"/>
  <c r="AB117" i="12"/>
  <c r="AA117" i="12"/>
  <c r="Z117" i="12"/>
  <c r="Y117" i="12"/>
  <c r="X117" i="12"/>
  <c r="W117" i="12"/>
  <c r="V117" i="12"/>
  <c r="U117" i="12"/>
  <c r="T117" i="12"/>
  <c r="S117" i="12"/>
  <c r="R117" i="12"/>
  <c r="Q117" i="12"/>
  <c r="P117" i="12"/>
  <c r="O117" i="12"/>
  <c r="M117" i="12"/>
  <c r="L117" i="12"/>
  <c r="K110" i="12"/>
  <c r="J110" i="12"/>
  <c r="K109" i="12"/>
  <c r="J109" i="12"/>
  <c r="K108" i="12"/>
  <c r="J108" i="12"/>
  <c r="K107" i="12"/>
  <c r="J107" i="12"/>
  <c r="K106" i="12"/>
  <c r="J106" i="12"/>
  <c r="K105" i="12"/>
  <c r="J105" i="12"/>
  <c r="K104" i="12"/>
  <c r="J104"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M103" i="12"/>
  <c r="L103"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M102" i="12"/>
  <c r="L102"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M94" i="12"/>
  <c r="L94" i="12"/>
  <c r="BS49" i="12"/>
  <c r="BR49" i="12"/>
  <c r="BQ49" i="12"/>
  <c r="BP49" i="12"/>
  <c r="BO49" i="12"/>
  <c r="BN49" i="12"/>
  <c r="BM49" i="12"/>
  <c r="BL49" i="12"/>
  <c r="BK49" i="12"/>
  <c r="BJ49" i="12"/>
  <c r="BI49" i="12"/>
  <c r="BH49" i="12"/>
  <c r="BG49" i="12"/>
  <c r="BF49" i="12"/>
  <c r="BE49" i="12"/>
  <c r="BD49" i="12"/>
  <c r="BC49" i="12"/>
  <c r="BB49" i="12"/>
  <c r="BA49" i="12"/>
  <c r="AZ49" i="12"/>
  <c r="AY49" i="12"/>
  <c r="AX49" i="12"/>
  <c r="AW49" i="12"/>
  <c r="AV49" i="12"/>
  <c r="AU49" i="12"/>
  <c r="AT49" i="12"/>
  <c r="AS49" i="12"/>
  <c r="AR49" i="12"/>
  <c r="AQ49" i="12"/>
  <c r="AP49" i="12"/>
  <c r="AO49" i="12"/>
  <c r="AN49"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M49" i="12"/>
  <c r="L49" i="12"/>
  <c r="BS40" i="12"/>
  <c r="BR40" i="12"/>
  <c r="BQ40" i="12"/>
  <c r="BP40" i="12"/>
  <c r="BO40" i="12"/>
  <c r="BN40" i="12"/>
  <c r="BM40" i="12"/>
  <c r="BL40" i="12"/>
  <c r="BK40" i="12"/>
  <c r="BJ40" i="12"/>
  <c r="BI40" i="12"/>
  <c r="BH40" i="12"/>
  <c r="BG40" i="12"/>
  <c r="BF40" i="12"/>
  <c r="BE40" i="12"/>
  <c r="BD40" i="12"/>
  <c r="BC40" i="12"/>
  <c r="BB40" i="12"/>
  <c r="BA40" i="12"/>
  <c r="AZ40" i="12"/>
  <c r="AY40" i="12"/>
  <c r="AX40" i="12"/>
  <c r="AW40" i="12"/>
  <c r="AV40" i="12"/>
  <c r="AU40" i="12"/>
  <c r="AT40" i="12"/>
  <c r="AS40" i="12"/>
  <c r="AR40" i="12"/>
  <c r="AQ40" i="12"/>
  <c r="AP40" i="12"/>
  <c r="AO40" i="12"/>
  <c r="AN40"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M40" i="12"/>
  <c r="L40"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M27" i="12"/>
  <c r="L27"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M16" i="12"/>
  <c r="L16" i="12"/>
  <c r="K734" i="10" l="1"/>
  <c r="J734" i="10"/>
  <c r="K733" i="10"/>
  <c r="J733" i="10"/>
  <c r="K732" i="10"/>
  <c r="J732" i="10"/>
  <c r="K731" i="10"/>
  <c r="J731" i="10"/>
  <c r="BS730" i="10"/>
  <c r="BR730" i="10"/>
  <c r="BQ730" i="10"/>
  <c r="BP730" i="10"/>
  <c r="BO730" i="10"/>
  <c r="BN730" i="10"/>
  <c r="BM730" i="10"/>
  <c r="BL730" i="10"/>
  <c r="BK730" i="10"/>
  <c r="BJ730" i="10"/>
  <c r="BI730" i="10"/>
  <c r="BH730" i="10"/>
  <c r="BG730" i="10"/>
  <c r="BF730" i="10"/>
  <c r="BE730" i="10"/>
  <c r="BD730" i="10"/>
  <c r="BC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BS729" i="10"/>
  <c r="BR729" i="10"/>
  <c r="BQ729" i="10"/>
  <c r="BP729" i="10"/>
  <c r="BO729" i="10"/>
  <c r="BN729" i="10"/>
  <c r="BM729" i="10"/>
  <c r="BL729" i="10"/>
  <c r="BK729" i="10"/>
  <c r="BJ729" i="10"/>
  <c r="BI729" i="10"/>
  <c r="BH729" i="10"/>
  <c r="BG729" i="10"/>
  <c r="BF729" i="10"/>
  <c r="BE729" i="10"/>
  <c r="BD729" i="10"/>
  <c r="BC729" i="10"/>
  <c r="BB729" i="10"/>
  <c r="BA729" i="10"/>
  <c r="AZ729" i="10"/>
  <c r="AY729" i="10"/>
  <c r="AX729" i="10"/>
  <c r="AW729" i="10"/>
  <c r="AV729" i="10"/>
  <c r="AU729" i="10"/>
  <c r="AT729" i="10"/>
  <c r="AS729" i="10"/>
  <c r="AR729" i="10"/>
  <c r="AQ729" i="10"/>
  <c r="AP729" i="10"/>
  <c r="AO729" i="10"/>
  <c r="AN729" i="10"/>
  <c r="AM729" i="10"/>
  <c r="AL729" i="10"/>
  <c r="AK729" i="10"/>
  <c r="AJ729" i="10"/>
  <c r="AI729" i="10"/>
  <c r="AH729" i="10"/>
  <c r="AG729" i="10"/>
  <c r="AF729" i="10"/>
  <c r="AE729" i="10"/>
  <c r="AD729" i="10"/>
  <c r="AC729" i="10"/>
  <c r="AB729" i="10"/>
  <c r="AA729" i="10"/>
  <c r="Z729" i="10"/>
  <c r="Y729" i="10"/>
  <c r="X729" i="10"/>
  <c r="W729" i="10"/>
  <c r="V729" i="10"/>
  <c r="U729" i="10"/>
  <c r="T729" i="10"/>
  <c r="S729" i="10"/>
  <c r="R729" i="10"/>
  <c r="Q729" i="10"/>
  <c r="P729" i="10"/>
  <c r="O729" i="10"/>
  <c r="N729" i="10"/>
  <c r="M729" i="10"/>
  <c r="L729" i="10"/>
  <c r="K722" i="10"/>
  <c r="J722" i="10"/>
  <c r="K721" i="10"/>
  <c r="J721" i="10"/>
  <c r="K720" i="10"/>
  <c r="J720" i="10"/>
  <c r="K719" i="10"/>
  <c r="J719"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BS717" i="10"/>
  <c r="BR717" i="10"/>
  <c r="BQ717" i="10"/>
  <c r="BP717" i="10"/>
  <c r="BO717" i="10"/>
  <c r="BN717" i="10"/>
  <c r="BM717" i="10"/>
  <c r="BL717" i="10"/>
  <c r="BK717" i="10"/>
  <c r="BJ717" i="10"/>
  <c r="BI717" i="10"/>
  <c r="BH717" i="10"/>
  <c r="BG717" i="10"/>
  <c r="BF717" i="10"/>
  <c r="BE717" i="10"/>
  <c r="BD717" i="10"/>
  <c r="BC717" i="10"/>
  <c r="BB717" i="10"/>
  <c r="BA717" i="10"/>
  <c r="AZ717" i="10"/>
  <c r="AY717" i="10"/>
  <c r="AX717" i="10"/>
  <c r="AW717" i="10"/>
  <c r="AV717" i="10"/>
  <c r="AU717" i="10"/>
  <c r="AT717" i="10"/>
  <c r="AS717" i="10"/>
  <c r="AR717" i="10"/>
  <c r="AQ717" i="10"/>
  <c r="AP717" i="10"/>
  <c r="AO717" i="10"/>
  <c r="AN717" i="10"/>
  <c r="AM717" i="10"/>
  <c r="AL717" i="10"/>
  <c r="AK717" i="10"/>
  <c r="AJ717" i="10"/>
  <c r="AI717" i="10"/>
  <c r="AH717" i="10"/>
  <c r="AG717" i="10"/>
  <c r="AF717" i="10"/>
  <c r="AE717" i="10"/>
  <c r="AD717" i="10"/>
  <c r="AC717" i="10"/>
  <c r="AB717" i="10"/>
  <c r="AA717" i="10"/>
  <c r="Z717" i="10"/>
  <c r="Y717" i="10"/>
  <c r="X717" i="10"/>
  <c r="W717" i="10"/>
  <c r="V717" i="10"/>
  <c r="U717" i="10"/>
  <c r="T717" i="10"/>
  <c r="S717" i="10"/>
  <c r="R717" i="10"/>
  <c r="Q717" i="10"/>
  <c r="P717" i="10"/>
  <c r="O717" i="10"/>
  <c r="N717" i="10"/>
  <c r="M717" i="10"/>
  <c r="L717" i="10"/>
  <c r="K711" i="10"/>
  <c r="J711" i="10"/>
  <c r="K710" i="10"/>
  <c r="J710" i="10"/>
  <c r="K709" i="10"/>
  <c r="J709" i="10"/>
  <c r="BS708" i="10"/>
  <c r="BR708" i="10"/>
  <c r="BQ708" i="10"/>
  <c r="BP708" i="10"/>
  <c r="BO708" i="10"/>
  <c r="BN708" i="10"/>
  <c r="BM708" i="10"/>
  <c r="BL708" i="10"/>
  <c r="BK708" i="10"/>
  <c r="BJ708" i="10"/>
  <c r="BI708" i="10"/>
  <c r="BH708" i="10"/>
  <c r="BG708" i="10"/>
  <c r="BF708" i="10"/>
  <c r="BE708" i="10"/>
  <c r="BD708" i="10"/>
  <c r="BC708" i="10"/>
  <c r="BB708" i="10"/>
  <c r="BA708" i="10"/>
  <c r="AZ708" i="10"/>
  <c r="AY708" i="10"/>
  <c r="AX708" i="10"/>
  <c r="AW708" i="10"/>
  <c r="AV708" i="10"/>
  <c r="AU708" i="10"/>
  <c r="AT708" i="10"/>
  <c r="AS708" i="10"/>
  <c r="AR708" i="10"/>
  <c r="AQ708" i="10"/>
  <c r="AP708" i="10"/>
  <c r="AO708" i="10"/>
  <c r="AN708" i="10"/>
  <c r="AM708" i="10"/>
  <c r="AL708" i="10"/>
  <c r="AK708" i="10"/>
  <c r="AJ708" i="10"/>
  <c r="AI708" i="10"/>
  <c r="AH708" i="10"/>
  <c r="AG708" i="10"/>
  <c r="AF708" i="10"/>
  <c r="AE708" i="10"/>
  <c r="AD708" i="10"/>
  <c r="AC708" i="10"/>
  <c r="AB708" i="10"/>
  <c r="AA708" i="10"/>
  <c r="Z708" i="10"/>
  <c r="Y708" i="10"/>
  <c r="X708" i="10"/>
  <c r="W708" i="10"/>
  <c r="V708" i="10"/>
  <c r="U708" i="10"/>
  <c r="T708" i="10"/>
  <c r="S708" i="10"/>
  <c r="R708" i="10"/>
  <c r="Q708" i="10"/>
  <c r="P708" i="10"/>
  <c r="O708" i="10"/>
  <c r="N708" i="10"/>
  <c r="M708" i="10"/>
  <c r="L708" i="10"/>
  <c r="BS707" i="10"/>
  <c r="BR707" i="10"/>
  <c r="BQ707" i="10"/>
  <c r="BP707" i="10"/>
  <c r="BO707" i="10"/>
  <c r="BN707" i="10"/>
  <c r="BM707" i="10"/>
  <c r="BL707" i="10"/>
  <c r="BK707" i="10"/>
  <c r="BJ707" i="10"/>
  <c r="BI707" i="10"/>
  <c r="BH707" i="10"/>
  <c r="BG707" i="10"/>
  <c r="BF707" i="10"/>
  <c r="BE707" i="10"/>
  <c r="BD707" i="10"/>
  <c r="BC707" i="10"/>
  <c r="BB707" i="10"/>
  <c r="BA707" i="10"/>
  <c r="AZ707" i="10"/>
  <c r="AY707" i="10"/>
  <c r="AX707" i="10"/>
  <c r="AW707" i="10"/>
  <c r="AV707" i="10"/>
  <c r="AU707" i="10"/>
  <c r="AT707" i="10"/>
  <c r="AS707" i="10"/>
  <c r="AR707" i="10"/>
  <c r="AQ707" i="10"/>
  <c r="AP707" i="10"/>
  <c r="AO707" i="10"/>
  <c r="AN707" i="10"/>
  <c r="AM707" i="10"/>
  <c r="AL707" i="10"/>
  <c r="AK707" i="10"/>
  <c r="AJ707" i="10"/>
  <c r="AI707" i="10"/>
  <c r="AH707" i="10"/>
  <c r="AG707" i="10"/>
  <c r="AF707" i="10"/>
  <c r="AE707" i="10"/>
  <c r="AD707" i="10"/>
  <c r="AC707" i="10"/>
  <c r="AB707" i="10"/>
  <c r="AA707" i="10"/>
  <c r="Z707" i="10"/>
  <c r="Y707" i="10"/>
  <c r="X707" i="10"/>
  <c r="W707" i="10"/>
  <c r="V707" i="10"/>
  <c r="U707" i="10"/>
  <c r="T707" i="10"/>
  <c r="S707" i="10"/>
  <c r="R707" i="10"/>
  <c r="Q707" i="10"/>
  <c r="P707" i="10"/>
  <c r="O707" i="10"/>
  <c r="N707" i="10"/>
  <c r="M707" i="10"/>
  <c r="L707" i="10"/>
  <c r="BS682" i="10"/>
  <c r="BR682" i="10"/>
  <c r="BQ682" i="10"/>
  <c r="BP682" i="10"/>
  <c r="BO682" i="10"/>
  <c r="BN682" i="10"/>
  <c r="BM682" i="10"/>
  <c r="BL682" i="10"/>
  <c r="BK682" i="10"/>
  <c r="BJ682" i="10"/>
  <c r="BI682" i="10"/>
  <c r="BH682" i="10"/>
  <c r="BG682" i="10"/>
  <c r="BF682" i="10"/>
  <c r="BE682" i="10"/>
  <c r="BD682" i="10"/>
  <c r="BC682" i="10"/>
  <c r="BB682" i="10"/>
  <c r="BA682" i="10"/>
  <c r="AZ682" i="10"/>
  <c r="AY682" i="10"/>
  <c r="AX682" i="10"/>
  <c r="AW682" i="10"/>
  <c r="AV682" i="10"/>
  <c r="AU682" i="10"/>
  <c r="AT682" i="10"/>
  <c r="AS682" i="10"/>
  <c r="AR682" i="10"/>
  <c r="AQ682" i="10"/>
  <c r="AP682" i="10"/>
  <c r="AO682" i="10"/>
  <c r="AN682" i="10"/>
  <c r="AM682" i="10"/>
  <c r="AL682" i="10"/>
  <c r="AK682" i="10"/>
  <c r="AJ682" i="10"/>
  <c r="AI682" i="10"/>
  <c r="AH682" i="10"/>
  <c r="AG682" i="10"/>
  <c r="AF682" i="10"/>
  <c r="AE682" i="10"/>
  <c r="AD682" i="10"/>
  <c r="AC682" i="10"/>
  <c r="AB682" i="10"/>
  <c r="AA682" i="10"/>
  <c r="Z682" i="10"/>
  <c r="Y682" i="10"/>
  <c r="X682" i="10"/>
  <c r="W682" i="10"/>
  <c r="V682" i="10"/>
  <c r="U682" i="10"/>
  <c r="T682" i="10"/>
  <c r="S682" i="10"/>
  <c r="R682" i="10"/>
  <c r="Q682" i="10"/>
  <c r="P682" i="10"/>
  <c r="O682" i="10"/>
  <c r="N682" i="10"/>
  <c r="M682" i="10"/>
  <c r="L682" i="10"/>
  <c r="BS681" i="10"/>
  <c r="BR681" i="10"/>
  <c r="BQ681" i="10"/>
  <c r="BP681" i="10"/>
  <c r="BO681" i="10"/>
  <c r="BN681" i="10"/>
  <c r="BM681" i="10"/>
  <c r="BL681" i="10"/>
  <c r="BK681" i="10"/>
  <c r="BJ681" i="10"/>
  <c r="BI681" i="10"/>
  <c r="BH681" i="10"/>
  <c r="BG681" i="10"/>
  <c r="BF681" i="10"/>
  <c r="BE681" i="10"/>
  <c r="BD681" i="10"/>
  <c r="BC681" i="10"/>
  <c r="BB681" i="10"/>
  <c r="BA681" i="10"/>
  <c r="AZ681" i="10"/>
  <c r="AY681" i="10"/>
  <c r="AX681" i="10"/>
  <c r="AW681" i="10"/>
  <c r="AV681" i="10"/>
  <c r="AU681" i="10"/>
  <c r="AT681" i="10"/>
  <c r="AS681" i="10"/>
  <c r="AR681" i="10"/>
  <c r="AQ681" i="10"/>
  <c r="AP681" i="10"/>
  <c r="AO681" i="10"/>
  <c r="AN681" i="10"/>
  <c r="AM681" i="10"/>
  <c r="AL681" i="10"/>
  <c r="AK681" i="10"/>
  <c r="AJ681" i="10"/>
  <c r="AI681" i="10"/>
  <c r="AH681" i="10"/>
  <c r="AG681" i="10"/>
  <c r="AF681" i="10"/>
  <c r="AE681" i="10"/>
  <c r="AD681" i="10"/>
  <c r="AC681" i="10"/>
  <c r="AB681" i="10"/>
  <c r="AA681" i="10"/>
  <c r="Z681" i="10"/>
  <c r="Y681" i="10"/>
  <c r="X681" i="10"/>
  <c r="W681" i="10"/>
  <c r="V681" i="10"/>
  <c r="U681" i="10"/>
  <c r="T681" i="10"/>
  <c r="S681" i="10"/>
  <c r="R681" i="10"/>
  <c r="Q681" i="10"/>
  <c r="P681" i="10"/>
  <c r="O681" i="10"/>
  <c r="N681" i="10"/>
  <c r="M681" i="10"/>
  <c r="L681"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BS661" i="10"/>
  <c r="BR661" i="10"/>
  <c r="BQ661" i="10"/>
  <c r="BP661" i="10"/>
  <c r="BO661" i="10"/>
  <c r="BN661" i="10"/>
  <c r="BM661" i="10"/>
  <c r="BL661" i="10"/>
  <c r="BK661" i="10"/>
  <c r="BJ661" i="10"/>
  <c r="BI661" i="10"/>
  <c r="BH661" i="10"/>
  <c r="BG661" i="10"/>
  <c r="BF661" i="10"/>
  <c r="BE661" i="10"/>
  <c r="BD661" i="10"/>
  <c r="BC661" i="10"/>
  <c r="BB661" i="10"/>
  <c r="BA661" i="10"/>
  <c r="AZ661" i="10"/>
  <c r="AY661" i="10"/>
  <c r="AX661" i="10"/>
  <c r="AW661" i="10"/>
  <c r="AV661" i="10"/>
  <c r="AU661" i="10"/>
  <c r="AT661" i="10"/>
  <c r="AS661" i="10"/>
  <c r="AR661" i="10"/>
  <c r="AQ661" i="10"/>
  <c r="AP661" i="10"/>
  <c r="AO661" i="10"/>
  <c r="AN661" i="10"/>
  <c r="AM661" i="10"/>
  <c r="AL661" i="10"/>
  <c r="AK661" i="10"/>
  <c r="AJ661" i="10"/>
  <c r="AI661" i="10"/>
  <c r="AH661" i="10"/>
  <c r="AG661" i="10"/>
  <c r="AF661" i="10"/>
  <c r="AE661" i="10"/>
  <c r="AD661" i="10"/>
  <c r="AC661" i="10"/>
  <c r="AB661" i="10"/>
  <c r="AA661" i="10"/>
  <c r="Z661" i="10"/>
  <c r="Y661" i="10"/>
  <c r="X661" i="10"/>
  <c r="W661" i="10"/>
  <c r="V661" i="10"/>
  <c r="U661" i="10"/>
  <c r="T661" i="10"/>
  <c r="S661" i="10"/>
  <c r="R661" i="10"/>
  <c r="Q661" i="10"/>
  <c r="P661" i="10"/>
  <c r="O661" i="10"/>
  <c r="N661" i="10"/>
  <c r="M661" i="10"/>
  <c r="L661" i="10"/>
  <c r="BS660" i="10"/>
  <c r="BR660" i="10"/>
  <c r="BQ660" i="10"/>
  <c r="BP660" i="10"/>
  <c r="BO660" i="10"/>
  <c r="BN660" i="10"/>
  <c r="BM660" i="10"/>
  <c r="BL660" i="10"/>
  <c r="BK660" i="10"/>
  <c r="BJ660" i="10"/>
  <c r="BI660" i="10"/>
  <c r="BH660" i="10"/>
  <c r="BG660" i="10"/>
  <c r="BF660" i="10"/>
  <c r="BE660" i="10"/>
  <c r="BD660" i="10"/>
  <c r="BC660" i="10"/>
  <c r="BB660" i="10"/>
  <c r="BA660" i="10"/>
  <c r="AZ660" i="10"/>
  <c r="AY660" i="10"/>
  <c r="AX660" i="10"/>
  <c r="AW660" i="10"/>
  <c r="AV660" i="10"/>
  <c r="AU660" i="10"/>
  <c r="AT660" i="10"/>
  <c r="AS660" i="10"/>
  <c r="AR660" i="10"/>
  <c r="AQ660" i="10"/>
  <c r="AP660" i="10"/>
  <c r="AO660" i="10"/>
  <c r="AN660" i="10"/>
  <c r="AM660" i="10"/>
  <c r="AL660" i="10"/>
  <c r="AK660" i="10"/>
  <c r="AJ660" i="10"/>
  <c r="AI660" i="10"/>
  <c r="AH660" i="10"/>
  <c r="AG660" i="10"/>
  <c r="AF660" i="10"/>
  <c r="AE660" i="10"/>
  <c r="AD660" i="10"/>
  <c r="AC660" i="10"/>
  <c r="AB660" i="10"/>
  <c r="AA660" i="10"/>
  <c r="Z660" i="10"/>
  <c r="Y660" i="10"/>
  <c r="X660" i="10"/>
  <c r="W660" i="10"/>
  <c r="V660" i="10"/>
  <c r="U660" i="10"/>
  <c r="T660" i="10"/>
  <c r="S660" i="10"/>
  <c r="R660" i="10"/>
  <c r="Q660" i="10"/>
  <c r="P660" i="10"/>
  <c r="O660" i="10"/>
  <c r="N660" i="10"/>
  <c r="M660" i="10"/>
  <c r="L660" i="10"/>
  <c r="K654" i="10"/>
  <c r="J654" i="10"/>
  <c r="K653" i="10"/>
  <c r="J653" i="10"/>
  <c r="K652" i="10"/>
  <c r="J652" i="10"/>
  <c r="K651" i="10"/>
  <c r="J651" i="10"/>
  <c r="K650" i="10"/>
  <c r="J650" i="10"/>
  <c r="K649" i="10"/>
  <c r="J649" i="10"/>
  <c r="K648" i="10"/>
  <c r="J648" i="10"/>
  <c r="K647" i="10"/>
  <c r="J647" i="10"/>
  <c r="BS646" i="10"/>
  <c r="BR646" i="10"/>
  <c r="BQ646" i="10"/>
  <c r="BP646" i="10"/>
  <c r="BO646" i="10"/>
  <c r="BN646" i="10"/>
  <c r="BM646" i="10"/>
  <c r="BL646" i="10"/>
  <c r="BK646" i="10"/>
  <c r="BJ646" i="10"/>
  <c r="BI646" i="10"/>
  <c r="BH646" i="10"/>
  <c r="BG646" i="10"/>
  <c r="BF646" i="10"/>
  <c r="BE646" i="10"/>
  <c r="BD646" i="10"/>
  <c r="BC646" i="10"/>
  <c r="BB646" i="10"/>
  <c r="BA646" i="10"/>
  <c r="AZ646" i="10"/>
  <c r="AY646" i="10"/>
  <c r="AX646" i="10"/>
  <c r="AW646" i="10"/>
  <c r="AV646" i="10"/>
  <c r="AU646" i="10"/>
  <c r="AT646" i="10"/>
  <c r="AS646" i="10"/>
  <c r="AR646" i="10"/>
  <c r="AQ646" i="10"/>
  <c r="AP646" i="10"/>
  <c r="AO646" i="10"/>
  <c r="AN646" i="10"/>
  <c r="AM646" i="10"/>
  <c r="AL646" i="10"/>
  <c r="AK646" i="10"/>
  <c r="AJ646" i="10"/>
  <c r="AI646" i="10"/>
  <c r="AH646" i="10"/>
  <c r="AG646" i="10"/>
  <c r="AF646" i="10"/>
  <c r="AE646" i="10"/>
  <c r="AD646" i="10"/>
  <c r="AC646" i="10"/>
  <c r="AB646" i="10"/>
  <c r="AA646" i="10"/>
  <c r="Z646" i="10"/>
  <c r="Y646" i="10"/>
  <c r="X646" i="10"/>
  <c r="W646" i="10"/>
  <c r="V646" i="10"/>
  <c r="U646" i="10"/>
  <c r="T646" i="10"/>
  <c r="S646" i="10"/>
  <c r="R646" i="10"/>
  <c r="Q646" i="10"/>
  <c r="P646" i="10"/>
  <c r="O646" i="10"/>
  <c r="N646" i="10"/>
  <c r="M646" i="10"/>
  <c r="L646" i="10"/>
  <c r="BS645" i="10"/>
  <c r="BR645" i="10"/>
  <c r="BQ645" i="10"/>
  <c r="BP645" i="10"/>
  <c r="BO645" i="10"/>
  <c r="BN645" i="10"/>
  <c r="BM645" i="10"/>
  <c r="BL645" i="10"/>
  <c r="BK645" i="10"/>
  <c r="BJ645" i="10"/>
  <c r="BI645" i="10"/>
  <c r="BH645" i="10"/>
  <c r="BG645" i="10"/>
  <c r="BF645" i="10"/>
  <c r="BE645" i="10"/>
  <c r="BD645" i="10"/>
  <c r="BC645" i="10"/>
  <c r="BB645" i="10"/>
  <c r="BA645" i="10"/>
  <c r="AZ645" i="10"/>
  <c r="AY645" i="10"/>
  <c r="AX645" i="10"/>
  <c r="AW645" i="10"/>
  <c r="AV645" i="10"/>
  <c r="AU645" i="10"/>
  <c r="AT645" i="10"/>
  <c r="AS645" i="10"/>
  <c r="AR645" i="10"/>
  <c r="AQ645" i="10"/>
  <c r="AP645" i="10"/>
  <c r="AO645" i="10"/>
  <c r="AN645" i="10"/>
  <c r="AM645" i="10"/>
  <c r="AL645" i="10"/>
  <c r="AK645" i="10"/>
  <c r="AJ645" i="10"/>
  <c r="AI645" i="10"/>
  <c r="AH645" i="10"/>
  <c r="AG645" i="10"/>
  <c r="AF645" i="10"/>
  <c r="AE645" i="10"/>
  <c r="AD645" i="10"/>
  <c r="AC645" i="10"/>
  <c r="AB645" i="10"/>
  <c r="AA645" i="10"/>
  <c r="Z645" i="10"/>
  <c r="Y645" i="10"/>
  <c r="X645" i="10"/>
  <c r="W645" i="10"/>
  <c r="V645" i="10"/>
  <c r="U645" i="10"/>
  <c r="T645" i="10"/>
  <c r="S645" i="10"/>
  <c r="R645" i="10"/>
  <c r="Q645" i="10"/>
  <c r="P645" i="10"/>
  <c r="O645" i="10"/>
  <c r="N645" i="10"/>
  <c r="M645" i="10"/>
  <c r="L645" i="10"/>
  <c r="K639" i="10"/>
  <c r="J639" i="10"/>
  <c r="K638" i="10"/>
  <c r="J638" i="10"/>
  <c r="K637" i="10"/>
  <c r="J637" i="10"/>
  <c r="K636" i="10"/>
  <c r="J636" i="10"/>
  <c r="K635" i="10"/>
  <c r="J635" i="10"/>
  <c r="K634" i="10"/>
  <c r="J634" i="10"/>
  <c r="K633" i="10"/>
  <c r="J633" i="10"/>
  <c r="K632" i="10"/>
  <c r="J632" i="10"/>
  <c r="K631" i="10"/>
  <c r="J631" i="10"/>
  <c r="K630" i="10"/>
  <c r="J630" i="10"/>
  <c r="K629" i="10"/>
  <c r="J629" i="10"/>
  <c r="K628" i="10"/>
  <c r="J628" i="10"/>
  <c r="K627" i="10"/>
  <c r="J627" i="10"/>
  <c r="BS626" i="10"/>
  <c r="BR626" i="10"/>
  <c r="BQ626" i="10"/>
  <c r="BP626" i="10"/>
  <c r="BO626" i="10"/>
  <c r="BN626" i="10"/>
  <c r="BM626" i="10"/>
  <c r="BL626" i="10"/>
  <c r="BK626" i="10"/>
  <c r="BJ626" i="10"/>
  <c r="BI626" i="10"/>
  <c r="BH626" i="10"/>
  <c r="BG626" i="10"/>
  <c r="BF626" i="10"/>
  <c r="BE626" i="10"/>
  <c r="BD626" i="10"/>
  <c r="BC626" i="10"/>
  <c r="BB626" i="10"/>
  <c r="BA626" i="10"/>
  <c r="AZ626" i="10"/>
  <c r="AY626" i="10"/>
  <c r="AX626" i="10"/>
  <c r="AW626" i="10"/>
  <c r="AV626" i="10"/>
  <c r="AU626" i="10"/>
  <c r="AT626" i="10"/>
  <c r="AS626" i="10"/>
  <c r="AR626" i="10"/>
  <c r="AQ626" i="10"/>
  <c r="AP626" i="10"/>
  <c r="AO626" i="10"/>
  <c r="AN626" i="10"/>
  <c r="AM626" i="10"/>
  <c r="AL626" i="10"/>
  <c r="AK626" i="10"/>
  <c r="AJ626" i="10"/>
  <c r="AI626" i="10"/>
  <c r="AH626" i="10"/>
  <c r="AG626" i="10"/>
  <c r="AF626" i="10"/>
  <c r="AE626" i="10"/>
  <c r="AD626" i="10"/>
  <c r="AC626" i="10"/>
  <c r="AB626" i="10"/>
  <c r="AA626" i="10"/>
  <c r="Z626" i="10"/>
  <c r="Y626" i="10"/>
  <c r="X626" i="10"/>
  <c r="W626" i="10"/>
  <c r="V626" i="10"/>
  <c r="U626" i="10"/>
  <c r="T626" i="10"/>
  <c r="S626" i="10"/>
  <c r="R626" i="10"/>
  <c r="Q626" i="10"/>
  <c r="P626" i="10"/>
  <c r="O626" i="10"/>
  <c r="N626" i="10"/>
  <c r="M626" i="10"/>
  <c r="L626" i="10"/>
  <c r="BS625" i="10"/>
  <c r="BR625" i="10"/>
  <c r="BQ625" i="10"/>
  <c r="BP625" i="10"/>
  <c r="BO625" i="10"/>
  <c r="BN625" i="10"/>
  <c r="BM625" i="10"/>
  <c r="BL625" i="10"/>
  <c r="BK625" i="10"/>
  <c r="BJ625" i="10"/>
  <c r="BI625" i="10"/>
  <c r="BH625" i="10"/>
  <c r="BG625" i="10"/>
  <c r="BF625" i="10"/>
  <c r="BE625" i="10"/>
  <c r="BD625" i="10"/>
  <c r="BC625" i="10"/>
  <c r="BB625" i="10"/>
  <c r="BA625" i="10"/>
  <c r="AZ625" i="10"/>
  <c r="AY625" i="10"/>
  <c r="AX625" i="10"/>
  <c r="AW625" i="10"/>
  <c r="AV625" i="10"/>
  <c r="AU625" i="10"/>
  <c r="AT625" i="10"/>
  <c r="AS625" i="10"/>
  <c r="AR625" i="10"/>
  <c r="AQ625" i="10"/>
  <c r="AP625" i="10"/>
  <c r="AO625" i="10"/>
  <c r="AN625" i="10"/>
  <c r="AM625" i="10"/>
  <c r="AL625" i="10"/>
  <c r="AK625" i="10"/>
  <c r="AJ625" i="10"/>
  <c r="AI625" i="10"/>
  <c r="AH625" i="10"/>
  <c r="AG625" i="10"/>
  <c r="AF625" i="10"/>
  <c r="AE625" i="10"/>
  <c r="AD625" i="10"/>
  <c r="AC625" i="10"/>
  <c r="AB625" i="10"/>
  <c r="AA625" i="10"/>
  <c r="Z625" i="10"/>
  <c r="Y625" i="10"/>
  <c r="X625" i="10"/>
  <c r="W625" i="10"/>
  <c r="V625" i="10"/>
  <c r="U625" i="10"/>
  <c r="T625" i="10"/>
  <c r="S625" i="10"/>
  <c r="R625" i="10"/>
  <c r="Q625" i="10"/>
  <c r="P625" i="10"/>
  <c r="O625" i="10"/>
  <c r="N625" i="10"/>
  <c r="M625" i="10"/>
  <c r="L625" i="10"/>
  <c r="K619" i="10"/>
  <c r="J619" i="10"/>
  <c r="K618" i="10"/>
  <c r="J618" i="10"/>
  <c r="K617" i="10"/>
  <c r="J617" i="10"/>
  <c r="K616" i="10"/>
  <c r="J616" i="10"/>
  <c r="K615" i="10"/>
  <c r="J615" i="10"/>
  <c r="K614" i="10"/>
  <c r="J614" i="10"/>
  <c r="K613" i="10"/>
  <c r="J613" i="10"/>
  <c r="K612" i="10"/>
  <c r="J612" i="10"/>
  <c r="K611" i="10"/>
  <c r="K610" i="10"/>
  <c r="K609" i="10"/>
  <c r="K608" i="10"/>
  <c r="K607" i="10"/>
  <c r="K606" i="10"/>
  <c r="J606" i="10"/>
  <c r="K605" i="10"/>
  <c r="J605" i="10"/>
  <c r="K604" i="10"/>
  <c r="J604" i="10"/>
  <c r="K603" i="10"/>
  <c r="J603" i="10"/>
  <c r="K602" i="10"/>
  <c r="J602" i="10"/>
  <c r="K601" i="10"/>
  <c r="J601" i="10"/>
  <c r="K600" i="10"/>
  <c r="J600" i="10"/>
  <c r="K599" i="10"/>
  <c r="J599" i="10"/>
  <c r="K598" i="10"/>
  <c r="J598" i="10"/>
  <c r="K597" i="10"/>
  <c r="J597" i="10"/>
  <c r="K596" i="10"/>
  <c r="J596" i="10"/>
  <c r="BS595" i="10"/>
  <c r="BR595" i="10"/>
  <c r="BQ595" i="10"/>
  <c r="BP595" i="10"/>
  <c r="BO595" i="10"/>
  <c r="BN595" i="10"/>
  <c r="BM595" i="10"/>
  <c r="BL595" i="10"/>
  <c r="BK595" i="10"/>
  <c r="BJ595" i="10"/>
  <c r="BI595" i="10"/>
  <c r="BH595" i="10"/>
  <c r="BG595" i="10"/>
  <c r="BF595" i="10"/>
  <c r="BE595" i="10"/>
  <c r="BD595" i="10"/>
  <c r="BC595" i="10"/>
  <c r="BB595" i="10"/>
  <c r="BA595" i="10"/>
  <c r="AZ595" i="10"/>
  <c r="AY595" i="10"/>
  <c r="AX595" i="10"/>
  <c r="AW595" i="10"/>
  <c r="AV595" i="10"/>
  <c r="AU595" i="10"/>
  <c r="AT595" i="10"/>
  <c r="AS595" i="10"/>
  <c r="AR595" i="10"/>
  <c r="AQ595" i="10"/>
  <c r="AP595" i="10"/>
  <c r="AO595" i="10"/>
  <c r="AN595" i="10"/>
  <c r="AM595" i="10"/>
  <c r="AL595" i="10"/>
  <c r="AK595" i="10"/>
  <c r="AJ595" i="10"/>
  <c r="AI595" i="10"/>
  <c r="AH595" i="10"/>
  <c r="AG595" i="10"/>
  <c r="AF595" i="10"/>
  <c r="AE595" i="10"/>
  <c r="AD595" i="10"/>
  <c r="AC595" i="10"/>
  <c r="AB595" i="10"/>
  <c r="AA595" i="10"/>
  <c r="Z595" i="10"/>
  <c r="Y595" i="10"/>
  <c r="X595" i="10"/>
  <c r="W595" i="10"/>
  <c r="V595" i="10"/>
  <c r="U595" i="10"/>
  <c r="T595" i="10"/>
  <c r="S595" i="10"/>
  <c r="R595" i="10"/>
  <c r="Q595" i="10"/>
  <c r="P595" i="10"/>
  <c r="O595" i="10"/>
  <c r="N595" i="10"/>
  <c r="M595" i="10"/>
  <c r="L595" i="10"/>
  <c r="BS594" i="10"/>
  <c r="BR594" i="10"/>
  <c r="BQ594" i="10"/>
  <c r="BP594" i="10"/>
  <c r="BO594" i="10"/>
  <c r="BN594" i="10"/>
  <c r="BM594" i="10"/>
  <c r="BL594" i="10"/>
  <c r="BK594" i="10"/>
  <c r="BJ594" i="10"/>
  <c r="BI594" i="10"/>
  <c r="BH594" i="10"/>
  <c r="BG594" i="10"/>
  <c r="BF594" i="10"/>
  <c r="BE594" i="10"/>
  <c r="BD594" i="10"/>
  <c r="BC594" i="10"/>
  <c r="BB594" i="10"/>
  <c r="BA594" i="10"/>
  <c r="AZ594" i="10"/>
  <c r="AY594" i="10"/>
  <c r="AX594" i="10"/>
  <c r="AW594" i="10"/>
  <c r="AV594" i="10"/>
  <c r="AU594" i="10"/>
  <c r="AT594" i="10"/>
  <c r="AS594" i="10"/>
  <c r="AR594" i="10"/>
  <c r="AQ594" i="10"/>
  <c r="AP594" i="10"/>
  <c r="AO594" i="10"/>
  <c r="AN594" i="10"/>
  <c r="AM594" i="10"/>
  <c r="AL594" i="10"/>
  <c r="AK594" i="10"/>
  <c r="AJ594" i="10"/>
  <c r="AI594" i="10"/>
  <c r="AH594" i="10"/>
  <c r="AG594" i="10"/>
  <c r="AF594" i="10"/>
  <c r="AE594" i="10"/>
  <c r="AD594" i="10"/>
  <c r="AC594" i="10"/>
  <c r="AB594" i="10"/>
  <c r="AA594" i="10"/>
  <c r="Z594" i="10"/>
  <c r="Y594" i="10"/>
  <c r="X594" i="10"/>
  <c r="W594" i="10"/>
  <c r="V594" i="10"/>
  <c r="U594" i="10"/>
  <c r="T594" i="10"/>
  <c r="S594" i="10"/>
  <c r="R594" i="10"/>
  <c r="Q594" i="10"/>
  <c r="P594" i="10"/>
  <c r="O594" i="10"/>
  <c r="N594" i="10"/>
  <c r="M594" i="10"/>
  <c r="L594" i="10"/>
  <c r="BS566" i="10"/>
  <c r="BR566" i="10"/>
  <c r="BQ566" i="10"/>
  <c r="BP566" i="10"/>
  <c r="BO566" i="10"/>
  <c r="BN566" i="10"/>
  <c r="BM566" i="10"/>
  <c r="BL566" i="10"/>
  <c r="BK566" i="10"/>
  <c r="BJ566" i="10"/>
  <c r="BI566" i="10"/>
  <c r="BH566" i="10"/>
  <c r="BG566" i="10"/>
  <c r="BF566" i="10"/>
  <c r="BE566" i="10"/>
  <c r="BD566" i="10"/>
  <c r="BC566" i="10"/>
  <c r="BB566" i="10"/>
  <c r="BA566" i="10"/>
  <c r="AZ566" i="10"/>
  <c r="AY566" i="10"/>
  <c r="AX566" i="10"/>
  <c r="AW566" i="10"/>
  <c r="AV566" i="10"/>
  <c r="AU566" i="10"/>
  <c r="AT566" i="10"/>
  <c r="AS566" i="10"/>
  <c r="AR566" i="10"/>
  <c r="AQ566" i="10"/>
  <c r="AP566" i="10"/>
  <c r="AO566" i="10"/>
  <c r="AN566" i="10"/>
  <c r="AM566" i="10"/>
  <c r="AL566" i="10"/>
  <c r="AK566" i="10"/>
  <c r="AJ566" i="10"/>
  <c r="AI566" i="10"/>
  <c r="AH566" i="10"/>
  <c r="AG566" i="10"/>
  <c r="AF566" i="10"/>
  <c r="AE566" i="10"/>
  <c r="AD566" i="10"/>
  <c r="AC566" i="10"/>
  <c r="AB566" i="10"/>
  <c r="AA566" i="10"/>
  <c r="Z566" i="10"/>
  <c r="Y566" i="10"/>
  <c r="X566" i="10"/>
  <c r="W566" i="10"/>
  <c r="V566" i="10"/>
  <c r="U566" i="10"/>
  <c r="T566" i="10"/>
  <c r="S566" i="10"/>
  <c r="R566" i="10"/>
  <c r="Q566" i="10"/>
  <c r="P566" i="10"/>
  <c r="O566" i="10"/>
  <c r="N566" i="10"/>
  <c r="M566" i="10"/>
  <c r="L566" i="10"/>
  <c r="BR565" i="10"/>
  <c r="BQ565" i="10"/>
  <c r="BP565" i="10"/>
  <c r="BO565" i="10"/>
  <c r="BN565" i="10"/>
  <c r="BM565" i="10"/>
  <c r="BL565" i="10"/>
  <c r="BK565" i="10"/>
  <c r="BJ565" i="10"/>
  <c r="BI565" i="10"/>
  <c r="BH565" i="10"/>
  <c r="BG565" i="10"/>
  <c r="BF565" i="10"/>
  <c r="BE565" i="10"/>
  <c r="BD565" i="10"/>
  <c r="BC565" i="10"/>
  <c r="BB565" i="10"/>
  <c r="BA565" i="10"/>
  <c r="AZ565" i="10"/>
  <c r="AY565" i="10"/>
  <c r="AX565" i="10"/>
  <c r="AW565" i="10"/>
  <c r="AV565" i="10"/>
  <c r="AU565" i="10"/>
  <c r="AT565" i="10"/>
  <c r="AS565" i="10"/>
  <c r="AR565" i="10"/>
  <c r="AQ565" i="10"/>
  <c r="AP565" i="10"/>
  <c r="AO565" i="10"/>
  <c r="AN565" i="10"/>
  <c r="AM565" i="10"/>
  <c r="AL565" i="10"/>
  <c r="AK565" i="10"/>
  <c r="AJ565" i="10"/>
  <c r="AI565" i="10"/>
  <c r="AH565" i="10"/>
  <c r="AG565" i="10"/>
  <c r="AF565" i="10"/>
  <c r="AE565" i="10"/>
  <c r="AD565" i="10"/>
  <c r="AC565" i="10"/>
  <c r="AB565" i="10"/>
  <c r="AA565" i="10"/>
  <c r="Z565" i="10"/>
  <c r="Y565" i="10"/>
  <c r="X565" i="10"/>
  <c r="W565" i="10"/>
  <c r="V565" i="10"/>
  <c r="U565" i="10"/>
  <c r="T565" i="10"/>
  <c r="S565" i="10"/>
  <c r="R565" i="10"/>
  <c r="Q565" i="10"/>
  <c r="P565" i="10"/>
  <c r="O565" i="10"/>
  <c r="N565" i="10"/>
  <c r="M565" i="10"/>
  <c r="L565" i="10"/>
  <c r="K563" i="10"/>
  <c r="J563" i="10"/>
  <c r="K562" i="10"/>
  <c r="J562" i="10"/>
  <c r="K561" i="10"/>
  <c r="J561" i="10"/>
  <c r="K560" i="10"/>
  <c r="J560" i="10"/>
  <c r="K559" i="10"/>
  <c r="J559" i="10"/>
  <c r="K558" i="10"/>
  <c r="J558" i="10"/>
  <c r="K557" i="10"/>
  <c r="J557" i="10"/>
  <c r="K556" i="10"/>
  <c r="J556" i="10"/>
  <c r="K555" i="10"/>
  <c r="J555" i="10"/>
  <c r="K554" i="10"/>
  <c r="J554" i="10"/>
  <c r="K553" i="10"/>
  <c r="J553" i="10"/>
  <c r="K552" i="10"/>
  <c r="J552" i="10"/>
  <c r="K551" i="10"/>
  <c r="J551" i="10"/>
  <c r="K550" i="10"/>
  <c r="J550" i="10"/>
  <c r="BS549" i="10"/>
  <c r="BR549" i="10"/>
  <c r="BQ549" i="10"/>
  <c r="BP549" i="10"/>
  <c r="BO549" i="10"/>
  <c r="BN549" i="10"/>
  <c r="BM549" i="10"/>
  <c r="BL549" i="10"/>
  <c r="BK549" i="10"/>
  <c r="BJ549" i="10"/>
  <c r="BI549" i="10"/>
  <c r="BH549" i="10"/>
  <c r="BG549" i="10"/>
  <c r="BF549" i="10"/>
  <c r="BE549" i="10"/>
  <c r="BD549" i="10"/>
  <c r="BC549" i="10"/>
  <c r="BB549" i="10"/>
  <c r="BA549" i="10"/>
  <c r="AZ549" i="10"/>
  <c r="AY549" i="10"/>
  <c r="AX549" i="10"/>
  <c r="AW549" i="10"/>
  <c r="AV549" i="10"/>
  <c r="AU549" i="10"/>
  <c r="AT549" i="10"/>
  <c r="AS549" i="10"/>
  <c r="AR549" i="10"/>
  <c r="AQ549" i="10"/>
  <c r="AP549" i="10"/>
  <c r="AO549" i="10"/>
  <c r="AN549" i="10"/>
  <c r="AM549" i="10"/>
  <c r="AL549" i="10"/>
  <c r="AK549" i="10"/>
  <c r="AJ549" i="10"/>
  <c r="AI549" i="10"/>
  <c r="AH549" i="10"/>
  <c r="AG549" i="10"/>
  <c r="AF549" i="10"/>
  <c r="AE549" i="10"/>
  <c r="AD549" i="10"/>
  <c r="AC549" i="10"/>
  <c r="AB549" i="10"/>
  <c r="AA549" i="10"/>
  <c r="Z549" i="10"/>
  <c r="Y549" i="10"/>
  <c r="X549" i="10"/>
  <c r="W549" i="10"/>
  <c r="V549" i="10"/>
  <c r="U549" i="10"/>
  <c r="T549" i="10"/>
  <c r="S549" i="10"/>
  <c r="R549" i="10"/>
  <c r="Q549" i="10"/>
  <c r="P549" i="10"/>
  <c r="O549" i="10"/>
  <c r="N549" i="10"/>
  <c r="M549" i="10"/>
  <c r="L549" i="10"/>
  <c r="BS548" i="10"/>
  <c r="BR548" i="10"/>
  <c r="BQ548" i="10"/>
  <c r="BP548" i="10"/>
  <c r="BO548" i="10"/>
  <c r="BN548" i="10"/>
  <c r="BM548" i="10"/>
  <c r="BL548" i="10"/>
  <c r="BK548" i="10"/>
  <c r="BJ548" i="10"/>
  <c r="BI548" i="10"/>
  <c r="BH548" i="10"/>
  <c r="BG548" i="10"/>
  <c r="BF548" i="10"/>
  <c r="BE548" i="10"/>
  <c r="BD548" i="10"/>
  <c r="BC548" i="10"/>
  <c r="BB548" i="10"/>
  <c r="BA548" i="10"/>
  <c r="AZ548" i="10"/>
  <c r="AY548" i="10"/>
  <c r="AX548" i="10"/>
  <c r="AW548" i="10"/>
  <c r="AV548" i="10"/>
  <c r="AU548" i="10"/>
  <c r="AT548" i="10"/>
  <c r="AS548" i="10"/>
  <c r="AR548" i="10"/>
  <c r="AQ548" i="10"/>
  <c r="AP548" i="10"/>
  <c r="AO548" i="10"/>
  <c r="AN548" i="10"/>
  <c r="AM548" i="10"/>
  <c r="AL548" i="10"/>
  <c r="AK548" i="10"/>
  <c r="AJ548" i="10"/>
  <c r="AI548" i="10"/>
  <c r="AH548" i="10"/>
  <c r="AG548" i="10"/>
  <c r="AF548" i="10"/>
  <c r="AE548" i="10"/>
  <c r="AD548" i="10"/>
  <c r="AC548" i="10"/>
  <c r="AB548" i="10"/>
  <c r="AA548" i="10"/>
  <c r="Z548" i="10"/>
  <c r="Y548" i="10"/>
  <c r="X548" i="10"/>
  <c r="W548" i="10"/>
  <c r="V548" i="10"/>
  <c r="U548" i="10"/>
  <c r="T548" i="10"/>
  <c r="S548" i="10"/>
  <c r="R548" i="10"/>
  <c r="Q548" i="10"/>
  <c r="P548" i="10"/>
  <c r="O548" i="10"/>
  <c r="N548" i="10"/>
  <c r="M548" i="10"/>
  <c r="L548" i="10"/>
  <c r="K542" i="10"/>
  <c r="J542" i="10"/>
  <c r="K541" i="10"/>
  <c r="J541" i="10"/>
  <c r="K540" i="10"/>
  <c r="J540" i="10"/>
  <c r="K539" i="10"/>
  <c r="J539" i="10"/>
  <c r="K538" i="10"/>
  <c r="J538" i="10"/>
  <c r="K537" i="10"/>
  <c r="J537" i="10"/>
  <c r="K536" i="10"/>
  <c r="J536" i="10"/>
  <c r="BS535" i="10"/>
  <c r="BR535" i="10"/>
  <c r="BQ535" i="10"/>
  <c r="BP535" i="10"/>
  <c r="BO535" i="10"/>
  <c r="BN535" i="10"/>
  <c r="BM535" i="10"/>
  <c r="BL535" i="10"/>
  <c r="BK535" i="10"/>
  <c r="BJ535" i="10"/>
  <c r="BI535" i="10"/>
  <c r="BH535" i="10"/>
  <c r="BG535" i="10"/>
  <c r="BF535" i="10"/>
  <c r="BE535" i="10"/>
  <c r="BD535" i="10"/>
  <c r="BC535" i="10"/>
  <c r="BB535" i="10"/>
  <c r="BA535" i="10"/>
  <c r="AZ535" i="10"/>
  <c r="AY535" i="10"/>
  <c r="AX535" i="10"/>
  <c r="AW535" i="10"/>
  <c r="AV535" i="10"/>
  <c r="AU535" i="10"/>
  <c r="AT535" i="10"/>
  <c r="AS535" i="10"/>
  <c r="AR535" i="10"/>
  <c r="AQ535" i="10"/>
  <c r="AP535" i="10"/>
  <c r="AO535" i="10"/>
  <c r="AN535" i="10"/>
  <c r="AM535" i="10"/>
  <c r="AL535" i="10"/>
  <c r="AK535" i="10"/>
  <c r="AJ535" i="10"/>
  <c r="AI535" i="10"/>
  <c r="AH535" i="10"/>
  <c r="AG535" i="10"/>
  <c r="AF535" i="10"/>
  <c r="AE535" i="10"/>
  <c r="AD535" i="10"/>
  <c r="AC535" i="10"/>
  <c r="AB535" i="10"/>
  <c r="AA535" i="10"/>
  <c r="Z535" i="10"/>
  <c r="Y535" i="10"/>
  <c r="X535" i="10"/>
  <c r="W535" i="10"/>
  <c r="V535" i="10"/>
  <c r="U535" i="10"/>
  <c r="T535" i="10"/>
  <c r="S535" i="10"/>
  <c r="R535" i="10"/>
  <c r="Q535" i="10"/>
  <c r="P535" i="10"/>
  <c r="O535" i="10"/>
  <c r="N535" i="10"/>
  <c r="M535" i="10"/>
  <c r="L535" i="10"/>
  <c r="BS534" i="10"/>
  <c r="BR534" i="10"/>
  <c r="BQ534" i="10"/>
  <c r="BP534" i="10"/>
  <c r="BO534" i="10"/>
  <c r="BN534" i="10"/>
  <c r="BM534" i="10"/>
  <c r="BL534" i="10"/>
  <c r="BK534" i="10"/>
  <c r="BJ534" i="10"/>
  <c r="BI534" i="10"/>
  <c r="BH534" i="10"/>
  <c r="BG534" i="10"/>
  <c r="BF534" i="10"/>
  <c r="BE534" i="10"/>
  <c r="BD534" i="10"/>
  <c r="BC534" i="10"/>
  <c r="BB534" i="10"/>
  <c r="BA534" i="10"/>
  <c r="AZ534" i="10"/>
  <c r="AY534" i="10"/>
  <c r="AX534" i="10"/>
  <c r="AW534" i="10"/>
  <c r="AV534" i="10"/>
  <c r="AU534" i="10"/>
  <c r="AT534" i="10"/>
  <c r="AS534" i="10"/>
  <c r="AR534" i="10"/>
  <c r="AQ534" i="10"/>
  <c r="AP534" i="10"/>
  <c r="AO534" i="10"/>
  <c r="AN534" i="10"/>
  <c r="AM534" i="10"/>
  <c r="AL534" i="10"/>
  <c r="AK534" i="10"/>
  <c r="AJ534" i="10"/>
  <c r="AI534" i="10"/>
  <c r="AH534" i="10"/>
  <c r="AG534" i="10"/>
  <c r="AF534" i="10"/>
  <c r="AE534" i="10"/>
  <c r="AD534" i="10"/>
  <c r="AC534" i="10"/>
  <c r="AB534" i="10"/>
  <c r="AA534" i="10"/>
  <c r="Z534" i="10"/>
  <c r="Y534" i="10"/>
  <c r="X534" i="10"/>
  <c r="W534" i="10"/>
  <c r="V534" i="10"/>
  <c r="U534" i="10"/>
  <c r="T534" i="10"/>
  <c r="S534" i="10"/>
  <c r="R534" i="10"/>
  <c r="Q534" i="10"/>
  <c r="P534" i="10"/>
  <c r="O534" i="10"/>
  <c r="N534" i="10"/>
  <c r="M534" i="10"/>
  <c r="L534" i="10"/>
  <c r="K531" i="10"/>
  <c r="J531" i="10"/>
  <c r="BS530" i="10"/>
  <c r="BR530" i="10"/>
  <c r="BQ530" i="10"/>
  <c r="BP530" i="10"/>
  <c r="BO530" i="10"/>
  <c r="BN530" i="10"/>
  <c r="BM530" i="10"/>
  <c r="BL530" i="10"/>
  <c r="BK530" i="10"/>
  <c r="BJ530" i="10"/>
  <c r="BI530" i="10"/>
  <c r="BH530" i="10"/>
  <c r="BG530" i="10"/>
  <c r="BF530" i="10"/>
  <c r="BE530" i="10"/>
  <c r="BD530" i="10"/>
  <c r="BC530" i="10"/>
  <c r="BB530" i="10"/>
  <c r="BA530" i="10"/>
  <c r="AZ530" i="10"/>
  <c r="AY530" i="10"/>
  <c r="AX530" i="10"/>
  <c r="AW530" i="10"/>
  <c r="AV530" i="10"/>
  <c r="AU530" i="10"/>
  <c r="AT530" i="10"/>
  <c r="AS530" i="10"/>
  <c r="AR530" i="10"/>
  <c r="AQ530" i="10"/>
  <c r="AP530" i="10"/>
  <c r="AO530" i="10"/>
  <c r="AN530" i="10"/>
  <c r="AM530" i="10"/>
  <c r="AL530" i="10"/>
  <c r="AK530" i="10"/>
  <c r="AJ530" i="10"/>
  <c r="AI530" i="10"/>
  <c r="AH530" i="10"/>
  <c r="AG530" i="10"/>
  <c r="AF530" i="10"/>
  <c r="AE530" i="10"/>
  <c r="AD530" i="10"/>
  <c r="AC530" i="10"/>
  <c r="AB530" i="10"/>
  <c r="AA530" i="10"/>
  <c r="Z530" i="10"/>
  <c r="Y530" i="10"/>
  <c r="X530" i="10"/>
  <c r="W530" i="10"/>
  <c r="V530" i="10"/>
  <c r="U530" i="10"/>
  <c r="T530" i="10"/>
  <c r="S530" i="10"/>
  <c r="R530" i="10"/>
  <c r="Q530" i="10"/>
  <c r="P530" i="10"/>
  <c r="O530" i="10"/>
  <c r="N530" i="10"/>
  <c r="M530" i="10"/>
  <c r="L530" i="10"/>
  <c r="BS529" i="10"/>
  <c r="BR529" i="10"/>
  <c r="BQ529" i="10"/>
  <c r="BP529" i="10"/>
  <c r="BO529" i="10"/>
  <c r="BN529" i="10"/>
  <c r="BM529" i="10"/>
  <c r="BL529" i="10"/>
  <c r="BK529" i="10"/>
  <c r="BJ529" i="10"/>
  <c r="BI529" i="10"/>
  <c r="BH529" i="10"/>
  <c r="BG529" i="10"/>
  <c r="BF529" i="10"/>
  <c r="BE529" i="10"/>
  <c r="BD529" i="10"/>
  <c r="BC529" i="10"/>
  <c r="BB529" i="10"/>
  <c r="BA529" i="10"/>
  <c r="AZ529" i="10"/>
  <c r="AY529" i="10"/>
  <c r="AX529" i="10"/>
  <c r="AW529" i="10"/>
  <c r="AV529" i="10"/>
  <c r="AU529" i="10"/>
  <c r="AT529" i="10"/>
  <c r="AS529" i="10"/>
  <c r="AR529" i="10"/>
  <c r="AQ529" i="10"/>
  <c r="AP529" i="10"/>
  <c r="AO529" i="10"/>
  <c r="AN529" i="10"/>
  <c r="AM529" i="10"/>
  <c r="AL529" i="10"/>
  <c r="AK529" i="10"/>
  <c r="AJ529" i="10"/>
  <c r="AI529" i="10"/>
  <c r="AH529" i="10"/>
  <c r="AG529" i="10"/>
  <c r="AF529" i="10"/>
  <c r="AE529" i="10"/>
  <c r="AD529" i="10"/>
  <c r="AC529" i="10"/>
  <c r="AB529" i="10"/>
  <c r="AA529" i="10"/>
  <c r="Z529" i="10"/>
  <c r="Y529" i="10"/>
  <c r="X529" i="10"/>
  <c r="W529" i="10"/>
  <c r="V529" i="10"/>
  <c r="U529" i="10"/>
  <c r="T529" i="10"/>
  <c r="S529" i="10"/>
  <c r="R529" i="10"/>
  <c r="Q529" i="10"/>
  <c r="P529" i="10"/>
  <c r="O529" i="10"/>
  <c r="N529" i="10"/>
  <c r="M529" i="10"/>
  <c r="L529" i="10"/>
  <c r="K526" i="10"/>
  <c r="J526" i="10"/>
  <c r="BS525" i="10"/>
  <c r="BR525" i="10"/>
  <c r="BQ525" i="10"/>
  <c r="BP525" i="10"/>
  <c r="BO525" i="10"/>
  <c r="BN525" i="10"/>
  <c r="BM525" i="10"/>
  <c r="BL525" i="10"/>
  <c r="BK525" i="10"/>
  <c r="BJ525" i="10"/>
  <c r="BI525" i="10"/>
  <c r="BH525" i="10"/>
  <c r="BG525" i="10"/>
  <c r="BF525" i="10"/>
  <c r="BE525" i="10"/>
  <c r="BD525" i="10"/>
  <c r="BC525" i="10"/>
  <c r="BB525" i="10"/>
  <c r="BA525" i="10"/>
  <c r="AZ525" i="10"/>
  <c r="AY525" i="10"/>
  <c r="AX525" i="10"/>
  <c r="AW525" i="10"/>
  <c r="AV525" i="10"/>
  <c r="AU525" i="10"/>
  <c r="AT525" i="10"/>
  <c r="AS525" i="10"/>
  <c r="AR525" i="10"/>
  <c r="AQ525" i="10"/>
  <c r="AP525" i="10"/>
  <c r="AO525" i="10"/>
  <c r="AN525" i="10"/>
  <c r="AM525" i="10"/>
  <c r="AL525" i="10"/>
  <c r="AK525" i="10"/>
  <c r="AJ525" i="10"/>
  <c r="AI525" i="10"/>
  <c r="AH525" i="10"/>
  <c r="AG525" i="10"/>
  <c r="AF525" i="10"/>
  <c r="AE525" i="10"/>
  <c r="AD525" i="10"/>
  <c r="AC525" i="10"/>
  <c r="AB525" i="10"/>
  <c r="AA525" i="10"/>
  <c r="Z525" i="10"/>
  <c r="Y525" i="10"/>
  <c r="X525" i="10"/>
  <c r="W525" i="10"/>
  <c r="V525" i="10"/>
  <c r="U525" i="10"/>
  <c r="T525" i="10"/>
  <c r="S525" i="10"/>
  <c r="R525" i="10"/>
  <c r="Q525" i="10"/>
  <c r="P525" i="10"/>
  <c r="O525" i="10"/>
  <c r="N525" i="10"/>
  <c r="M525" i="10"/>
  <c r="L525" i="10"/>
  <c r="BS524" i="10"/>
  <c r="BR524" i="10"/>
  <c r="BQ524" i="10"/>
  <c r="BP524" i="10"/>
  <c r="BO524" i="10"/>
  <c r="BN524" i="10"/>
  <c r="BM524" i="10"/>
  <c r="BL524" i="10"/>
  <c r="BK524" i="10"/>
  <c r="BJ524" i="10"/>
  <c r="BI524" i="10"/>
  <c r="BH524" i="10"/>
  <c r="BG524" i="10"/>
  <c r="BF524" i="10"/>
  <c r="BE524" i="10"/>
  <c r="BD524" i="10"/>
  <c r="BC524" i="10"/>
  <c r="BB524" i="10"/>
  <c r="BA524" i="10"/>
  <c r="AZ524" i="10"/>
  <c r="AY524" i="10"/>
  <c r="AX524" i="10"/>
  <c r="AW524" i="10"/>
  <c r="AV524" i="10"/>
  <c r="AU524" i="10"/>
  <c r="AT524" i="10"/>
  <c r="AS524" i="10"/>
  <c r="AR524" i="10"/>
  <c r="AQ524" i="10"/>
  <c r="AP524" i="10"/>
  <c r="AO524" i="10"/>
  <c r="AN524" i="10"/>
  <c r="AM524" i="10"/>
  <c r="AL524" i="10"/>
  <c r="AK524" i="10"/>
  <c r="AJ524" i="10"/>
  <c r="AI524" i="10"/>
  <c r="AH524" i="10"/>
  <c r="AG524" i="10"/>
  <c r="AF524" i="10"/>
  <c r="AE524" i="10"/>
  <c r="AD524" i="10"/>
  <c r="AC524" i="10"/>
  <c r="AB524" i="10"/>
  <c r="AA524" i="10"/>
  <c r="Z524" i="10"/>
  <c r="Y524" i="10"/>
  <c r="X524" i="10"/>
  <c r="W524" i="10"/>
  <c r="V524" i="10"/>
  <c r="U524" i="10"/>
  <c r="T524" i="10"/>
  <c r="S524" i="10"/>
  <c r="R524" i="10"/>
  <c r="Q524" i="10"/>
  <c r="P524" i="10"/>
  <c r="O524" i="10"/>
  <c r="N524" i="10"/>
  <c r="M524" i="10"/>
  <c r="L524" i="10"/>
  <c r="K521" i="10"/>
  <c r="J521" i="10"/>
  <c r="K520" i="10"/>
  <c r="J520" i="10"/>
  <c r="K519" i="10"/>
  <c r="J519" i="10"/>
  <c r="BS518" i="10"/>
  <c r="BR518" i="10"/>
  <c r="BQ518" i="10"/>
  <c r="BP518" i="10"/>
  <c r="BO518" i="10"/>
  <c r="BN518" i="10"/>
  <c r="BM518" i="10"/>
  <c r="BL518" i="10"/>
  <c r="BK518" i="10"/>
  <c r="BJ518" i="10"/>
  <c r="BI518" i="10"/>
  <c r="BH518" i="10"/>
  <c r="BG518" i="10"/>
  <c r="BF518" i="10"/>
  <c r="BE518" i="10"/>
  <c r="BD518" i="10"/>
  <c r="BC518" i="10"/>
  <c r="BB518" i="10"/>
  <c r="BA518" i="10"/>
  <c r="AZ518" i="10"/>
  <c r="AY518" i="10"/>
  <c r="AX518" i="10"/>
  <c r="AW518" i="10"/>
  <c r="AV518" i="10"/>
  <c r="AU518" i="10"/>
  <c r="AT518" i="10"/>
  <c r="AS518" i="10"/>
  <c r="AR518" i="10"/>
  <c r="AQ518" i="10"/>
  <c r="AP518" i="10"/>
  <c r="AO518" i="10"/>
  <c r="AN518" i="10"/>
  <c r="AM518" i="10"/>
  <c r="AL518" i="10"/>
  <c r="AK518" i="10"/>
  <c r="AJ518" i="10"/>
  <c r="AI518" i="10"/>
  <c r="AH518" i="10"/>
  <c r="AG518" i="10"/>
  <c r="AF518" i="10"/>
  <c r="AE518" i="10"/>
  <c r="AD518" i="10"/>
  <c r="AC518" i="10"/>
  <c r="AB518" i="10"/>
  <c r="AA518" i="10"/>
  <c r="Z518" i="10"/>
  <c r="Y518" i="10"/>
  <c r="X518" i="10"/>
  <c r="W518" i="10"/>
  <c r="V518" i="10"/>
  <c r="U518" i="10"/>
  <c r="T518" i="10"/>
  <c r="S518" i="10"/>
  <c r="R518" i="10"/>
  <c r="Q518" i="10"/>
  <c r="P518" i="10"/>
  <c r="O518" i="10"/>
  <c r="N518" i="10"/>
  <c r="M518" i="10"/>
  <c r="L518" i="10"/>
  <c r="BS517" i="10"/>
  <c r="BR517" i="10"/>
  <c r="BQ517" i="10"/>
  <c r="BP517" i="10"/>
  <c r="BO517" i="10"/>
  <c r="BN517" i="10"/>
  <c r="BM517" i="10"/>
  <c r="BL517" i="10"/>
  <c r="BK517" i="10"/>
  <c r="BJ517" i="10"/>
  <c r="BI517" i="10"/>
  <c r="BH517" i="10"/>
  <c r="BG517" i="10"/>
  <c r="BF517" i="10"/>
  <c r="BE517" i="10"/>
  <c r="BD517" i="10"/>
  <c r="BC517" i="10"/>
  <c r="BB517" i="10"/>
  <c r="BA517" i="10"/>
  <c r="AZ517" i="10"/>
  <c r="AY517" i="10"/>
  <c r="AX517" i="10"/>
  <c r="AW517" i="10"/>
  <c r="AV517" i="10"/>
  <c r="AU517" i="10"/>
  <c r="AT517" i="10"/>
  <c r="AS517" i="10"/>
  <c r="AR517" i="10"/>
  <c r="AQ517" i="10"/>
  <c r="AP517" i="10"/>
  <c r="AO517" i="10"/>
  <c r="AN517" i="10"/>
  <c r="AM517" i="10"/>
  <c r="AL517" i="10"/>
  <c r="AK517" i="10"/>
  <c r="AJ517" i="10"/>
  <c r="AI517" i="10"/>
  <c r="AH517" i="10"/>
  <c r="AG517" i="10"/>
  <c r="AF517" i="10"/>
  <c r="AE517" i="10"/>
  <c r="AD517" i="10"/>
  <c r="AC517" i="10"/>
  <c r="AB517" i="10"/>
  <c r="AA517" i="10"/>
  <c r="Z517" i="10"/>
  <c r="Y517" i="10"/>
  <c r="X517" i="10"/>
  <c r="W517" i="10"/>
  <c r="V517" i="10"/>
  <c r="U517" i="10"/>
  <c r="T517" i="10"/>
  <c r="S517" i="10"/>
  <c r="R517" i="10"/>
  <c r="Q517" i="10"/>
  <c r="P517" i="10"/>
  <c r="O517" i="10"/>
  <c r="N517" i="10"/>
  <c r="M517" i="10"/>
  <c r="L517" i="10"/>
  <c r="K514" i="10"/>
  <c r="J514" i="10"/>
  <c r="K513" i="10"/>
  <c r="J513" i="10"/>
  <c r="K512" i="10"/>
  <c r="J512" i="10"/>
  <c r="K511" i="10"/>
  <c r="J511" i="10"/>
  <c r="K510" i="10"/>
  <c r="J510" i="10"/>
  <c r="K509" i="10"/>
  <c r="J509" i="10"/>
  <c r="K508" i="10"/>
  <c r="J508" i="10"/>
  <c r="K507" i="10"/>
  <c r="J507" i="10"/>
  <c r="BS506" i="10"/>
  <c r="BR506" i="10"/>
  <c r="BQ506" i="10"/>
  <c r="BP506" i="10"/>
  <c r="BO506" i="10"/>
  <c r="BN506" i="10"/>
  <c r="BM506" i="10"/>
  <c r="BL506" i="10"/>
  <c r="BK506" i="10"/>
  <c r="BJ506" i="10"/>
  <c r="BI506" i="10"/>
  <c r="BH506" i="10"/>
  <c r="BG506" i="10"/>
  <c r="BF506" i="10"/>
  <c r="BE506" i="10"/>
  <c r="BD506" i="10"/>
  <c r="BC506" i="10"/>
  <c r="BB506" i="10"/>
  <c r="BA506" i="10"/>
  <c r="AZ506" i="10"/>
  <c r="AY506" i="10"/>
  <c r="AX506" i="10"/>
  <c r="AW506" i="10"/>
  <c r="AV506" i="10"/>
  <c r="AU506" i="10"/>
  <c r="AT506" i="10"/>
  <c r="AS506" i="10"/>
  <c r="AR506" i="10"/>
  <c r="AQ506" i="10"/>
  <c r="AP506" i="10"/>
  <c r="AO506" i="10"/>
  <c r="AN506" i="10"/>
  <c r="AM506" i="10"/>
  <c r="AL506" i="10"/>
  <c r="AK506" i="10"/>
  <c r="AJ506" i="10"/>
  <c r="AI506" i="10"/>
  <c r="AH506" i="10"/>
  <c r="AG506" i="10"/>
  <c r="AF506" i="10"/>
  <c r="AE506" i="10"/>
  <c r="AD506" i="10"/>
  <c r="AC506" i="10"/>
  <c r="AB506" i="10"/>
  <c r="AA506" i="10"/>
  <c r="Z506" i="10"/>
  <c r="Y506" i="10"/>
  <c r="X506" i="10"/>
  <c r="W506" i="10"/>
  <c r="V506" i="10"/>
  <c r="U506" i="10"/>
  <c r="T506" i="10"/>
  <c r="S506" i="10"/>
  <c r="R506" i="10"/>
  <c r="Q506" i="10"/>
  <c r="P506" i="10"/>
  <c r="O506" i="10"/>
  <c r="N506" i="10"/>
  <c r="M506" i="10"/>
  <c r="L506" i="10"/>
  <c r="BS505" i="10"/>
  <c r="BR505" i="10"/>
  <c r="BQ505" i="10"/>
  <c r="BP505" i="10"/>
  <c r="BO505" i="10"/>
  <c r="BN505" i="10"/>
  <c r="BM505" i="10"/>
  <c r="BL505" i="10"/>
  <c r="BK505" i="10"/>
  <c r="BJ505" i="10"/>
  <c r="BI505" i="10"/>
  <c r="BH505" i="10"/>
  <c r="BG505" i="10"/>
  <c r="BF505" i="10"/>
  <c r="BE505" i="10"/>
  <c r="BD505" i="10"/>
  <c r="BC505" i="10"/>
  <c r="BB505" i="10"/>
  <c r="BA505" i="10"/>
  <c r="AZ505" i="10"/>
  <c r="AY505" i="10"/>
  <c r="AX505" i="10"/>
  <c r="AW505" i="10"/>
  <c r="AV505" i="10"/>
  <c r="AU505" i="10"/>
  <c r="AT505" i="10"/>
  <c r="AS505" i="10"/>
  <c r="AR505" i="10"/>
  <c r="AQ505" i="10"/>
  <c r="AP505" i="10"/>
  <c r="AO505" i="10"/>
  <c r="AN505" i="10"/>
  <c r="AM505" i="10"/>
  <c r="AL505" i="10"/>
  <c r="AK505" i="10"/>
  <c r="AJ505" i="10"/>
  <c r="AI505" i="10"/>
  <c r="AH505" i="10"/>
  <c r="AG505" i="10"/>
  <c r="AF505" i="10"/>
  <c r="AE505" i="10"/>
  <c r="AD505" i="10"/>
  <c r="AC505" i="10"/>
  <c r="AB505" i="10"/>
  <c r="AA505" i="10"/>
  <c r="Z505" i="10"/>
  <c r="Y505" i="10"/>
  <c r="X505" i="10"/>
  <c r="W505" i="10"/>
  <c r="V505" i="10"/>
  <c r="U505" i="10"/>
  <c r="T505" i="10"/>
  <c r="S505" i="10"/>
  <c r="R505" i="10"/>
  <c r="Q505" i="10"/>
  <c r="P505" i="10"/>
  <c r="O505" i="10"/>
  <c r="N505" i="10"/>
  <c r="M505" i="10"/>
  <c r="L505"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K471" i="10"/>
  <c r="J471" i="10"/>
  <c r="BS470" i="10"/>
  <c r="BR470" i="10"/>
  <c r="BQ470" i="10"/>
  <c r="BP470" i="10"/>
  <c r="BO470" i="10"/>
  <c r="BN470" i="10"/>
  <c r="BM470" i="10"/>
  <c r="BL470" i="10"/>
  <c r="BK470" i="10"/>
  <c r="BJ470" i="10"/>
  <c r="BI470" i="10"/>
  <c r="BH470" i="10"/>
  <c r="BG470" i="10"/>
  <c r="BF470" i="10"/>
  <c r="BE470" i="10"/>
  <c r="BD470" i="10"/>
  <c r="BC470" i="10"/>
  <c r="BB470" i="10"/>
  <c r="BA470" i="10"/>
  <c r="AZ470" i="10"/>
  <c r="AY470" i="10"/>
  <c r="AX470" i="10"/>
  <c r="AW470" i="10"/>
  <c r="AV470" i="10"/>
  <c r="AU470" i="10"/>
  <c r="AT470" i="10"/>
  <c r="AS470" i="10"/>
  <c r="AR470" i="10"/>
  <c r="AQ470" i="10"/>
  <c r="AP470" i="10"/>
  <c r="AO470" i="10"/>
  <c r="AN470" i="10"/>
  <c r="AM470" i="10"/>
  <c r="AL470" i="10"/>
  <c r="AK470" i="10"/>
  <c r="AJ470" i="10"/>
  <c r="AI470" i="10"/>
  <c r="AH470" i="10"/>
  <c r="AG470" i="10"/>
  <c r="AF470" i="10"/>
  <c r="AE470" i="10"/>
  <c r="AD470" i="10"/>
  <c r="AC470" i="10"/>
  <c r="AB470" i="10"/>
  <c r="AA470" i="10"/>
  <c r="Z470" i="10"/>
  <c r="Y470" i="10"/>
  <c r="X470" i="10"/>
  <c r="W470" i="10"/>
  <c r="V470" i="10"/>
  <c r="U470" i="10"/>
  <c r="T470" i="10"/>
  <c r="S470" i="10"/>
  <c r="R470" i="10"/>
  <c r="Q470" i="10"/>
  <c r="P470" i="10"/>
  <c r="O470" i="10"/>
  <c r="N470" i="10"/>
  <c r="M470" i="10"/>
  <c r="L470" i="10"/>
  <c r="BS469" i="10"/>
  <c r="BR469" i="10"/>
  <c r="BQ469" i="10"/>
  <c r="BP469" i="10"/>
  <c r="BO469" i="10"/>
  <c r="BN469" i="10"/>
  <c r="BM469" i="10"/>
  <c r="BL469" i="10"/>
  <c r="BK469" i="10"/>
  <c r="BJ469" i="10"/>
  <c r="BI469" i="10"/>
  <c r="BH469" i="10"/>
  <c r="BG469" i="10"/>
  <c r="BF469" i="10"/>
  <c r="BE469" i="10"/>
  <c r="BD469" i="10"/>
  <c r="BC469" i="10"/>
  <c r="BB469" i="10"/>
  <c r="BA469" i="10"/>
  <c r="AZ469" i="10"/>
  <c r="AY469" i="10"/>
  <c r="AX469" i="10"/>
  <c r="AW469" i="10"/>
  <c r="AV469" i="10"/>
  <c r="AU469" i="10"/>
  <c r="AT469" i="10"/>
  <c r="AS469" i="10"/>
  <c r="AR469" i="10"/>
  <c r="AQ469" i="10"/>
  <c r="AP469" i="10"/>
  <c r="AO469" i="10"/>
  <c r="AN469" i="10"/>
  <c r="AM469" i="10"/>
  <c r="AL469" i="10"/>
  <c r="AK469" i="10"/>
  <c r="AJ469" i="10"/>
  <c r="AI469" i="10"/>
  <c r="AH469" i="10"/>
  <c r="AG469" i="10"/>
  <c r="AF469" i="10"/>
  <c r="AE469" i="10"/>
  <c r="AD469" i="10"/>
  <c r="AC469" i="10"/>
  <c r="AB469" i="10"/>
  <c r="AA469" i="10"/>
  <c r="Z469" i="10"/>
  <c r="Y469" i="10"/>
  <c r="X469" i="10"/>
  <c r="W469" i="10"/>
  <c r="V469" i="10"/>
  <c r="U469" i="10"/>
  <c r="T469" i="10"/>
  <c r="S469" i="10"/>
  <c r="R469" i="10"/>
  <c r="Q469" i="10"/>
  <c r="P469" i="10"/>
  <c r="O469" i="10"/>
  <c r="N469" i="10"/>
  <c r="M469" i="10"/>
  <c r="L469" i="10"/>
  <c r="K463" i="10"/>
  <c r="J463" i="10"/>
  <c r="K462" i="10"/>
  <c r="J462" i="10"/>
  <c r="K461" i="10"/>
  <c r="J461" i="10"/>
  <c r="K460" i="10"/>
  <c r="J460" i="10"/>
  <c r="K459" i="10"/>
  <c r="J459" i="10"/>
  <c r="K458" i="10"/>
  <c r="J458" i="10"/>
  <c r="K457" i="10"/>
  <c r="J457" i="10"/>
  <c r="K456" i="10"/>
  <c r="J456" i="10"/>
  <c r="K455" i="10"/>
  <c r="J455" i="10"/>
  <c r="K454" i="10"/>
  <c r="J454" i="10"/>
  <c r="K453" i="10"/>
  <c r="J453" i="10"/>
  <c r="K452" i="10"/>
  <c r="J452" i="10"/>
  <c r="K451" i="10"/>
  <c r="J451" i="10"/>
  <c r="K450" i="10"/>
  <c r="J450" i="10"/>
  <c r="K449" i="10"/>
  <c r="J449" i="10"/>
  <c r="K448" i="10"/>
  <c r="J448" i="10"/>
  <c r="K447" i="10"/>
  <c r="J447" i="10"/>
  <c r="K446" i="10"/>
  <c r="J446" i="10"/>
  <c r="K445" i="10"/>
  <c r="J445" i="10"/>
  <c r="K444" i="10"/>
  <c r="J444" i="10"/>
  <c r="K443" i="10"/>
  <c r="J443" i="10"/>
  <c r="K442" i="10"/>
  <c r="J442" i="10"/>
  <c r="K441" i="10"/>
  <c r="J441" i="10"/>
  <c r="K440" i="10"/>
  <c r="J440" i="10"/>
  <c r="K439" i="10"/>
  <c r="J439" i="10"/>
  <c r="K438" i="10"/>
  <c r="J438" i="10"/>
  <c r="K437" i="10"/>
  <c r="J437" i="10"/>
  <c r="K436" i="10"/>
  <c r="J436" i="10"/>
  <c r="K435" i="10"/>
  <c r="J435" i="10"/>
  <c r="K434" i="10"/>
  <c r="J434" i="10"/>
  <c r="K433" i="10"/>
  <c r="J433" i="10"/>
  <c r="K432" i="10"/>
  <c r="J432" i="10"/>
  <c r="K431" i="10"/>
  <c r="J431" i="10"/>
  <c r="K430" i="10"/>
  <c r="J430" i="10"/>
  <c r="K429" i="10"/>
  <c r="J429" i="10"/>
  <c r="K428" i="10"/>
  <c r="J428" i="10"/>
  <c r="K427" i="10"/>
  <c r="J427" i="10"/>
  <c r="K426" i="10"/>
  <c r="J426" i="10"/>
  <c r="K425" i="10"/>
  <c r="J425" i="10"/>
  <c r="K424" i="10"/>
  <c r="J424" i="10"/>
  <c r="K423" i="10"/>
  <c r="J423" i="10"/>
  <c r="K422" i="10"/>
  <c r="J422" i="10"/>
  <c r="K421" i="10"/>
  <c r="J421" i="10"/>
  <c r="K420" i="10"/>
  <c r="J420" i="10"/>
  <c r="K419" i="10"/>
  <c r="J419" i="10"/>
  <c r="K418" i="10"/>
  <c r="J418" i="10"/>
  <c r="K417" i="10"/>
  <c r="J417" i="10"/>
  <c r="K416" i="10"/>
  <c r="J416" i="10"/>
  <c r="K415" i="10"/>
  <c r="J415" i="10"/>
  <c r="K414" i="10"/>
  <c r="J414" i="10"/>
  <c r="K413" i="10"/>
  <c r="J413" i="10"/>
  <c r="K412" i="10"/>
  <c r="J412" i="10"/>
  <c r="K411" i="10"/>
  <c r="J411" i="10"/>
  <c r="K410" i="10"/>
  <c r="J410" i="10"/>
  <c r="K409" i="10"/>
  <c r="J409" i="10"/>
  <c r="K408" i="10"/>
  <c r="J408" i="10"/>
  <c r="K407" i="10"/>
  <c r="J407" i="10"/>
  <c r="K406" i="10"/>
  <c r="J406" i="10"/>
  <c r="K405" i="10"/>
  <c r="J405" i="10"/>
  <c r="K404" i="10"/>
  <c r="J404" i="10"/>
  <c r="K403" i="10"/>
  <c r="J403" i="10"/>
  <c r="K402" i="10"/>
  <c r="J402" i="10"/>
  <c r="K401" i="10"/>
  <c r="J401" i="10"/>
  <c r="K400" i="10"/>
  <c r="J400" i="10"/>
  <c r="K399" i="10"/>
  <c r="J399" i="10"/>
  <c r="K398" i="10"/>
  <c r="J398" i="10"/>
  <c r="K397" i="10"/>
  <c r="J397" i="10"/>
  <c r="K396" i="10"/>
  <c r="J396" i="10"/>
  <c r="K395" i="10"/>
  <c r="J395" i="10"/>
  <c r="K394" i="10"/>
  <c r="J394" i="10"/>
  <c r="K393" i="10"/>
  <c r="J393" i="10"/>
  <c r="K392" i="10"/>
  <c r="J392" i="10"/>
  <c r="K391" i="10"/>
  <c r="J391" i="10"/>
  <c r="K390" i="10"/>
  <c r="J390" i="10"/>
  <c r="K370" i="10"/>
  <c r="K369" i="10"/>
  <c r="K368" i="10"/>
  <c r="K367" i="10"/>
  <c r="K366" i="10"/>
  <c r="K365" i="10"/>
  <c r="BS364" i="10"/>
  <c r="BR364" i="10"/>
  <c r="BQ364" i="10"/>
  <c r="BP364" i="10"/>
  <c r="BO364" i="10"/>
  <c r="BN364" i="10"/>
  <c r="BM364" i="10"/>
  <c r="BL364" i="10"/>
  <c r="BK364" i="10"/>
  <c r="BJ364" i="10"/>
  <c r="BI364" i="10"/>
  <c r="BH364" i="10"/>
  <c r="BG364" i="10"/>
  <c r="BF364" i="10"/>
  <c r="BE364" i="10"/>
  <c r="BD364" i="10"/>
  <c r="BC364" i="10"/>
  <c r="BB364" i="10"/>
  <c r="BA364" i="10"/>
  <c r="AZ364" i="10"/>
  <c r="AY364" i="10"/>
  <c r="AX364" i="10"/>
  <c r="AW364" i="10"/>
  <c r="AV364" i="10"/>
  <c r="AU364" i="10"/>
  <c r="AT364" i="10"/>
  <c r="AS364" i="10"/>
  <c r="AR364" i="10"/>
  <c r="AQ364" i="10"/>
  <c r="AP364" i="10"/>
  <c r="AO364" i="10"/>
  <c r="AN364" i="10"/>
  <c r="AM364" i="10"/>
  <c r="AL364" i="10"/>
  <c r="AK364" i="10"/>
  <c r="AJ364" i="10"/>
  <c r="AI364" i="10"/>
  <c r="AH364" i="10"/>
  <c r="AG364" i="10"/>
  <c r="AF364" i="10"/>
  <c r="AE364" i="10"/>
  <c r="AD364" i="10"/>
  <c r="AC364" i="10"/>
  <c r="AB364" i="10"/>
  <c r="AA364" i="10"/>
  <c r="Z364" i="10"/>
  <c r="Y364" i="10"/>
  <c r="X364" i="10"/>
  <c r="W364" i="10"/>
  <c r="V364" i="10"/>
  <c r="U364" i="10"/>
  <c r="T364" i="10"/>
  <c r="S364" i="10"/>
  <c r="R364" i="10"/>
  <c r="Q364" i="10"/>
  <c r="P364" i="10"/>
  <c r="O364" i="10"/>
  <c r="N364" i="10"/>
  <c r="M364" i="10"/>
  <c r="L364" i="10"/>
  <c r="BS363" i="10"/>
  <c r="BR363" i="10"/>
  <c r="BQ363" i="10"/>
  <c r="BP363" i="10"/>
  <c r="BO363" i="10"/>
  <c r="BN363" i="10"/>
  <c r="BM363" i="10"/>
  <c r="BL363" i="10"/>
  <c r="BK363" i="10"/>
  <c r="BJ363" i="10"/>
  <c r="BI363" i="10"/>
  <c r="BH363" i="10"/>
  <c r="BG363" i="10"/>
  <c r="BF363" i="10"/>
  <c r="BE363" i="10"/>
  <c r="BD363" i="10"/>
  <c r="BC363" i="10"/>
  <c r="BB363" i="10"/>
  <c r="BA363" i="10"/>
  <c r="AZ363" i="10"/>
  <c r="AY363" i="10"/>
  <c r="AX363" i="10"/>
  <c r="AW363" i="10"/>
  <c r="AV363" i="10"/>
  <c r="AU363" i="10"/>
  <c r="AT363" i="10"/>
  <c r="AS363" i="10"/>
  <c r="AR363" i="10"/>
  <c r="AQ363" i="10"/>
  <c r="AP363" i="10"/>
  <c r="AO363" i="10"/>
  <c r="AN363" i="10"/>
  <c r="AM363" i="10"/>
  <c r="AL363" i="10"/>
  <c r="AK363" i="10"/>
  <c r="AJ363" i="10"/>
  <c r="AI363" i="10"/>
  <c r="AH363" i="10"/>
  <c r="AG363" i="10"/>
  <c r="AF363" i="10"/>
  <c r="AE363" i="10"/>
  <c r="AD363" i="10"/>
  <c r="AC363" i="10"/>
  <c r="AB363" i="10"/>
  <c r="AA363" i="10"/>
  <c r="Z363" i="10"/>
  <c r="Y363" i="10"/>
  <c r="X363" i="10"/>
  <c r="W363" i="10"/>
  <c r="V363" i="10"/>
  <c r="U363" i="10"/>
  <c r="T363" i="10"/>
  <c r="S363" i="10"/>
  <c r="R363" i="10"/>
  <c r="Q363" i="10"/>
  <c r="P363" i="10"/>
  <c r="O363" i="10"/>
  <c r="N363" i="10"/>
  <c r="M363" i="10"/>
  <c r="L363" i="10"/>
  <c r="K356" i="10"/>
  <c r="J356" i="10"/>
  <c r="K355" i="10"/>
  <c r="J355" i="10"/>
  <c r="K354" i="10"/>
  <c r="J354" i="10"/>
  <c r="K353" i="10"/>
  <c r="J353" i="10"/>
  <c r="K352" i="10"/>
  <c r="J352" i="10"/>
  <c r="BS351" i="10"/>
  <c r="BR351" i="10"/>
  <c r="BQ351" i="10"/>
  <c r="BP351" i="10"/>
  <c r="BO351" i="10"/>
  <c r="BN351" i="10"/>
  <c r="BM351" i="10"/>
  <c r="BL351" i="10"/>
  <c r="BK351" i="10"/>
  <c r="BJ351" i="10"/>
  <c r="BI351" i="10"/>
  <c r="BH351" i="10"/>
  <c r="BG351" i="10"/>
  <c r="BF351" i="10"/>
  <c r="BE351" i="10"/>
  <c r="BD351" i="10"/>
  <c r="BC351" i="10"/>
  <c r="BB351" i="10"/>
  <c r="BA351" i="10"/>
  <c r="AZ351" i="10"/>
  <c r="AY351" i="10"/>
  <c r="AX351" i="10"/>
  <c r="AW351" i="10"/>
  <c r="AV351" i="10"/>
  <c r="AU351" i="10"/>
  <c r="AT351" i="10"/>
  <c r="AS351" i="10"/>
  <c r="AR351" i="10"/>
  <c r="AQ351" i="10"/>
  <c r="AP351" i="10"/>
  <c r="AO351" i="10"/>
  <c r="AN351" i="10"/>
  <c r="AM351" i="10"/>
  <c r="AL351" i="10"/>
  <c r="AK351" i="10"/>
  <c r="AJ351" i="10"/>
  <c r="AI351" i="10"/>
  <c r="AH351" i="10"/>
  <c r="AG351" i="10"/>
  <c r="AF351" i="10"/>
  <c r="AE351" i="10"/>
  <c r="AD351" i="10"/>
  <c r="AC351" i="10"/>
  <c r="AB351" i="10"/>
  <c r="AA351" i="10"/>
  <c r="Z351" i="10"/>
  <c r="Y351" i="10"/>
  <c r="X351" i="10"/>
  <c r="W351" i="10"/>
  <c r="V351" i="10"/>
  <c r="U351" i="10"/>
  <c r="T351" i="10"/>
  <c r="S351" i="10"/>
  <c r="R351" i="10"/>
  <c r="Q351" i="10"/>
  <c r="P351" i="10"/>
  <c r="O351" i="10"/>
  <c r="N351" i="10"/>
  <c r="M351" i="10"/>
  <c r="L351" i="10"/>
  <c r="BS350" i="10"/>
  <c r="BR350" i="10"/>
  <c r="BQ350" i="10"/>
  <c r="BP350" i="10"/>
  <c r="BO350" i="10"/>
  <c r="BN350" i="10"/>
  <c r="BM350" i="10"/>
  <c r="BL350" i="10"/>
  <c r="BK350" i="10"/>
  <c r="BJ350" i="10"/>
  <c r="BI350" i="10"/>
  <c r="BH350" i="10"/>
  <c r="BG350" i="10"/>
  <c r="BF350" i="10"/>
  <c r="BE350" i="10"/>
  <c r="BD350" i="10"/>
  <c r="BC350" i="10"/>
  <c r="BB350" i="10"/>
  <c r="BA350" i="10"/>
  <c r="AZ350" i="10"/>
  <c r="AY350" i="10"/>
  <c r="AX350" i="10"/>
  <c r="AW350" i="10"/>
  <c r="AV350" i="10"/>
  <c r="AU350" i="10"/>
  <c r="AT350" i="10"/>
  <c r="AS350" i="10"/>
  <c r="AR350" i="10"/>
  <c r="AQ350" i="10"/>
  <c r="AP350" i="10"/>
  <c r="AO350" i="10"/>
  <c r="AN350" i="10"/>
  <c r="AM350" i="10"/>
  <c r="AL350" i="10"/>
  <c r="AK350" i="10"/>
  <c r="AJ350" i="10"/>
  <c r="AI350" i="10"/>
  <c r="AH350" i="10"/>
  <c r="AG350" i="10"/>
  <c r="AF350" i="10"/>
  <c r="AE350" i="10"/>
  <c r="AD350" i="10"/>
  <c r="AC350" i="10"/>
  <c r="AB350" i="10"/>
  <c r="AA350" i="10"/>
  <c r="Z350" i="10"/>
  <c r="Y350" i="10"/>
  <c r="X350" i="10"/>
  <c r="W350" i="10"/>
  <c r="V350" i="10"/>
  <c r="U350" i="10"/>
  <c r="T350" i="10"/>
  <c r="S350" i="10"/>
  <c r="R350" i="10"/>
  <c r="Q350" i="10"/>
  <c r="P350" i="10"/>
  <c r="O350" i="10"/>
  <c r="N350" i="10"/>
  <c r="M350" i="10"/>
  <c r="L350" i="10"/>
  <c r="K344" i="10"/>
  <c r="J344" i="10"/>
  <c r="K343" i="10"/>
  <c r="J343" i="10"/>
  <c r="K342" i="10"/>
  <c r="J342" i="10"/>
  <c r="K341" i="10"/>
  <c r="J341" i="10"/>
  <c r="K340" i="10"/>
  <c r="J340" i="10"/>
  <c r="K339" i="10"/>
  <c r="J339" i="10"/>
  <c r="K338" i="10"/>
  <c r="J338" i="10"/>
  <c r="K337" i="10"/>
  <c r="J337" i="10"/>
  <c r="K336" i="10"/>
  <c r="J336" i="10"/>
  <c r="K335" i="10"/>
  <c r="J335" i="10"/>
  <c r="K334" i="10"/>
  <c r="J334" i="10"/>
  <c r="K333" i="10"/>
  <c r="J333" i="10"/>
  <c r="K332" i="10"/>
  <c r="J332" i="10"/>
  <c r="K331" i="10"/>
  <c r="J331" i="10"/>
  <c r="K330" i="10"/>
  <c r="J330" i="10"/>
  <c r="K329" i="10"/>
  <c r="J329" i="10"/>
  <c r="K328" i="10"/>
  <c r="J328" i="10"/>
  <c r="K327" i="10"/>
  <c r="J327" i="10"/>
  <c r="BS326" i="10"/>
  <c r="BR326" i="10"/>
  <c r="BQ326" i="10"/>
  <c r="BP326" i="10"/>
  <c r="BO326" i="10"/>
  <c r="BN326" i="10"/>
  <c r="BM326" i="10"/>
  <c r="BL326" i="10"/>
  <c r="BK326" i="10"/>
  <c r="BJ326" i="10"/>
  <c r="BI326" i="10"/>
  <c r="BH326" i="10"/>
  <c r="BG326" i="10"/>
  <c r="BF326" i="10"/>
  <c r="BE326" i="10"/>
  <c r="BD326" i="10"/>
  <c r="BC326" i="10"/>
  <c r="BB326" i="10"/>
  <c r="BA326" i="10"/>
  <c r="AZ326" i="10"/>
  <c r="AY326" i="10"/>
  <c r="AX326" i="10"/>
  <c r="AW326" i="10"/>
  <c r="AV326" i="10"/>
  <c r="AU326" i="10"/>
  <c r="AT326" i="10"/>
  <c r="AS326" i="10"/>
  <c r="AR326" i="10"/>
  <c r="AQ326" i="10"/>
  <c r="AP326" i="10"/>
  <c r="AO326" i="10"/>
  <c r="AN326" i="10"/>
  <c r="AM326" i="10"/>
  <c r="AL326" i="10"/>
  <c r="AK326" i="10"/>
  <c r="AJ326" i="10"/>
  <c r="AI326" i="10"/>
  <c r="AH326" i="10"/>
  <c r="AG326" i="10"/>
  <c r="AF326" i="10"/>
  <c r="AE326" i="10"/>
  <c r="AD326" i="10"/>
  <c r="AC326" i="10"/>
  <c r="AB326" i="10"/>
  <c r="AA326" i="10"/>
  <c r="Z326" i="10"/>
  <c r="Y326" i="10"/>
  <c r="X326" i="10"/>
  <c r="W326" i="10"/>
  <c r="V326" i="10"/>
  <c r="U326" i="10"/>
  <c r="T326" i="10"/>
  <c r="S326" i="10"/>
  <c r="R326" i="10"/>
  <c r="Q326" i="10"/>
  <c r="P326" i="10"/>
  <c r="O326" i="10"/>
  <c r="N326" i="10"/>
  <c r="M326" i="10"/>
  <c r="L326" i="10"/>
  <c r="BS325" i="10"/>
  <c r="BR325" i="10"/>
  <c r="BQ325" i="10"/>
  <c r="BP325" i="10"/>
  <c r="BO325" i="10"/>
  <c r="BN325" i="10"/>
  <c r="BM325" i="10"/>
  <c r="BL325" i="10"/>
  <c r="BK325" i="10"/>
  <c r="BJ325" i="10"/>
  <c r="BI325" i="10"/>
  <c r="BH325" i="10"/>
  <c r="BG325" i="10"/>
  <c r="BF325" i="10"/>
  <c r="BE325" i="10"/>
  <c r="BD325" i="10"/>
  <c r="BC325" i="10"/>
  <c r="BB325" i="10"/>
  <c r="BA325" i="10"/>
  <c r="AZ325" i="10"/>
  <c r="AY325" i="10"/>
  <c r="AX325" i="10"/>
  <c r="AW325" i="10"/>
  <c r="AV325" i="10"/>
  <c r="AU325" i="10"/>
  <c r="AT325" i="10"/>
  <c r="AS325" i="10"/>
  <c r="AR325" i="10"/>
  <c r="AQ325" i="10"/>
  <c r="AP325" i="10"/>
  <c r="AO325" i="10"/>
  <c r="AN325" i="10"/>
  <c r="AM325" i="10"/>
  <c r="AL325" i="10"/>
  <c r="AK325" i="10"/>
  <c r="AJ325" i="10"/>
  <c r="AI325" i="10"/>
  <c r="AH325" i="10"/>
  <c r="AG325" i="10"/>
  <c r="AF325" i="10"/>
  <c r="AE325" i="10"/>
  <c r="AD325" i="10"/>
  <c r="AC325" i="10"/>
  <c r="AB325" i="10"/>
  <c r="AA325" i="10"/>
  <c r="Z325" i="10"/>
  <c r="Y325" i="10"/>
  <c r="X325" i="10"/>
  <c r="W325" i="10"/>
  <c r="V325" i="10"/>
  <c r="U325" i="10"/>
  <c r="T325" i="10"/>
  <c r="S325" i="10"/>
  <c r="R325" i="10"/>
  <c r="Q325" i="10"/>
  <c r="P325" i="10"/>
  <c r="O325" i="10"/>
  <c r="N325" i="10"/>
  <c r="M325" i="10"/>
  <c r="L325" i="10"/>
  <c r="K319" i="10"/>
  <c r="J319" i="10"/>
  <c r="K318" i="10"/>
  <c r="J318" i="10"/>
  <c r="K317" i="10"/>
  <c r="J317" i="10"/>
  <c r="K316" i="10"/>
  <c r="J316" i="10"/>
  <c r="K315" i="10"/>
  <c r="J315" i="10"/>
  <c r="K314" i="10"/>
  <c r="J314" i="10"/>
  <c r="BS313" i="10"/>
  <c r="BR313" i="10"/>
  <c r="BQ313" i="10"/>
  <c r="BP313" i="10"/>
  <c r="BO313" i="10"/>
  <c r="BN313" i="10"/>
  <c r="BM313" i="10"/>
  <c r="BL313" i="10"/>
  <c r="BK313" i="10"/>
  <c r="BJ313" i="10"/>
  <c r="BI313" i="10"/>
  <c r="BH313" i="10"/>
  <c r="BG313" i="10"/>
  <c r="BF313" i="10"/>
  <c r="BE313" i="10"/>
  <c r="BD313" i="10"/>
  <c r="BC313" i="10"/>
  <c r="BB313" i="10"/>
  <c r="BA313" i="10"/>
  <c r="AZ313" i="10"/>
  <c r="AY313" i="10"/>
  <c r="AX313" i="10"/>
  <c r="AW313" i="10"/>
  <c r="AV313" i="10"/>
  <c r="AU313" i="10"/>
  <c r="AT313" i="10"/>
  <c r="AS313" i="10"/>
  <c r="AR313" i="10"/>
  <c r="AQ313" i="10"/>
  <c r="AP313" i="10"/>
  <c r="AO313" i="10"/>
  <c r="AN313" i="10"/>
  <c r="AM313" i="10"/>
  <c r="AL313" i="10"/>
  <c r="AK313" i="10"/>
  <c r="AJ313" i="10"/>
  <c r="AI313" i="10"/>
  <c r="AH313" i="10"/>
  <c r="AG313" i="10"/>
  <c r="AF313" i="10"/>
  <c r="AE313" i="10"/>
  <c r="AD313" i="10"/>
  <c r="AC313" i="10"/>
  <c r="AB313" i="10"/>
  <c r="AA313" i="10"/>
  <c r="Z313" i="10"/>
  <c r="Y313" i="10"/>
  <c r="X313" i="10"/>
  <c r="W313" i="10"/>
  <c r="V313" i="10"/>
  <c r="U313" i="10"/>
  <c r="T313" i="10"/>
  <c r="S313" i="10"/>
  <c r="R313" i="10"/>
  <c r="Q313" i="10"/>
  <c r="P313" i="10"/>
  <c r="O313" i="10"/>
  <c r="N313" i="10"/>
  <c r="M313" i="10"/>
  <c r="L313" i="10"/>
  <c r="BS312" i="10"/>
  <c r="BR312" i="10"/>
  <c r="BQ312" i="10"/>
  <c r="BP312" i="10"/>
  <c r="BO312" i="10"/>
  <c r="BN312" i="10"/>
  <c r="BM312" i="10"/>
  <c r="BL312" i="10"/>
  <c r="BK312" i="10"/>
  <c r="BJ312" i="10"/>
  <c r="BI312" i="10"/>
  <c r="BH312" i="10"/>
  <c r="BG312" i="10"/>
  <c r="BF312" i="10"/>
  <c r="BE312" i="10"/>
  <c r="BD312" i="10"/>
  <c r="BC312" i="10"/>
  <c r="BB312" i="10"/>
  <c r="BA312" i="10"/>
  <c r="AZ312" i="10"/>
  <c r="AY312" i="10"/>
  <c r="AX312" i="10"/>
  <c r="AW312" i="10"/>
  <c r="AV312" i="10"/>
  <c r="AU312" i="10"/>
  <c r="AT312" i="10"/>
  <c r="AS312" i="10"/>
  <c r="AR312" i="10"/>
  <c r="AQ312" i="10"/>
  <c r="AP312" i="10"/>
  <c r="AO312" i="10"/>
  <c r="AN312" i="10"/>
  <c r="AM312" i="10"/>
  <c r="AL312" i="10"/>
  <c r="AK312" i="10"/>
  <c r="AJ312" i="10"/>
  <c r="AI312" i="10"/>
  <c r="AH312" i="10"/>
  <c r="AG312" i="10"/>
  <c r="AF312" i="10"/>
  <c r="AE312" i="10"/>
  <c r="AD312" i="10"/>
  <c r="AC312" i="10"/>
  <c r="AB312" i="10"/>
  <c r="AA312" i="10"/>
  <c r="Z312" i="10"/>
  <c r="Y312" i="10"/>
  <c r="X312" i="10"/>
  <c r="W312" i="10"/>
  <c r="V312" i="10"/>
  <c r="U312" i="10"/>
  <c r="T312" i="10"/>
  <c r="S312" i="10"/>
  <c r="R312" i="10"/>
  <c r="Q312" i="10"/>
  <c r="P312" i="10"/>
  <c r="O312" i="10"/>
  <c r="N312" i="10"/>
  <c r="M312" i="10"/>
  <c r="L312" i="10"/>
  <c r="BS293" i="10"/>
  <c r="BR293" i="10"/>
  <c r="BQ293" i="10"/>
  <c r="BP293" i="10"/>
  <c r="BO293" i="10"/>
  <c r="BN293" i="10"/>
  <c r="BM293" i="10"/>
  <c r="BL293" i="10"/>
  <c r="BK293" i="10"/>
  <c r="BJ293" i="10"/>
  <c r="BI293" i="10"/>
  <c r="BH293" i="10"/>
  <c r="BG293" i="10"/>
  <c r="BF293" i="10"/>
  <c r="BE293" i="10"/>
  <c r="BD293" i="10"/>
  <c r="BC293" i="10"/>
  <c r="BB293" i="10"/>
  <c r="BA293" i="10"/>
  <c r="AZ293" i="10"/>
  <c r="AY293" i="10"/>
  <c r="AX293" i="10"/>
  <c r="AW293" i="10"/>
  <c r="AV293" i="10"/>
  <c r="AU293" i="10"/>
  <c r="AT293" i="10"/>
  <c r="AS293" i="10"/>
  <c r="AR293" i="10"/>
  <c r="AQ293" i="10"/>
  <c r="AP293" i="10"/>
  <c r="AO293" i="10"/>
  <c r="AN293" i="10"/>
  <c r="AM293" i="10"/>
  <c r="AL293" i="10"/>
  <c r="AK293" i="10"/>
  <c r="AJ293" i="10"/>
  <c r="AI293" i="10"/>
  <c r="AH293" i="10"/>
  <c r="AG293" i="10"/>
  <c r="AF293" i="10"/>
  <c r="AE293" i="10"/>
  <c r="AD293" i="10"/>
  <c r="AC293" i="10"/>
  <c r="AB293" i="10"/>
  <c r="AA293" i="10"/>
  <c r="Z293" i="10"/>
  <c r="Y293" i="10"/>
  <c r="X293" i="10"/>
  <c r="W293" i="10"/>
  <c r="V293" i="10"/>
  <c r="U293" i="10"/>
  <c r="T293" i="10"/>
  <c r="S293" i="10"/>
  <c r="R293" i="10"/>
  <c r="Q293" i="10"/>
  <c r="P293" i="10"/>
  <c r="O293" i="10"/>
  <c r="N293" i="10"/>
  <c r="BS290" i="10"/>
  <c r="BR290" i="10"/>
  <c r="BQ290" i="10"/>
  <c r="BP290" i="10"/>
  <c r="BO290" i="10"/>
  <c r="BN290" i="10"/>
  <c r="BM290" i="10"/>
  <c r="BL290" i="10"/>
  <c r="BK290" i="10"/>
  <c r="BJ290" i="10"/>
  <c r="BI290" i="10"/>
  <c r="BH290" i="10"/>
  <c r="BG290" i="10"/>
  <c r="BF290" i="10"/>
  <c r="BE290" i="10"/>
  <c r="BD290" i="10"/>
  <c r="BC290" i="10"/>
  <c r="BB290" i="10"/>
  <c r="BA290" i="10"/>
  <c r="AZ290" i="10"/>
  <c r="AY290" i="10"/>
  <c r="AX290" i="10"/>
  <c r="AW290" i="10"/>
  <c r="AV290" i="10"/>
  <c r="AU290" i="10"/>
  <c r="AT290" i="10"/>
  <c r="AS290" i="10"/>
  <c r="AR290" i="10"/>
  <c r="AQ290" i="10"/>
  <c r="AP290" i="10"/>
  <c r="AO290" i="10"/>
  <c r="AN290" i="10"/>
  <c r="AM290" i="10"/>
  <c r="AL290" i="10"/>
  <c r="AK290" i="10"/>
  <c r="AJ290" i="10"/>
  <c r="AI290" i="10"/>
  <c r="AH290" i="10"/>
  <c r="AG290" i="10"/>
  <c r="AF290" i="10"/>
  <c r="AE290" i="10"/>
  <c r="AD290" i="10"/>
  <c r="AC290" i="10"/>
  <c r="AB290" i="10"/>
  <c r="AA290" i="10"/>
  <c r="Z290" i="10"/>
  <c r="Y290" i="10"/>
  <c r="X290" i="10"/>
  <c r="W290" i="10"/>
  <c r="V290" i="10"/>
  <c r="U290" i="10"/>
  <c r="T290" i="10"/>
  <c r="S290" i="10"/>
  <c r="R290" i="10"/>
  <c r="Q290" i="10"/>
  <c r="P290" i="10"/>
  <c r="O290" i="10"/>
  <c r="N290" i="10"/>
  <c r="M290" i="10"/>
  <c r="L290" i="10"/>
  <c r="BS289" i="10"/>
  <c r="BR289" i="10"/>
  <c r="BQ289" i="10"/>
  <c r="BP289" i="10"/>
  <c r="BO289" i="10"/>
  <c r="BN289" i="10"/>
  <c r="BM289" i="10"/>
  <c r="BL289" i="10"/>
  <c r="BK289" i="10"/>
  <c r="BJ289" i="10"/>
  <c r="BI289" i="10"/>
  <c r="BH289" i="10"/>
  <c r="BG289" i="10"/>
  <c r="BF289" i="10"/>
  <c r="BE289" i="10"/>
  <c r="BD289" i="10"/>
  <c r="BC289" i="10"/>
  <c r="BB289" i="10"/>
  <c r="BA289" i="10"/>
  <c r="AZ289" i="10"/>
  <c r="AY289" i="10"/>
  <c r="AX289" i="10"/>
  <c r="AW289" i="10"/>
  <c r="AV289" i="10"/>
  <c r="AU289" i="10"/>
  <c r="AT289" i="10"/>
  <c r="AS289" i="10"/>
  <c r="AR289" i="10"/>
  <c r="AQ289" i="10"/>
  <c r="AP289" i="10"/>
  <c r="AO289" i="10"/>
  <c r="AN289" i="10"/>
  <c r="AM289" i="10"/>
  <c r="AL289" i="10"/>
  <c r="AK289" i="10"/>
  <c r="AJ289" i="10"/>
  <c r="AI289" i="10"/>
  <c r="AH289" i="10"/>
  <c r="AG289" i="10"/>
  <c r="AF289" i="10"/>
  <c r="AE289" i="10"/>
  <c r="AD289" i="10"/>
  <c r="AC289" i="10"/>
  <c r="AB289" i="10"/>
  <c r="AA289" i="10"/>
  <c r="Z289" i="10"/>
  <c r="Y289" i="10"/>
  <c r="X289" i="10"/>
  <c r="W289" i="10"/>
  <c r="V289" i="10"/>
  <c r="U289" i="10"/>
  <c r="T289" i="10"/>
  <c r="S289" i="10"/>
  <c r="R289" i="10"/>
  <c r="Q289" i="10"/>
  <c r="P289" i="10"/>
  <c r="O289" i="10"/>
  <c r="N289" i="10"/>
  <c r="M289" i="10"/>
  <c r="L289" i="10"/>
  <c r="BS264" i="10"/>
  <c r="BR264" i="10"/>
  <c r="BQ264" i="10"/>
  <c r="BP264" i="10"/>
  <c r="BO264" i="10"/>
  <c r="BN264" i="10"/>
  <c r="BM264" i="10"/>
  <c r="BL264" i="10"/>
  <c r="BK264" i="10"/>
  <c r="BJ264" i="10"/>
  <c r="BI264" i="10"/>
  <c r="BH264" i="10"/>
  <c r="BG264" i="10"/>
  <c r="BF264" i="10"/>
  <c r="BE264" i="10"/>
  <c r="BD264" i="10"/>
  <c r="BC264" i="10"/>
  <c r="BB264" i="10"/>
  <c r="BA264" i="10"/>
  <c r="AZ264" i="10"/>
  <c r="AY264" i="10"/>
  <c r="AX264" i="10"/>
  <c r="AW264" i="10"/>
  <c r="AV264" i="10"/>
  <c r="AU264" i="10"/>
  <c r="AT264" i="10"/>
  <c r="AS264" i="10"/>
  <c r="AR264" i="10"/>
  <c r="AQ264" i="10"/>
  <c r="AP264" i="10"/>
  <c r="AO264" i="10"/>
  <c r="AN264" i="10"/>
  <c r="AM264" i="10"/>
  <c r="AL264" i="10"/>
  <c r="AK264" i="10"/>
  <c r="AJ264" i="10"/>
  <c r="AI264" i="10"/>
  <c r="AH264" i="10"/>
  <c r="AG264" i="10"/>
  <c r="AF264" i="10"/>
  <c r="AE264" i="10"/>
  <c r="AD264" i="10"/>
  <c r="AC264" i="10"/>
  <c r="AB264" i="10"/>
  <c r="AA264" i="10"/>
  <c r="Z264" i="10"/>
  <c r="Y264" i="10"/>
  <c r="X264" i="10"/>
  <c r="W264" i="10"/>
  <c r="V264" i="10"/>
  <c r="U264" i="10"/>
  <c r="T264" i="10"/>
  <c r="S264" i="10"/>
  <c r="R264" i="10"/>
  <c r="Q264" i="10"/>
  <c r="P264" i="10"/>
  <c r="O264" i="10"/>
  <c r="N264" i="10"/>
  <c r="M264" i="10"/>
  <c r="L264" i="10"/>
  <c r="BS263" i="10"/>
  <c r="BR263" i="10"/>
  <c r="BQ263" i="10"/>
  <c r="BP263" i="10"/>
  <c r="BO263" i="10"/>
  <c r="BN263" i="10"/>
  <c r="BM263" i="10"/>
  <c r="BL263" i="10"/>
  <c r="BK263" i="10"/>
  <c r="BJ263" i="10"/>
  <c r="BI263" i="10"/>
  <c r="BH263" i="10"/>
  <c r="BG263" i="10"/>
  <c r="BF263" i="10"/>
  <c r="BE263" i="10"/>
  <c r="BD263" i="10"/>
  <c r="BC263" i="10"/>
  <c r="BB263" i="10"/>
  <c r="BA263" i="10"/>
  <c r="AZ263" i="10"/>
  <c r="AY263" i="10"/>
  <c r="AX263" i="10"/>
  <c r="AW263" i="10"/>
  <c r="AV263" i="10"/>
  <c r="AU263" i="10"/>
  <c r="AT263" i="10"/>
  <c r="AS263" i="10"/>
  <c r="AR263" i="10"/>
  <c r="AQ263" i="10"/>
  <c r="AP263" i="10"/>
  <c r="AO263" i="10"/>
  <c r="AN263" i="10"/>
  <c r="AM263" i="10"/>
  <c r="AL263" i="10"/>
  <c r="AK263" i="10"/>
  <c r="AJ263" i="10"/>
  <c r="AI263" i="10"/>
  <c r="AH263" i="10"/>
  <c r="AG263" i="10"/>
  <c r="AF263" i="10"/>
  <c r="AE263" i="10"/>
  <c r="AD263" i="10"/>
  <c r="AC263" i="10"/>
  <c r="AB263" i="10"/>
  <c r="AA263" i="10"/>
  <c r="Z263" i="10"/>
  <c r="Y263" i="10"/>
  <c r="X263" i="10"/>
  <c r="W263" i="10"/>
  <c r="V263" i="10"/>
  <c r="U263" i="10"/>
  <c r="T263" i="10"/>
  <c r="S263" i="10"/>
  <c r="R263" i="10"/>
  <c r="Q263" i="10"/>
  <c r="P263" i="10"/>
  <c r="O263" i="10"/>
  <c r="N263" i="10"/>
  <c r="M263" i="10"/>
  <c r="L263" i="10"/>
  <c r="BS244" i="10"/>
  <c r="BR244" i="10"/>
  <c r="BQ244" i="10"/>
  <c r="BP244" i="10"/>
  <c r="BO244" i="10"/>
  <c r="BN244" i="10"/>
  <c r="BM244" i="10"/>
  <c r="BL244" i="10"/>
  <c r="BK244" i="10"/>
  <c r="BJ244" i="10"/>
  <c r="BI244" i="10"/>
  <c r="BH244" i="10"/>
  <c r="BG244" i="10"/>
  <c r="BF244" i="10"/>
  <c r="BE244" i="10"/>
  <c r="BD244" i="10"/>
  <c r="BC244" i="10"/>
  <c r="BB244" i="10"/>
  <c r="BA244" i="10"/>
  <c r="AZ244" i="10"/>
  <c r="AY244" i="10"/>
  <c r="AX244" i="10"/>
  <c r="AW244" i="10"/>
  <c r="AV244" i="10"/>
  <c r="AU244" i="10"/>
  <c r="AT244" i="10"/>
  <c r="AS244" i="10"/>
  <c r="AR244" i="10"/>
  <c r="AQ244" i="10"/>
  <c r="AP244" i="10"/>
  <c r="AO244" i="10"/>
  <c r="AN244" i="10"/>
  <c r="AM244" i="10"/>
  <c r="AL244" i="10"/>
  <c r="AK244" i="10"/>
  <c r="AJ244" i="10"/>
  <c r="AI244" i="10"/>
  <c r="AH244" i="10"/>
  <c r="AG244" i="10"/>
  <c r="AF244" i="10"/>
  <c r="AE244" i="10"/>
  <c r="AD244" i="10"/>
  <c r="AC244" i="10"/>
  <c r="AB244" i="10"/>
  <c r="AA244" i="10"/>
  <c r="Z244" i="10"/>
  <c r="Y244" i="10"/>
  <c r="X244" i="10"/>
  <c r="W244" i="10"/>
  <c r="V244" i="10"/>
  <c r="U244" i="10"/>
  <c r="T244" i="10"/>
  <c r="S244" i="10"/>
  <c r="R244" i="10"/>
  <c r="Q244" i="10"/>
  <c r="P244" i="10"/>
  <c r="O244" i="10"/>
  <c r="N244" i="10"/>
  <c r="M244" i="10"/>
  <c r="L244" i="10"/>
  <c r="BS243" i="10"/>
  <c r="BR243" i="10"/>
  <c r="BQ243" i="10"/>
  <c r="BP243" i="10"/>
  <c r="BO243" i="10"/>
  <c r="BN243" i="10"/>
  <c r="BM243" i="10"/>
  <c r="BL243" i="10"/>
  <c r="BK243" i="10"/>
  <c r="BJ243" i="10"/>
  <c r="BI243" i="10"/>
  <c r="BH243" i="10"/>
  <c r="BG243" i="10"/>
  <c r="BF243" i="10"/>
  <c r="BE243" i="10"/>
  <c r="BD243" i="10"/>
  <c r="BC243" i="10"/>
  <c r="BB243" i="10"/>
  <c r="BA243" i="10"/>
  <c r="AZ243" i="10"/>
  <c r="AY243" i="10"/>
  <c r="AX243" i="10"/>
  <c r="AW243" i="10"/>
  <c r="AV243" i="10"/>
  <c r="AU243" i="10"/>
  <c r="AT243" i="10"/>
  <c r="AS243" i="10"/>
  <c r="AR243" i="10"/>
  <c r="AQ243" i="10"/>
  <c r="AP243" i="10"/>
  <c r="AO243" i="10"/>
  <c r="AN243" i="10"/>
  <c r="AM243" i="10"/>
  <c r="AL243" i="10"/>
  <c r="AK243" i="10"/>
  <c r="AJ243" i="10"/>
  <c r="AI243" i="10"/>
  <c r="AH243" i="10"/>
  <c r="AG243" i="10"/>
  <c r="AF243" i="10"/>
  <c r="AE243" i="10"/>
  <c r="AD243" i="10"/>
  <c r="AC243" i="10"/>
  <c r="AB243" i="10"/>
  <c r="AA243" i="10"/>
  <c r="Z243" i="10"/>
  <c r="Y243" i="10"/>
  <c r="X243" i="10"/>
  <c r="W243" i="10"/>
  <c r="V243" i="10"/>
  <c r="U243" i="10"/>
  <c r="T243" i="10"/>
  <c r="S243" i="10"/>
  <c r="R243" i="10"/>
  <c r="Q243" i="10"/>
  <c r="P243" i="10"/>
  <c r="O243" i="10"/>
  <c r="N243" i="10"/>
  <c r="M243" i="10"/>
  <c r="L243" i="10"/>
  <c r="K211" i="10"/>
  <c r="J211" i="10"/>
  <c r="K210" i="10"/>
  <c r="J210" i="10"/>
  <c r="K209" i="10"/>
  <c r="J209" i="10"/>
  <c r="K208" i="10"/>
  <c r="J208" i="10"/>
  <c r="K207" i="10"/>
  <c r="J207" i="10"/>
  <c r="K206" i="10"/>
  <c r="J206" i="10"/>
  <c r="K205" i="10"/>
  <c r="K204" i="10"/>
  <c r="K203" i="10"/>
  <c r="K202" i="10"/>
  <c r="K201" i="10"/>
  <c r="J201" i="10"/>
  <c r="K200" i="10"/>
  <c r="J200" i="10"/>
  <c r="K199" i="10"/>
  <c r="J199" i="10"/>
  <c r="K198" i="10"/>
  <c r="J198" i="10"/>
  <c r="K197" i="10"/>
  <c r="J197" i="10"/>
  <c r="K196" i="10"/>
  <c r="J196" i="10"/>
  <c r="K195" i="10"/>
  <c r="J195" i="10"/>
  <c r="K194" i="10"/>
  <c r="J194" i="10"/>
  <c r="K193" i="10"/>
  <c r="J193" i="10"/>
  <c r="K192" i="10"/>
  <c r="J192" i="10"/>
  <c r="K191" i="10"/>
  <c r="J191" i="10"/>
  <c r="K190" i="10"/>
  <c r="J190" i="10"/>
  <c r="K189" i="10"/>
  <c r="J189" i="10"/>
  <c r="K188" i="10"/>
  <c r="J188" i="10"/>
  <c r="K187" i="10"/>
  <c r="J187" i="10"/>
  <c r="K186" i="10"/>
  <c r="J186" i="10"/>
  <c r="K185" i="10"/>
  <c r="K184" i="10"/>
  <c r="K183" i="10"/>
  <c r="K182" i="10"/>
  <c r="BS181" i="10"/>
  <c r="BR181" i="10"/>
  <c r="BQ181" i="10"/>
  <c r="BP181" i="10"/>
  <c r="BO181" i="10"/>
  <c r="BN181" i="10"/>
  <c r="BM181" i="10"/>
  <c r="BL181"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S181" i="10"/>
  <c r="R181" i="10"/>
  <c r="Q181" i="10"/>
  <c r="P181" i="10"/>
  <c r="O181" i="10"/>
  <c r="N181" i="10"/>
  <c r="M181" i="10"/>
  <c r="L181" i="10"/>
  <c r="BS180" i="10"/>
  <c r="BR180" i="10"/>
  <c r="BQ180" i="10"/>
  <c r="BP180" i="10"/>
  <c r="BO180" i="10"/>
  <c r="BN180" i="10"/>
  <c r="BM180" i="10"/>
  <c r="BL180" i="10"/>
  <c r="BK180" i="10"/>
  <c r="BJ180" i="10"/>
  <c r="BI180" i="10"/>
  <c r="BH180" i="10"/>
  <c r="BG180" i="10"/>
  <c r="BF180" i="10"/>
  <c r="BE180" i="10"/>
  <c r="BD180" i="10"/>
  <c r="BC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V180" i="10"/>
  <c r="U180" i="10"/>
  <c r="T180" i="10"/>
  <c r="S180" i="10"/>
  <c r="R180" i="10"/>
  <c r="Q180" i="10"/>
  <c r="P180" i="10"/>
  <c r="O180" i="10"/>
  <c r="N180" i="10"/>
  <c r="M180" i="10"/>
  <c r="L180" i="10"/>
  <c r="BS169" i="10"/>
  <c r="BR169" i="10"/>
  <c r="BQ169" i="10"/>
  <c r="BP169" i="10"/>
  <c r="BO169" i="10"/>
  <c r="BN169" i="10"/>
  <c r="BM169" i="10"/>
  <c r="BL169" i="10"/>
  <c r="BK169" i="10"/>
  <c r="BJ169" i="10"/>
  <c r="BI169" i="10"/>
  <c r="BH169" i="10"/>
  <c r="BG169" i="10"/>
  <c r="BF169" i="10"/>
  <c r="BE169" i="10"/>
  <c r="BD169" i="10"/>
  <c r="BC169" i="10"/>
  <c r="BB169" i="10"/>
  <c r="BA169" i="10"/>
  <c r="AZ169" i="10"/>
  <c r="AY169" i="10"/>
  <c r="AX169" i="10"/>
  <c r="AW169" i="10"/>
  <c r="AV169" i="10"/>
  <c r="AU169" i="10"/>
  <c r="AT169"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BS168" i="10"/>
  <c r="BR168" i="10"/>
  <c r="BQ168" i="10"/>
  <c r="BP168" i="10"/>
  <c r="BO168" i="10"/>
  <c r="BN168" i="10"/>
  <c r="BM168" i="10"/>
  <c r="BL168" i="10"/>
  <c r="BK168" i="10"/>
  <c r="BJ168" i="10"/>
  <c r="BI168" i="10"/>
  <c r="BH168" i="10"/>
  <c r="BG168" i="10"/>
  <c r="BF168" i="10"/>
  <c r="BE168" i="10"/>
  <c r="BD168" i="10"/>
  <c r="BC168" i="10"/>
  <c r="BB168"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V168" i="10"/>
  <c r="U168" i="10"/>
  <c r="T168" i="10"/>
  <c r="S168" i="10"/>
  <c r="R168" i="10"/>
  <c r="Q168" i="10"/>
  <c r="P168" i="10"/>
  <c r="O168" i="10"/>
  <c r="N168" i="10"/>
  <c r="M168" i="10"/>
  <c r="L168" i="10"/>
  <c r="BS160" i="10"/>
  <c r="BR160" i="10"/>
  <c r="BQ160" i="10"/>
  <c r="BP160" i="10"/>
  <c r="BO160" i="10"/>
  <c r="BN160" i="10"/>
  <c r="BM160" i="10"/>
  <c r="BL160" i="10"/>
  <c r="BK160" i="10"/>
  <c r="BJ160" i="10"/>
  <c r="BI160" i="10"/>
  <c r="BH160" i="10"/>
  <c r="BG160" i="10"/>
  <c r="BF160" i="10"/>
  <c r="BE160" i="10"/>
  <c r="BD160" i="10"/>
  <c r="BC160" i="10"/>
  <c r="BB160" i="10"/>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V160" i="10"/>
  <c r="U160" i="10"/>
  <c r="T160" i="10"/>
  <c r="S160" i="10"/>
  <c r="R160" i="10"/>
  <c r="Q160" i="10"/>
  <c r="P160" i="10"/>
  <c r="O160" i="10"/>
  <c r="N160" i="10"/>
  <c r="M160" i="10"/>
  <c r="L160" i="10"/>
  <c r="BS159" i="10"/>
  <c r="BR159" i="10"/>
  <c r="BQ159" i="10"/>
  <c r="BP159" i="10"/>
  <c r="BO159" i="10"/>
  <c r="BN159" i="10"/>
  <c r="BM159" i="10"/>
  <c r="BL159" i="10"/>
  <c r="BK159" i="10"/>
  <c r="BJ159" i="10"/>
  <c r="BI159" i="10"/>
  <c r="BH159" i="10"/>
  <c r="BG159" i="10"/>
  <c r="BF159" i="10"/>
  <c r="BE159" i="10"/>
  <c r="BD159" i="10"/>
  <c r="BC159" i="10"/>
  <c r="BB159" i="10"/>
  <c r="BA159" i="10"/>
  <c r="AZ159" i="10"/>
  <c r="AY159" i="10"/>
  <c r="AX159" i="10"/>
  <c r="AW159" i="10"/>
  <c r="AV159" i="10"/>
  <c r="AU159" i="10"/>
  <c r="AT159" i="10"/>
  <c r="AS159" i="10"/>
  <c r="AR159" i="10"/>
  <c r="AQ159" i="10"/>
  <c r="AP159" i="10"/>
  <c r="AO159" i="10"/>
  <c r="AN159" i="10"/>
  <c r="AM159" i="10"/>
  <c r="AL159" i="10"/>
  <c r="AK159" i="10"/>
  <c r="AJ159" i="10"/>
  <c r="AI159" i="10"/>
  <c r="AH159" i="10"/>
  <c r="AG159" i="10"/>
  <c r="AF159" i="10"/>
  <c r="AE159" i="10"/>
  <c r="AD159" i="10"/>
  <c r="AC159" i="10"/>
  <c r="AB159" i="10"/>
  <c r="AA159" i="10"/>
  <c r="Z159" i="10"/>
  <c r="Y159" i="10"/>
  <c r="X159" i="10"/>
  <c r="W159" i="10"/>
  <c r="V159" i="10"/>
  <c r="U159" i="10"/>
  <c r="T159" i="10"/>
  <c r="S159" i="10"/>
  <c r="R159" i="10"/>
  <c r="Q159" i="10"/>
  <c r="P159" i="10"/>
  <c r="O159" i="10"/>
  <c r="N159" i="10"/>
  <c r="M159" i="10"/>
  <c r="L159" i="10"/>
  <c r="BS150" i="10"/>
  <c r="BR150" i="10"/>
  <c r="BQ150" i="10"/>
  <c r="BP150" i="10"/>
  <c r="BO150" i="10"/>
  <c r="BN150" i="10"/>
  <c r="BM150" i="10"/>
  <c r="BL150" i="10"/>
  <c r="BK150" i="10"/>
  <c r="BJ150" i="10"/>
  <c r="BI150" i="10"/>
  <c r="BH150" i="10"/>
  <c r="BG150" i="10"/>
  <c r="BF150" i="10"/>
  <c r="BE150" i="10"/>
  <c r="BD150" i="10"/>
  <c r="BC150"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S150" i="10"/>
  <c r="R150" i="10"/>
  <c r="Q150" i="10"/>
  <c r="P150" i="10"/>
  <c r="O150" i="10"/>
  <c r="N150" i="10"/>
  <c r="M150" i="10"/>
  <c r="L150"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0" i="10"/>
  <c r="J110" i="10"/>
  <c r="K109" i="10"/>
  <c r="J109" i="10"/>
  <c r="K108" i="10"/>
  <c r="J108" i="10"/>
  <c r="K107" i="10"/>
  <c r="J107" i="10"/>
  <c r="K106" i="10"/>
  <c r="J106" i="10"/>
  <c r="K105" i="10"/>
  <c r="J105" i="10"/>
  <c r="K104" i="10"/>
  <c r="J104" i="10"/>
  <c r="BS103" i="10"/>
  <c r="BR103" i="10"/>
  <c r="BQ103" i="10"/>
  <c r="BP103" i="10"/>
  <c r="BO103" i="10"/>
  <c r="BN103" i="10"/>
  <c r="BM103" i="10"/>
  <c r="BL103" i="10"/>
  <c r="BK103" i="10"/>
  <c r="BJ103" i="10"/>
  <c r="BI103" i="10"/>
  <c r="BH103" i="10"/>
  <c r="BG103" i="10"/>
  <c r="BF103" i="10"/>
  <c r="BE103" i="10"/>
  <c r="BD103" i="10"/>
  <c r="BC103" i="10"/>
  <c r="BB103" i="10"/>
  <c r="BA103" i="10"/>
  <c r="AZ103" i="10"/>
  <c r="AY103" i="10"/>
  <c r="AX103" i="10"/>
  <c r="AW103" i="10"/>
  <c r="AV103" i="10"/>
  <c r="AU103" i="10"/>
  <c r="AT103" i="10"/>
  <c r="AS103" i="10"/>
  <c r="AR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BS102" i="10"/>
  <c r="BR102" i="10"/>
  <c r="BQ102" i="10"/>
  <c r="BP102" i="10"/>
  <c r="BO102" i="10"/>
  <c r="BN102" i="10"/>
  <c r="BM102" i="10"/>
  <c r="BL102" i="10"/>
  <c r="BK102" i="10"/>
  <c r="BJ102" i="10"/>
  <c r="BI102" i="10"/>
  <c r="BH102"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734" i="8"/>
  <c r="J734" i="8"/>
  <c r="K733" i="8"/>
  <c r="J733" i="8"/>
  <c r="K732" i="8"/>
  <c r="J732" i="8"/>
  <c r="K731" i="8"/>
  <c r="J731" i="8"/>
  <c r="BS730" i="8"/>
  <c r="BR730" i="8"/>
  <c r="BQ730" i="8"/>
  <c r="BP730" i="8"/>
  <c r="BO730" i="8"/>
  <c r="BN730" i="8"/>
  <c r="BM730" i="8"/>
  <c r="BL730" i="8"/>
  <c r="BK730" i="8"/>
  <c r="BJ730" i="8"/>
  <c r="BI730" i="8"/>
  <c r="BH730" i="8"/>
  <c r="BG730" i="8"/>
  <c r="BF730" i="8"/>
  <c r="BE730" i="8"/>
  <c r="BD730" i="8"/>
  <c r="BC730" i="8"/>
  <c r="BB730" i="8"/>
  <c r="BA730" i="8"/>
  <c r="AZ730" i="8"/>
  <c r="AY730" i="8"/>
  <c r="AX730" i="8"/>
  <c r="AW730" i="8"/>
  <c r="AV730" i="8"/>
  <c r="AU730" i="8"/>
  <c r="AT730" i="8"/>
  <c r="AS730" i="8"/>
  <c r="AR730" i="8"/>
  <c r="AQ730" i="8"/>
  <c r="AP730" i="8"/>
  <c r="AO730" i="8"/>
  <c r="AN730" i="8"/>
  <c r="AM730" i="8"/>
  <c r="AL730" i="8"/>
  <c r="AK730" i="8"/>
  <c r="AJ730" i="8"/>
  <c r="AI730" i="8"/>
  <c r="AH730" i="8"/>
  <c r="AG730" i="8"/>
  <c r="AF730" i="8"/>
  <c r="AE730" i="8"/>
  <c r="AD730" i="8"/>
  <c r="AC730" i="8"/>
  <c r="AB730" i="8"/>
  <c r="AA730" i="8"/>
  <c r="Z730" i="8"/>
  <c r="Y730" i="8"/>
  <c r="X730" i="8"/>
  <c r="W730" i="8"/>
  <c r="V730" i="8"/>
  <c r="U730" i="8"/>
  <c r="T730" i="8"/>
  <c r="S730" i="8"/>
  <c r="R730" i="8"/>
  <c r="Q730" i="8"/>
  <c r="P730" i="8"/>
  <c r="O730" i="8"/>
  <c r="N730" i="8"/>
  <c r="M730" i="8"/>
  <c r="L730" i="8"/>
  <c r="BS729" i="8"/>
  <c r="BR729" i="8"/>
  <c r="BQ729" i="8"/>
  <c r="BP729" i="8"/>
  <c r="BO729" i="8"/>
  <c r="BN729" i="8"/>
  <c r="BM729" i="8"/>
  <c r="BL729" i="8"/>
  <c r="BK729" i="8"/>
  <c r="BJ729" i="8"/>
  <c r="BI729" i="8"/>
  <c r="BH729" i="8"/>
  <c r="BG729" i="8"/>
  <c r="BF729" i="8"/>
  <c r="BE729" i="8"/>
  <c r="BD729" i="8"/>
  <c r="BC729" i="8"/>
  <c r="BB729" i="8"/>
  <c r="BA729" i="8"/>
  <c r="AZ729" i="8"/>
  <c r="AY729" i="8"/>
  <c r="AX729" i="8"/>
  <c r="AW729" i="8"/>
  <c r="AV729" i="8"/>
  <c r="AU729" i="8"/>
  <c r="AT729" i="8"/>
  <c r="AS729" i="8"/>
  <c r="AR729" i="8"/>
  <c r="AQ729" i="8"/>
  <c r="AP729" i="8"/>
  <c r="AO729" i="8"/>
  <c r="AN729" i="8"/>
  <c r="AM729" i="8"/>
  <c r="AL729" i="8"/>
  <c r="AK729" i="8"/>
  <c r="AJ729" i="8"/>
  <c r="AI729" i="8"/>
  <c r="AH729" i="8"/>
  <c r="AG729" i="8"/>
  <c r="AF729" i="8"/>
  <c r="AE729" i="8"/>
  <c r="AD729" i="8"/>
  <c r="AC729" i="8"/>
  <c r="AB729" i="8"/>
  <c r="AA729" i="8"/>
  <c r="Z729" i="8"/>
  <c r="Y729" i="8"/>
  <c r="X729" i="8"/>
  <c r="W729" i="8"/>
  <c r="V729" i="8"/>
  <c r="U729" i="8"/>
  <c r="T729" i="8"/>
  <c r="S729" i="8"/>
  <c r="R729" i="8"/>
  <c r="Q729" i="8"/>
  <c r="P729" i="8"/>
  <c r="O729" i="8"/>
  <c r="N729" i="8"/>
  <c r="M729" i="8"/>
  <c r="L729" i="8"/>
  <c r="K722" i="8"/>
  <c r="J722" i="8"/>
  <c r="K721" i="8"/>
  <c r="J721" i="8"/>
  <c r="K720" i="8"/>
  <c r="J720" i="8"/>
  <c r="K719" i="8"/>
  <c r="J719" i="8"/>
  <c r="BS718" i="8"/>
  <c r="BR718" i="8"/>
  <c r="BQ718" i="8"/>
  <c r="BP718" i="8"/>
  <c r="BO718" i="8"/>
  <c r="BN718" i="8"/>
  <c r="BM718" i="8"/>
  <c r="BL718" i="8"/>
  <c r="BK718" i="8"/>
  <c r="BJ718" i="8"/>
  <c r="BI718" i="8"/>
  <c r="BH718" i="8"/>
  <c r="BG718" i="8"/>
  <c r="BF718" i="8"/>
  <c r="BE718" i="8"/>
  <c r="BD718" i="8"/>
  <c r="BC718" i="8"/>
  <c r="BB718" i="8"/>
  <c r="BA718" i="8"/>
  <c r="AZ718" i="8"/>
  <c r="AY718" i="8"/>
  <c r="AX718" i="8"/>
  <c r="AW718" i="8"/>
  <c r="AV718" i="8"/>
  <c r="AU718" i="8"/>
  <c r="AT718" i="8"/>
  <c r="AS718" i="8"/>
  <c r="AR718" i="8"/>
  <c r="AQ718" i="8"/>
  <c r="AP718" i="8"/>
  <c r="AO718" i="8"/>
  <c r="AN718" i="8"/>
  <c r="AM718" i="8"/>
  <c r="AL718" i="8"/>
  <c r="AK718" i="8"/>
  <c r="AJ718" i="8"/>
  <c r="AI718" i="8"/>
  <c r="AH718" i="8"/>
  <c r="AG718" i="8"/>
  <c r="AF718" i="8"/>
  <c r="AE718" i="8"/>
  <c r="AD718" i="8"/>
  <c r="AC718" i="8"/>
  <c r="AB718" i="8"/>
  <c r="AA718" i="8"/>
  <c r="Z718" i="8"/>
  <c r="Y718" i="8"/>
  <c r="X718" i="8"/>
  <c r="W718" i="8"/>
  <c r="V718" i="8"/>
  <c r="U718" i="8"/>
  <c r="T718" i="8"/>
  <c r="S718" i="8"/>
  <c r="R718" i="8"/>
  <c r="Q718" i="8"/>
  <c r="P718" i="8"/>
  <c r="O718" i="8"/>
  <c r="N718" i="8"/>
  <c r="M718" i="8"/>
  <c r="L718" i="8"/>
  <c r="BS717" i="8"/>
  <c r="BR717" i="8"/>
  <c r="BQ717" i="8"/>
  <c r="BP717" i="8"/>
  <c r="BO717" i="8"/>
  <c r="BN717" i="8"/>
  <c r="BM717" i="8"/>
  <c r="BL717" i="8"/>
  <c r="BK717" i="8"/>
  <c r="BJ717" i="8"/>
  <c r="BI717" i="8"/>
  <c r="BH717" i="8"/>
  <c r="BG717" i="8"/>
  <c r="BF717" i="8"/>
  <c r="BE717" i="8"/>
  <c r="BD717" i="8"/>
  <c r="BC717" i="8"/>
  <c r="BB717" i="8"/>
  <c r="BA717" i="8"/>
  <c r="AZ717" i="8"/>
  <c r="AY717" i="8"/>
  <c r="AX717" i="8"/>
  <c r="AW717" i="8"/>
  <c r="AV717" i="8"/>
  <c r="AU717" i="8"/>
  <c r="AT717" i="8"/>
  <c r="AS717" i="8"/>
  <c r="AR717" i="8"/>
  <c r="AQ717" i="8"/>
  <c r="AP717" i="8"/>
  <c r="AO717" i="8"/>
  <c r="AN717" i="8"/>
  <c r="AM717" i="8"/>
  <c r="AL717" i="8"/>
  <c r="AK717" i="8"/>
  <c r="AJ717" i="8"/>
  <c r="AI717" i="8"/>
  <c r="AH717" i="8"/>
  <c r="AG717" i="8"/>
  <c r="AF717" i="8"/>
  <c r="AE717" i="8"/>
  <c r="AD717" i="8"/>
  <c r="AC717" i="8"/>
  <c r="AB717" i="8"/>
  <c r="AA717" i="8"/>
  <c r="Z717" i="8"/>
  <c r="Y717" i="8"/>
  <c r="X717" i="8"/>
  <c r="W717" i="8"/>
  <c r="V717" i="8"/>
  <c r="U717" i="8"/>
  <c r="T717" i="8"/>
  <c r="S717" i="8"/>
  <c r="R717" i="8"/>
  <c r="Q717" i="8"/>
  <c r="P717" i="8"/>
  <c r="O717" i="8"/>
  <c r="N717" i="8"/>
  <c r="M717" i="8"/>
  <c r="L717" i="8"/>
  <c r="K711" i="8"/>
  <c r="J711" i="8"/>
  <c r="K710" i="8"/>
  <c r="J710" i="8"/>
  <c r="K709" i="8"/>
  <c r="J709" i="8"/>
  <c r="BS708" i="8"/>
  <c r="BR708" i="8"/>
  <c r="BQ708" i="8"/>
  <c r="BP708" i="8"/>
  <c r="BO708" i="8"/>
  <c r="BN708" i="8"/>
  <c r="BM708" i="8"/>
  <c r="BL708" i="8"/>
  <c r="BK708" i="8"/>
  <c r="BJ708" i="8"/>
  <c r="BI708" i="8"/>
  <c r="BH708" i="8"/>
  <c r="BG708" i="8"/>
  <c r="BF708" i="8"/>
  <c r="BE708" i="8"/>
  <c r="BD708" i="8"/>
  <c r="BC708" i="8"/>
  <c r="BB708" i="8"/>
  <c r="BA708" i="8"/>
  <c r="AZ708" i="8"/>
  <c r="AY708" i="8"/>
  <c r="AX708" i="8"/>
  <c r="AW708" i="8"/>
  <c r="AV708" i="8"/>
  <c r="AU708" i="8"/>
  <c r="AT708" i="8"/>
  <c r="AS708" i="8"/>
  <c r="AR708" i="8"/>
  <c r="AQ708" i="8"/>
  <c r="AP708" i="8"/>
  <c r="AO708" i="8"/>
  <c r="AN708" i="8"/>
  <c r="AM708" i="8"/>
  <c r="AL708" i="8"/>
  <c r="AK708" i="8"/>
  <c r="AJ708" i="8"/>
  <c r="AI708" i="8"/>
  <c r="AH708" i="8"/>
  <c r="AG708" i="8"/>
  <c r="AF708" i="8"/>
  <c r="AE708" i="8"/>
  <c r="AD708" i="8"/>
  <c r="AC708" i="8"/>
  <c r="AB708" i="8"/>
  <c r="AA708" i="8"/>
  <c r="Z708" i="8"/>
  <c r="Y708" i="8"/>
  <c r="X708" i="8"/>
  <c r="W708" i="8"/>
  <c r="V708" i="8"/>
  <c r="U708" i="8"/>
  <c r="T708" i="8"/>
  <c r="S708" i="8"/>
  <c r="R708" i="8"/>
  <c r="Q708" i="8"/>
  <c r="P708" i="8"/>
  <c r="O708" i="8"/>
  <c r="N708" i="8"/>
  <c r="M708" i="8"/>
  <c r="L708" i="8"/>
  <c r="BS707" i="8"/>
  <c r="BR707" i="8"/>
  <c r="BQ707" i="8"/>
  <c r="BP707" i="8"/>
  <c r="BO707" i="8"/>
  <c r="BN707" i="8"/>
  <c r="BM707" i="8"/>
  <c r="BL707" i="8"/>
  <c r="BK707" i="8"/>
  <c r="BJ707" i="8"/>
  <c r="BI707" i="8"/>
  <c r="BH707" i="8"/>
  <c r="BG707" i="8"/>
  <c r="BF707" i="8"/>
  <c r="BE707" i="8"/>
  <c r="BD707" i="8"/>
  <c r="BC707" i="8"/>
  <c r="BB707" i="8"/>
  <c r="BA707" i="8"/>
  <c r="AZ707" i="8"/>
  <c r="AY707" i="8"/>
  <c r="AX707" i="8"/>
  <c r="AW707" i="8"/>
  <c r="AV707" i="8"/>
  <c r="AU707" i="8"/>
  <c r="AT707" i="8"/>
  <c r="AS707" i="8"/>
  <c r="AR707" i="8"/>
  <c r="AQ707" i="8"/>
  <c r="AP707" i="8"/>
  <c r="AO707" i="8"/>
  <c r="AN707" i="8"/>
  <c r="AM707" i="8"/>
  <c r="AL707" i="8"/>
  <c r="AK707" i="8"/>
  <c r="AJ707" i="8"/>
  <c r="AI707" i="8"/>
  <c r="AH707" i="8"/>
  <c r="AG707" i="8"/>
  <c r="AF707" i="8"/>
  <c r="AE707" i="8"/>
  <c r="AD707" i="8"/>
  <c r="AC707" i="8"/>
  <c r="AB707" i="8"/>
  <c r="AA707" i="8"/>
  <c r="Z707" i="8"/>
  <c r="Y707" i="8"/>
  <c r="X707" i="8"/>
  <c r="W707" i="8"/>
  <c r="V707" i="8"/>
  <c r="U707" i="8"/>
  <c r="T707" i="8"/>
  <c r="S707" i="8"/>
  <c r="R707" i="8"/>
  <c r="Q707" i="8"/>
  <c r="P707" i="8"/>
  <c r="O707" i="8"/>
  <c r="N707" i="8"/>
  <c r="M707" i="8"/>
  <c r="L707" i="8"/>
  <c r="BS682" i="8"/>
  <c r="BR682" i="8"/>
  <c r="BQ682" i="8"/>
  <c r="BP682" i="8"/>
  <c r="BO682" i="8"/>
  <c r="BN682" i="8"/>
  <c r="BM682" i="8"/>
  <c r="BL682" i="8"/>
  <c r="BK682" i="8"/>
  <c r="BJ682" i="8"/>
  <c r="BI682" i="8"/>
  <c r="BH682" i="8"/>
  <c r="BG682" i="8"/>
  <c r="BF682" i="8"/>
  <c r="BE682" i="8"/>
  <c r="BD682" i="8"/>
  <c r="BC682" i="8"/>
  <c r="BB682" i="8"/>
  <c r="BA682" i="8"/>
  <c r="AZ682" i="8"/>
  <c r="AY682" i="8"/>
  <c r="AX682" i="8"/>
  <c r="AW682" i="8"/>
  <c r="AV682" i="8"/>
  <c r="AU682" i="8"/>
  <c r="AT682" i="8"/>
  <c r="AS682" i="8"/>
  <c r="AR682" i="8"/>
  <c r="AQ682" i="8"/>
  <c r="AP682" i="8"/>
  <c r="AO682" i="8"/>
  <c r="AN682" i="8"/>
  <c r="AM682" i="8"/>
  <c r="AL682" i="8"/>
  <c r="AK682" i="8"/>
  <c r="AJ682" i="8"/>
  <c r="AI682" i="8"/>
  <c r="AH682" i="8"/>
  <c r="AG682" i="8"/>
  <c r="AF682" i="8"/>
  <c r="AE682" i="8"/>
  <c r="AD682" i="8"/>
  <c r="AC682" i="8"/>
  <c r="AB682" i="8"/>
  <c r="AA682" i="8"/>
  <c r="Z682" i="8"/>
  <c r="Y682" i="8"/>
  <c r="X682" i="8"/>
  <c r="W682" i="8"/>
  <c r="V682" i="8"/>
  <c r="U682" i="8"/>
  <c r="T682" i="8"/>
  <c r="S682" i="8"/>
  <c r="R682" i="8"/>
  <c r="Q682" i="8"/>
  <c r="P682" i="8"/>
  <c r="O682" i="8"/>
  <c r="N682" i="8"/>
  <c r="M682" i="8"/>
  <c r="L682" i="8"/>
  <c r="BS681" i="8"/>
  <c r="BR681" i="8"/>
  <c r="BQ681" i="8"/>
  <c r="BP681" i="8"/>
  <c r="BO681" i="8"/>
  <c r="BN681" i="8"/>
  <c r="BM681" i="8"/>
  <c r="BL681" i="8"/>
  <c r="BK681" i="8"/>
  <c r="BJ681" i="8"/>
  <c r="BI681" i="8"/>
  <c r="BH681" i="8"/>
  <c r="BG681" i="8"/>
  <c r="BF681" i="8"/>
  <c r="BE681" i="8"/>
  <c r="BD681" i="8"/>
  <c r="BC681" i="8"/>
  <c r="BB681" i="8"/>
  <c r="BA681" i="8"/>
  <c r="AZ681" i="8"/>
  <c r="AY681" i="8"/>
  <c r="AX681" i="8"/>
  <c r="AW681" i="8"/>
  <c r="AV681" i="8"/>
  <c r="AU681" i="8"/>
  <c r="AT681" i="8"/>
  <c r="AS681" i="8"/>
  <c r="AR681" i="8"/>
  <c r="AQ681" i="8"/>
  <c r="AP681" i="8"/>
  <c r="AO681" i="8"/>
  <c r="AN681" i="8"/>
  <c r="AM681" i="8"/>
  <c r="AL681" i="8"/>
  <c r="AK681" i="8"/>
  <c r="AJ681" i="8"/>
  <c r="AI681" i="8"/>
  <c r="AH681" i="8"/>
  <c r="AG681" i="8"/>
  <c r="AF681" i="8"/>
  <c r="AE681" i="8"/>
  <c r="AD681" i="8"/>
  <c r="AC681" i="8"/>
  <c r="AB681" i="8"/>
  <c r="AA681" i="8"/>
  <c r="Z681" i="8"/>
  <c r="Y681" i="8"/>
  <c r="X681" i="8"/>
  <c r="W681" i="8"/>
  <c r="V681" i="8"/>
  <c r="U681" i="8"/>
  <c r="T681" i="8"/>
  <c r="S681" i="8"/>
  <c r="R681" i="8"/>
  <c r="Q681" i="8"/>
  <c r="P681" i="8"/>
  <c r="O681" i="8"/>
  <c r="N681" i="8"/>
  <c r="M681" i="8"/>
  <c r="L681"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BS661" i="8"/>
  <c r="BR661" i="8"/>
  <c r="BQ661" i="8"/>
  <c r="BP661" i="8"/>
  <c r="BO661" i="8"/>
  <c r="BN661" i="8"/>
  <c r="BM661" i="8"/>
  <c r="BL661" i="8"/>
  <c r="BK661" i="8"/>
  <c r="BJ661" i="8"/>
  <c r="BI661" i="8"/>
  <c r="BH661" i="8"/>
  <c r="BG661" i="8"/>
  <c r="BF661" i="8"/>
  <c r="BE661" i="8"/>
  <c r="BD661" i="8"/>
  <c r="BC661" i="8"/>
  <c r="BB661" i="8"/>
  <c r="BA661" i="8"/>
  <c r="AZ661" i="8"/>
  <c r="AY661" i="8"/>
  <c r="AX661" i="8"/>
  <c r="AW661" i="8"/>
  <c r="AV661" i="8"/>
  <c r="AU661" i="8"/>
  <c r="AT661" i="8"/>
  <c r="AS661" i="8"/>
  <c r="AR661" i="8"/>
  <c r="AQ661" i="8"/>
  <c r="AP661" i="8"/>
  <c r="AO661" i="8"/>
  <c r="AN661" i="8"/>
  <c r="AM661" i="8"/>
  <c r="AL661" i="8"/>
  <c r="AK661" i="8"/>
  <c r="AJ661" i="8"/>
  <c r="AI661" i="8"/>
  <c r="AH661" i="8"/>
  <c r="AG661" i="8"/>
  <c r="AF661" i="8"/>
  <c r="AE661" i="8"/>
  <c r="AD661" i="8"/>
  <c r="AC661" i="8"/>
  <c r="AB661" i="8"/>
  <c r="AA661" i="8"/>
  <c r="Z661" i="8"/>
  <c r="Y661" i="8"/>
  <c r="X661" i="8"/>
  <c r="W661" i="8"/>
  <c r="V661" i="8"/>
  <c r="U661" i="8"/>
  <c r="T661" i="8"/>
  <c r="S661" i="8"/>
  <c r="R661" i="8"/>
  <c r="Q661" i="8"/>
  <c r="P661" i="8"/>
  <c r="O661" i="8"/>
  <c r="N661" i="8"/>
  <c r="M661" i="8"/>
  <c r="L661" i="8"/>
  <c r="BS660" i="8"/>
  <c r="BR660" i="8"/>
  <c r="BQ660" i="8"/>
  <c r="BP660" i="8"/>
  <c r="BO660" i="8"/>
  <c r="BN660" i="8"/>
  <c r="BM660" i="8"/>
  <c r="BL660" i="8"/>
  <c r="BK660" i="8"/>
  <c r="BJ660" i="8"/>
  <c r="BI660" i="8"/>
  <c r="BH660" i="8"/>
  <c r="BG660" i="8"/>
  <c r="BF660" i="8"/>
  <c r="BE660" i="8"/>
  <c r="BD660" i="8"/>
  <c r="BC660" i="8"/>
  <c r="BB660" i="8"/>
  <c r="BA660" i="8"/>
  <c r="AZ660" i="8"/>
  <c r="AY660" i="8"/>
  <c r="AX660" i="8"/>
  <c r="AW660" i="8"/>
  <c r="AV660" i="8"/>
  <c r="AU660" i="8"/>
  <c r="AT660" i="8"/>
  <c r="AS660" i="8"/>
  <c r="AR660" i="8"/>
  <c r="AQ660" i="8"/>
  <c r="AP660" i="8"/>
  <c r="AO660" i="8"/>
  <c r="AN660" i="8"/>
  <c r="AM660" i="8"/>
  <c r="AL660" i="8"/>
  <c r="AK660" i="8"/>
  <c r="AJ660" i="8"/>
  <c r="AI660" i="8"/>
  <c r="AH660" i="8"/>
  <c r="AG660" i="8"/>
  <c r="AF660" i="8"/>
  <c r="AE660" i="8"/>
  <c r="AD660" i="8"/>
  <c r="AC660" i="8"/>
  <c r="AB660" i="8"/>
  <c r="AA660" i="8"/>
  <c r="Z660" i="8"/>
  <c r="Y660" i="8"/>
  <c r="X660" i="8"/>
  <c r="W660" i="8"/>
  <c r="V660" i="8"/>
  <c r="U660" i="8"/>
  <c r="T660" i="8"/>
  <c r="S660" i="8"/>
  <c r="R660" i="8"/>
  <c r="Q660" i="8"/>
  <c r="P660" i="8"/>
  <c r="O660" i="8"/>
  <c r="N660" i="8"/>
  <c r="M660" i="8"/>
  <c r="L660" i="8"/>
  <c r="K654" i="8"/>
  <c r="J654" i="8"/>
  <c r="K653" i="8"/>
  <c r="J653" i="8"/>
  <c r="K652" i="8"/>
  <c r="J652" i="8"/>
  <c r="K651" i="8"/>
  <c r="J651" i="8"/>
  <c r="K650" i="8"/>
  <c r="J650" i="8"/>
  <c r="K649" i="8"/>
  <c r="J649" i="8"/>
  <c r="K648" i="8"/>
  <c r="J648" i="8"/>
  <c r="K647" i="8"/>
  <c r="J647" i="8"/>
  <c r="BS646" i="8"/>
  <c r="BR646" i="8"/>
  <c r="BQ646" i="8"/>
  <c r="BP646" i="8"/>
  <c r="BO646" i="8"/>
  <c r="BN646" i="8"/>
  <c r="BM646" i="8"/>
  <c r="BL646" i="8"/>
  <c r="BK646" i="8"/>
  <c r="BJ646" i="8"/>
  <c r="BI646" i="8"/>
  <c r="BH646" i="8"/>
  <c r="BG646" i="8"/>
  <c r="BF646" i="8"/>
  <c r="BE646" i="8"/>
  <c r="BD646" i="8"/>
  <c r="BC646" i="8"/>
  <c r="BB646" i="8"/>
  <c r="BA646" i="8"/>
  <c r="AZ646" i="8"/>
  <c r="AY646" i="8"/>
  <c r="AX646" i="8"/>
  <c r="AW646" i="8"/>
  <c r="AV646" i="8"/>
  <c r="AU646" i="8"/>
  <c r="AT646" i="8"/>
  <c r="AS646" i="8"/>
  <c r="AR646" i="8"/>
  <c r="AQ646" i="8"/>
  <c r="AP646" i="8"/>
  <c r="AO646" i="8"/>
  <c r="AN646" i="8"/>
  <c r="AM646" i="8"/>
  <c r="AL646" i="8"/>
  <c r="AK646" i="8"/>
  <c r="AJ646" i="8"/>
  <c r="AI646" i="8"/>
  <c r="AH646" i="8"/>
  <c r="AG646" i="8"/>
  <c r="AF646" i="8"/>
  <c r="AE646" i="8"/>
  <c r="AD646" i="8"/>
  <c r="AC646" i="8"/>
  <c r="AB646" i="8"/>
  <c r="AA646" i="8"/>
  <c r="Z646" i="8"/>
  <c r="Y646" i="8"/>
  <c r="X646" i="8"/>
  <c r="W646" i="8"/>
  <c r="V646" i="8"/>
  <c r="U646" i="8"/>
  <c r="T646" i="8"/>
  <c r="S646" i="8"/>
  <c r="R646" i="8"/>
  <c r="Q646" i="8"/>
  <c r="P646" i="8"/>
  <c r="O646" i="8"/>
  <c r="N646" i="8"/>
  <c r="M646" i="8"/>
  <c r="L646" i="8"/>
  <c r="BS645" i="8"/>
  <c r="BR645" i="8"/>
  <c r="BQ645" i="8"/>
  <c r="BP645" i="8"/>
  <c r="BO645" i="8"/>
  <c r="BN645" i="8"/>
  <c r="BM645" i="8"/>
  <c r="BL645" i="8"/>
  <c r="BK645" i="8"/>
  <c r="BJ645" i="8"/>
  <c r="BI645" i="8"/>
  <c r="BH645" i="8"/>
  <c r="BG645" i="8"/>
  <c r="BF645" i="8"/>
  <c r="BE645" i="8"/>
  <c r="BD645" i="8"/>
  <c r="BC645" i="8"/>
  <c r="BB645" i="8"/>
  <c r="BA645" i="8"/>
  <c r="AZ645" i="8"/>
  <c r="AY645" i="8"/>
  <c r="AX645" i="8"/>
  <c r="AW645" i="8"/>
  <c r="AV645" i="8"/>
  <c r="AU645" i="8"/>
  <c r="AT645" i="8"/>
  <c r="AS645" i="8"/>
  <c r="AR645" i="8"/>
  <c r="AQ645" i="8"/>
  <c r="AP645" i="8"/>
  <c r="AO645" i="8"/>
  <c r="AN645" i="8"/>
  <c r="AM645" i="8"/>
  <c r="AL645" i="8"/>
  <c r="AK645" i="8"/>
  <c r="AJ645" i="8"/>
  <c r="AI645" i="8"/>
  <c r="AH645" i="8"/>
  <c r="AG645" i="8"/>
  <c r="AF645" i="8"/>
  <c r="AE645" i="8"/>
  <c r="AD645" i="8"/>
  <c r="AC645" i="8"/>
  <c r="AB645" i="8"/>
  <c r="AA645" i="8"/>
  <c r="Z645" i="8"/>
  <c r="Y645" i="8"/>
  <c r="X645" i="8"/>
  <c r="W645" i="8"/>
  <c r="V645" i="8"/>
  <c r="U645" i="8"/>
  <c r="T645" i="8"/>
  <c r="S645" i="8"/>
  <c r="R645" i="8"/>
  <c r="Q645" i="8"/>
  <c r="P645" i="8"/>
  <c r="O645" i="8"/>
  <c r="N645" i="8"/>
  <c r="M645" i="8"/>
  <c r="L645"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BS626" i="8"/>
  <c r="BR626" i="8"/>
  <c r="BQ626" i="8"/>
  <c r="BP626" i="8"/>
  <c r="BO626" i="8"/>
  <c r="BN626" i="8"/>
  <c r="BM626" i="8"/>
  <c r="BL626" i="8"/>
  <c r="BK626" i="8"/>
  <c r="BJ626" i="8"/>
  <c r="BI626" i="8"/>
  <c r="BH626" i="8"/>
  <c r="BG626" i="8"/>
  <c r="BF626" i="8"/>
  <c r="BE626" i="8"/>
  <c r="BD626" i="8"/>
  <c r="BC626" i="8"/>
  <c r="BB626" i="8"/>
  <c r="BA626" i="8"/>
  <c r="AZ626" i="8"/>
  <c r="AY626" i="8"/>
  <c r="AX626" i="8"/>
  <c r="AW626" i="8"/>
  <c r="AV626" i="8"/>
  <c r="AU626" i="8"/>
  <c r="AT626" i="8"/>
  <c r="AS626" i="8"/>
  <c r="AR626" i="8"/>
  <c r="AQ626" i="8"/>
  <c r="AP626" i="8"/>
  <c r="AO626" i="8"/>
  <c r="AN626" i="8"/>
  <c r="AM626" i="8"/>
  <c r="AL626" i="8"/>
  <c r="AK626" i="8"/>
  <c r="AJ626" i="8"/>
  <c r="AI626" i="8"/>
  <c r="AH626" i="8"/>
  <c r="AG626" i="8"/>
  <c r="AF626" i="8"/>
  <c r="AE626" i="8"/>
  <c r="AD626" i="8"/>
  <c r="AC626" i="8"/>
  <c r="AB626" i="8"/>
  <c r="AA626" i="8"/>
  <c r="Z626" i="8"/>
  <c r="Y626" i="8"/>
  <c r="X626" i="8"/>
  <c r="W626" i="8"/>
  <c r="V626" i="8"/>
  <c r="U626" i="8"/>
  <c r="T626" i="8"/>
  <c r="S626" i="8"/>
  <c r="R626" i="8"/>
  <c r="Q626" i="8"/>
  <c r="P626" i="8"/>
  <c r="O626" i="8"/>
  <c r="N626" i="8"/>
  <c r="M626" i="8"/>
  <c r="L626" i="8"/>
  <c r="BS625" i="8"/>
  <c r="BR625" i="8"/>
  <c r="BQ625" i="8"/>
  <c r="BP625" i="8"/>
  <c r="BO625" i="8"/>
  <c r="BN625" i="8"/>
  <c r="BM625" i="8"/>
  <c r="BL625" i="8"/>
  <c r="BK625" i="8"/>
  <c r="BJ625" i="8"/>
  <c r="BI625" i="8"/>
  <c r="BH625" i="8"/>
  <c r="BG625" i="8"/>
  <c r="BF625" i="8"/>
  <c r="BE625" i="8"/>
  <c r="BD625" i="8"/>
  <c r="BC625" i="8"/>
  <c r="BB625" i="8"/>
  <c r="BA625" i="8"/>
  <c r="AZ625" i="8"/>
  <c r="AY625" i="8"/>
  <c r="AX625" i="8"/>
  <c r="AW625" i="8"/>
  <c r="AV625" i="8"/>
  <c r="AU625" i="8"/>
  <c r="AT625" i="8"/>
  <c r="AS625" i="8"/>
  <c r="AR625" i="8"/>
  <c r="AQ625" i="8"/>
  <c r="AP625" i="8"/>
  <c r="AO625" i="8"/>
  <c r="AN625" i="8"/>
  <c r="AM625" i="8"/>
  <c r="AL625" i="8"/>
  <c r="AK625" i="8"/>
  <c r="AJ625" i="8"/>
  <c r="AI625" i="8"/>
  <c r="AH625" i="8"/>
  <c r="AG625" i="8"/>
  <c r="AF625" i="8"/>
  <c r="AE625" i="8"/>
  <c r="AD625" i="8"/>
  <c r="AC625" i="8"/>
  <c r="AB625" i="8"/>
  <c r="AA625" i="8"/>
  <c r="Z625" i="8"/>
  <c r="Y625" i="8"/>
  <c r="X625" i="8"/>
  <c r="W625" i="8"/>
  <c r="V625" i="8"/>
  <c r="U625" i="8"/>
  <c r="T625" i="8"/>
  <c r="S625" i="8"/>
  <c r="R625" i="8"/>
  <c r="Q625" i="8"/>
  <c r="P625" i="8"/>
  <c r="O625" i="8"/>
  <c r="N625" i="8"/>
  <c r="M625" i="8"/>
  <c r="L625" i="8"/>
  <c r="K619" i="8"/>
  <c r="J619" i="8"/>
  <c r="K618" i="8"/>
  <c r="J618" i="8"/>
  <c r="K617" i="8"/>
  <c r="J617" i="8"/>
  <c r="K616" i="8"/>
  <c r="J616" i="8"/>
  <c r="K615" i="8"/>
  <c r="J615" i="8"/>
  <c r="K614" i="8"/>
  <c r="J614" i="8"/>
  <c r="K613" i="8"/>
  <c r="J613" i="8"/>
  <c r="K612" i="8"/>
  <c r="J612" i="8"/>
  <c r="K611" i="8"/>
  <c r="K610" i="8"/>
  <c r="K609" i="8"/>
  <c r="K608" i="8"/>
  <c r="K607" i="8"/>
  <c r="K606" i="8"/>
  <c r="J606" i="8"/>
  <c r="K605" i="8"/>
  <c r="J605" i="8"/>
  <c r="K604" i="8"/>
  <c r="J604" i="8"/>
  <c r="K603" i="8"/>
  <c r="J603" i="8"/>
  <c r="K602" i="8"/>
  <c r="J602" i="8"/>
  <c r="K601" i="8"/>
  <c r="J601" i="8"/>
  <c r="K600" i="8"/>
  <c r="J600" i="8"/>
  <c r="K599" i="8"/>
  <c r="J599" i="8"/>
  <c r="K598" i="8"/>
  <c r="J598" i="8"/>
  <c r="K597" i="8"/>
  <c r="J597" i="8"/>
  <c r="K596" i="8"/>
  <c r="J596" i="8"/>
  <c r="BS595" i="8"/>
  <c r="BR595" i="8"/>
  <c r="BQ595" i="8"/>
  <c r="BP595" i="8"/>
  <c r="BO595" i="8"/>
  <c r="BN595" i="8"/>
  <c r="BM595" i="8"/>
  <c r="BL595" i="8"/>
  <c r="BK595" i="8"/>
  <c r="BJ595" i="8"/>
  <c r="BI595" i="8"/>
  <c r="BH595" i="8"/>
  <c r="BG595" i="8"/>
  <c r="BF595" i="8"/>
  <c r="BE595" i="8"/>
  <c r="BD595" i="8"/>
  <c r="BC595" i="8"/>
  <c r="BB595" i="8"/>
  <c r="BA595" i="8"/>
  <c r="AZ595" i="8"/>
  <c r="AY595" i="8"/>
  <c r="AX595" i="8"/>
  <c r="AW595" i="8"/>
  <c r="AV595" i="8"/>
  <c r="AU595" i="8"/>
  <c r="AT595" i="8"/>
  <c r="AS595" i="8"/>
  <c r="AR595" i="8"/>
  <c r="AQ595" i="8"/>
  <c r="AP595" i="8"/>
  <c r="AO595" i="8"/>
  <c r="AN595" i="8"/>
  <c r="AM595" i="8"/>
  <c r="AL595"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BS594" i="8"/>
  <c r="BR594" i="8"/>
  <c r="BQ594" i="8"/>
  <c r="BP594" i="8"/>
  <c r="BO594" i="8"/>
  <c r="BN594" i="8"/>
  <c r="BM594" i="8"/>
  <c r="BL594" i="8"/>
  <c r="BK594" i="8"/>
  <c r="BJ594" i="8"/>
  <c r="BI594" i="8"/>
  <c r="BH594" i="8"/>
  <c r="BG594" i="8"/>
  <c r="BF594" i="8"/>
  <c r="BE594" i="8"/>
  <c r="BD594" i="8"/>
  <c r="BC594" i="8"/>
  <c r="BB594" i="8"/>
  <c r="BA594" i="8"/>
  <c r="AZ594" i="8"/>
  <c r="AY594" i="8"/>
  <c r="AX594" i="8"/>
  <c r="AW594" i="8"/>
  <c r="AV594" i="8"/>
  <c r="AU594" i="8"/>
  <c r="AT594" i="8"/>
  <c r="AS594" i="8"/>
  <c r="AR594" i="8"/>
  <c r="AQ594" i="8"/>
  <c r="AP594" i="8"/>
  <c r="AO594" i="8"/>
  <c r="AN594" i="8"/>
  <c r="AM594" i="8"/>
  <c r="AL594"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BS566" i="8"/>
  <c r="BR566" i="8"/>
  <c r="BQ566" i="8"/>
  <c r="BP566" i="8"/>
  <c r="BO566" i="8"/>
  <c r="BN566" i="8"/>
  <c r="BM566" i="8"/>
  <c r="BL566" i="8"/>
  <c r="BK566" i="8"/>
  <c r="BJ566" i="8"/>
  <c r="BI566" i="8"/>
  <c r="BH566" i="8"/>
  <c r="BG566" i="8"/>
  <c r="BF566" i="8"/>
  <c r="BE566" i="8"/>
  <c r="BD566" i="8"/>
  <c r="BC566" i="8"/>
  <c r="BB566" i="8"/>
  <c r="BA566" i="8"/>
  <c r="AZ566" i="8"/>
  <c r="AY566" i="8"/>
  <c r="AX566" i="8"/>
  <c r="AW566" i="8"/>
  <c r="AV566" i="8"/>
  <c r="AU566" i="8"/>
  <c r="AT566" i="8"/>
  <c r="AS566" i="8"/>
  <c r="AR566" i="8"/>
  <c r="AQ566" i="8"/>
  <c r="AP566" i="8"/>
  <c r="AO566" i="8"/>
  <c r="AN566" i="8"/>
  <c r="AM566" i="8"/>
  <c r="AL566"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BR565" i="8"/>
  <c r="BQ565" i="8"/>
  <c r="BP565" i="8"/>
  <c r="BO565" i="8"/>
  <c r="BN565" i="8"/>
  <c r="BM565" i="8"/>
  <c r="BL565" i="8"/>
  <c r="BK565" i="8"/>
  <c r="BJ565" i="8"/>
  <c r="BI565" i="8"/>
  <c r="BH565" i="8"/>
  <c r="BG565" i="8"/>
  <c r="BF565" i="8"/>
  <c r="BE565" i="8"/>
  <c r="BD565" i="8"/>
  <c r="BC565" i="8"/>
  <c r="BB565" i="8"/>
  <c r="BA565" i="8"/>
  <c r="AZ565" i="8"/>
  <c r="AY565" i="8"/>
  <c r="AX565" i="8"/>
  <c r="AW565" i="8"/>
  <c r="AV565" i="8"/>
  <c r="AU565" i="8"/>
  <c r="AT565" i="8"/>
  <c r="AS565" i="8"/>
  <c r="AR565" i="8"/>
  <c r="AQ565" i="8"/>
  <c r="AP565" i="8"/>
  <c r="AO565" i="8"/>
  <c r="AN565" i="8"/>
  <c r="AM565" i="8"/>
  <c r="AL565"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BS549" i="8"/>
  <c r="BR549" i="8"/>
  <c r="BQ549" i="8"/>
  <c r="BP549" i="8"/>
  <c r="BO549" i="8"/>
  <c r="BN549" i="8"/>
  <c r="BM549" i="8"/>
  <c r="BL549" i="8"/>
  <c r="BK549" i="8"/>
  <c r="BJ549" i="8"/>
  <c r="BI549" i="8"/>
  <c r="BH549" i="8"/>
  <c r="BG549" i="8"/>
  <c r="BF549" i="8"/>
  <c r="BE549" i="8"/>
  <c r="BD549" i="8"/>
  <c r="BC549" i="8"/>
  <c r="BB549" i="8"/>
  <c r="BA549" i="8"/>
  <c r="AZ549" i="8"/>
  <c r="AY549" i="8"/>
  <c r="AX549" i="8"/>
  <c r="AW549" i="8"/>
  <c r="AV549" i="8"/>
  <c r="AU549" i="8"/>
  <c r="AT549" i="8"/>
  <c r="AS549" i="8"/>
  <c r="AR549" i="8"/>
  <c r="AQ549" i="8"/>
  <c r="AP549" i="8"/>
  <c r="AO549" i="8"/>
  <c r="AN549" i="8"/>
  <c r="AM549" i="8"/>
  <c r="AL549"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BS548" i="8"/>
  <c r="BR548" i="8"/>
  <c r="BQ548" i="8"/>
  <c r="BP548" i="8"/>
  <c r="BO548" i="8"/>
  <c r="BN548" i="8"/>
  <c r="BM548" i="8"/>
  <c r="BL548" i="8"/>
  <c r="BK548" i="8"/>
  <c r="BJ548" i="8"/>
  <c r="BI548" i="8"/>
  <c r="BH548" i="8"/>
  <c r="BG548" i="8"/>
  <c r="BF548" i="8"/>
  <c r="BE548" i="8"/>
  <c r="BD548" i="8"/>
  <c r="BC548" i="8"/>
  <c r="BB548" i="8"/>
  <c r="BA548" i="8"/>
  <c r="AZ548" i="8"/>
  <c r="AY548" i="8"/>
  <c r="AX548" i="8"/>
  <c r="AW548" i="8"/>
  <c r="AV548" i="8"/>
  <c r="AU548" i="8"/>
  <c r="AT548" i="8"/>
  <c r="AS548" i="8"/>
  <c r="AR548" i="8"/>
  <c r="AQ548" i="8"/>
  <c r="AP548" i="8"/>
  <c r="AO548" i="8"/>
  <c r="AN548" i="8"/>
  <c r="AM548" i="8"/>
  <c r="AL548"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2" i="8"/>
  <c r="J542" i="8"/>
  <c r="K541" i="8"/>
  <c r="J541" i="8"/>
  <c r="K540" i="8"/>
  <c r="J540" i="8"/>
  <c r="K539" i="8"/>
  <c r="J539" i="8"/>
  <c r="K538" i="8"/>
  <c r="J538" i="8"/>
  <c r="K537" i="8"/>
  <c r="J537" i="8"/>
  <c r="K536" i="8"/>
  <c r="J536" i="8"/>
  <c r="BS535" i="8"/>
  <c r="BR535" i="8"/>
  <c r="BQ535" i="8"/>
  <c r="BP535" i="8"/>
  <c r="BO535" i="8"/>
  <c r="BN535" i="8"/>
  <c r="BM535" i="8"/>
  <c r="BL535" i="8"/>
  <c r="BK535" i="8"/>
  <c r="BJ535" i="8"/>
  <c r="BI535" i="8"/>
  <c r="BH535" i="8"/>
  <c r="BG535" i="8"/>
  <c r="BF535" i="8"/>
  <c r="BE535" i="8"/>
  <c r="BD535" i="8"/>
  <c r="BC535" i="8"/>
  <c r="BB535" i="8"/>
  <c r="BA535" i="8"/>
  <c r="AZ535" i="8"/>
  <c r="AY535" i="8"/>
  <c r="AX535" i="8"/>
  <c r="AW535" i="8"/>
  <c r="AV535" i="8"/>
  <c r="AU535" i="8"/>
  <c r="AT535" i="8"/>
  <c r="AS535" i="8"/>
  <c r="AR535" i="8"/>
  <c r="AQ535" i="8"/>
  <c r="AP535" i="8"/>
  <c r="AO535" i="8"/>
  <c r="AN535" i="8"/>
  <c r="AM535" i="8"/>
  <c r="AL535"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BS534" i="8"/>
  <c r="BR534" i="8"/>
  <c r="BQ534" i="8"/>
  <c r="BP534" i="8"/>
  <c r="BO534" i="8"/>
  <c r="BN534" i="8"/>
  <c r="BM534" i="8"/>
  <c r="BL534" i="8"/>
  <c r="BK534" i="8"/>
  <c r="BJ534" i="8"/>
  <c r="BI534" i="8"/>
  <c r="BH534" i="8"/>
  <c r="BG534" i="8"/>
  <c r="BF534" i="8"/>
  <c r="BE534" i="8"/>
  <c r="BD534" i="8"/>
  <c r="BC534" i="8"/>
  <c r="BB534" i="8"/>
  <c r="BA534" i="8"/>
  <c r="AZ534" i="8"/>
  <c r="AY534" i="8"/>
  <c r="AX534" i="8"/>
  <c r="AW534" i="8"/>
  <c r="AV534" i="8"/>
  <c r="AU534" i="8"/>
  <c r="AT534" i="8"/>
  <c r="AS534" i="8"/>
  <c r="AR534" i="8"/>
  <c r="AQ534" i="8"/>
  <c r="AP534" i="8"/>
  <c r="AO534" i="8"/>
  <c r="AN534" i="8"/>
  <c r="AM534" i="8"/>
  <c r="AL534"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1" i="8"/>
  <c r="J531" i="8"/>
  <c r="BS530" i="8"/>
  <c r="BR530" i="8"/>
  <c r="BQ530" i="8"/>
  <c r="BP530" i="8"/>
  <c r="BO530" i="8"/>
  <c r="BN530" i="8"/>
  <c r="BM530" i="8"/>
  <c r="BL530" i="8"/>
  <c r="BK530" i="8"/>
  <c r="BJ530" i="8"/>
  <c r="BI530" i="8"/>
  <c r="BH530" i="8"/>
  <c r="BG530" i="8"/>
  <c r="BF530" i="8"/>
  <c r="BE530" i="8"/>
  <c r="BD530" i="8"/>
  <c r="BC530" i="8"/>
  <c r="BB530" i="8"/>
  <c r="BA530" i="8"/>
  <c r="AZ530" i="8"/>
  <c r="AY530" i="8"/>
  <c r="AX530" i="8"/>
  <c r="AW530" i="8"/>
  <c r="AV530" i="8"/>
  <c r="AU530" i="8"/>
  <c r="AT530" i="8"/>
  <c r="AS530" i="8"/>
  <c r="AR530" i="8"/>
  <c r="AQ530" i="8"/>
  <c r="AP530" i="8"/>
  <c r="AO530" i="8"/>
  <c r="AN530" i="8"/>
  <c r="AM530" i="8"/>
  <c r="AL530"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BS529" i="8"/>
  <c r="BR529" i="8"/>
  <c r="BQ529" i="8"/>
  <c r="BP529" i="8"/>
  <c r="BO529" i="8"/>
  <c r="BN529" i="8"/>
  <c r="BM529" i="8"/>
  <c r="BL529" i="8"/>
  <c r="BK529" i="8"/>
  <c r="BJ529" i="8"/>
  <c r="BI529" i="8"/>
  <c r="BH529" i="8"/>
  <c r="BG529" i="8"/>
  <c r="BF529" i="8"/>
  <c r="BE529" i="8"/>
  <c r="BD529" i="8"/>
  <c r="BC529" i="8"/>
  <c r="BB529" i="8"/>
  <c r="BA529" i="8"/>
  <c r="AZ529" i="8"/>
  <c r="AY529" i="8"/>
  <c r="AX529" i="8"/>
  <c r="AW529" i="8"/>
  <c r="AV529" i="8"/>
  <c r="AU529" i="8"/>
  <c r="AT529" i="8"/>
  <c r="AS529" i="8"/>
  <c r="AR529" i="8"/>
  <c r="AQ529" i="8"/>
  <c r="AP529" i="8"/>
  <c r="AO529" i="8"/>
  <c r="AN529" i="8"/>
  <c r="AM529" i="8"/>
  <c r="AL529"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6" i="8"/>
  <c r="J526"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BS524" i="8"/>
  <c r="BR524" i="8"/>
  <c r="BQ524" i="8"/>
  <c r="BP524" i="8"/>
  <c r="BO524" i="8"/>
  <c r="BN524" i="8"/>
  <c r="BM524" i="8"/>
  <c r="BL524" i="8"/>
  <c r="BK524" i="8"/>
  <c r="BJ524" i="8"/>
  <c r="BI524" i="8"/>
  <c r="BH524" i="8"/>
  <c r="BG524" i="8"/>
  <c r="BF524" i="8"/>
  <c r="BE524" i="8"/>
  <c r="BD524" i="8"/>
  <c r="BC524" i="8"/>
  <c r="BB524" i="8"/>
  <c r="BA524" i="8"/>
  <c r="AZ524" i="8"/>
  <c r="AY524" i="8"/>
  <c r="AX524" i="8"/>
  <c r="AW524" i="8"/>
  <c r="AV524" i="8"/>
  <c r="AU524" i="8"/>
  <c r="AT524" i="8"/>
  <c r="AS524" i="8"/>
  <c r="AR524" i="8"/>
  <c r="AQ524" i="8"/>
  <c r="AP524" i="8"/>
  <c r="AO524" i="8"/>
  <c r="AN524" i="8"/>
  <c r="AM524" i="8"/>
  <c r="AL524"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1" i="8"/>
  <c r="J521" i="8"/>
  <c r="K520" i="8"/>
  <c r="J520" i="8"/>
  <c r="K519" i="8"/>
  <c r="J519" i="8"/>
  <c r="BS518" i="8"/>
  <c r="BR518" i="8"/>
  <c r="BQ518" i="8"/>
  <c r="BP518" i="8"/>
  <c r="BO518" i="8"/>
  <c r="BN518" i="8"/>
  <c r="BM518" i="8"/>
  <c r="BL518" i="8"/>
  <c r="BK518" i="8"/>
  <c r="BJ518" i="8"/>
  <c r="BI518" i="8"/>
  <c r="BH518" i="8"/>
  <c r="BG518" i="8"/>
  <c r="BF518" i="8"/>
  <c r="BE518" i="8"/>
  <c r="BD518" i="8"/>
  <c r="BC518" i="8"/>
  <c r="BB518" i="8"/>
  <c r="BA518" i="8"/>
  <c r="AZ518" i="8"/>
  <c r="AY518" i="8"/>
  <c r="AX518" i="8"/>
  <c r="AW518" i="8"/>
  <c r="AV518" i="8"/>
  <c r="AU518" i="8"/>
  <c r="AT518" i="8"/>
  <c r="AS518" i="8"/>
  <c r="AR518" i="8"/>
  <c r="AQ518" i="8"/>
  <c r="AP518" i="8"/>
  <c r="AO518" i="8"/>
  <c r="AN518" i="8"/>
  <c r="AM518" i="8"/>
  <c r="AL518"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BS517" i="8"/>
  <c r="BR517" i="8"/>
  <c r="BQ517" i="8"/>
  <c r="BP517" i="8"/>
  <c r="BO517" i="8"/>
  <c r="BN517" i="8"/>
  <c r="BM517" i="8"/>
  <c r="BL517" i="8"/>
  <c r="BK517" i="8"/>
  <c r="BJ517" i="8"/>
  <c r="BI517" i="8"/>
  <c r="BH517" i="8"/>
  <c r="BG517" i="8"/>
  <c r="BF517" i="8"/>
  <c r="BE517" i="8"/>
  <c r="BD517" i="8"/>
  <c r="BC517" i="8"/>
  <c r="BB517" i="8"/>
  <c r="BA517" i="8"/>
  <c r="AZ517" i="8"/>
  <c r="AY517" i="8"/>
  <c r="AX517" i="8"/>
  <c r="AW517" i="8"/>
  <c r="AV517" i="8"/>
  <c r="AU517" i="8"/>
  <c r="AT517" i="8"/>
  <c r="AS517" i="8"/>
  <c r="AR517" i="8"/>
  <c r="AQ517" i="8"/>
  <c r="AP517" i="8"/>
  <c r="AO517" i="8"/>
  <c r="AN517" i="8"/>
  <c r="AM517" i="8"/>
  <c r="AL517"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4" i="8"/>
  <c r="J514" i="8"/>
  <c r="K513" i="8"/>
  <c r="J513" i="8"/>
  <c r="K512" i="8"/>
  <c r="J512" i="8"/>
  <c r="K511" i="8"/>
  <c r="J511" i="8"/>
  <c r="K510" i="8"/>
  <c r="J510" i="8"/>
  <c r="K509" i="8"/>
  <c r="J509" i="8"/>
  <c r="K508" i="8"/>
  <c r="J508" i="8"/>
  <c r="K507" i="8"/>
  <c r="J507"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BS470" i="8"/>
  <c r="BR470" i="8"/>
  <c r="BQ470" i="8"/>
  <c r="BP470" i="8"/>
  <c r="BO470" i="8"/>
  <c r="BN470" i="8"/>
  <c r="BM470" i="8"/>
  <c r="BL470" i="8"/>
  <c r="BK470" i="8"/>
  <c r="BJ470" i="8"/>
  <c r="BI470" i="8"/>
  <c r="BH470" i="8"/>
  <c r="BG470" i="8"/>
  <c r="BF470" i="8"/>
  <c r="BE470" i="8"/>
  <c r="BD470" i="8"/>
  <c r="BC470" i="8"/>
  <c r="BB470" i="8"/>
  <c r="BA470" i="8"/>
  <c r="AZ470" i="8"/>
  <c r="AY470" i="8"/>
  <c r="AX470" i="8"/>
  <c r="AW470" i="8"/>
  <c r="AV470" i="8"/>
  <c r="AU470" i="8"/>
  <c r="AT470" i="8"/>
  <c r="AS470" i="8"/>
  <c r="AR470" i="8"/>
  <c r="AQ470" i="8"/>
  <c r="AP470" i="8"/>
  <c r="AO470" i="8"/>
  <c r="AN470" i="8"/>
  <c r="AM470" i="8"/>
  <c r="AL470"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BS469" i="8"/>
  <c r="BR469" i="8"/>
  <c r="BQ469" i="8"/>
  <c r="BP469" i="8"/>
  <c r="BO469" i="8"/>
  <c r="BN469" i="8"/>
  <c r="BM469" i="8"/>
  <c r="BL469" i="8"/>
  <c r="BK469" i="8"/>
  <c r="BJ469" i="8"/>
  <c r="BI469" i="8"/>
  <c r="BH469" i="8"/>
  <c r="BG469" i="8"/>
  <c r="BF469" i="8"/>
  <c r="BE469" i="8"/>
  <c r="BD469" i="8"/>
  <c r="BC469" i="8"/>
  <c r="BB469" i="8"/>
  <c r="BA469" i="8"/>
  <c r="AZ469" i="8"/>
  <c r="AY469" i="8"/>
  <c r="AX469" i="8"/>
  <c r="AW469" i="8"/>
  <c r="AV469" i="8"/>
  <c r="AU469" i="8"/>
  <c r="AT469" i="8"/>
  <c r="AS469" i="8"/>
  <c r="AR469" i="8"/>
  <c r="AQ469" i="8"/>
  <c r="AP469" i="8"/>
  <c r="AO469" i="8"/>
  <c r="AN469" i="8"/>
  <c r="AM469" i="8"/>
  <c r="AL469"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70" i="8"/>
  <c r="K369" i="8"/>
  <c r="K368" i="8"/>
  <c r="K367" i="8"/>
  <c r="K366" i="8"/>
  <c r="K365" i="8"/>
  <c r="BS364" i="8"/>
  <c r="BR364" i="8"/>
  <c r="BQ364" i="8"/>
  <c r="BP364" i="8"/>
  <c r="BO364" i="8"/>
  <c r="BN364" i="8"/>
  <c r="BM364" i="8"/>
  <c r="BL364" i="8"/>
  <c r="BK364" i="8"/>
  <c r="BJ364" i="8"/>
  <c r="BI364" i="8"/>
  <c r="BH364" i="8"/>
  <c r="BG364" i="8"/>
  <c r="BF364" i="8"/>
  <c r="BE364" i="8"/>
  <c r="BD364" i="8"/>
  <c r="BC364" i="8"/>
  <c r="BB364" i="8"/>
  <c r="BA364" i="8"/>
  <c r="AZ364" i="8"/>
  <c r="AY364" i="8"/>
  <c r="AX364" i="8"/>
  <c r="AW364" i="8"/>
  <c r="AV364" i="8"/>
  <c r="AU364" i="8"/>
  <c r="AT364" i="8"/>
  <c r="AS364" i="8"/>
  <c r="AR364" i="8"/>
  <c r="AQ364" i="8"/>
  <c r="AP364" i="8"/>
  <c r="AO364" i="8"/>
  <c r="AN364" i="8"/>
  <c r="AM364" i="8"/>
  <c r="AL364"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BS363" i="8"/>
  <c r="BR363" i="8"/>
  <c r="BQ363" i="8"/>
  <c r="BP363" i="8"/>
  <c r="BO363" i="8"/>
  <c r="BN363" i="8"/>
  <c r="BM363" i="8"/>
  <c r="BL363" i="8"/>
  <c r="BK363" i="8"/>
  <c r="BJ363" i="8"/>
  <c r="BI363" i="8"/>
  <c r="BH363" i="8"/>
  <c r="BG363" i="8"/>
  <c r="BF363" i="8"/>
  <c r="BE363" i="8"/>
  <c r="BD363" i="8"/>
  <c r="BC363" i="8"/>
  <c r="BB363" i="8"/>
  <c r="BA363" i="8"/>
  <c r="AZ363" i="8"/>
  <c r="AY363" i="8"/>
  <c r="AX363" i="8"/>
  <c r="AW363" i="8"/>
  <c r="AV363" i="8"/>
  <c r="AU363" i="8"/>
  <c r="AT363" i="8"/>
  <c r="AS363" i="8"/>
  <c r="AR363" i="8"/>
  <c r="AQ363" i="8"/>
  <c r="AP363" i="8"/>
  <c r="AO363" i="8"/>
  <c r="AN363" i="8"/>
  <c r="AM363" i="8"/>
  <c r="AL363"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56" i="8"/>
  <c r="J356" i="8"/>
  <c r="K355" i="8"/>
  <c r="J355" i="8"/>
  <c r="K354" i="8"/>
  <c r="J354" i="8"/>
  <c r="K353" i="8"/>
  <c r="J353" i="8"/>
  <c r="K352" i="8"/>
  <c r="J352"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BS325" i="8"/>
  <c r="BR325" i="8"/>
  <c r="BQ325" i="8"/>
  <c r="BP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19" i="8"/>
  <c r="J319" i="8"/>
  <c r="K318" i="8"/>
  <c r="J318" i="8"/>
  <c r="K317" i="8"/>
  <c r="J317" i="8"/>
  <c r="K316" i="8"/>
  <c r="J316" i="8"/>
  <c r="K315" i="8"/>
  <c r="J315" i="8"/>
  <c r="K314" i="8"/>
  <c r="J314"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BS293" i="8"/>
  <c r="BR293" i="8"/>
  <c r="BQ293" i="8"/>
  <c r="BP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P293" i="8"/>
  <c r="O293"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BS264" i="8"/>
  <c r="BR264" i="8"/>
  <c r="BQ264" i="8"/>
  <c r="BP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BS263" i="8"/>
  <c r="BR263" i="8"/>
  <c r="BQ263" i="8"/>
  <c r="BP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11" i="8"/>
  <c r="J211" i="8"/>
  <c r="K210" i="8"/>
  <c r="J210" i="8"/>
  <c r="K209" i="8"/>
  <c r="J209" i="8"/>
  <c r="K208" i="8"/>
  <c r="J208" i="8"/>
  <c r="K207" i="8"/>
  <c r="J207" i="8"/>
  <c r="K206" i="8"/>
  <c r="J206" i="8"/>
  <c r="K205" i="8"/>
  <c r="K204" i="8"/>
  <c r="K203" i="8"/>
  <c r="K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K184" i="8"/>
  <c r="K183" i="8"/>
  <c r="K182" i="8"/>
  <c r="BS181" i="8"/>
  <c r="BR181" i="8"/>
  <c r="BQ181" i="8"/>
  <c r="BP181" i="8"/>
  <c r="BO181" i="8"/>
  <c r="BN181" i="8"/>
  <c r="BM181" i="8"/>
  <c r="BL181"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BS180" i="8"/>
  <c r="BR180" i="8"/>
  <c r="BQ180" i="8"/>
  <c r="BP180" i="8"/>
  <c r="BO180" i="8"/>
  <c r="BN180" i="8"/>
  <c r="BM180" i="8"/>
  <c r="BL180"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BS169" i="8"/>
  <c r="BR169" i="8"/>
  <c r="BQ169" i="8"/>
  <c r="BP169" i="8"/>
  <c r="BO169" i="8"/>
  <c r="BN169" i="8"/>
  <c r="BM169" i="8"/>
  <c r="BL169"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BS168" i="8"/>
  <c r="BR168" i="8"/>
  <c r="BQ168" i="8"/>
  <c r="BP168" i="8"/>
  <c r="BO168" i="8"/>
  <c r="BN168" i="8"/>
  <c r="BM168" i="8"/>
  <c r="BL168"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BS160" i="8"/>
  <c r="BR160" i="8"/>
  <c r="BQ160" i="8"/>
  <c r="BP160" i="8"/>
  <c r="BO160" i="8"/>
  <c r="BN160" i="8"/>
  <c r="BM160" i="8"/>
  <c r="BL160"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BS159" i="8"/>
  <c r="BR159" i="8"/>
  <c r="BQ159" i="8"/>
  <c r="BP159" i="8"/>
  <c r="BO159" i="8"/>
  <c r="BN159" i="8"/>
  <c r="BM159" i="8"/>
  <c r="BL159"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BS150" i="8"/>
  <c r="BR150" i="8"/>
  <c r="BQ150" i="8"/>
  <c r="BP150" i="8"/>
  <c r="BO150" i="8"/>
  <c r="BN150" i="8"/>
  <c r="BM150" i="8"/>
  <c r="BL150"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BS149" i="8"/>
  <c r="BR149" i="8"/>
  <c r="BQ149" i="8"/>
  <c r="BP149" i="8"/>
  <c r="BO149" i="8"/>
  <c r="BN149" i="8"/>
  <c r="BM149" i="8"/>
  <c r="BL149"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BS141" i="8"/>
  <c r="BR141" i="8"/>
  <c r="BQ141" i="8"/>
  <c r="BP141" i="8"/>
  <c r="BO141" i="8"/>
  <c r="BN141" i="8"/>
  <c r="BM141" i="8"/>
  <c r="BL141"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BS129" i="8"/>
  <c r="BR129" i="8"/>
  <c r="BQ129" i="8"/>
  <c r="BP129" i="8"/>
  <c r="BO129" i="8"/>
  <c r="BN129" i="8"/>
  <c r="BM129" i="8"/>
  <c r="BL129"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BS128" i="8"/>
  <c r="BR128" i="8"/>
  <c r="BQ128" i="8"/>
  <c r="BP128" i="8"/>
  <c r="BO128" i="8"/>
  <c r="BN128" i="8"/>
  <c r="BM128" i="8"/>
  <c r="BL128"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BS117" i="8"/>
  <c r="BR117" i="8"/>
  <c r="BQ117" i="8"/>
  <c r="BP117" i="8"/>
  <c r="BO117" i="8"/>
  <c r="BN117" i="8"/>
  <c r="BM117" i="8"/>
  <c r="BL117"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0" i="8"/>
  <c r="J110" i="8"/>
  <c r="K109" i="8"/>
  <c r="J109" i="8"/>
  <c r="K108" i="8"/>
  <c r="J108" i="8"/>
  <c r="K107" i="8"/>
  <c r="J107" i="8"/>
  <c r="K106" i="8"/>
  <c r="J106" i="8"/>
  <c r="K105" i="8"/>
  <c r="J105" i="8"/>
  <c r="K104" i="8"/>
  <c r="J104" i="8"/>
  <c r="BS103" i="8"/>
  <c r="BR103" i="8"/>
  <c r="BQ103" i="8"/>
  <c r="BP103" i="8"/>
  <c r="BO103" i="8"/>
  <c r="BN103" i="8"/>
  <c r="BM103" i="8"/>
  <c r="BL103"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BS102" i="8"/>
  <c r="BR102"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734" i="6"/>
  <c r="J734" i="6"/>
  <c r="K733" i="6"/>
  <c r="J733" i="6"/>
  <c r="K732" i="6"/>
  <c r="J732" i="6"/>
  <c r="K731" i="6"/>
  <c r="J731" i="6"/>
  <c r="BR730" i="6"/>
  <c r="BQ730" i="6"/>
  <c r="BP730" i="6"/>
  <c r="BO730" i="6"/>
  <c r="BN730" i="6"/>
  <c r="BM730" i="6"/>
  <c r="BL730" i="6"/>
  <c r="BK730" i="6"/>
  <c r="BJ730" i="6"/>
  <c r="BI730" i="6"/>
  <c r="BH730" i="6"/>
  <c r="BG730" i="6"/>
  <c r="BF730" i="6"/>
  <c r="BE730" i="6"/>
  <c r="BD730" i="6"/>
  <c r="BC730" i="6"/>
  <c r="BB730" i="6"/>
  <c r="BA730" i="6"/>
  <c r="AZ730" i="6"/>
  <c r="AY730" i="6"/>
  <c r="AX730" i="6"/>
  <c r="AW730" i="6"/>
  <c r="AV730" i="6"/>
  <c r="AU730" i="6"/>
  <c r="AT730" i="6"/>
  <c r="AS730" i="6"/>
  <c r="AR730" i="6"/>
  <c r="AQ730" i="6"/>
  <c r="AP730" i="6"/>
  <c r="AO730" i="6"/>
  <c r="AN730" i="6"/>
  <c r="AM730" i="6"/>
  <c r="AL730" i="6"/>
  <c r="AK730" i="6"/>
  <c r="AJ730" i="6"/>
  <c r="AI730" i="6"/>
  <c r="AH730" i="6"/>
  <c r="AG730" i="6"/>
  <c r="AF730" i="6"/>
  <c r="AE730" i="6"/>
  <c r="AD730" i="6"/>
  <c r="AC730" i="6"/>
  <c r="AB730" i="6"/>
  <c r="AA730" i="6"/>
  <c r="Z730" i="6"/>
  <c r="Y730" i="6"/>
  <c r="X730" i="6"/>
  <c r="W730" i="6"/>
  <c r="V730" i="6"/>
  <c r="U730" i="6"/>
  <c r="T730" i="6"/>
  <c r="S730" i="6"/>
  <c r="R730" i="6"/>
  <c r="Q730" i="6"/>
  <c r="P730" i="6"/>
  <c r="O730" i="6"/>
  <c r="N730" i="6"/>
  <c r="M730" i="6"/>
  <c r="L730" i="6"/>
  <c r="BR729" i="6"/>
  <c r="BQ729" i="6"/>
  <c r="BP729" i="6"/>
  <c r="BO729" i="6"/>
  <c r="BN729" i="6"/>
  <c r="BM729" i="6"/>
  <c r="BL729" i="6"/>
  <c r="BK729" i="6"/>
  <c r="BJ729" i="6"/>
  <c r="BI729" i="6"/>
  <c r="BH729" i="6"/>
  <c r="BG729" i="6"/>
  <c r="BF729" i="6"/>
  <c r="BE729" i="6"/>
  <c r="BD729" i="6"/>
  <c r="BC729" i="6"/>
  <c r="BB729" i="6"/>
  <c r="BA729" i="6"/>
  <c r="AZ729" i="6"/>
  <c r="AY729" i="6"/>
  <c r="AX729" i="6"/>
  <c r="AW729" i="6"/>
  <c r="AV729" i="6"/>
  <c r="AU729" i="6"/>
  <c r="AT729" i="6"/>
  <c r="AS729" i="6"/>
  <c r="AR729" i="6"/>
  <c r="AQ729" i="6"/>
  <c r="AP729" i="6"/>
  <c r="AO729" i="6"/>
  <c r="AN729" i="6"/>
  <c r="AM729" i="6"/>
  <c r="AL729" i="6"/>
  <c r="AK729" i="6"/>
  <c r="AJ729" i="6"/>
  <c r="AI729" i="6"/>
  <c r="AH729" i="6"/>
  <c r="AG729" i="6"/>
  <c r="AF729" i="6"/>
  <c r="AE729" i="6"/>
  <c r="AD729" i="6"/>
  <c r="AC729" i="6"/>
  <c r="AB729" i="6"/>
  <c r="AA729" i="6"/>
  <c r="Z729" i="6"/>
  <c r="Y729" i="6"/>
  <c r="X729" i="6"/>
  <c r="W729" i="6"/>
  <c r="V729" i="6"/>
  <c r="U729" i="6"/>
  <c r="T729" i="6"/>
  <c r="S729" i="6"/>
  <c r="R729" i="6"/>
  <c r="Q729" i="6"/>
  <c r="P729" i="6"/>
  <c r="O729" i="6"/>
  <c r="N729" i="6"/>
  <c r="M729" i="6"/>
  <c r="L729" i="6"/>
  <c r="K722" i="6"/>
  <c r="J722" i="6"/>
  <c r="K721" i="6"/>
  <c r="J721" i="6"/>
  <c r="K720" i="6"/>
  <c r="J720" i="6"/>
  <c r="K719" i="6"/>
  <c r="J719" i="6"/>
  <c r="BR718" i="6"/>
  <c r="BQ718" i="6"/>
  <c r="BP718" i="6"/>
  <c r="BO718" i="6"/>
  <c r="BN718" i="6"/>
  <c r="BM718" i="6"/>
  <c r="BL718" i="6"/>
  <c r="BK718" i="6"/>
  <c r="BJ718" i="6"/>
  <c r="BI718" i="6"/>
  <c r="BH718" i="6"/>
  <c r="BG718" i="6"/>
  <c r="BF718" i="6"/>
  <c r="BE718" i="6"/>
  <c r="BD718" i="6"/>
  <c r="BC718" i="6"/>
  <c r="BB718" i="6"/>
  <c r="BA718" i="6"/>
  <c r="AZ718" i="6"/>
  <c r="AY718" i="6"/>
  <c r="AX718" i="6"/>
  <c r="AW718" i="6"/>
  <c r="AV718" i="6"/>
  <c r="AU718" i="6"/>
  <c r="AT718" i="6"/>
  <c r="AS718" i="6"/>
  <c r="AR718" i="6"/>
  <c r="AQ718" i="6"/>
  <c r="AP718" i="6"/>
  <c r="AO718" i="6"/>
  <c r="AN718" i="6"/>
  <c r="AM718" i="6"/>
  <c r="AL718" i="6"/>
  <c r="AK718" i="6"/>
  <c r="AJ718" i="6"/>
  <c r="AI718" i="6"/>
  <c r="AH718" i="6"/>
  <c r="AG718" i="6"/>
  <c r="AF718" i="6"/>
  <c r="AE718" i="6"/>
  <c r="AD718" i="6"/>
  <c r="AC718" i="6"/>
  <c r="AB718" i="6"/>
  <c r="AA718" i="6"/>
  <c r="Z718" i="6"/>
  <c r="Y718" i="6"/>
  <c r="X718" i="6"/>
  <c r="W718" i="6"/>
  <c r="V718" i="6"/>
  <c r="U718" i="6"/>
  <c r="T718" i="6"/>
  <c r="S718" i="6"/>
  <c r="R718" i="6"/>
  <c r="Q718" i="6"/>
  <c r="P718" i="6"/>
  <c r="O718" i="6"/>
  <c r="N718" i="6"/>
  <c r="M718" i="6"/>
  <c r="L718" i="6"/>
  <c r="BR717" i="6"/>
  <c r="BQ717" i="6"/>
  <c r="BP717" i="6"/>
  <c r="BO717" i="6"/>
  <c r="BN717" i="6"/>
  <c r="BM717" i="6"/>
  <c r="BL717" i="6"/>
  <c r="BK717" i="6"/>
  <c r="BJ717" i="6"/>
  <c r="BI717" i="6"/>
  <c r="BH717" i="6"/>
  <c r="BG717" i="6"/>
  <c r="BF717" i="6"/>
  <c r="BE717" i="6"/>
  <c r="BD717" i="6"/>
  <c r="BC717" i="6"/>
  <c r="BB717" i="6"/>
  <c r="BA717" i="6"/>
  <c r="AZ717" i="6"/>
  <c r="AY717" i="6"/>
  <c r="AX717" i="6"/>
  <c r="AW717" i="6"/>
  <c r="AV717" i="6"/>
  <c r="AU717" i="6"/>
  <c r="AT717" i="6"/>
  <c r="AS717" i="6"/>
  <c r="AR717" i="6"/>
  <c r="AQ717" i="6"/>
  <c r="AP717" i="6"/>
  <c r="AO717" i="6"/>
  <c r="AN717" i="6"/>
  <c r="AM717" i="6"/>
  <c r="AL717" i="6"/>
  <c r="AK717" i="6"/>
  <c r="AJ717" i="6"/>
  <c r="AI717" i="6"/>
  <c r="AH717" i="6"/>
  <c r="AG717" i="6"/>
  <c r="AF717" i="6"/>
  <c r="AE717" i="6"/>
  <c r="AD717" i="6"/>
  <c r="AC717" i="6"/>
  <c r="AB717" i="6"/>
  <c r="AA717" i="6"/>
  <c r="Z717" i="6"/>
  <c r="Y717" i="6"/>
  <c r="X717" i="6"/>
  <c r="W717" i="6"/>
  <c r="V717" i="6"/>
  <c r="U717" i="6"/>
  <c r="T717" i="6"/>
  <c r="S717" i="6"/>
  <c r="R717" i="6"/>
  <c r="Q717" i="6"/>
  <c r="P717" i="6"/>
  <c r="O717" i="6"/>
  <c r="N717" i="6"/>
  <c r="M717" i="6"/>
  <c r="L717" i="6"/>
  <c r="K711" i="6"/>
  <c r="J711" i="6"/>
  <c r="K710" i="6"/>
  <c r="J710" i="6"/>
  <c r="K709" i="6"/>
  <c r="J709" i="6"/>
  <c r="BR708" i="6"/>
  <c r="BQ708" i="6"/>
  <c r="BP708" i="6"/>
  <c r="BO708" i="6"/>
  <c r="BN708" i="6"/>
  <c r="BM708" i="6"/>
  <c r="BL708" i="6"/>
  <c r="BK708" i="6"/>
  <c r="BJ708" i="6"/>
  <c r="BI708" i="6"/>
  <c r="BH708" i="6"/>
  <c r="BG708" i="6"/>
  <c r="BF708" i="6"/>
  <c r="BE708" i="6"/>
  <c r="BD708" i="6"/>
  <c r="BC708" i="6"/>
  <c r="BB708" i="6"/>
  <c r="BA708" i="6"/>
  <c r="AZ708" i="6"/>
  <c r="AY708" i="6"/>
  <c r="AX708" i="6"/>
  <c r="AW708" i="6"/>
  <c r="AV708" i="6"/>
  <c r="AU708" i="6"/>
  <c r="AT708" i="6"/>
  <c r="AS708" i="6"/>
  <c r="AR708" i="6"/>
  <c r="AQ708" i="6"/>
  <c r="AP708" i="6"/>
  <c r="AO708" i="6"/>
  <c r="AN708" i="6"/>
  <c r="AM708" i="6"/>
  <c r="AL708" i="6"/>
  <c r="AK708" i="6"/>
  <c r="AJ708" i="6"/>
  <c r="AI708" i="6"/>
  <c r="AH708" i="6"/>
  <c r="AG708" i="6"/>
  <c r="AF708" i="6"/>
  <c r="AE708" i="6"/>
  <c r="AD708" i="6"/>
  <c r="AC708" i="6"/>
  <c r="AB708" i="6"/>
  <c r="AA708" i="6"/>
  <c r="Z708" i="6"/>
  <c r="Y708" i="6"/>
  <c r="X708" i="6"/>
  <c r="W708" i="6"/>
  <c r="V708" i="6"/>
  <c r="U708" i="6"/>
  <c r="T708" i="6"/>
  <c r="S708" i="6"/>
  <c r="R708" i="6"/>
  <c r="Q708" i="6"/>
  <c r="P708" i="6"/>
  <c r="O708" i="6"/>
  <c r="N708" i="6"/>
  <c r="M708" i="6"/>
  <c r="L708" i="6"/>
  <c r="BR707" i="6"/>
  <c r="BQ707" i="6"/>
  <c r="BP707" i="6"/>
  <c r="BO707" i="6"/>
  <c r="BN707" i="6"/>
  <c r="BM707" i="6"/>
  <c r="BL707" i="6"/>
  <c r="BK707" i="6"/>
  <c r="BJ707" i="6"/>
  <c r="BI707" i="6"/>
  <c r="BH707" i="6"/>
  <c r="BG707" i="6"/>
  <c r="BF707" i="6"/>
  <c r="BE707" i="6"/>
  <c r="BD707" i="6"/>
  <c r="BC707" i="6"/>
  <c r="BB707" i="6"/>
  <c r="BA707" i="6"/>
  <c r="AZ707" i="6"/>
  <c r="AY707" i="6"/>
  <c r="AX707" i="6"/>
  <c r="AW707" i="6"/>
  <c r="AV707" i="6"/>
  <c r="AU707" i="6"/>
  <c r="AT707" i="6"/>
  <c r="AS707" i="6"/>
  <c r="AR707" i="6"/>
  <c r="AQ707" i="6"/>
  <c r="AP707" i="6"/>
  <c r="AO707" i="6"/>
  <c r="AN707" i="6"/>
  <c r="AM707" i="6"/>
  <c r="AL707" i="6"/>
  <c r="AK707" i="6"/>
  <c r="AJ707" i="6"/>
  <c r="AI707" i="6"/>
  <c r="AH707" i="6"/>
  <c r="AG707" i="6"/>
  <c r="AF707" i="6"/>
  <c r="AE707" i="6"/>
  <c r="AD707" i="6"/>
  <c r="AC707" i="6"/>
  <c r="AB707" i="6"/>
  <c r="AA707" i="6"/>
  <c r="Z707" i="6"/>
  <c r="Y707" i="6"/>
  <c r="X707" i="6"/>
  <c r="W707" i="6"/>
  <c r="V707" i="6"/>
  <c r="U707" i="6"/>
  <c r="T707" i="6"/>
  <c r="S707" i="6"/>
  <c r="R707" i="6"/>
  <c r="Q707" i="6"/>
  <c r="P707" i="6"/>
  <c r="O707" i="6"/>
  <c r="N707" i="6"/>
  <c r="M707" i="6"/>
  <c r="L707" i="6"/>
  <c r="BR682" i="6"/>
  <c r="BQ682" i="6"/>
  <c r="BP682" i="6"/>
  <c r="BO682" i="6"/>
  <c r="BN682" i="6"/>
  <c r="BM682" i="6"/>
  <c r="BL682" i="6"/>
  <c r="BK682" i="6"/>
  <c r="BJ682" i="6"/>
  <c r="BI682" i="6"/>
  <c r="BH682" i="6"/>
  <c r="BG682" i="6"/>
  <c r="BF682" i="6"/>
  <c r="BE682" i="6"/>
  <c r="BD682" i="6"/>
  <c r="BC682" i="6"/>
  <c r="BB682" i="6"/>
  <c r="BA682" i="6"/>
  <c r="AZ682" i="6"/>
  <c r="AY682" i="6"/>
  <c r="AX682" i="6"/>
  <c r="AW682" i="6"/>
  <c r="AV682" i="6"/>
  <c r="AU682" i="6"/>
  <c r="AT682" i="6"/>
  <c r="AS682" i="6"/>
  <c r="AR682" i="6"/>
  <c r="AQ682" i="6"/>
  <c r="AP682" i="6"/>
  <c r="AO682" i="6"/>
  <c r="AN682" i="6"/>
  <c r="AM682" i="6"/>
  <c r="AL682" i="6"/>
  <c r="AK682" i="6"/>
  <c r="AJ682" i="6"/>
  <c r="AI682" i="6"/>
  <c r="AH682" i="6"/>
  <c r="AG682" i="6"/>
  <c r="AF682" i="6"/>
  <c r="AE682" i="6"/>
  <c r="AD682" i="6"/>
  <c r="AC682" i="6"/>
  <c r="AB682" i="6"/>
  <c r="AA682" i="6"/>
  <c r="Z682" i="6"/>
  <c r="Y682" i="6"/>
  <c r="X682" i="6"/>
  <c r="W682" i="6"/>
  <c r="V682" i="6"/>
  <c r="U682" i="6"/>
  <c r="T682" i="6"/>
  <c r="S682" i="6"/>
  <c r="R682" i="6"/>
  <c r="Q682" i="6"/>
  <c r="P682" i="6"/>
  <c r="O682" i="6"/>
  <c r="N682" i="6"/>
  <c r="M682" i="6"/>
  <c r="L682" i="6"/>
  <c r="BR681" i="6"/>
  <c r="BQ681" i="6"/>
  <c r="BP681" i="6"/>
  <c r="BO681" i="6"/>
  <c r="BN681" i="6"/>
  <c r="BM681" i="6"/>
  <c r="BL681" i="6"/>
  <c r="BK681" i="6"/>
  <c r="BJ681" i="6"/>
  <c r="BI681" i="6"/>
  <c r="BH681" i="6"/>
  <c r="BG681" i="6"/>
  <c r="BF681" i="6"/>
  <c r="BE681" i="6"/>
  <c r="BD681" i="6"/>
  <c r="BC681" i="6"/>
  <c r="BB681" i="6"/>
  <c r="BA681" i="6"/>
  <c r="AZ681" i="6"/>
  <c r="AY681" i="6"/>
  <c r="AX681" i="6"/>
  <c r="AW681" i="6"/>
  <c r="AV681" i="6"/>
  <c r="AU681" i="6"/>
  <c r="AT681" i="6"/>
  <c r="AS681" i="6"/>
  <c r="AR681" i="6"/>
  <c r="AQ681" i="6"/>
  <c r="AP681" i="6"/>
  <c r="AO681" i="6"/>
  <c r="AN681" i="6"/>
  <c r="AM681" i="6"/>
  <c r="AL681" i="6"/>
  <c r="AK681" i="6"/>
  <c r="AJ681" i="6"/>
  <c r="AI681" i="6"/>
  <c r="AH681" i="6"/>
  <c r="AG681" i="6"/>
  <c r="AF681" i="6"/>
  <c r="AE681" i="6"/>
  <c r="AD681" i="6"/>
  <c r="AC681" i="6"/>
  <c r="AB681" i="6"/>
  <c r="AA681" i="6"/>
  <c r="Z681" i="6"/>
  <c r="Y681" i="6"/>
  <c r="X681" i="6"/>
  <c r="W681" i="6"/>
  <c r="V681" i="6"/>
  <c r="U681" i="6"/>
  <c r="T681" i="6"/>
  <c r="S681" i="6"/>
  <c r="R681" i="6"/>
  <c r="Q681" i="6"/>
  <c r="P681" i="6"/>
  <c r="O681" i="6"/>
  <c r="N681" i="6"/>
  <c r="M681" i="6"/>
  <c r="L681"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BR661" i="6"/>
  <c r="BQ661" i="6"/>
  <c r="BP661" i="6"/>
  <c r="BO661" i="6"/>
  <c r="BN661" i="6"/>
  <c r="BM661" i="6"/>
  <c r="BL661" i="6"/>
  <c r="BK661" i="6"/>
  <c r="BJ661" i="6"/>
  <c r="BI661" i="6"/>
  <c r="BH661" i="6"/>
  <c r="BG661" i="6"/>
  <c r="BF661" i="6"/>
  <c r="BE661" i="6"/>
  <c r="BD661" i="6"/>
  <c r="BC661" i="6"/>
  <c r="BB661" i="6"/>
  <c r="BA661" i="6"/>
  <c r="AZ661" i="6"/>
  <c r="AY661" i="6"/>
  <c r="AX661" i="6"/>
  <c r="AW661" i="6"/>
  <c r="AV661" i="6"/>
  <c r="AU661" i="6"/>
  <c r="AT661" i="6"/>
  <c r="AS661" i="6"/>
  <c r="AR661" i="6"/>
  <c r="AQ661" i="6"/>
  <c r="AP661" i="6"/>
  <c r="AO661" i="6"/>
  <c r="AN661" i="6"/>
  <c r="AM661" i="6"/>
  <c r="AL661" i="6"/>
  <c r="AK661" i="6"/>
  <c r="AJ661" i="6"/>
  <c r="AI661" i="6"/>
  <c r="AH661" i="6"/>
  <c r="AG661" i="6"/>
  <c r="AF661" i="6"/>
  <c r="AE661" i="6"/>
  <c r="AD661" i="6"/>
  <c r="AC661" i="6"/>
  <c r="AB661" i="6"/>
  <c r="AA661" i="6"/>
  <c r="Z661" i="6"/>
  <c r="Y661" i="6"/>
  <c r="X661" i="6"/>
  <c r="W661" i="6"/>
  <c r="V661" i="6"/>
  <c r="U661" i="6"/>
  <c r="T661" i="6"/>
  <c r="S661" i="6"/>
  <c r="R661" i="6"/>
  <c r="Q661" i="6"/>
  <c r="P661" i="6"/>
  <c r="O661" i="6"/>
  <c r="N661" i="6"/>
  <c r="M661" i="6"/>
  <c r="L661" i="6"/>
  <c r="BR660" i="6"/>
  <c r="BQ660" i="6"/>
  <c r="BP660" i="6"/>
  <c r="BO660" i="6"/>
  <c r="BN660" i="6"/>
  <c r="BM660" i="6"/>
  <c r="BL660" i="6"/>
  <c r="BK660" i="6"/>
  <c r="BJ660" i="6"/>
  <c r="BI660" i="6"/>
  <c r="BH660" i="6"/>
  <c r="BG660" i="6"/>
  <c r="BF660" i="6"/>
  <c r="BE660" i="6"/>
  <c r="BD660" i="6"/>
  <c r="BC660" i="6"/>
  <c r="BB660" i="6"/>
  <c r="BA660" i="6"/>
  <c r="AZ660" i="6"/>
  <c r="AY660" i="6"/>
  <c r="AX660" i="6"/>
  <c r="AW660" i="6"/>
  <c r="AV660" i="6"/>
  <c r="AU660" i="6"/>
  <c r="AT660" i="6"/>
  <c r="AS660" i="6"/>
  <c r="AR660" i="6"/>
  <c r="AQ660" i="6"/>
  <c r="AP660" i="6"/>
  <c r="AO660" i="6"/>
  <c r="AN660" i="6"/>
  <c r="AM660" i="6"/>
  <c r="AL660" i="6"/>
  <c r="AK660" i="6"/>
  <c r="AJ660" i="6"/>
  <c r="AI660" i="6"/>
  <c r="AH660" i="6"/>
  <c r="AG660" i="6"/>
  <c r="AF660" i="6"/>
  <c r="AE660" i="6"/>
  <c r="AD660" i="6"/>
  <c r="AC660" i="6"/>
  <c r="AB660" i="6"/>
  <c r="AA660" i="6"/>
  <c r="Z660" i="6"/>
  <c r="Y660" i="6"/>
  <c r="X660" i="6"/>
  <c r="W660" i="6"/>
  <c r="V660" i="6"/>
  <c r="U660" i="6"/>
  <c r="T660" i="6"/>
  <c r="S660" i="6"/>
  <c r="R660" i="6"/>
  <c r="Q660" i="6"/>
  <c r="P660" i="6"/>
  <c r="O660" i="6"/>
  <c r="N660" i="6"/>
  <c r="M660" i="6"/>
  <c r="L660" i="6"/>
  <c r="K654" i="6"/>
  <c r="J654" i="6"/>
  <c r="K653" i="6"/>
  <c r="J653" i="6"/>
  <c r="K652" i="6"/>
  <c r="J652" i="6"/>
  <c r="K651" i="6"/>
  <c r="J651" i="6"/>
  <c r="K650" i="6"/>
  <c r="J650" i="6"/>
  <c r="K649" i="6"/>
  <c r="J649" i="6"/>
  <c r="K648" i="6"/>
  <c r="J648" i="6"/>
  <c r="K647" i="6"/>
  <c r="J647" i="6"/>
  <c r="BR646" i="6"/>
  <c r="BQ646" i="6"/>
  <c r="BP646" i="6"/>
  <c r="BO646" i="6"/>
  <c r="BN646" i="6"/>
  <c r="BM646" i="6"/>
  <c r="BL646" i="6"/>
  <c r="BK646" i="6"/>
  <c r="BJ646" i="6"/>
  <c r="BI646" i="6"/>
  <c r="BH646" i="6"/>
  <c r="BG646" i="6"/>
  <c r="BF646" i="6"/>
  <c r="BE646" i="6"/>
  <c r="BD646" i="6"/>
  <c r="BC646" i="6"/>
  <c r="BB646" i="6"/>
  <c r="BA646" i="6"/>
  <c r="AZ646" i="6"/>
  <c r="AY646" i="6"/>
  <c r="AX646" i="6"/>
  <c r="AW646" i="6"/>
  <c r="AV646" i="6"/>
  <c r="AU646" i="6"/>
  <c r="AT646" i="6"/>
  <c r="AS646" i="6"/>
  <c r="AR646" i="6"/>
  <c r="AQ646" i="6"/>
  <c r="AP646" i="6"/>
  <c r="AO646" i="6"/>
  <c r="AN646" i="6"/>
  <c r="AM646" i="6"/>
  <c r="AL646" i="6"/>
  <c r="AK646" i="6"/>
  <c r="AJ646" i="6"/>
  <c r="AI646" i="6"/>
  <c r="AH646" i="6"/>
  <c r="AG646" i="6"/>
  <c r="AF646" i="6"/>
  <c r="AE646" i="6"/>
  <c r="AD646" i="6"/>
  <c r="AC646" i="6"/>
  <c r="AB646" i="6"/>
  <c r="AA646" i="6"/>
  <c r="Z646" i="6"/>
  <c r="Y646" i="6"/>
  <c r="X646" i="6"/>
  <c r="W646" i="6"/>
  <c r="V646" i="6"/>
  <c r="U646" i="6"/>
  <c r="T646" i="6"/>
  <c r="S646" i="6"/>
  <c r="R646" i="6"/>
  <c r="Q646" i="6"/>
  <c r="P646" i="6"/>
  <c r="O646" i="6"/>
  <c r="N646" i="6"/>
  <c r="M646" i="6"/>
  <c r="L646" i="6"/>
  <c r="BR645" i="6"/>
  <c r="BQ645" i="6"/>
  <c r="BP645" i="6"/>
  <c r="BO645" i="6"/>
  <c r="BN645" i="6"/>
  <c r="BM645" i="6"/>
  <c r="BL645" i="6"/>
  <c r="BK645" i="6"/>
  <c r="BJ645" i="6"/>
  <c r="BI645" i="6"/>
  <c r="BH645" i="6"/>
  <c r="BG645" i="6"/>
  <c r="BF645" i="6"/>
  <c r="BE645" i="6"/>
  <c r="BD645" i="6"/>
  <c r="BC645" i="6"/>
  <c r="BB645" i="6"/>
  <c r="BA645" i="6"/>
  <c r="AZ645" i="6"/>
  <c r="AY645" i="6"/>
  <c r="AX645" i="6"/>
  <c r="AW645" i="6"/>
  <c r="AV645" i="6"/>
  <c r="AU645" i="6"/>
  <c r="AT645" i="6"/>
  <c r="AS645" i="6"/>
  <c r="AR645" i="6"/>
  <c r="AQ645" i="6"/>
  <c r="AP645" i="6"/>
  <c r="AO645" i="6"/>
  <c r="AN645" i="6"/>
  <c r="AM645" i="6"/>
  <c r="AL645" i="6"/>
  <c r="AK645" i="6"/>
  <c r="AJ645" i="6"/>
  <c r="AI645" i="6"/>
  <c r="AH645" i="6"/>
  <c r="AG645" i="6"/>
  <c r="AF645" i="6"/>
  <c r="AE645" i="6"/>
  <c r="AD645" i="6"/>
  <c r="AC645" i="6"/>
  <c r="AB645" i="6"/>
  <c r="AA645" i="6"/>
  <c r="Z645" i="6"/>
  <c r="Y645" i="6"/>
  <c r="X645" i="6"/>
  <c r="W645" i="6"/>
  <c r="V645" i="6"/>
  <c r="U645" i="6"/>
  <c r="T645" i="6"/>
  <c r="S645" i="6"/>
  <c r="R645" i="6"/>
  <c r="Q645" i="6"/>
  <c r="P645" i="6"/>
  <c r="O645" i="6"/>
  <c r="N645" i="6"/>
  <c r="M645" i="6"/>
  <c r="L645" i="6"/>
  <c r="K639" i="6"/>
  <c r="J639" i="6"/>
  <c r="K638" i="6"/>
  <c r="J638" i="6"/>
  <c r="K637" i="6"/>
  <c r="J637" i="6"/>
  <c r="K636" i="6"/>
  <c r="J636" i="6"/>
  <c r="K635" i="6"/>
  <c r="J635" i="6"/>
  <c r="K634" i="6"/>
  <c r="J634" i="6"/>
  <c r="K633" i="6"/>
  <c r="J633" i="6"/>
  <c r="K632" i="6"/>
  <c r="J632" i="6"/>
  <c r="K631" i="6"/>
  <c r="J631" i="6"/>
  <c r="K630" i="6"/>
  <c r="J630" i="6"/>
  <c r="K629" i="6"/>
  <c r="J629" i="6"/>
  <c r="K628" i="6"/>
  <c r="J628" i="6"/>
  <c r="K627" i="6"/>
  <c r="J627" i="6"/>
  <c r="BR626" i="6"/>
  <c r="BQ626" i="6"/>
  <c r="BP626" i="6"/>
  <c r="BO626" i="6"/>
  <c r="BN626" i="6"/>
  <c r="BM626" i="6"/>
  <c r="BL626" i="6"/>
  <c r="BK626" i="6"/>
  <c r="BJ626" i="6"/>
  <c r="BI626" i="6"/>
  <c r="BH626" i="6"/>
  <c r="BG626" i="6"/>
  <c r="BF626" i="6"/>
  <c r="BE626" i="6"/>
  <c r="BD626" i="6"/>
  <c r="BC626" i="6"/>
  <c r="BB626" i="6"/>
  <c r="BA626" i="6"/>
  <c r="AZ626" i="6"/>
  <c r="AY626" i="6"/>
  <c r="AX626" i="6"/>
  <c r="AW626" i="6"/>
  <c r="AV626" i="6"/>
  <c r="AU626" i="6"/>
  <c r="AT626" i="6"/>
  <c r="AS626" i="6"/>
  <c r="AR626" i="6"/>
  <c r="AQ626" i="6"/>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BR625" i="6"/>
  <c r="BQ625" i="6"/>
  <c r="BP625" i="6"/>
  <c r="BO625" i="6"/>
  <c r="BN625" i="6"/>
  <c r="BM625" i="6"/>
  <c r="BL625" i="6"/>
  <c r="BK625" i="6"/>
  <c r="BJ625" i="6"/>
  <c r="BI625" i="6"/>
  <c r="BH625" i="6"/>
  <c r="BG625" i="6"/>
  <c r="BF625" i="6"/>
  <c r="BE625" i="6"/>
  <c r="BD625" i="6"/>
  <c r="BC625" i="6"/>
  <c r="BB625" i="6"/>
  <c r="BA625" i="6"/>
  <c r="AZ625" i="6"/>
  <c r="AY625" i="6"/>
  <c r="AX625" i="6"/>
  <c r="AW625" i="6"/>
  <c r="AV625" i="6"/>
  <c r="AU625" i="6"/>
  <c r="AT625" i="6"/>
  <c r="AS625" i="6"/>
  <c r="AR625" i="6"/>
  <c r="AQ625" i="6"/>
  <c r="AP625" i="6"/>
  <c r="AO625" i="6"/>
  <c r="AN625" i="6"/>
  <c r="AM625" i="6"/>
  <c r="AL625" i="6"/>
  <c r="AK625" i="6"/>
  <c r="AJ625" i="6"/>
  <c r="AI625" i="6"/>
  <c r="AH625" i="6"/>
  <c r="AG625" i="6"/>
  <c r="AF625" i="6"/>
  <c r="AE625" i="6"/>
  <c r="AD625" i="6"/>
  <c r="AC625" i="6"/>
  <c r="AB625" i="6"/>
  <c r="AA625" i="6"/>
  <c r="Z625" i="6"/>
  <c r="Y625" i="6"/>
  <c r="X625" i="6"/>
  <c r="W625" i="6"/>
  <c r="V625" i="6"/>
  <c r="U625" i="6"/>
  <c r="T625" i="6"/>
  <c r="S625" i="6"/>
  <c r="R625" i="6"/>
  <c r="Q625" i="6"/>
  <c r="P625" i="6"/>
  <c r="O625" i="6"/>
  <c r="N625" i="6"/>
  <c r="M625" i="6"/>
  <c r="L625" i="6"/>
  <c r="K619" i="6"/>
  <c r="J619" i="6"/>
  <c r="K618" i="6"/>
  <c r="J618" i="6"/>
  <c r="K617" i="6"/>
  <c r="J617" i="6"/>
  <c r="K616" i="6"/>
  <c r="J616" i="6"/>
  <c r="K615" i="6"/>
  <c r="J615" i="6"/>
  <c r="K614" i="6"/>
  <c r="J614" i="6"/>
  <c r="K613" i="6"/>
  <c r="J613" i="6"/>
  <c r="K612" i="6"/>
  <c r="J612" i="6"/>
  <c r="K611" i="6"/>
  <c r="K610" i="6"/>
  <c r="K609" i="6"/>
  <c r="K608" i="6"/>
  <c r="K607" i="6"/>
  <c r="K606" i="6"/>
  <c r="J606" i="6"/>
  <c r="K605" i="6"/>
  <c r="J605" i="6"/>
  <c r="K604" i="6"/>
  <c r="J604" i="6"/>
  <c r="K603" i="6"/>
  <c r="J603" i="6"/>
  <c r="K602" i="6"/>
  <c r="J602" i="6"/>
  <c r="K601" i="6"/>
  <c r="J601" i="6"/>
  <c r="K600" i="6"/>
  <c r="J600" i="6"/>
  <c r="K599" i="6"/>
  <c r="J599" i="6"/>
  <c r="K598" i="6"/>
  <c r="J598" i="6"/>
  <c r="K597" i="6"/>
  <c r="J597" i="6"/>
  <c r="K596" i="6"/>
  <c r="J596" i="6"/>
  <c r="BR595" i="6"/>
  <c r="BQ595" i="6"/>
  <c r="BP595" i="6"/>
  <c r="BO595" i="6"/>
  <c r="BN595" i="6"/>
  <c r="BM595" i="6"/>
  <c r="BL595" i="6"/>
  <c r="BK595" i="6"/>
  <c r="BJ595" i="6"/>
  <c r="BI595" i="6"/>
  <c r="BH595" i="6"/>
  <c r="BG595" i="6"/>
  <c r="BF595" i="6"/>
  <c r="BE595" i="6"/>
  <c r="BD595" i="6"/>
  <c r="BC595" i="6"/>
  <c r="BB595" i="6"/>
  <c r="BA595" i="6"/>
  <c r="AZ595"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BR594" i="6"/>
  <c r="BQ594" i="6"/>
  <c r="BP594" i="6"/>
  <c r="BO594" i="6"/>
  <c r="BN594" i="6"/>
  <c r="BM594" i="6"/>
  <c r="BL594" i="6"/>
  <c r="BK594" i="6"/>
  <c r="BJ594" i="6"/>
  <c r="BI594" i="6"/>
  <c r="BH594" i="6"/>
  <c r="BG594" i="6"/>
  <c r="BF594" i="6"/>
  <c r="BE594" i="6"/>
  <c r="BD594" i="6"/>
  <c r="BC594" i="6"/>
  <c r="BB594" i="6"/>
  <c r="BA594" i="6"/>
  <c r="AZ594" i="6"/>
  <c r="AY594" i="6"/>
  <c r="AX594" i="6"/>
  <c r="AW594" i="6"/>
  <c r="AV594" i="6"/>
  <c r="AU594" i="6"/>
  <c r="AT594" i="6"/>
  <c r="AS594" i="6"/>
  <c r="AR594" i="6"/>
  <c r="AQ594" i="6"/>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BR566" i="6"/>
  <c r="BQ566" i="6"/>
  <c r="BP566" i="6"/>
  <c r="BO566" i="6"/>
  <c r="BN566" i="6"/>
  <c r="BM566" i="6"/>
  <c r="BL566" i="6"/>
  <c r="BK566" i="6"/>
  <c r="BJ566" i="6"/>
  <c r="BI566" i="6"/>
  <c r="BH566" i="6"/>
  <c r="BG566" i="6"/>
  <c r="BF566" i="6"/>
  <c r="BE566" i="6"/>
  <c r="BD566" i="6"/>
  <c r="BC566" i="6"/>
  <c r="BB566" i="6"/>
  <c r="BA566" i="6"/>
  <c r="AZ566" i="6"/>
  <c r="AY566" i="6"/>
  <c r="AX566" i="6"/>
  <c r="AW566" i="6"/>
  <c r="AV566" i="6"/>
  <c r="AU566" i="6"/>
  <c r="AT566" i="6"/>
  <c r="AS566" i="6"/>
  <c r="AR566" i="6"/>
  <c r="AQ566" i="6"/>
  <c r="AP566" i="6"/>
  <c r="AO566" i="6"/>
  <c r="AN566" i="6"/>
  <c r="AM566" i="6"/>
  <c r="AL566" i="6"/>
  <c r="AK566" i="6"/>
  <c r="AJ566" i="6"/>
  <c r="AI566" i="6"/>
  <c r="AH566" i="6"/>
  <c r="AG566" i="6"/>
  <c r="AF566" i="6"/>
  <c r="AE566" i="6"/>
  <c r="AD566" i="6"/>
  <c r="AC566" i="6"/>
  <c r="AB566" i="6"/>
  <c r="AA566" i="6"/>
  <c r="Z566" i="6"/>
  <c r="Y566" i="6"/>
  <c r="X566" i="6"/>
  <c r="W566" i="6"/>
  <c r="V566" i="6"/>
  <c r="U566" i="6"/>
  <c r="T566" i="6"/>
  <c r="S566" i="6"/>
  <c r="R566" i="6"/>
  <c r="Q566" i="6"/>
  <c r="P566" i="6"/>
  <c r="O566" i="6"/>
  <c r="N566" i="6"/>
  <c r="M566" i="6"/>
  <c r="L566" i="6"/>
  <c r="BQ565" i="6"/>
  <c r="BP565" i="6"/>
  <c r="BO565" i="6"/>
  <c r="BN565" i="6"/>
  <c r="BM565" i="6"/>
  <c r="BL565" i="6"/>
  <c r="BK565" i="6"/>
  <c r="BJ565" i="6"/>
  <c r="BI565" i="6"/>
  <c r="BH565" i="6"/>
  <c r="BG565" i="6"/>
  <c r="BF565" i="6"/>
  <c r="BE565" i="6"/>
  <c r="BD565" i="6"/>
  <c r="BC565" i="6"/>
  <c r="BB565" i="6"/>
  <c r="BA565" i="6"/>
  <c r="AZ565" i="6"/>
  <c r="AY565" i="6"/>
  <c r="AX565" i="6"/>
  <c r="AW565" i="6"/>
  <c r="AV565" i="6"/>
  <c r="AU565" i="6"/>
  <c r="AT565" i="6"/>
  <c r="AS565" i="6"/>
  <c r="AR565" i="6"/>
  <c r="AQ565" i="6"/>
  <c r="AP565" i="6"/>
  <c r="AO565" i="6"/>
  <c r="AN565" i="6"/>
  <c r="AM565" i="6"/>
  <c r="AL565" i="6"/>
  <c r="AK565" i="6"/>
  <c r="AJ565" i="6"/>
  <c r="AI565" i="6"/>
  <c r="AH565" i="6"/>
  <c r="AG565" i="6"/>
  <c r="AF565" i="6"/>
  <c r="AE565" i="6"/>
  <c r="AD565" i="6"/>
  <c r="AC565" i="6"/>
  <c r="AB565" i="6"/>
  <c r="AA565" i="6"/>
  <c r="Z565" i="6"/>
  <c r="Y565" i="6"/>
  <c r="X565" i="6"/>
  <c r="W565" i="6"/>
  <c r="V565" i="6"/>
  <c r="U565" i="6"/>
  <c r="T565" i="6"/>
  <c r="S565" i="6"/>
  <c r="R565" i="6"/>
  <c r="Q565" i="6"/>
  <c r="P565" i="6"/>
  <c r="O565" i="6"/>
  <c r="N565" i="6"/>
  <c r="M565" i="6"/>
  <c r="L565" i="6"/>
  <c r="K563" i="6"/>
  <c r="J563" i="6"/>
  <c r="K562" i="6"/>
  <c r="J562" i="6"/>
  <c r="K561" i="6"/>
  <c r="J561" i="6"/>
  <c r="K560" i="6"/>
  <c r="J560" i="6"/>
  <c r="K559" i="6"/>
  <c r="J559" i="6"/>
  <c r="K558" i="6"/>
  <c r="J558" i="6"/>
  <c r="K557" i="6"/>
  <c r="J557" i="6"/>
  <c r="K556" i="6"/>
  <c r="J556" i="6"/>
  <c r="K555" i="6"/>
  <c r="J555" i="6"/>
  <c r="K554" i="6"/>
  <c r="J554" i="6"/>
  <c r="K553" i="6"/>
  <c r="J553" i="6"/>
  <c r="K552" i="6"/>
  <c r="J552" i="6"/>
  <c r="K551" i="6"/>
  <c r="J551" i="6"/>
  <c r="K550" i="6"/>
  <c r="J550" i="6"/>
  <c r="BR549" i="6"/>
  <c r="BQ549" i="6"/>
  <c r="BP549" i="6"/>
  <c r="BO549" i="6"/>
  <c r="BN549" i="6"/>
  <c r="BM549" i="6"/>
  <c r="BL549" i="6"/>
  <c r="BK549" i="6"/>
  <c r="BJ549" i="6"/>
  <c r="BI549" i="6"/>
  <c r="BH549" i="6"/>
  <c r="BG549" i="6"/>
  <c r="BF549" i="6"/>
  <c r="BE549" i="6"/>
  <c r="BD549" i="6"/>
  <c r="BC549" i="6"/>
  <c r="BB549" i="6"/>
  <c r="BA549" i="6"/>
  <c r="AZ549" i="6"/>
  <c r="AY549" i="6"/>
  <c r="AX549" i="6"/>
  <c r="AW549" i="6"/>
  <c r="AV549" i="6"/>
  <c r="AU549" i="6"/>
  <c r="AT549" i="6"/>
  <c r="AS549" i="6"/>
  <c r="AR549" i="6"/>
  <c r="AQ549" i="6"/>
  <c r="AP549" i="6"/>
  <c r="AO549" i="6"/>
  <c r="AN549" i="6"/>
  <c r="AM549" i="6"/>
  <c r="AL549" i="6"/>
  <c r="AK549" i="6"/>
  <c r="AJ549" i="6"/>
  <c r="AI549" i="6"/>
  <c r="AH549" i="6"/>
  <c r="AG549" i="6"/>
  <c r="AF549" i="6"/>
  <c r="AE549" i="6"/>
  <c r="AD549" i="6"/>
  <c r="AC549" i="6"/>
  <c r="AB549" i="6"/>
  <c r="AA549" i="6"/>
  <c r="Z549" i="6"/>
  <c r="Y549" i="6"/>
  <c r="X549" i="6"/>
  <c r="W549" i="6"/>
  <c r="V549" i="6"/>
  <c r="U549" i="6"/>
  <c r="T549" i="6"/>
  <c r="S549" i="6"/>
  <c r="R549" i="6"/>
  <c r="Q549" i="6"/>
  <c r="P549" i="6"/>
  <c r="O549" i="6"/>
  <c r="N549" i="6"/>
  <c r="M549" i="6"/>
  <c r="L549" i="6"/>
  <c r="BR548" i="6"/>
  <c r="BQ548" i="6"/>
  <c r="BP548" i="6"/>
  <c r="BO548" i="6"/>
  <c r="BN548" i="6"/>
  <c r="BM548" i="6"/>
  <c r="BL548" i="6"/>
  <c r="BK548" i="6"/>
  <c r="BJ548" i="6"/>
  <c r="BI548" i="6"/>
  <c r="BH548" i="6"/>
  <c r="BG548" i="6"/>
  <c r="BF548" i="6"/>
  <c r="BE548" i="6"/>
  <c r="BD548" i="6"/>
  <c r="BC548" i="6"/>
  <c r="BB548" i="6"/>
  <c r="BA548" i="6"/>
  <c r="AZ548" i="6"/>
  <c r="AY548" i="6"/>
  <c r="AX548" i="6"/>
  <c r="AW548" i="6"/>
  <c r="AV548" i="6"/>
  <c r="AU548" i="6"/>
  <c r="AT548" i="6"/>
  <c r="AS548" i="6"/>
  <c r="AR548" i="6"/>
  <c r="AQ548" i="6"/>
  <c r="AP548" i="6"/>
  <c r="AO548" i="6"/>
  <c r="AN548" i="6"/>
  <c r="AM548" i="6"/>
  <c r="AL548" i="6"/>
  <c r="AK548" i="6"/>
  <c r="AJ548" i="6"/>
  <c r="AI548" i="6"/>
  <c r="AH548" i="6"/>
  <c r="AG548" i="6"/>
  <c r="AF548" i="6"/>
  <c r="AE548" i="6"/>
  <c r="AD548" i="6"/>
  <c r="AC548" i="6"/>
  <c r="AB548" i="6"/>
  <c r="AA548" i="6"/>
  <c r="Z548" i="6"/>
  <c r="Y548" i="6"/>
  <c r="X548" i="6"/>
  <c r="W548" i="6"/>
  <c r="V548" i="6"/>
  <c r="U548" i="6"/>
  <c r="T548" i="6"/>
  <c r="S548" i="6"/>
  <c r="R548" i="6"/>
  <c r="Q548" i="6"/>
  <c r="P548" i="6"/>
  <c r="O548" i="6"/>
  <c r="N548" i="6"/>
  <c r="M548" i="6"/>
  <c r="L548" i="6"/>
  <c r="K542" i="6"/>
  <c r="J542" i="6"/>
  <c r="K541" i="6"/>
  <c r="J541" i="6"/>
  <c r="K540" i="6"/>
  <c r="J540" i="6"/>
  <c r="K539" i="6"/>
  <c r="J539" i="6"/>
  <c r="K538" i="6"/>
  <c r="J538" i="6"/>
  <c r="K537" i="6"/>
  <c r="J537" i="6"/>
  <c r="K536" i="6"/>
  <c r="J536" i="6"/>
  <c r="BR535" i="6"/>
  <c r="BQ535" i="6"/>
  <c r="BP535" i="6"/>
  <c r="BO535" i="6"/>
  <c r="BN535" i="6"/>
  <c r="BM535" i="6"/>
  <c r="BL535" i="6"/>
  <c r="BK535" i="6"/>
  <c r="BJ535" i="6"/>
  <c r="BI535" i="6"/>
  <c r="BH535" i="6"/>
  <c r="BG535" i="6"/>
  <c r="BF535" i="6"/>
  <c r="BE535" i="6"/>
  <c r="BD535" i="6"/>
  <c r="BC535" i="6"/>
  <c r="BB535" i="6"/>
  <c r="BA535" i="6"/>
  <c r="AZ535"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Y535" i="6"/>
  <c r="X535" i="6"/>
  <c r="W535" i="6"/>
  <c r="V535" i="6"/>
  <c r="U535" i="6"/>
  <c r="T535" i="6"/>
  <c r="S535" i="6"/>
  <c r="R535" i="6"/>
  <c r="Q535" i="6"/>
  <c r="P535" i="6"/>
  <c r="O535" i="6"/>
  <c r="N535" i="6"/>
  <c r="M535" i="6"/>
  <c r="L535" i="6"/>
  <c r="BR534" i="6"/>
  <c r="BQ534" i="6"/>
  <c r="BP534" i="6"/>
  <c r="BO534" i="6"/>
  <c r="BN534" i="6"/>
  <c r="BM534" i="6"/>
  <c r="BL534" i="6"/>
  <c r="BK534" i="6"/>
  <c r="BJ534" i="6"/>
  <c r="BI534" i="6"/>
  <c r="BH534" i="6"/>
  <c r="BG534" i="6"/>
  <c r="BF534" i="6"/>
  <c r="BE534" i="6"/>
  <c r="BD534" i="6"/>
  <c r="BC534" i="6"/>
  <c r="BB534" i="6"/>
  <c r="BA534" i="6"/>
  <c r="AZ534" i="6"/>
  <c r="AY534" i="6"/>
  <c r="AX534" i="6"/>
  <c r="AW534" i="6"/>
  <c r="AV534" i="6"/>
  <c r="AU534" i="6"/>
  <c r="AT534" i="6"/>
  <c r="AS534" i="6"/>
  <c r="AR534" i="6"/>
  <c r="AQ534" i="6"/>
  <c r="AP534" i="6"/>
  <c r="AO534" i="6"/>
  <c r="AN534" i="6"/>
  <c r="AM534" i="6"/>
  <c r="AL534" i="6"/>
  <c r="AK534" i="6"/>
  <c r="AJ534" i="6"/>
  <c r="AI534" i="6"/>
  <c r="AH534" i="6"/>
  <c r="AG534" i="6"/>
  <c r="AF534" i="6"/>
  <c r="AE534" i="6"/>
  <c r="AD534" i="6"/>
  <c r="AC534" i="6"/>
  <c r="AB534" i="6"/>
  <c r="AA534" i="6"/>
  <c r="Z534" i="6"/>
  <c r="Y534" i="6"/>
  <c r="X534" i="6"/>
  <c r="W534" i="6"/>
  <c r="V534" i="6"/>
  <c r="U534" i="6"/>
  <c r="T534" i="6"/>
  <c r="S534" i="6"/>
  <c r="R534" i="6"/>
  <c r="Q534" i="6"/>
  <c r="P534" i="6"/>
  <c r="O534" i="6"/>
  <c r="N534" i="6"/>
  <c r="M534" i="6"/>
  <c r="L534" i="6"/>
  <c r="K531" i="6"/>
  <c r="J531" i="6"/>
  <c r="BR530" i="6"/>
  <c r="BQ530" i="6"/>
  <c r="BP530" i="6"/>
  <c r="BO530" i="6"/>
  <c r="BN530" i="6"/>
  <c r="BM530" i="6"/>
  <c r="BL530" i="6"/>
  <c r="BK530" i="6"/>
  <c r="BJ530" i="6"/>
  <c r="BI530" i="6"/>
  <c r="BH530" i="6"/>
  <c r="BG530" i="6"/>
  <c r="BF530" i="6"/>
  <c r="BE530" i="6"/>
  <c r="BD530" i="6"/>
  <c r="BC530" i="6"/>
  <c r="BB530" i="6"/>
  <c r="BA530" i="6"/>
  <c r="AZ530" i="6"/>
  <c r="AY530" i="6"/>
  <c r="AX530" i="6"/>
  <c r="AW530" i="6"/>
  <c r="AV530" i="6"/>
  <c r="AU530" i="6"/>
  <c r="AT530" i="6"/>
  <c r="AS530" i="6"/>
  <c r="AR530" i="6"/>
  <c r="AQ530" i="6"/>
  <c r="AP530" i="6"/>
  <c r="AO530" i="6"/>
  <c r="AN530" i="6"/>
  <c r="AM530" i="6"/>
  <c r="AL530" i="6"/>
  <c r="AK530" i="6"/>
  <c r="AJ530" i="6"/>
  <c r="AI530" i="6"/>
  <c r="AH530" i="6"/>
  <c r="AG530" i="6"/>
  <c r="AF530" i="6"/>
  <c r="AE530" i="6"/>
  <c r="AD530" i="6"/>
  <c r="AC530" i="6"/>
  <c r="AB530" i="6"/>
  <c r="AA530" i="6"/>
  <c r="Z530" i="6"/>
  <c r="Y530" i="6"/>
  <c r="X530" i="6"/>
  <c r="W530" i="6"/>
  <c r="V530" i="6"/>
  <c r="U530" i="6"/>
  <c r="T530" i="6"/>
  <c r="S530" i="6"/>
  <c r="R530" i="6"/>
  <c r="Q530" i="6"/>
  <c r="P530" i="6"/>
  <c r="O530" i="6"/>
  <c r="N530" i="6"/>
  <c r="M530" i="6"/>
  <c r="L530" i="6"/>
  <c r="BR529" i="6"/>
  <c r="BQ529" i="6"/>
  <c r="BP529" i="6"/>
  <c r="BO529" i="6"/>
  <c r="BN529" i="6"/>
  <c r="BM529" i="6"/>
  <c r="BL529" i="6"/>
  <c r="BK529" i="6"/>
  <c r="BJ529" i="6"/>
  <c r="BI529" i="6"/>
  <c r="BH529" i="6"/>
  <c r="BG529" i="6"/>
  <c r="BF529" i="6"/>
  <c r="BE529" i="6"/>
  <c r="BD529" i="6"/>
  <c r="BC529" i="6"/>
  <c r="BB529" i="6"/>
  <c r="BA529" i="6"/>
  <c r="AZ529"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Y529" i="6"/>
  <c r="X529" i="6"/>
  <c r="W529" i="6"/>
  <c r="V529" i="6"/>
  <c r="U529" i="6"/>
  <c r="T529" i="6"/>
  <c r="S529" i="6"/>
  <c r="R529" i="6"/>
  <c r="Q529" i="6"/>
  <c r="P529" i="6"/>
  <c r="O529" i="6"/>
  <c r="N529" i="6"/>
  <c r="M529" i="6"/>
  <c r="L529" i="6"/>
  <c r="K526" i="6"/>
  <c r="J526" i="6"/>
  <c r="BR525" i="6"/>
  <c r="BQ525" i="6"/>
  <c r="BP525" i="6"/>
  <c r="BO525" i="6"/>
  <c r="BN525" i="6"/>
  <c r="BM525" i="6"/>
  <c r="BL525" i="6"/>
  <c r="BK525" i="6"/>
  <c r="BJ525" i="6"/>
  <c r="BI525" i="6"/>
  <c r="BH525" i="6"/>
  <c r="BG525" i="6"/>
  <c r="BF525" i="6"/>
  <c r="BE525" i="6"/>
  <c r="BD525" i="6"/>
  <c r="BC525" i="6"/>
  <c r="BB525" i="6"/>
  <c r="BA525" i="6"/>
  <c r="AZ525"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Y525" i="6"/>
  <c r="X525" i="6"/>
  <c r="W525" i="6"/>
  <c r="V525" i="6"/>
  <c r="U525" i="6"/>
  <c r="T525" i="6"/>
  <c r="S525" i="6"/>
  <c r="R525" i="6"/>
  <c r="Q525" i="6"/>
  <c r="P525" i="6"/>
  <c r="O525" i="6"/>
  <c r="N525" i="6"/>
  <c r="M525" i="6"/>
  <c r="L525" i="6"/>
  <c r="BR524" i="6"/>
  <c r="BQ524" i="6"/>
  <c r="BP524" i="6"/>
  <c r="BO524" i="6"/>
  <c r="BN524" i="6"/>
  <c r="BM524" i="6"/>
  <c r="BL524" i="6"/>
  <c r="BK524" i="6"/>
  <c r="BJ524" i="6"/>
  <c r="BI524" i="6"/>
  <c r="BH524" i="6"/>
  <c r="BG524" i="6"/>
  <c r="BF524" i="6"/>
  <c r="BE524" i="6"/>
  <c r="BD524" i="6"/>
  <c r="BC524" i="6"/>
  <c r="BB524" i="6"/>
  <c r="BA524" i="6"/>
  <c r="AZ524"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Y524" i="6"/>
  <c r="X524" i="6"/>
  <c r="W524" i="6"/>
  <c r="V524" i="6"/>
  <c r="U524" i="6"/>
  <c r="T524" i="6"/>
  <c r="S524" i="6"/>
  <c r="R524" i="6"/>
  <c r="Q524" i="6"/>
  <c r="P524" i="6"/>
  <c r="O524" i="6"/>
  <c r="N524" i="6"/>
  <c r="M524" i="6"/>
  <c r="L524" i="6"/>
  <c r="K521" i="6"/>
  <c r="J521" i="6"/>
  <c r="K520" i="6"/>
  <c r="J520" i="6"/>
  <c r="K519" i="6"/>
  <c r="J519" i="6"/>
  <c r="BR518" i="6"/>
  <c r="BQ518" i="6"/>
  <c r="BP518" i="6"/>
  <c r="BO518" i="6"/>
  <c r="BN518" i="6"/>
  <c r="BM518" i="6"/>
  <c r="BL518" i="6"/>
  <c r="BK518" i="6"/>
  <c r="BJ518" i="6"/>
  <c r="BI518" i="6"/>
  <c r="BH518" i="6"/>
  <c r="BG518" i="6"/>
  <c r="BF518" i="6"/>
  <c r="BE518" i="6"/>
  <c r="BD518" i="6"/>
  <c r="BC518" i="6"/>
  <c r="BB518" i="6"/>
  <c r="BA518" i="6"/>
  <c r="AZ518" i="6"/>
  <c r="AY518" i="6"/>
  <c r="AX518" i="6"/>
  <c r="AW518" i="6"/>
  <c r="AV518" i="6"/>
  <c r="AU518" i="6"/>
  <c r="AT518" i="6"/>
  <c r="AS518" i="6"/>
  <c r="AR518" i="6"/>
  <c r="AQ518" i="6"/>
  <c r="AP518" i="6"/>
  <c r="AO518" i="6"/>
  <c r="AN518" i="6"/>
  <c r="AM518" i="6"/>
  <c r="AL518" i="6"/>
  <c r="AK518" i="6"/>
  <c r="AJ518" i="6"/>
  <c r="AI518" i="6"/>
  <c r="AH518" i="6"/>
  <c r="AG518" i="6"/>
  <c r="AF518" i="6"/>
  <c r="AE518" i="6"/>
  <c r="AD518" i="6"/>
  <c r="AC518" i="6"/>
  <c r="AB518" i="6"/>
  <c r="AA518" i="6"/>
  <c r="Z518" i="6"/>
  <c r="Y518" i="6"/>
  <c r="X518" i="6"/>
  <c r="W518" i="6"/>
  <c r="V518" i="6"/>
  <c r="U518" i="6"/>
  <c r="T518" i="6"/>
  <c r="S518" i="6"/>
  <c r="R518" i="6"/>
  <c r="Q518" i="6"/>
  <c r="P518" i="6"/>
  <c r="O518" i="6"/>
  <c r="N518" i="6"/>
  <c r="M518" i="6"/>
  <c r="L518" i="6"/>
  <c r="BR517" i="6"/>
  <c r="BQ517" i="6"/>
  <c r="BP517" i="6"/>
  <c r="BO517" i="6"/>
  <c r="BN517" i="6"/>
  <c r="BM517" i="6"/>
  <c r="BL517" i="6"/>
  <c r="BK517" i="6"/>
  <c r="BJ517" i="6"/>
  <c r="BI517" i="6"/>
  <c r="BH517" i="6"/>
  <c r="BG517" i="6"/>
  <c r="BF517" i="6"/>
  <c r="BE517" i="6"/>
  <c r="BD517" i="6"/>
  <c r="BC517" i="6"/>
  <c r="BB517" i="6"/>
  <c r="BA517" i="6"/>
  <c r="AZ517"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Y517" i="6"/>
  <c r="X517" i="6"/>
  <c r="W517" i="6"/>
  <c r="V517" i="6"/>
  <c r="U517" i="6"/>
  <c r="T517" i="6"/>
  <c r="S517" i="6"/>
  <c r="R517" i="6"/>
  <c r="Q517" i="6"/>
  <c r="P517" i="6"/>
  <c r="O517" i="6"/>
  <c r="N517" i="6"/>
  <c r="M517" i="6"/>
  <c r="L517" i="6"/>
  <c r="K514" i="6"/>
  <c r="J514" i="6"/>
  <c r="K513" i="6"/>
  <c r="J513" i="6"/>
  <c r="K512" i="6"/>
  <c r="J512" i="6"/>
  <c r="K511" i="6"/>
  <c r="J511" i="6"/>
  <c r="K510" i="6"/>
  <c r="J510" i="6"/>
  <c r="K509" i="6"/>
  <c r="J509" i="6"/>
  <c r="K508" i="6"/>
  <c r="J508" i="6"/>
  <c r="K507" i="6"/>
  <c r="J507" i="6"/>
  <c r="BR506" i="6"/>
  <c r="BQ506" i="6"/>
  <c r="BP506" i="6"/>
  <c r="BO506" i="6"/>
  <c r="BN506" i="6"/>
  <c r="BM506" i="6"/>
  <c r="BL506" i="6"/>
  <c r="BK506" i="6"/>
  <c r="BJ506" i="6"/>
  <c r="BI506" i="6"/>
  <c r="BH506" i="6"/>
  <c r="BG506" i="6"/>
  <c r="BF506" i="6"/>
  <c r="BE506" i="6"/>
  <c r="BD506" i="6"/>
  <c r="BC506" i="6"/>
  <c r="BB506" i="6"/>
  <c r="BA506" i="6"/>
  <c r="AZ506" i="6"/>
  <c r="AY506" i="6"/>
  <c r="AX506" i="6"/>
  <c r="AW506" i="6"/>
  <c r="AV506" i="6"/>
  <c r="AU506" i="6"/>
  <c r="AT506" i="6"/>
  <c r="AS506" i="6"/>
  <c r="AR506" i="6"/>
  <c r="AQ506" i="6"/>
  <c r="AP506" i="6"/>
  <c r="AO506" i="6"/>
  <c r="AN506" i="6"/>
  <c r="AM506" i="6"/>
  <c r="AL506" i="6"/>
  <c r="AK506" i="6"/>
  <c r="AJ506" i="6"/>
  <c r="AI506" i="6"/>
  <c r="AH506" i="6"/>
  <c r="AG506" i="6"/>
  <c r="AF506" i="6"/>
  <c r="AE506" i="6"/>
  <c r="AD506" i="6"/>
  <c r="AC506" i="6"/>
  <c r="AB506" i="6"/>
  <c r="AA506" i="6"/>
  <c r="Z506" i="6"/>
  <c r="Y506" i="6"/>
  <c r="X506" i="6"/>
  <c r="W506" i="6"/>
  <c r="V506" i="6"/>
  <c r="U506" i="6"/>
  <c r="T506" i="6"/>
  <c r="S506" i="6"/>
  <c r="R506" i="6"/>
  <c r="Q506" i="6"/>
  <c r="P506" i="6"/>
  <c r="O506" i="6"/>
  <c r="N506" i="6"/>
  <c r="M506" i="6"/>
  <c r="L506" i="6"/>
  <c r="BR505" i="6"/>
  <c r="BQ505" i="6"/>
  <c r="BP505" i="6"/>
  <c r="BO505" i="6"/>
  <c r="BN505" i="6"/>
  <c r="BM505" i="6"/>
  <c r="BL505" i="6"/>
  <c r="BK505" i="6"/>
  <c r="BJ505" i="6"/>
  <c r="BI505" i="6"/>
  <c r="BH505" i="6"/>
  <c r="BG505" i="6"/>
  <c r="BF505" i="6"/>
  <c r="BE505" i="6"/>
  <c r="BD505" i="6"/>
  <c r="BC505" i="6"/>
  <c r="BB505" i="6"/>
  <c r="BA505" i="6"/>
  <c r="AZ505"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Y505" i="6"/>
  <c r="X505" i="6"/>
  <c r="W505" i="6"/>
  <c r="V505" i="6"/>
  <c r="U505" i="6"/>
  <c r="T505" i="6"/>
  <c r="S505" i="6"/>
  <c r="R505" i="6"/>
  <c r="Q505" i="6"/>
  <c r="P505" i="6"/>
  <c r="O505" i="6"/>
  <c r="N505" i="6"/>
  <c r="M505" i="6"/>
  <c r="L505"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K471" i="6"/>
  <c r="J471" i="6"/>
  <c r="BR470" i="6"/>
  <c r="BQ470" i="6"/>
  <c r="BP470" i="6"/>
  <c r="BO470" i="6"/>
  <c r="BN470" i="6"/>
  <c r="BM470" i="6"/>
  <c r="BL470" i="6"/>
  <c r="BK470" i="6"/>
  <c r="BJ470" i="6"/>
  <c r="BI470" i="6"/>
  <c r="BH470" i="6"/>
  <c r="BG470" i="6"/>
  <c r="BF470" i="6"/>
  <c r="BE470" i="6"/>
  <c r="BD470" i="6"/>
  <c r="BC470" i="6"/>
  <c r="BB470" i="6"/>
  <c r="BA470" i="6"/>
  <c r="AZ470" i="6"/>
  <c r="AY470" i="6"/>
  <c r="AX470" i="6"/>
  <c r="AW470" i="6"/>
  <c r="AV470" i="6"/>
  <c r="AU470" i="6"/>
  <c r="AT470" i="6"/>
  <c r="AS470" i="6"/>
  <c r="AR470" i="6"/>
  <c r="AQ470" i="6"/>
  <c r="AP470" i="6"/>
  <c r="AO470" i="6"/>
  <c r="AN470" i="6"/>
  <c r="AM470" i="6"/>
  <c r="AL470" i="6"/>
  <c r="AK470" i="6"/>
  <c r="AJ470" i="6"/>
  <c r="AI470" i="6"/>
  <c r="AH470" i="6"/>
  <c r="AG470" i="6"/>
  <c r="AF470" i="6"/>
  <c r="AE470" i="6"/>
  <c r="AD470" i="6"/>
  <c r="AC470" i="6"/>
  <c r="AB470" i="6"/>
  <c r="AA470" i="6"/>
  <c r="Z470" i="6"/>
  <c r="Y470" i="6"/>
  <c r="X470" i="6"/>
  <c r="W470" i="6"/>
  <c r="V470" i="6"/>
  <c r="U470" i="6"/>
  <c r="T470" i="6"/>
  <c r="S470" i="6"/>
  <c r="R470" i="6"/>
  <c r="Q470" i="6"/>
  <c r="P470" i="6"/>
  <c r="O470" i="6"/>
  <c r="N470" i="6"/>
  <c r="M470" i="6"/>
  <c r="L470" i="6"/>
  <c r="BR469" i="6"/>
  <c r="BQ469" i="6"/>
  <c r="BP469" i="6"/>
  <c r="BO469" i="6"/>
  <c r="BN469" i="6"/>
  <c r="BM469" i="6"/>
  <c r="BL469" i="6"/>
  <c r="BK469" i="6"/>
  <c r="BJ469" i="6"/>
  <c r="BI469" i="6"/>
  <c r="BH469" i="6"/>
  <c r="BG469" i="6"/>
  <c r="BF469" i="6"/>
  <c r="BE469" i="6"/>
  <c r="BD469" i="6"/>
  <c r="BC469" i="6"/>
  <c r="BB469" i="6"/>
  <c r="BA469" i="6"/>
  <c r="AZ469"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Y469" i="6"/>
  <c r="X469" i="6"/>
  <c r="W469" i="6"/>
  <c r="V469" i="6"/>
  <c r="U469" i="6"/>
  <c r="T469" i="6"/>
  <c r="S469" i="6"/>
  <c r="R469" i="6"/>
  <c r="Q469" i="6"/>
  <c r="P469" i="6"/>
  <c r="O469" i="6"/>
  <c r="N469" i="6"/>
  <c r="M469" i="6"/>
  <c r="L469" i="6"/>
  <c r="K463" i="6"/>
  <c r="J463" i="6"/>
  <c r="K462" i="6"/>
  <c r="J462" i="6"/>
  <c r="K461" i="6"/>
  <c r="J461" i="6"/>
  <c r="K460" i="6"/>
  <c r="J460" i="6"/>
  <c r="K459" i="6"/>
  <c r="J459" i="6"/>
  <c r="K458" i="6"/>
  <c r="J458" i="6"/>
  <c r="K457" i="6"/>
  <c r="J457" i="6"/>
  <c r="K456" i="6"/>
  <c r="J456" i="6"/>
  <c r="K455" i="6"/>
  <c r="J455" i="6"/>
  <c r="K454" i="6"/>
  <c r="J454" i="6"/>
  <c r="K453" i="6"/>
  <c r="J453" i="6"/>
  <c r="K452" i="6"/>
  <c r="J452" i="6"/>
  <c r="K451" i="6"/>
  <c r="J451" i="6"/>
  <c r="K450" i="6"/>
  <c r="J450" i="6"/>
  <c r="K449" i="6"/>
  <c r="J449" i="6"/>
  <c r="K448" i="6"/>
  <c r="J448" i="6"/>
  <c r="K447" i="6"/>
  <c r="J447" i="6"/>
  <c r="K446" i="6"/>
  <c r="J446" i="6"/>
  <c r="K445" i="6"/>
  <c r="J445" i="6"/>
  <c r="K444" i="6"/>
  <c r="J444" i="6"/>
  <c r="K443" i="6"/>
  <c r="J443" i="6"/>
  <c r="K442" i="6"/>
  <c r="J442" i="6"/>
  <c r="K441" i="6"/>
  <c r="J441" i="6"/>
  <c r="K440" i="6"/>
  <c r="J440" i="6"/>
  <c r="K439" i="6"/>
  <c r="J439" i="6"/>
  <c r="K438" i="6"/>
  <c r="J438" i="6"/>
  <c r="K437" i="6"/>
  <c r="J437" i="6"/>
  <c r="K436" i="6"/>
  <c r="J436" i="6"/>
  <c r="K435" i="6"/>
  <c r="J435" i="6"/>
  <c r="K434" i="6"/>
  <c r="J434" i="6"/>
  <c r="K433" i="6"/>
  <c r="J433" i="6"/>
  <c r="K432" i="6"/>
  <c r="J432" i="6"/>
  <c r="K431" i="6"/>
  <c r="J431" i="6"/>
  <c r="K430" i="6"/>
  <c r="J430" i="6"/>
  <c r="K429" i="6"/>
  <c r="J429" i="6"/>
  <c r="K428" i="6"/>
  <c r="J428" i="6"/>
  <c r="K427" i="6"/>
  <c r="J427" i="6"/>
  <c r="K426" i="6"/>
  <c r="J426" i="6"/>
  <c r="K425" i="6"/>
  <c r="J425" i="6"/>
  <c r="K424" i="6"/>
  <c r="J424" i="6"/>
  <c r="K423" i="6"/>
  <c r="J423" i="6"/>
  <c r="K422" i="6"/>
  <c r="J422" i="6"/>
  <c r="K421" i="6"/>
  <c r="J421" i="6"/>
  <c r="K420" i="6"/>
  <c r="J420" i="6"/>
  <c r="K419" i="6"/>
  <c r="J419" i="6"/>
  <c r="K418" i="6"/>
  <c r="J418" i="6"/>
  <c r="K417" i="6"/>
  <c r="J417" i="6"/>
  <c r="K416" i="6"/>
  <c r="J416" i="6"/>
  <c r="K415" i="6"/>
  <c r="J415" i="6"/>
  <c r="K414" i="6"/>
  <c r="J414" i="6"/>
  <c r="K413" i="6"/>
  <c r="J413" i="6"/>
  <c r="K412" i="6"/>
  <c r="J412" i="6"/>
  <c r="K411" i="6"/>
  <c r="J411" i="6"/>
  <c r="K410" i="6"/>
  <c r="J410" i="6"/>
  <c r="K409" i="6"/>
  <c r="J409" i="6"/>
  <c r="K408" i="6"/>
  <c r="J408" i="6"/>
  <c r="K407" i="6"/>
  <c r="J407" i="6"/>
  <c r="K406" i="6"/>
  <c r="J406" i="6"/>
  <c r="K405" i="6"/>
  <c r="J405" i="6"/>
  <c r="K404" i="6"/>
  <c r="J404" i="6"/>
  <c r="K403" i="6"/>
  <c r="J403" i="6"/>
  <c r="K402" i="6"/>
  <c r="J402" i="6"/>
  <c r="K401" i="6"/>
  <c r="J401" i="6"/>
  <c r="K400" i="6"/>
  <c r="J400" i="6"/>
  <c r="K399" i="6"/>
  <c r="J399" i="6"/>
  <c r="K398" i="6"/>
  <c r="J398" i="6"/>
  <c r="K397" i="6"/>
  <c r="J397" i="6"/>
  <c r="K396" i="6"/>
  <c r="J396" i="6"/>
  <c r="K395" i="6"/>
  <c r="J395" i="6"/>
  <c r="K394" i="6"/>
  <c r="J394" i="6"/>
  <c r="K393" i="6"/>
  <c r="J393" i="6"/>
  <c r="K392" i="6"/>
  <c r="J392" i="6"/>
  <c r="K391" i="6"/>
  <c r="J391" i="6"/>
  <c r="K390" i="6"/>
  <c r="J390" i="6"/>
  <c r="K370" i="6"/>
  <c r="K369" i="6"/>
  <c r="K368" i="6"/>
  <c r="K367" i="6"/>
  <c r="K366" i="6"/>
  <c r="K365" i="6"/>
  <c r="BR364" i="6"/>
  <c r="BQ364" i="6"/>
  <c r="BP364" i="6"/>
  <c r="BO364" i="6"/>
  <c r="BN364" i="6"/>
  <c r="BM364" i="6"/>
  <c r="BL364" i="6"/>
  <c r="BK364" i="6"/>
  <c r="BJ364" i="6"/>
  <c r="BI364" i="6"/>
  <c r="BH364" i="6"/>
  <c r="BG364" i="6"/>
  <c r="BF364" i="6"/>
  <c r="BE364" i="6"/>
  <c r="BD364" i="6"/>
  <c r="BC364" i="6"/>
  <c r="BB364" i="6"/>
  <c r="BA364" i="6"/>
  <c r="AZ364"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Y364" i="6"/>
  <c r="X364" i="6"/>
  <c r="W364" i="6"/>
  <c r="V364" i="6"/>
  <c r="U364" i="6"/>
  <c r="T364" i="6"/>
  <c r="S364" i="6"/>
  <c r="R364" i="6"/>
  <c r="Q364" i="6"/>
  <c r="P364" i="6"/>
  <c r="O364" i="6"/>
  <c r="N364" i="6"/>
  <c r="M364" i="6"/>
  <c r="L364" i="6"/>
  <c r="BR363" i="6"/>
  <c r="BQ363" i="6"/>
  <c r="BP363" i="6"/>
  <c r="BO363" i="6"/>
  <c r="BN363" i="6"/>
  <c r="BM363" i="6"/>
  <c r="BL363" i="6"/>
  <c r="BK363" i="6"/>
  <c r="BJ363" i="6"/>
  <c r="BI363" i="6"/>
  <c r="BH363" i="6"/>
  <c r="BG363" i="6"/>
  <c r="BF363" i="6"/>
  <c r="BE363" i="6"/>
  <c r="BD363" i="6"/>
  <c r="BC363" i="6"/>
  <c r="BB363" i="6"/>
  <c r="BA363" i="6"/>
  <c r="AZ363"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Y363" i="6"/>
  <c r="X363" i="6"/>
  <c r="W363" i="6"/>
  <c r="V363" i="6"/>
  <c r="U363" i="6"/>
  <c r="T363" i="6"/>
  <c r="S363" i="6"/>
  <c r="R363" i="6"/>
  <c r="Q363" i="6"/>
  <c r="P363" i="6"/>
  <c r="O363" i="6"/>
  <c r="N363" i="6"/>
  <c r="M363" i="6"/>
  <c r="L363" i="6"/>
  <c r="K356" i="6"/>
  <c r="J356" i="6"/>
  <c r="K355" i="6"/>
  <c r="J355" i="6"/>
  <c r="K354" i="6"/>
  <c r="J354" i="6"/>
  <c r="K353" i="6"/>
  <c r="J353" i="6"/>
  <c r="K352" i="6"/>
  <c r="J352" i="6"/>
  <c r="BR351" i="6"/>
  <c r="BQ351" i="6"/>
  <c r="BP351" i="6"/>
  <c r="BO351" i="6"/>
  <c r="BN351" i="6"/>
  <c r="BM351" i="6"/>
  <c r="BL351" i="6"/>
  <c r="BK351" i="6"/>
  <c r="BJ351" i="6"/>
  <c r="BI351" i="6"/>
  <c r="BH351" i="6"/>
  <c r="BG351" i="6"/>
  <c r="BF351" i="6"/>
  <c r="BE351" i="6"/>
  <c r="BD351" i="6"/>
  <c r="BC351" i="6"/>
  <c r="BB351" i="6"/>
  <c r="BA351" i="6"/>
  <c r="AZ351"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Y351" i="6"/>
  <c r="X351" i="6"/>
  <c r="W351" i="6"/>
  <c r="V351" i="6"/>
  <c r="U351" i="6"/>
  <c r="T351" i="6"/>
  <c r="S351" i="6"/>
  <c r="R351" i="6"/>
  <c r="Q351" i="6"/>
  <c r="P351" i="6"/>
  <c r="O351" i="6"/>
  <c r="N351" i="6"/>
  <c r="M351" i="6"/>
  <c r="L351" i="6"/>
  <c r="BR350" i="6"/>
  <c r="BQ350" i="6"/>
  <c r="BP350" i="6"/>
  <c r="BO350" i="6"/>
  <c r="BN350" i="6"/>
  <c r="BM350" i="6"/>
  <c r="BL350" i="6"/>
  <c r="BK350" i="6"/>
  <c r="BJ350" i="6"/>
  <c r="BI350" i="6"/>
  <c r="BH350" i="6"/>
  <c r="BG350" i="6"/>
  <c r="BF350" i="6"/>
  <c r="BE350" i="6"/>
  <c r="BD350" i="6"/>
  <c r="BC350" i="6"/>
  <c r="BB350" i="6"/>
  <c r="BA350" i="6"/>
  <c r="AZ350" i="6"/>
  <c r="AY350" i="6"/>
  <c r="AX350" i="6"/>
  <c r="AW350" i="6"/>
  <c r="AV350" i="6"/>
  <c r="AU350" i="6"/>
  <c r="AT350" i="6"/>
  <c r="AS350" i="6"/>
  <c r="AR350" i="6"/>
  <c r="AQ350" i="6"/>
  <c r="AP350" i="6"/>
  <c r="AO350" i="6"/>
  <c r="AN350" i="6"/>
  <c r="AM350" i="6"/>
  <c r="AL350" i="6"/>
  <c r="AK350" i="6"/>
  <c r="AJ350" i="6"/>
  <c r="AI350" i="6"/>
  <c r="AH350" i="6"/>
  <c r="AG350" i="6"/>
  <c r="AF350" i="6"/>
  <c r="AE350" i="6"/>
  <c r="AD350" i="6"/>
  <c r="AC350" i="6"/>
  <c r="AB350" i="6"/>
  <c r="AA350" i="6"/>
  <c r="Z350" i="6"/>
  <c r="Y350" i="6"/>
  <c r="X350" i="6"/>
  <c r="W350" i="6"/>
  <c r="V350" i="6"/>
  <c r="U350" i="6"/>
  <c r="T350" i="6"/>
  <c r="S350" i="6"/>
  <c r="R350" i="6"/>
  <c r="Q350" i="6"/>
  <c r="P350" i="6"/>
  <c r="O350" i="6"/>
  <c r="N350" i="6"/>
  <c r="M350" i="6"/>
  <c r="L350" i="6"/>
  <c r="K344" i="6"/>
  <c r="J344" i="6"/>
  <c r="K343" i="6"/>
  <c r="J343" i="6"/>
  <c r="K342" i="6"/>
  <c r="J342" i="6"/>
  <c r="K341" i="6"/>
  <c r="J341" i="6"/>
  <c r="K340" i="6"/>
  <c r="J340" i="6"/>
  <c r="K339" i="6"/>
  <c r="J339" i="6"/>
  <c r="K338" i="6"/>
  <c r="J338" i="6"/>
  <c r="K337" i="6"/>
  <c r="J337" i="6"/>
  <c r="K336" i="6"/>
  <c r="J336" i="6"/>
  <c r="K335" i="6"/>
  <c r="J335" i="6"/>
  <c r="K334" i="6"/>
  <c r="J334" i="6"/>
  <c r="K333" i="6"/>
  <c r="J333" i="6"/>
  <c r="K332" i="6"/>
  <c r="J332" i="6"/>
  <c r="K331" i="6"/>
  <c r="J331" i="6"/>
  <c r="K330" i="6"/>
  <c r="J330" i="6"/>
  <c r="K329" i="6"/>
  <c r="J329" i="6"/>
  <c r="K328" i="6"/>
  <c r="J328" i="6"/>
  <c r="K327" i="6"/>
  <c r="J327" i="6"/>
  <c r="BR326" i="6"/>
  <c r="BQ326" i="6"/>
  <c r="BP326" i="6"/>
  <c r="BO326" i="6"/>
  <c r="BN326" i="6"/>
  <c r="BM326" i="6"/>
  <c r="BL326" i="6"/>
  <c r="BK326" i="6"/>
  <c r="BJ326" i="6"/>
  <c r="BI326" i="6"/>
  <c r="BH326" i="6"/>
  <c r="BG326" i="6"/>
  <c r="BF326" i="6"/>
  <c r="BE326" i="6"/>
  <c r="BD326" i="6"/>
  <c r="BC326" i="6"/>
  <c r="BB326" i="6"/>
  <c r="BA326" i="6"/>
  <c r="AZ326" i="6"/>
  <c r="AY326" i="6"/>
  <c r="AX326" i="6"/>
  <c r="AW326" i="6"/>
  <c r="AV326" i="6"/>
  <c r="AU326" i="6"/>
  <c r="AT326" i="6"/>
  <c r="AS326" i="6"/>
  <c r="AR326" i="6"/>
  <c r="AQ326" i="6"/>
  <c r="AP326" i="6"/>
  <c r="AO326" i="6"/>
  <c r="AN326" i="6"/>
  <c r="AM326" i="6"/>
  <c r="AL326" i="6"/>
  <c r="AK326" i="6"/>
  <c r="AJ326" i="6"/>
  <c r="AI326" i="6"/>
  <c r="AH326" i="6"/>
  <c r="AG326" i="6"/>
  <c r="AF326" i="6"/>
  <c r="AE326" i="6"/>
  <c r="AD326" i="6"/>
  <c r="AC326" i="6"/>
  <c r="AB326" i="6"/>
  <c r="AA326" i="6"/>
  <c r="Z326" i="6"/>
  <c r="Y326" i="6"/>
  <c r="X326" i="6"/>
  <c r="W326" i="6"/>
  <c r="V326" i="6"/>
  <c r="U326" i="6"/>
  <c r="T326" i="6"/>
  <c r="S326" i="6"/>
  <c r="R326" i="6"/>
  <c r="Q326" i="6"/>
  <c r="P326" i="6"/>
  <c r="O326" i="6"/>
  <c r="N326" i="6"/>
  <c r="M326" i="6"/>
  <c r="L326" i="6"/>
  <c r="BR325" i="6"/>
  <c r="BQ325" i="6"/>
  <c r="BP325" i="6"/>
  <c r="BO325" i="6"/>
  <c r="BN325" i="6"/>
  <c r="BM325" i="6"/>
  <c r="BL325" i="6"/>
  <c r="BK325" i="6"/>
  <c r="BJ325" i="6"/>
  <c r="BI325" i="6"/>
  <c r="BH325" i="6"/>
  <c r="BG325" i="6"/>
  <c r="BF325" i="6"/>
  <c r="BE325" i="6"/>
  <c r="BD325" i="6"/>
  <c r="BC325" i="6"/>
  <c r="BB325" i="6"/>
  <c r="BA325" i="6"/>
  <c r="AZ325"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T325" i="6"/>
  <c r="S325" i="6"/>
  <c r="R325" i="6"/>
  <c r="Q325" i="6"/>
  <c r="P325" i="6"/>
  <c r="O325" i="6"/>
  <c r="N325" i="6"/>
  <c r="M325" i="6"/>
  <c r="L325" i="6"/>
  <c r="K319" i="6"/>
  <c r="J319" i="6"/>
  <c r="K318" i="6"/>
  <c r="J318" i="6"/>
  <c r="K317" i="6"/>
  <c r="J317" i="6"/>
  <c r="K316" i="6"/>
  <c r="J316" i="6"/>
  <c r="K315" i="6"/>
  <c r="J315" i="6"/>
  <c r="N314" i="6"/>
  <c r="M314" i="6"/>
  <c r="L314" i="6"/>
  <c r="K314" i="6" s="1"/>
  <c r="BR313" i="6"/>
  <c r="BQ313" i="6"/>
  <c r="BP313" i="6"/>
  <c r="BO313" i="6"/>
  <c r="BN313" i="6"/>
  <c r="BM313" i="6"/>
  <c r="BL313" i="6"/>
  <c r="BK313" i="6"/>
  <c r="BJ313" i="6"/>
  <c r="BI313" i="6"/>
  <c r="BH313" i="6"/>
  <c r="BG313" i="6"/>
  <c r="BF313" i="6"/>
  <c r="BE313" i="6"/>
  <c r="BD313" i="6"/>
  <c r="BC313" i="6"/>
  <c r="BB313" i="6"/>
  <c r="BA313" i="6"/>
  <c r="AZ313"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Y313" i="6"/>
  <c r="X313" i="6"/>
  <c r="W313" i="6"/>
  <c r="V313" i="6"/>
  <c r="U313" i="6"/>
  <c r="T313" i="6"/>
  <c r="S313" i="6"/>
  <c r="R313" i="6"/>
  <c r="Q313" i="6"/>
  <c r="P313" i="6"/>
  <c r="O313" i="6"/>
  <c r="N313" i="6"/>
  <c r="M313" i="6"/>
  <c r="L313" i="6"/>
  <c r="BR312" i="6"/>
  <c r="BQ312" i="6"/>
  <c r="BP312" i="6"/>
  <c r="BO312" i="6"/>
  <c r="BN312" i="6"/>
  <c r="BM312" i="6"/>
  <c r="BL312" i="6"/>
  <c r="BK312" i="6"/>
  <c r="BJ312" i="6"/>
  <c r="BI312" i="6"/>
  <c r="BH312" i="6"/>
  <c r="BG312" i="6"/>
  <c r="BF312" i="6"/>
  <c r="BE312" i="6"/>
  <c r="BD312" i="6"/>
  <c r="BC312" i="6"/>
  <c r="BB312" i="6"/>
  <c r="BA312" i="6"/>
  <c r="AZ312"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Y312" i="6"/>
  <c r="X312" i="6"/>
  <c r="W312" i="6"/>
  <c r="V312" i="6"/>
  <c r="U312" i="6"/>
  <c r="T312" i="6"/>
  <c r="S312" i="6"/>
  <c r="R312" i="6"/>
  <c r="Q312" i="6"/>
  <c r="P312" i="6"/>
  <c r="O312" i="6"/>
  <c r="N312" i="6"/>
  <c r="M312" i="6"/>
  <c r="L312" i="6"/>
  <c r="BR293" i="6"/>
  <c r="BQ293" i="6"/>
  <c r="BP293" i="6"/>
  <c r="BO293" i="6"/>
  <c r="BN293" i="6"/>
  <c r="BM293" i="6"/>
  <c r="BL293" i="6"/>
  <c r="BK293" i="6"/>
  <c r="BJ293" i="6"/>
  <c r="BI293" i="6"/>
  <c r="BH293" i="6"/>
  <c r="BG293" i="6"/>
  <c r="BF293" i="6"/>
  <c r="BE293" i="6"/>
  <c r="BD293" i="6"/>
  <c r="BC293" i="6"/>
  <c r="BB293" i="6"/>
  <c r="BA293" i="6"/>
  <c r="AZ293"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Y293" i="6"/>
  <c r="X293" i="6"/>
  <c r="W293" i="6"/>
  <c r="V293" i="6"/>
  <c r="U293" i="6"/>
  <c r="T293" i="6"/>
  <c r="S293" i="6"/>
  <c r="R293" i="6"/>
  <c r="Q293" i="6"/>
  <c r="P293" i="6"/>
  <c r="O293" i="6"/>
  <c r="BR290" i="6"/>
  <c r="BQ290" i="6"/>
  <c r="BP290" i="6"/>
  <c r="BO290" i="6"/>
  <c r="BN290" i="6"/>
  <c r="BM290" i="6"/>
  <c r="BL290" i="6"/>
  <c r="BK290" i="6"/>
  <c r="BJ290" i="6"/>
  <c r="BI290" i="6"/>
  <c r="BH290" i="6"/>
  <c r="BG290" i="6"/>
  <c r="BF290" i="6"/>
  <c r="BE290" i="6"/>
  <c r="BD290" i="6"/>
  <c r="BC290" i="6"/>
  <c r="BB290" i="6"/>
  <c r="BA290" i="6"/>
  <c r="AZ290" i="6"/>
  <c r="AY290" i="6"/>
  <c r="AX290" i="6"/>
  <c r="AW290" i="6"/>
  <c r="AV290" i="6"/>
  <c r="AU290" i="6"/>
  <c r="AT290" i="6"/>
  <c r="AS290" i="6"/>
  <c r="AR290" i="6"/>
  <c r="AQ290" i="6"/>
  <c r="AP290" i="6"/>
  <c r="AO290" i="6"/>
  <c r="AN290" i="6"/>
  <c r="AM290" i="6"/>
  <c r="AL290" i="6"/>
  <c r="AK290" i="6"/>
  <c r="AJ290" i="6"/>
  <c r="AI290" i="6"/>
  <c r="AH290" i="6"/>
  <c r="AG290" i="6"/>
  <c r="AF290" i="6"/>
  <c r="AE290" i="6"/>
  <c r="AD290" i="6"/>
  <c r="AC290" i="6"/>
  <c r="AB290" i="6"/>
  <c r="AA290" i="6"/>
  <c r="Z290" i="6"/>
  <c r="Y290" i="6"/>
  <c r="X290" i="6"/>
  <c r="W290" i="6"/>
  <c r="V290" i="6"/>
  <c r="U290" i="6"/>
  <c r="T290" i="6"/>
  <c r="S290" i="6"/>
  <c r="R290" i="6"/>
  <c r="Q290" i="6"/>
  <c r="P290" i="6"/>
  <c r="O290" i="6"/>
  <c r="N290" i="6"/>
  <c r="M290" i="6"/>
  <c r="L290" i="6"/>
  <c r="BR289" i="6"/>
  <c r="BQ289" i="6"/>
  <c r="BP289" i="6"/>
  <c r="BO289" i="6"/>
  <c r="BN289" i="6"/>
  <c r="BM289" i="6"/>
  <c r="BL289" i="6"/>
  <c r="BK289" i="6"/>
  <c r="BJ289" i="6"/>
  <c r="BI289" i="6"/>
  <c r="BH289" i="6"/>
  <c r="BG289" i="6"/>
  <c r="BF289" i="6"/>
  <c r="BE289" i="6"/>
  <c r="BD289" i="6"/>
  <c r="BC289" i="6"/>
  <c r="BB289" i="6"/>
  <c r="BA289" i="6"/>
  <c r="AZ289"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Y289" i="6"/>
  <c r="X289" i="6"/>
  <c r="W289" i="6"/>
  <c r="V289" i="6"/>
  <c r="U289" i="6"/>
  <c r="T289" i="6"/>
  <c r="S289" i="6"/>
  <c r="R289" i="6"/>
  <c r="Q289" i="6"/>
  <c r="P289" i="6"/>
  <c r="O289" i="6"/>
  <c r="N289" i="6"/>
  <c r="M289" i="6"/>
  <c r="L289" i="6"/>
  <c r="BR264" i="6"/>
  <c r="BQ264" i="6"/>
  <c r="BP264" i="6"/>
  <c r="BO264" i="6"/>
  <c r="BN264" i="6"/>
  <c r="BM264" i="6"/>
  <c r="BL264" i="6"/>
  <c r="BK264" i="6"/>
  <c r="BJ264" i="6"/>
  <c r="BI264" i="6"/>
  <c r="BH264" i="6"/>
  <c r="BG264" i="6"/>
  <c r="BF264" i="6"/>
  <c r="BE264" i="6"/>
  <c r="BD264" i="6"/>
  <c r="BC264" i="6"/>
  <c r="BB264"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Y264" i="6"/>
  <c r="X264" i="6"/>
  <c r="W264" i="6"/>
  <c r="V264" i="6"/>
  <c r="U264" i="6"/>
  <c r="T264" i="6"/>
  <c r="S264" i="6"/>
  <c r="R264" i="6"/>
  <c r="Q264" i="6"/>
  <c r="P264" i="6"/>
  <c r="O264" i="6"/>
  <c r="N264" i="6"/>
  <c r="M264" i="6"/>
  <c r="L264" i="6"/>
  <c r="BR263" i="6"/>
  <c r="BQ263" i="6"/>
  <c r="BP263" i="6"/>
  <c r="BO263" i="6"/>
  <c r="BN263" i="6"/>
  <c r="BM263" i="6"/>
  <c r="BL263" i="6"/>
  <c r="BK263" i="6"/>
  <c r="BJ263" i="6"/>
  <c r="BI263" i="6"/>
  <c r="BH263" i="6"/>
  <c r="BG263" i="6"/>
  <c r="BF263" i="6"/>
  <c r="BE263" i="6"/>
  <c r="BD263" i="6"/>
  <c r="BC263" i="6"/>
  <c r="BB263"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Y263" i="6"/>
  <c r="X263" i="6"/>
  <c r="W263" i="6"/>
  <c r="V263" i="6"/>
  <c r="U263" i="6"/>
  <c r="T263" i="6"/>
  <c r="S263" i="6"/>
  <c r="R263" i="6"/>
  <c r="Q263" i="6"/>
  <c r="P263" i="6"/>
  <c r="O263" i="6"/>
  <c r="N263" i="6"/>
  <c r="M263" i="6"/>
  <c r="L263" i="6"/>
  <c r="BR244" i="6"/>
  <c r="BQ244" i="6"/>
  <c r="BP244" i="6"/>
  <c r="BO244" i="6"/>
  <c r="BN244" i="6"/>
  <c r="BM244" i="6"/>
  <c r="BL244" i="6"/>
  <c r="BK244" i="6"/>
  <c r="BJ244" i="6"/>
  <c r="BI244" i="6"/>
  <c r="BH244" i="6"/>
  <c r="BG244" i="6"/>
  <c r="BF244" i="6"/>
  <c r="BE244" i="6"/>
  <c r="BD244" i="6"/>
  <c r="BC244" i="6"/>
  <c r="BB244"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Z244" i="6"/>
  <c r="Y244" i="6"/>
  <c r="X244" i="6"/>
  <c r="W244" i="6"/>
  <c r="V244" i="6"/>
  <c r="U244" i="6"/>
  <c r="T244" i="6"/>
  <c r="S244" i="6"/>
  <c r="R244" i="6"/>
  <c r="Q244" i="6"/>
  <c r="P244" i="6"/>
  <c r="O244" i="6"/>
  <c r="N244" i="6"/>
  <c r="M244" i="6"/>
  <c r="L244" i="6"/>
  <c r="BR243" i="6"/>
  <c r="BQ243" i="6"/>
  <c r="BP243" i="6"/>
  <c r="BO243" i="6"/>
  <c r="BN243" i="6"/>
  <c r="BM243" i="6"/>
  <c r="BL243" i="6"/>
  <c r="BK243" i="6"/>
  <c r="BJ243" i="6"/>
  <c r="BI243" i="6"/>
  <c r="BH243" i="6"/>
  <c r="BG243" i="6"/>
  <c r="BF243" i="6"/>
  <c r="BE243" i="6"/>
  <c r="BD243" i="6"/>
  <c r="BC243" i="6"/>
  <c r="BB243"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Z243" i="6"/>
  <c r="Y243" i="6"/>
  <c r="X243" i="6"/>
  <c r="W243" i="6"/>
  <c r="V243" i="6"/>
  <c r="U243" i="6"/>
  <c r="T243" i="6"/>
  <c r="S243" i="6"/>
  <c r="R243" i="6"/>
  <c r="Q243" i="6"/>
  <c r="P243" i="6"/>
  <c r="O243" i="6"/>
  <c r="N243" i="6"/>
  <c r="M243" i="6"/>
  <c r="L243" i="6"/>
  <c r="K211" i="6"/>
  <c r="J211" i="6"/>
  <c r="K210" i="6"/>
  <c r="K209" i="6"/>
  <c r="J209" i="6"/>
  <c r="K208" i="6"/>
  <c r="K207" i="6"/>
  <c r="J207" i="6"/>
  <c r="K206" i="6"/>
  <c r="K205" i="6"/>
  <c r="K204" i="6"/>
  <c r="K203" i="6"/>
  <c r="K202" i="6"/>
  <c r="K201" i="6"/>
  <c r="J201" i="6"/>
  <c r="K200" i="6"/>
  <c r="K199" i="6"/>
  <c r="J199" i="6"/>
  <c r="K198" i="6"/>
  <c r="K197" i="6"/>
  <c r="J197" i="6"/>
  <c r="K196" i="6"/>
  <c r="K195" i="6"/>
  <c r="K194" i="6"/>
  <c r="K193" i="6"/>
  <c r="J193" i="6"/>
  <c r="K192" i="6"/>
  <c r="J192" i="6"/>
  <c r="K191" i="6"/>
  <c r="K190" i="6"/>
  <c r="K189" i="6"/>
  <c r="J189" i="6"/>
  <c r="K188" i="6"/>
  <c r="K187" i="6"/>
  <c r="K186" i="6"/>
  <c r="K185" i="6"/>
  <c r="K184" i="6"/>
  <c r="K183" i="6"/>
  <c r="K182"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0" i="6"/>
  <c r="J110" i="6"/>
  <c r="K109" i="6"/>
  <c r="J109" i="6"/>
  <c r="K108" i="6"/>
  <c r="J108" i="6"/>
  <c r="K107" i="6"/>
  <c r="J107" i="6"/>
  <c r="K106" i="6"/>
  <c r="J106" i="6"/>
  <c r="K105" i="6"/>
  <c r="J105" i="6"/>
  <c r="K104" i="6"/>
  <c r="J104"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J314" i="6" l="1"/>
  <c r="K734" i="4"/>
  <c r="J734" i="4"/>
  <c r="K733" i="4"/>
  <c r="J733" i="4"/>
  <c r="K732" i="4"/>
  <c r="J732" i="4"/>
  <c r="K731" i="4"/>
  <c r="J731" i="4"/>
  <c r="BS730" i="4"/>
  <c r="BR730" i="4"/>
  <c r="BQ730" i="4"/>
  <c r="BP730" i="4"/>
  <c r="BO730" i="4"/>
  <c r="BN730" i="4"/>
  <c r="BM730" i="4"/>
  <c r="BL730" i="4"/>
  <c r="BK730" i="4"/>
  <c r="BJ730" i="4"/>
  <c r="BI730" i="4"/>
  <c r="BH730" i="4"/>
  <c r="BG730" i="4"/>
  <c r="BF730" i="4"/>
  <c r="BE730" i="4"/>
  <c r="BD730" i="4"/>
  <c r="BC730" i="4"/>
  <c r="BB730" i="4"/>
  <c r="BA730" i="4"/>
  <c r="AZ730" i="4"/>
  <c r="AY730" i="4"/>
  <c r="AX730" i="4"/>
  <c r="AW730" i="4"/>
  <c r="AV730" i="4"/>
  <c r="AU730" i="4"/>
  <c r="AT730" i="4"/>
  <c r="AS730" i="4"/>
  <c r="AR730" i="4"/>
  <c r="AQ730" i="4"/>
  <c r="AP730" i="4"/>
  <c r="AO730" i="4"/>
  <c r="AN730" i="4"/>
  <c r="AM730" i="4"/>
  <c r="AL730" i="4"/>
  <c r="AK730" i="4"/>
  <c r="AJ730" i="4"/>
  <c r="AI730" i="4"/>
  <c r="AH730" i="4"/>
  <c r="AG730" i="4"/>
  <c r="AF730" i="4"/>
  <c r="AE730" i="4"/>
  <c r="AD730" i="4"/>
  <c r="AC730" i="4"/>
  <c r="AB730" i="4"/>
  <c r="AA730" i="4"/>
  <c r="Z730" i="4"/>
  <c r="Y730" i="4"/>
  <c r="X730" i="4"/>
  <c r="W730" i="4"/>
  <c r="V730" i="4"/>
  <c r="U730" i="4"/>
  <c r="T730" i="4"/>
  <c r="S730" i="4"/>
  <c r="R730" i="4"/>
  <c r="Q730" i="4"/>
  <c r="P730" i="4"/>
  <c r="O730" i="4"/>
  <c r="N730" i="4"/>
  <c r="M730" i="4"/>
  <c r="L730" i="4"/>
  <c r="BS729" i="4"/>
  <c r="BR729" i="4"/>
  <c r="BQ729" i="4"/>
  <c r="BP729" i="4"/>
  <c r="BO729" i="4"/>
  <c r="BN729" i="4"/>
  <c r="BM729" i="4"/>
  <c r="BL729" i="4"/>
  <c r="BK729" i="4"/>
  <c r="BJ729" i="4"/>
  <c r="BI729" i="4"/>
  <c r="BH729" i="4"/>
  <c r="BG729" i="4"/>
  <c r="BF729" i="4"/>
  <c r="BE729" i="4"/>
  <c r="BD729" i="4"/>
  <c r="BC729" i="4"/>
  <c r="BB729" i="4"/>
  <c r="BA729" i="4"/>
  <c r="AZ729" i="4"/>
  <c r="AY729" i="4"/>
  <c r="AX729" i="4"/>
  <c r="AW729" i="4"/>
  <c r="AV729" i="4"/>
  <c r="AU729" i="4"/>
  <c r="AT729" i="4"/>
  <c r="AS729" i="4"/>
  <c r="AR729" i="4"/>
  <c r="AQ729" i="4"/>
  <c r="AP729" i="4"/>
  <c r="AO729" i="4"/>
  <c r="AN729" i="4"/>
  <c r="AM729" i="4"/>
  <c r="AL729" i="4"/>
  <c r="AK729" i="4"/>
  <c r="AJ729" i="4"/>
  <c r="AI729" i="4"/>
  <c r="AH729" i="4"/>
  <c r="AG729" i="4"/>
  <c r="AF729" i="4"/>
  <c r="AE729" i="4"/>
  <c r="AD729" i="4"/>
  <c r="AC729" i="4"/>
  <c r="AB729" i="4"/>
  <c r="AA729" i="4"/>
  <c r="Z729" i="4"/>
  <c r="Y729" i="4"/>
  <c r="X729" i="4"/>
  <c r="W729" i="4"/>
  <c r="V729" i="4"/>
  <c r="U729" i="4"/>
  <c r="T729" i="4"/>
  <c r="S729" i="4"/>
  <c r="R729" i="4"/>
  <c r="Q729" i="4"/>
  <c r="P729" i="4"/>
  <c r="O729" i="4"/>
  <c r="N729" i="4"/>
  <c r="M729" i="4"/>
  <c r="L729" i="4"/>
  <c r="K722" i="4"/>
  <c r="J722" i="4"/>
  <c r="K721" i="4"/>
  <c r="J721" i="4"/>
  <c r="K720" i="4"/>
  <c r="J720" i="4"/>
  <c r="K719" i="4"/>
  <c r="J719" i="4"/>
  <c r="BS718" i="4"/>
  <c r="BR718" i="4"/>
  <c r="BQ718" i="4"/>
  <c r="BP718" i="4"/>
  <c r="BO718" i="4"/>
  <c r="BN718" i="4"/>
  <c r="BM718" i="4"/>
  <c r="BL718" i="4"/>
  <c r="BK718" i="4"/>
  <c r="BJ718" i="4"/>
  <c r="BI718" i="4"/>
  <c r="BH718" i="4"/>
  <c r="BG718" i="4"/>
  <c r="BF718" i="4"/>
  <c r="BE718" i="4"/>
  <c r="BD718" i="4"/>
  <c r="BC718" i="4"/>
  <c r="BB718" i="4"/>
  <c r="BA718" i="4"/>
  <c r="AZ718" i="4"/>
  <c r="AY718" i="4"/>
  <c r="AX718" i="4"/>
  <c r="AW718" i="4"/>
  <c r="AV718" i="4"/>
  <c r="AU718" i="4"/>
  <c r="AT718" i="4"/>
  <c r="AS718" i="4"/>
  <c r="AR718" i="4"/>
  <c r="AQ718" i="4"/>
  <c r="AP718" i="4"/>
  <c r="AO718" i="4"/>
  <c r="AN718" i="4"/>
  <c r="AM718" i="4"/>
  <c r="AL718" i="4"/>
  <c r="AK718" i="4"/>
  <c r="AJ718" i="4"/>
  <c r="AI718" i="4"/>
  <c r="AH718" i="4"/>
  <c r="AG718" i="4"/>
  <c r="AF718" i="4"/>
  <c r="AE718" i="4"/>
  <c r="AD718" i="4"/>
  <c r="AC718" i="4"/>
  <c r="AB718" i="4"/>
  <c r="AA718" i="4"/>
  <c r="Z718" i="4"/>
  <c r="Y718" i="4"/>
  <c r="X718" i="4"/>
  <c r="W718" i="4"/>
  <c r="V718" i="4"/>
  <c r="U718" i="4"/>
  <c r="T718" i="4"/>
  <c r="S718" i="4"/>
  <c r="R718" i="4"/>
  <c r="Q718" i="4"/>
  <c r="P718" i="4"/>
  <c r="O718" i="4"/>
  <c r="N718" i="4"/>
  <c r="M718" i="4"/>
  <c r="L718" i="4"/>
  <c r="BS717" i="4"/>
  <c r="BR717" i="4"/>
  <c r="BQ717" i="4"/>
  <c r="BP717" i="4"/>
  <c r="BO717" i="4"/>
  <c r="BN717" i="4"/>
  <c r="BM717" i="4"/>
  <c r="BL717" i="4"/>
  <c r="BK717" i="4"/>
  <c r="BJ717" i="4"/>
  <c r="BI717" i="4"/>
  <c r="BH717" i="4"/>
  <c r="BG717" i="4"/>
  <c r="BF717" i="4"/>
  <c r="BE717" i="4"/>
  <c r="BD717" i="4"/>
  <c r="BC717" i="4"/>
  <c r="BB717" i="4"/>
  <c r="BA717" i="4"/>
  <c r="AZ717" i="4"/>
  <c r="AY717" i="4"/>
  <c r="AX717" i="4"/>
  <c r="AW717" i="4"/>
  <c r="AV717" i="4"/>
  <c r="AU717" i="4"/>
  <c r="AT717" i="4"/>
  <c r="AS717" i="4"/>
  <c r="AR717" i="4"/>
  <c r="AQ717" i="4"/>
  <c r="AP717" i="4"/>
  <c r="AO717" i="4"/>
  <c r="AN717" i="4"/>
  <c r="AM717" i="4"/>
  <c r="AL717" i="4"/>
  <c r="AK717" i="4"/>
  <c r="AJ717" i="4"/>
  <c r="AI717" i="4"/>
  <c r="AH717" i="4"/>
  <c r="AG717" i="4"/>
  <c r="AF717" i="4"/>
  <c r="AE717" i="4"/>
  <c r="AD717" i="4"/>
  <c r="AC717" i="4"/>
  <c r="AB717" i="4"/>
  <c r="AA717" i="4"/>
  <c r="Z717" i="4"/>
  <c r="Y717" i="4"/>
  <c r="X717" i="4"/>
  <c r="W717" i="4"/>
  <c r="V717" i="4"/>
  <c r="U717" i="4"/>
  <c r="T717" i="4"/>
  <c r="S717" i="4"/>
  <c r="R717" i="4"/>
  <c r="Q717" i="4"/>
  <c r="P717" i="4"/>
  <c r="O717" i="4"/>
  <c r="N717" i="4"/>
  <c r="M717" i="4"/>
  <c r="L717" i="4"/>
  <c r="K711" i="4"/>
  <c r="J711" i="4"/>
  <c r="K710" i="4"/>
  <c r="J710" i="4"/>
  <c r="K709" i="4"/>
  <c r="J709" i="4"/>
  <c r="BS708" i="4"/>
  <c r="BR708" i="4"/>
  <c r="BQ708" i="4"/>
  <c r="BP708" i="4"/>
  <c r="BO708" i="4"/>
  <c r="BN708" i="4"/>
  <c r="BM708" i="4"/>
  <c r="BL708" i="4"/>
  <c r="BK708" i="4"/>
  <c r="BJ708" i="4"/>
  <c r="BI708" i="4"/>
  <c r="BH708" i="4"/>
  <c r="BG708" i="4"/>
  <c r="BF708" i="4"/>
  <c r="BE708" i="4"/>
  <c r="BD708" i="4"/>
  <c r="BC708" i="4"/>
  <c r="BB708" i="4"/>
  <c r="BA708" i="4"/>
  <c r="AZ708" i="4"/>
  <c r="AY708" i="4"/>
  <c r="AX708" i="4"/>
  <c r="AW708" i="4"/>
  <c r="AV708" i="4"/>
  <c r="AU708" i="4"/>
  <c r="AT708" i="4"/>
  <c r="AS708" i="4"/>
  <c r="AR708" i="4"/>
  <c r="AQ708" i="4"/>
  <c r="AP708" i="4"/>
  <c r="AO708" i="4"/>
  <c r="AN708" i="4"/>
  <c r="AM708" i="4"/>
  <c r="AL708" i="4"/>
  <c r="AK708" i="4"/>
  <c r="AJ708" i="4"/>
  <c r="AI708" i="4"/>
  <c r="AH708" i="4"/>
  <c r="AG708" i="4"/>
  <c r="AF708" i="4"/>
  <c r="AE708" i="4"/>
  <c r="AD708" i="4"/>
  <c r="AC708" i="4"/>
  <c r="AB708" i="4"/>
  <c r="AA708" i="4"/>
  <c r="Z708" i="4"/>
  <c r="Y708" i="4"/>
  <c r="X708" i="4"/>
  <c r="W708" i="4"/>
  <c r="V708" i="4"/>
  <c r="U708" i="4"/>
  <c r="T708" i="4"/>
  <c r="S708" i="4"/>
  <c r="R708" i="4"/>
  <c r="Q708" i="4"/>
  <c r="P708" i="4"/>
  <c r="O708" i="4"/>
  <c r="N708" i="4"/>
  <c r="M708" i="4"/>
  <c r="L708" i="4"/>
  <c r="BS707" i="4"/>
  <c r="BR707" i="4"/>
  <c r="BQ707" i="4"/>
  <c r="BP707" i="4"/>
  <c r="BO707" i="4"/>
  <c r="BN707" i="4"/>
  <c r="BM707" i="4"/>
  <c r="BL707" i="4"/>
  <c r="BK707" i="4"/>
  <c r="BJ707" i="4"/>
  <c r="BI707" i="4"/>
  <c r="BH707" i="4"/>
  <c r="BG707" i="4"/>
  <c r="BF707" i="4"/>
  <c r="BE707" i="4"/>
  <c r="BD707" i="4"/>
  <c r="BC707" i="4"/>
  <c r="BB707" i="4"/>
  <c r="BA707" i="4"/>
  <c r="AZ707" i="4"/>
  <c r="AY707" i="4"/>
  <c r="AX707" i="4"/>
  <c r="AW707" i="4"/>
  <c r="AV707" i="4"/>
  <c r="AU707" i="4"/>
  <c r="AT707" i="4"/>
  <c r="AS707" i="4"/>
  <c r="AR707" i="4"/>
  <c r="AQ707" i="4"/>
  <c r="AP707" i="4"/>
  <c r="AO707" i="4"/>
  <c r="AN707" i="4"/>
  <c r="AM707" i="4"/>
  <c r="AL707" i="4"/>
  <c r="AK707" i="4"/>
  <c r="AJ707" i="4"/>
  <c r="AI707" i="4"/>
  <c r="AH707" i="4"/>
  <c r="AG707" i="4"/>
  <c r="AF707" i="4"/>
  <c r="AE707" i="4"/>
  <c r="AD707" i="4"/>
  <c r="AC707" i="4"/>
  <c r="AB707" i="4"/>
  <c r="AA707" i="4"/>
  <c r="Z707" i="4"/>
  <c r="Y707" i="4"/>
  <c r="X707" i="4"/>
  <c r="W707" i="4"/>
  <c r="V707" i="4"/>
  <c r="U707" i="4"/>
  <c r="T707" i="4"/>
  <c r="S707" i="4"/>
  <c r="R707" i="4"/>
  <c r="Q707" i="4"/>
  <c r="P707" i="4"/>
  <c r="O707" i="4"/>
  <c r="N707" i="4"/>
  <c r="M707" i="4"/>
  <c r="L707" i="4"/>
  <c r="BS682" i="4"/>
  <c r="BR682" i="4"/>
  <c r="BQ682" i="4"/>
  <c r="BP682" i="4"/>
  <c r="BO682" i="4"/>
  <c r="BN682" i="4"/>
  <c r="BM682" i="4"/>
  <c r="BL682" i="4"/>
  <c r="BK682" i="4"/>
  <c r="BJ682" i="4"/>
  <c r="BI682" i="4"/>
  <c r="BH682" i="4"/>
  <c r="BG682" i="4"/>
  <c r="BF682" i="4"/>
  <c r="BE682" i="4"/>
  <c r="BD682" i="4"/>
  <c r="BC682" i="4"/>
  <c r="BB682" i="4"/>
  <c r="BA682" i="4"/>
  <c r="AZ682" i="4"/>
  <c r="AY682" i="4"/>
  <c r="AX682" i="4"/>
  <c r="AW682" i="4"/>
  <c r="AV682" i="4"/>
  <c r="AU682" i="4"/>
  <c r="AT682" i="4"/>
  <c r="AS682" i="4"/>
  <c r="AR682" i="4"/>
  <c r="AQ682" i="4"/>
  <c r="AP682" i="4"/>
  <c r="AO682" i="4"/>
  <c r="AN682" i="4"/>
  <c r="AM682" i="4"/>
  <c r="AL682" i="4"/>
  <c r="AK682" i="4"/>
  <c r="AJ682" i="4"/>
  <c r="AI682" i="4"/>
  <c r="AH682" i="4"/>
  <c r="AG682" i="4"/>
  <c r="AF682" i="4"/>
  <c r="AE682" i="4"/>
  <c r="AD682" i="4"/>
  <c r="AC682" i="4"/>
  <c r="AB682" i="4"/>
  <c r="AA682" i="4"/>
  <c r="Z682" i="4"/>
  <c r="Y682" i="4"/>
  <c r="X682" i="4"/>
  <c r="W682" i="4"/>
  <c r="V682" i="4"/>
  <c r="U682" i="4"/>
  <c r="T682" i="4"/>
  <c r="S682" i="4"/>
  <c r="R682" i="4"/>
  <c r="Q682" i="4"/>
  <c r="P682" i="4"/>
  <c r="O682" i="4"/>
  <c r="N682" i="4"/>
  <c r="M682" i="4"/>
  <c r="L682" i="4"/>
  <c r="BS681" i="4"/>
  <c r="BR681" i="4"/>
  <c r="BQ681" i="4"/>
  <c r="BP681" i="4"/>
  <c r="BO681" i="4"/>
  <c r="BN681" i="4"/>
  <c r="BM681" i="4"/>
  <c r="BL681" i="4"/>
  <c r="BK681" i="4"/>
  <c r="BJ681" i="4"/>
  <c r="BI681" i="4"/>
  <c r="BH681" i="4"/>
  <c r="BG681" i="4"/>
  <c r="BF681" i="4"/>
  <c r="BE681" i="4"/>
  <c r="BD681" i="4"/>
  <c r="BC681" i="4"/>
  <c r="BB681" i="4"/>
  <c r="BA681" i="4"/>
  <c r="AZ681" i="4"/>
  <c r="AY681" i="4"/>
  <c r="AX681" i="4"/>
  <c r="AW681" i="4"/>
  <c r="AV681" i="4"/>
  <c r="AU681" i="4"/>
  <c r="AT681" i="4"/>
  <c r="AS681" i="4"/>
  <c r="AR681" i="4"/>
  <c r="AQ681" i="4"/>
  <c r="AP681" i="4"/>
  <c r="AO681" i="4"/>
  <c r="AN681" i="4"/>
  <c r="AM681" i="4"/>
  <c r="AL681" i="4"/>
  <c r="AK681" i="4"/>
  <c r="AJ681" i="4"/>
  <c r="AI681" i="4"/>
  <c r="AH681" i="4"/>
  <c r="AG681" i="4"/>
  <c r="AF681" i="4"/>
  <c r="AE681" i="4"/>
  <c r="AD681" i="4"/>
  <c r="AC681" i="4"/>
  <c r="AB681" i="4"/>
  <c r="AA681" i="4"/>
  <c r="Z681" i="4"/>
  <c r="Y681" i="4"/>
  <c r="X681" i="4"/>
  <c r="W681" i="4"/>
  <c r="V681" i="4"/>
  <c r="U681" i="4"/>
  <c r="T681" i="4"/>
  <c r="S681" i="4"/>
  <c r="R681" i="4"/>
  <c r="Q681" i="4"/>
  <c r="P681" i="4"/>
  <c r="O681" i="4"/>
  <c r="N681" i="4"/>
  <c r="M681" i="4"/>
  <c r="L681"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BS661" i="4"/>
  <c r="BR661" i="4"/>
  <c r="BQ661" i="4"/>
  <c r="BP661" i="4"/>
  <c r="BO661" i="4"/>
  <c r="BN661" i="4"/>
  <c r="BM661" i="4"/>
  <c r="BL661" i="4"/>
  <c r="BK661" i="4"/>
  <c r="BJ661" i="4"/>
  <c r="BI661" i="4"/>
  <c r="BH661" i="4"/>
  <c r="BG661" i="4"/>
  <c r="BF661" i="4"/>
  <c r="BE661" i="4"/>
  <c r="BD661" i="4"/>
  <c r="BC661" i="4"/>
  <c r="BB661" i="4"/>
  <c r="BA661" i="4"/>
  <c r="AZ661" i="4"/>
  <c r="AY661" i="4"/>
  <c r="AX661" i="4"/>
  <c r="AW661" i="4"/>
  <c r="AV661" i="4"/>
  <c r="AU661" i="4"/>
  <c r="AT661" i="4"/>
  <c r="AS661" i="4"/>
  <c r="AR661" i="4"/>
  <c r="AQ661" i="4"/>
  <c r="AP661" i="4"/>
  <c r="AO661" i="4"/>
  <c r="AN661" i="4"/>
  <c r="AM661" i="4"/>
  <c r="AL661" i="4"/>
  <c r="AK661" i="4"/>
  <c r="AJ661" i="4"/>
  <c r="AI661" i="4"/>
  <c r="AH661" i="4"/>
  <c r="AG661" i="4"/>
  <c r="AF661" i="4"/>
  <c r="AE661" i="4"/>
  <c r="AD661" i="4"/>
  <c r="AC661" i="4"/>
  <c r="AB661" i="4"/>
  <c r="AA661" i="4"/>
  <c r="Z661" i="4"/>
  <c r="Y661" i="4"/>
  <c r="X661" i="4"/>
  <c r="W661" i="4"/>
  <c r="V661" i="4"/>
  <c r="U661" i="4"/>
  <c r="T661" i="4"/>
  <c r="S661" i="4"/>
  <c r="R661" i="4"/>
  <c r="Q661" i="4"/>
  <c r="P661" i="4"/>
  <c r="O661" i="4"/>
  <c r="N661" i="4"/>
  <c r="M661" i="4"/>
  <c r="L661" i="4"/>
  <c r="BS660" i="4"/>
  <c r="BR660" i="4"/>
  <c r="BQ660" i="4"/>
  <c r="BP660" i="4"/>
  <c r="BO660" i="4"/>
  <c r="BN660" i="4"/>
  <c r="BM660" i="4"/>
  <c r="BL660" i="4"/>
  <c r="BK660" i="4"/>
  <c r="BJ660" i="4"/>
  <c r="BI660" i="4"/>
  <c r="BH660" i="4"/>
  <c r="BG660" i="4"/>
  <c r="BF660" i="4"/>
  <c r="BE660" i="4"/>
  <c r="BD660" i="4"/>
  <c r="BC660" i="4"/>
  <c r="BB660" i="4"/>
  <c r="BA660" i="4"/>
  <c r="AZ660" i="4"/>
  <c r="AY660" i="4"/>
  <c r="AX660" i="4"/>
  <c r="AW660" i="4"/>
  <c r="AV660" i="4"/>
  <c r="AU660" i="4"/>
  <c r="AT660" i="4"/>
  <c r="AS660" i="4"/>
  <c r="AR660" i="4"/>
  <c r="AQ660" i="4"/>
  <c r="AP660" i="4"/>
  <c r="AO660" i="4"/>
  <c r="AN660" i="4"/>
  <c r="AM660" i="4"/>
  <c r="AL660" i="4"/>
  <c r="AK660" i="4"/>
  <c r="AJ660" i="4"/>
  <c r="AI660" i="4"/>
  <c r="AH660" i="4"/>
  <c r="AG660" i="4"/>
  <c r="AF660" i="4"/>
  <c r="AE660" i="4"/>
  <c r="AD660" i="4"/>
  <c r="AC660" i="4"/>
  <c r="AB660" i="4"/>
  <c r="AA660" i="4"/>
  <c r="Z660" i="4"/>
  <c r="Y660" i="4"/>
  <c r="X660" i="4"/>
  <c r="W660" i="4"/>
  <c r="V660" i="4"/>
  <c r="U660" i="4"/>
  <c r="T660" i="4"/>
  <c r="S660" i="4"/>
  <c r="R660" i="4"/>
  <c r="Q660" i="4"/>
  <c r="P660" i="4"/>
  <c r="O660" i="4"/>
  <c r="N660" i="4"/>
  <c r="M660" i="4"/>
  <c r="L660" i="4"/>
  <c r="K654" i="4"/>
  <c r="J654" i="4"/>
  <c r="K653" i="4"/>
  <c r="J653" i="4"/>
  <c r="K652" i="4"/>
  <c r="J652" i="4"/>
  <c r="K651" i="4"/>
  <c r="J651" i="4"/>
  <c r="K650" i="4"/>
  <c r="J650" i="4"/>
  <c r="K649" i="4"/>
  <c r="J649" i="4"/>
  <c r="K648" i="4"/>
  <c r="J648" i="4"/>
  <c r="K647" i="4"/>
  <c r="J647" i="4"/>
  <c r="BS646" i="4"/>
  <c r="BR646" i="4"/>
  <c r="BQ646" i="4"/>
  <c r="BP646" i="4"/>
  <c r="BO646" i="4"/>
  <c r="BN646" i="4"/>
  <c r="BM646" i="4"/>
  <c r="BL646" i="4"/>
  <c r="BK646" i="4"/>
  <c r="BJ646" i="4"/>
  <c r="BI646" i="4"/>
  <c r="BH646" i="4"/>
  <c r="BG646" i="4"/>
  <c r="BF646" i="4"/>
  <c r="BE646" i="4"/>
  <c r="BD646" i="4"/>
  <c r="BC646" i="4"/>
  <c r="BB646" i="4"/>
  <c r="BA646" i="4"/>
  <c r="AZ646" i="4"/>
  <c r="AY646" i="4"/>
  <c r="AX646" i="4"/>
  <c r="AW646" i="4"/>
  <c r="AV646" i="4"/>
  <c r="AU646" i="4"/>
  <c r="AT646" i="4"/>
  <c r="AS646" i="4"/>
  <c r="AR646" i="4"/>
  <c r="AQ646" i="4"/>
  <c r="AP646" i="4"/>
  <c r="AO646" i="4"/>
  <c r="AN646" i="4"/>
  <c r="AM646" i="4"/>
  <c r="AL646" i="4"/>
  <c r="AK646" i="4"/>
  <c r="AJ646" i="4"/>
  <c r="AI646" i="4"/>
  <c r="AH646" i="4"/>
  <c r="AG646" i="4"/>
  <c r="AF646" i="4"/>
  <c r="AE646" i="4"/>
  <c r="AD646" i="4"/>
  <c r="AC646" i="4"/>
  <c r="AB646" i="4"/>
  <c r="AA646" i="4"/>
  <c r="Z646" i="4"/>
  <c r="Y646" i="4"/>
  <c r="X646" i="4"/>
  <c r="W646" i="4"/>
  <c r="V646" i="4"/>
  <c r="U646" i="4"/>
  <c r="T646" i="4"/>
  <c r="S646" i="4"/>
  <c r="R646" i="4"/>
  <c r="Q646" i="4"/>
  <c r="P646" i="4"/>
  <c r="O646" i="4"/>
  <c r="N646" i="4"/>
  <c r="M646" i="4"/>
  <c r="L646" i="4"/>
  <c r="BS645" i="4"/>
  <c r="BR645" i="4"/>
  <c r="BQ645" i="4"/>
  <c r="BP645" i="4"/>
  <c r="BO645" i="4"/>
  <c r="BN645" i="4"/>
  <c r="BM645" i="4"/>
  <c r="BL645" i="4"/>
  <c r="BK645" i="4"/>
  <c r="BJ645" i="4"/>
  <c r="BI645" i="4"/>
  <c r="BH645" i="4"/>
  <c r="BG645" i="4"/>
  <c r="BF645" i="4"/>
  <c r="BE645" i="4"/>
  <c r="BD645" i="4"/>
  <c r="BC645" i="4"/>
  <c r="BB645" i="4"/>
  <c r="BA645" i="4"/>
  <c r="AZ645" i="4"/>
  <c r="AY645" i="4"/>
  <c r="AX645" i="4"/>
  <c r="AW645" i="4"/>
  <c r="AV645" i="4"/>
  <c r="AU645" i="4"/>
  <c r="AT645" i="4"/>
  <c r="AS645" i="4"/>
  <c r="AR645" i="4"/>
  <c r="AQ645" i="4"/>
  <c r="AP645" i="4"/>
  <c r="AO645" i="4"/>
  <c r="AN645" i="4"/>
  <c r="AM645" i="4"/>
  <c r="AL645" i="4"/>
  <c r="AK645" i="4"/>
  <c r="AJ645" i="4"/>
  <c r="AI645" i="4"/>
  <c r="AH645" i="4"/>
  <c r="AG645" i="4"/>
  <c r="AF645" i="4"/>
  <c r="AE645" i="4"/>
  <c r="AD645" i="4"/>
  <c r="AC645" i="4"/>
  <c r="AB645" i="4"/>
  <c r="AA645" i="4"/>
  <c r="Z645" i="4"/>
  <c r="Y645" i="4"/>
  <c r="X645" i="4"/>
  <c r="W645" i="4"/>
  <c r="V645" i="4"/>
  <c r="U645" i="4"/>
  <c r="T645" i="4"/>
  <c r="S645" i="4"/>
  <c r="R645" i="4"/>
  <c r="Q645" i="4"/>
  <c r="P645" i="4"/>
  <c r="O645" i="4"/>
  <c r="N645" i="4"/>
  <c r="M645" i="4"/>
  <c r="L645" i="4"/>
  <c r="K639" i="4"/>
  <c r="J639" i="4"/>
  <c r="K638" i="4"/>
  <c r="J638" i="4"/>
  <c r="K637" i="4"/>
  <c r="J637" i="4"/>
  <c r="K636" i="4"/>
  <c r="J636" i="4"/>
  <c r="K635" i="4"/>
  <c r="J635" i="4"/>
  <c r="K634" i="4"/>
  <c r="J634" i="4"/>
  <c r="K633" i="4"/>
  <c r="J633" i="4"/>
  <c r="K632" i="4"/>
  <c r="J632" i="4"/>
  <c r="K631" i="4"/>
  <c r="J631" i="4"/>
  <c r="K630" i="4"/>
  <c r="J630" i="4"/>
  <c r="K629" i="4"/>
  <c r="J629" i="4"/>
  <c r="K628" i="4"/>
  <c r="J628" i="4"/>
  <c r="K627" i="4"/>
  <c r="J627" i="4"/>
  <c r="BS626" i="4"/>
  <c r="BR626" i="4"/>
  <c r="BQ626" i="4"/>
  <c r="BP626" i="4"/>
  <c r="BO626" i="4"/>
  <c r="BN626" i="4"/>
  <c r="BM626" i="4"/>
  <c r="BL626" i="4"/>
  <c r="BK626" i="4"/>
  <c r="BJ626" i="4"/>
  <c r="BI626" i="4"/>
  <c r="BH626" i="4"/>
  <c r="BG626" i="4"/>
  <c r="BF626" i="4"/>
  <c r="BE626" i="4"/>
  <c r="BD626" i="4"/>
  <c r="BC626" i="4"/>
  <c r="BB626" i="4"/>
  <c r="BA626" i="4"/>
  <c r="AZ626" i="4"/>
  <c r="AY626" i="4"/>
  <c r="AX626" i="4"/>
  <c r="AW626" i="4"/>
  <c r="AV626" i="4"/>
  <c r="AU626" i="4"/>
  <c r="AT626" i="4"/>
  <c r="AS626" i="4"/>
  <c r="AR626" i="4"/>
  <c r="AQ626" i="4"/>
  <c r="AP626" i="4"/>
  <c r="AO626" i="4"/>
  <c r="AN626" i="4"/>
  <c r="AM626" i="4"/>
  <c r="AL626" i="4"/>
  <c r="AK626" i="4"/>
  <c r="AJ626" i="4"/>
  <c r="AI626" i="4"/>
  <c r="AH626" i="4"/>
  <c r="AG626" i="4"/>
  <c r="AF626" i="4"/>
  <c r="AE626" i="4"/>
  <c r="AD626" i="4"/>
  <c r="AC626" i="4"/>
  <c r="AB626" i="4"/>
  <c r="AA626" i="4"/>
  <c r="Z626" i="4"/>
  <c r="Y626" i="4"/>
  <c r="X626" i="4"/>
  <c r="W626" i="4"/>
  <c r="V626" i="4"/>
  <c r="U626" i="4"/>
  <c r="T626" i="4"/>
  <c r="S626" i="4"/>
  <c r="R626" i="4"/>
  <c r="Q626" i="4"/>
  <c r="P626" i="4"/>
  <c r="O626" i="4"/>
  <c r="N626" i="4"/>
  <c r="M626" i="4"/>
  <c r="L626" i="4"/>
  <c r="BS625" i="4"/>
  <c r="BR625" i="4"/>
  <c r="BQ625" i="4"/>
  <c r="BP625" i="4"/>
  <c r="BO625" i="4"/>
  <c r="BN625" i="4"/>
  <c r="BM625" i="4"/>
  <c r="BL625" i="4"/>
  <c r="BK625" i="4"/>
  <c r="BJ625" i="4"/>
  <c r="BI625" i="4"/>
  <c r="BH625" i="4"/>
  <c r="BG625" i="4"/>
  <c r="BF625" i="4"/>
  <c r="BE625" i="4"/>
  <c r="BD625" i="4"/>
  <c r="BC625" i="4"/>
  <c r="BB625" i="4"/>
  <c r="BA625" i="4"/>
  <c r="AZ625" i="4"/>
  <c r="AY625" i="4"/>
  <c r="AX625" i="4"/>
  <c r="AW625" i="4"/>
  <c r="AV625" i="4"/>
  <c r="AU625" i="4"/>
  <c r="AT625" i="4"/>
  <c r="AS625" i="4"/>
  <c r="AR625" i="4"/>
  <c r="AQ625" i="4"/>
  <c r="AP625" i="4"/>
  <c r="AO625" i="4"/>
  <c r="AN625" i="4"/>
  <c r="AM625" i="4"/>
  <c r="AL625" i="4"/>
  <c r="AK625" i="4"/>
  <c r="AJ625" i="4"/>
  <c r="AI625" i="4"/>
  <c r="AH625" i="4"/>
  <c r="AG625" i="4"/>
  <c r="AF625" i="4"/>
  <c r="AE625" i="4"/>
  <c r="AD625" i="4"/>
  <c r="AC625" i="4"/>
  <c r="AB625" i="4"/>
  <c r="AA625" i="4"/>
  <c r="Z625" i="4"/>
  <c r="Y625" i="4"/>
  <c r="X625" i="4"/>
  <c r="W625" i="4"/>
  <c r="V625" i="4"/>
  <c r="U625" i="4"/>
  <c r="T625" i="4"/>
  <c r="S625" i="4"/>
  <c r="R625" i="4"/>
  <c r="Q625" i="4"/>
  <c r="P625" i="4"/>
  <c r="O625" i="4"/>
  <c r="N625" i="4"/>
  <c r="M625" i="4"/>
  <c r="L625" i="4"/>
  <c r="K619" i="4"/>
  <c r="J619" i="4"/>
  <c r="K618" i="4"/>
  <c r="J618" i="4"/>
  <c r="K617" i="4"/>
  <c r="J617" i="4"/>
  <c r="K616" i="4"/>
  <c r="J616" i="4"/>
  <c r="K615" i="4"/>
  <c r="J615" i="4"/>
  <c r="K614" i="4"/>
  <c r="J614" i="4"/>
  <c r="K613" i="4"/>
  <c r="J613" i="4"/>
  <c r="K612" i="4"/>
  <c r="J612" i="4"/>
  <c r="K611" i="4"/>
  <c r="K610" i="4"/>
  <c r="K609" i="4"/>
  <c r="K608" i="4"/>
  <c r="K607" i="4"/>
  <c r="K606" i="4"/>
  <c r="J606" i="4"/>
  <c r="K605" i="4"/>
  <c r="J605" i="4"/>
  <c r="K604" i="4"/>
  <c r="J604" i="4"/>
  <c r="K603" i="4"/>
  <c r="J603" i="4"/>
  <c r="K602" i="4"/>
  <c r="J602" i="4"/>
  <c r="K601" i="4"/>
  <c r="J601" i="4"/>
  <c r="K600" i="4"/>
  <c r="J600" i="4"/>
  <c r="K599" i="4"/>
  <c r="J599" i="4"/>
  <c r="K598" i="4"/>
  <c r="J598" i="4"/>
  <c r="K597" i="4"/>
  <c r="J597" i="4"/>
  <c r="K596" i="4"/>
  <c r="J596" i="4"/>
  <c r="BS595" i="4"/>
  <c r="BR595" i="4"/>
  <c r="BQ595" i="4"/>
  <c r="BP595" i="4"/>
  <c r="BO595" i="4"/>
  <c r="BN595" i="4"/>
  <c r="BM595" i="4"/>
  <c r="BL595" i="4"/>
  <c r="BK595" i="4"/>
  <c r="BJ595" i="4"/>
  <c r="BI595" i="4"/>
  <c r="BH595" i="4"/>
  <c r="BG595" i="4"/>
  <c r="BF595" i="4"/>
  <c r="BE595" i="4"/>
  <c r="BD595" i="4"/>
  <c r="BC595" i="4"/>
  <c r="BB595" i="4"/>
  <c r="BA595" i="4"/>
  <c r="AZ595" i="4"/>
  <c r="AY595" i="4"/>
  <c r="AX595" i="4"/>
  <c r="AW595" i="4"/>
  <c r="AV595" i="4"/>
  <c r="AU595" i="4"/>
  <c r="AT595" i="4"/>
  <c r="AS595" i="4"/>
  <c r="AR595" i="4"/>
  <c r="AQ595" i="4"/>
  <c r="AP595" i="4"/>
  <c r="AO595" i="4"/>
  <c r="AN595" i="4"/>
  <c r="AM595" i="4"/>
  <c r="AL595" i="4"/>
  <c r="AK595" i="4"/>
  <c r="AJ595" i="4"/>
  <c r="AI595" i="4"/>
  <c r="AH595" i="4"/>
  <c r="AG595" i="4"/>
  <c r="AF595" i="4"/>
  <c r="AE595" i="4"/>
  <c r="AD595" i="4"/>
  <c r="AC595" i="4"/>
  <c r="AB595" i="4"/>
  <c r="AA595" i="4"/>
  <c r="Z595" i="4"/>
  <c r="Y595" i="4"/>
  <c r="X595" i="4"/>
  <c r="W595" i="4"/>
  <c r="V595" i="4"/>
  <c r="U595" i="4"/>
  <c r="T595" i="4"/>
  <c r="S595" i="4"/>
  <c r="R595" i="4"/>
  <c r="Q595" i="4"/>
  <c r="P595" i="4"/>
  <c r="O595" i="4"/>
  <c r="N595" i="4"/>
  <c r="M595" i="4"/>
  <c r="L595" i="4"/>
  <c r="BS594" i="4"/>
  <c r="BR594" i="4"/>
  <c r="BQ594" i="4"/>
  <c r="BP594" i="4"/>
  <c r="BO594" i="4"/>
  <c r="BN594" i="4"/>
  <c r="BM594" i="4"/>
  <c r="BL594" i="4"/>
  <c r="BK594" i="4"/>
  <c r="BJ594" i="4"/>
  <c r="BI594" i="4"/>
  <c r="BH594" i="4"/>
  <c r="BG594" i="4"/>
  <c r="BF594" i="4"/>
  <c r="BE594" i="4"/>
  <c r="BD594" i="4"/>
  <c r="BC594" i="4"/>
  <c r="BB594" i="4"/>
  <c r="BA594" i="4"/>
  <c r="AZ594" i="4"/>
  <c r="AY594" i="4"/>
  <c r="AX594" i="4"/>
  <c r="AW594" i="4"/>
  <c r="AV594" i="4"/>
  <c r="AU594" i="4"/>
  <c r="AT594" i="4"/>
  <c r="AS594" i="4"/>
  <c r="AR594" i="4"/>
  <c r="AQ594" i="4"/>
  <c r="AP594" i="4"/>
  <c r="AO594" i="4"/>
  <c r="AN594" i="4"/>
  <c r="AM594" i="4"/>
  <c r="AL594" i="4"/>
  <c r="AK594" i="4"/>
  <c r="AJ594" i="4"/>
  <c r="AI594" i="4"/>
  <c r="AH594" i="4"/>
  <c r="AG594" i="4"/>
  <c r="AF594" i="4"/>
  <c r="AE594" i="4"/>
  <c r="AD594" i="4"/>
  <c r="AC594" i="4"/>
  <c r="AB594" i="4"/>
  <c r="AA594" i="4"/>
  <c r="Z594" i="4"/>
  <c r="Y594" i="4"/>
  <c r="X594" i="4"/>
  <c r="W594" i="4"/>
  <c r="V594" i="4"/>
  <c r="U594" i="4"/>
  <c r="T594" i="4"/>
  <c r="S594" i="4"/>
  <c r="R594" i="4"/>
  <c r="Q594" i="4"/>
  <c r="P594" i="4"/>
  <c r="O594" i="4"/>
  <c r="N594" i="4"/>
  <c r="M594" i="4"/>
  <c r="L594" i="4"/>
  <c r="BS566" i="4"/>
  <c r="BR566" i="4"/>
  <c r="BQ566" i="4"/>
  <c r="BP566" i="4"/>
  <c r="BO566" i="4"/>
  <c r="BN566" i="4"/>
  <c r="BM566" i="4"/>
  <c r="BL566" i="4"/>
  <c r="BK566" i="4"/>
  <c r="BJ566" i="4"/>
  <c r="BI566" i="4"/>
  <c r="BH566" i="4"/>
  <c r="BG566" i="4"/>
  <c r="BF566" i="4"/>
  <c r="BE566" i="4"/>
  <c r="BD566" i="4"/>
  <c r="BC566" i="4"/>
  <c r="BB566" i="4"/>
  <c r="BA566" i="4"/>
  <c r="AZ566" i="4"/>
  <c r="AY566" i="4"/>
  <c r="AX566" i="4"/>
  <c r="AW566" i="4"/>
  <c r="AV566" i="4"/>
  <c r="AU566" i="4"/>
  <c r="AT566" i="4"/>
  <c r="AS566" i="4"/>
  <c r="AR566" i="4"/>
  <c r="AQ566" i="4"/>
  <c r="AP566" i="4"/>
  <c r="AO566" i="4"/>
  <c r="AN566" i="4"/>
  <c r="AM566" i="4"/>
  <c r="AL566" i="4"/>
  <c r="AK566" i="4"/>
  <c r="AJ566" i="4"/>
  <c r="AI566" i="4"/>
  <c r="AH566" i="4"/>
  <c r="AG566" i="4"/>
  <c r="AF566" i="4"/>
  <c r="AE566" i="4"/>
  <c r="AD566" i="4"/>
  <c r="AC566" i="4"/>
  <c r="AB566" i="4"/>
  <c r="AA566" i="4"/>
  <c r="Z566" i="4"/>
  <c r="Y566" i="4"/>
  <c r="X566" i="4"/>
  <c r="W566" i="4"/>
  <c r="V566" i="4"/>
  <c r="U566" i="4"/>
  <c r="T566" i="4"/>
  <c r="S566" i="4"/>
  <c r="R566" i="4"/>
  <c r="Q566" i="4"/>
  <c r="P566" i="4"/>
  <c r="O566" i="4"/>
  <c r="N566" i="4"/>
  <c r="M566" i="4"/>
  <c r="L566" i="4"/>
  <c r="BR565" i="4"/>
  <c r="BQ565" i="4"/>
  <c r="BP565" i="4"/>
  <c r="BO565" i="4"/>
  <c r="BN565" i="4"/>
  <c r="BM565" i="4"/>
  <c r="BL565" i="4"/>
  <c r="BK565" i="4"/>
  <c r="BJ565" i="4"/>
  <c r="BI565" i="4"/>
  <c r="BH565" i="4"/>
  <c r="BG565" i="4"/>
  <c r="BF565" i="4"/>
  <c r="BE565" i="4"/>
  <c r="BD565" i="4"/>
  <c r="BC565" i="4"/>
  <c r="BB565" i="4"/>
  <c r="BA565" i="4"/>
  <c r="AZ565" i="4"/>
  <c r="AY565" i="4"/>
  <c r="AX565" i="4"/>
  <c r="AW565" i="4"/>
  <c r="AV565" i="4"/>
  <c r="AU565" i="4"/>
  <c r="AT565" i="4"/>
  <c r="AS565" i="4"/>
  <c r="AR565" i="4"/>
  <c r="AQ565" i="4"/>
  <c r="AP565" i="4"/>
  <c r="AO565" i="4"/>
  <c r="AN565" i="4"/>
  <c r="AM565" i="4"/>
  <c r="AL565" i="4"/>
  <c r="AK565" i="4"/>
  <c r="AJ565" i="4"/>
  <c r="AI565" i="4"/>
  <c r="AH565" i="4"/>
  <c r="AG565" i="4"/>
  <c r="AF565" i="4"/>
  <c r="AE565" i="4"/>
  <c r="AD565" i="4"/>
  <c r="AC565" i="4"/>
  <c r="AB565" i="4"/>
  <c r="AA565" i="4"/>
  <c r="Z565" i="4"/>
  <c r="Y565" i="4"/>
  <c r="X565" i="4"/>
  <c r="W565" i="4"/>
  <c r="V565" i="4"/>
  <c r="U565" i="4"/>
  <c r="T565" i="4"/>
  <c r="S565" i="4"/>
  <c r="R565" i="4"/>
  <c r="Q565" i="4"/>
  <c r="P565" i="4"/>
  <c r="O565" i="4"/>
  <c r="N565" i="4"/>
  <c r="M565" i="4"/>
  <c r="L565" i="4"/>
  <c r="K563" i="4"/>
  <c r="J563" i="4"/>
  <c r="K562" i="4"/>
  <c r="J562" i="4"/>
  <c r="K561" i="4"/>
  <c r="J561" i="4"/>
  <c r="K560" i="4"/>
  <c r="J560" i="4"/>
  <c r="K559" i="4"/>
  <c r="J559" i="4"/>
  <c r="K558" i="4"/>
  <c r="J558" i="4"/>
  <c r="K557" i="4"/>
  <c r="J557" i="4"/>
  <c r="K556" i="4"/>
  <c r="J556" i="4"/>
  <c r="K555" i="4"/>
  <c r="J555" i="4"/>
  <c r="K554" i="4"/>
  <c r="J554" i="4"/>
  <c r="K553" i="4"/>
  <c r="J553" i="4"/>
  <c r="K552" i="4"/>
  <c r="J552" i="4"/>
  <c r="K551" i="4"/>
  <c r="J551" i="4"/>
  <c r="K550" i="4"/>
  <c r="J550" i="4"/>
  <c r="BS549" i="4"/>
  <c r="BR549" i="4"/>
  <c r="BQ549" i="4"/>
  <c r="BP549" i="4"/>
  <c r="BO549" i="4"/>
  <c r="BN549" i="4"/>
  <c r="BM549" i="4"/>
  <c r="BL549" i="4"/>
  <c r="BK549" i="4"/>
  <c r="BJ549" i="4"/>
  <c r="BI549" i="4"/>
  <c r="BH549" i="4"/>
  <c r="BG549" i="4"/>
  <c r="BF549" i="4"/>
  <c r="BE549" i="4"/>
  <c r="BD549" i="4"/>
  <c r="BC549" i="4"/>
  <c r="BB549" i="4"/>
  <c r="BA549" i="4"/>
  <c r="AZ549" i="4"/>
  <c r="AY549" i="4"/>
  <c r="AX549" i="4"/>
  <c r="AW549" i="4"/>
  <c r="AV549" i="4"/>
  <c r="AU549" i="4"/>
  <c r="AT549" i="4"/>
  <c r="AS549" i="4"/>
  <c r="AR549" i="4"/>
  <c r="AQ549" i="4"/>
  <c r="AP549" i="4"/>
  <c r="AO549" i="4"/>
  <c r="AN549" i="4"/>
  <c r="AM549" i="4"/>
  <c r="AL549" i="4"/>
  <c r="AK549" i="4"/>
  <c r="AJ549" i="4"/>
  <c r="AI549" i="4"/>
  <c r="AH549" i="4"/>
  <c r="AG549" i="4"/>
  <c r="AF549" i="4"/>
  <c r="AE549" i="4"/>
  <c r="AD549" i="4"/>
  <c r="AC549" i="4"/>
  <c r="AB549" i="4"/>
  <c r="AA549" i="4"/>
  <c r="Z549" i="4"/>
  <c r="Y549" i="4"/>
  <c r="X549" i="4"/>
  <c r="W549" i="4"/>
  <c r="V549" i="4"/>
  <c r="U549" i="4"/>
  <c r="T549" i="4"/>
  <c r="S549" i="4"/>
  <c r="R549" i="4"/>
  <c r="Q549" i="4"/>
  <c r="P549" i="4"/>
  <c r="O549" i="4"/>
  <c r="N549" i="4"/>
  <c r="M549" i="4"/>
  <c r="L549" i="4"/>
  <c r="BS548" i="4"/>
  <c r="BR548" i="4"/>
  <c r="BQ548" i="4"/>
  <c r="BP548" i="4"/>
  <c r="BO548" i="4"/>
  <c r="BN548" i="4"/>
  <c r="BM548" i="4"/>
  <c r="BL548" i="4"/>
  <c r="BK548" i="4"/>
  <c r="BJ548" i="4"/>
  <c r="BI548" i="4"/>
  <c r="BH548" i="4"/>
  <c r="BG548" i="4"/>
  <c r="BF548" i="4"/>
  <c r="BE548" i="4"/>
  <c r="BD548" i="4"/>
  <c r="BC548" i="4"/>
  <c r="BB548" i="4"/>
  <c r="BA548" i="4"/>
  <c r="AZ548" i="4"/>
  <c r="AY548" i="4"/>
  <c r="AX548" i="4"/>
  <c r="AW548" i="4"/>
  <c r="AV548" i="4"/>
  <c r="AU548" i="4"/>
  <c r="AT548" i="4"/>
  <c r="AS548" i="4"/>
  <c r="AR548" i="4"/>
  <c r="AQ548" i="4"/>
  <c r="AP548" i="4"/>
  <c r="AO548" i="4"/>
  <c r="AN548" i="4"/>
  <c r="AM548" i="4"/>
  <c r="AL548" i="4"/>
  <c r="AK548" i="4"/>
  <c r="AJ548" i="4"/>
  <c r="AI548" i="4"/>
  <c r="AH548" i="4"/>
  <c r="AG548" i="4"/>
  <c r="AF548" i="4"/>
  <c r="AE548" i="4"/>
  <c r="AD548" i="4"/>
  <c r="AC548" i="4"/>
  <c r="AB548" i="4"/>
  <c r="AA548" i="4"/>
  <c r="Z548" i="4"/>
  <c r="Y548" i="4"/>
  <c r="X548" i="4"/>
  <c r="W548" i="4"/>
  <c r="V548" i="4"/>
  <c r="U548" i="4"/>
  <c r="T548" i="4"/>
  <c r="S548" i="4"/>
  <c r="R548" i="4"/>
  <c r="Q548" i="4"/>
  <c r="P548" i="4"/>
  <c r="O548" i="4"/>
  <c r="N548" i="4"/>
  <c r="M548" i="4"/>
  <c r="L548" i="4"/>
  <c r="K542" i="4"/>
  <c r="J542" i="4"/>
  <c r="K541" i="4"/>
  <c r="J541" i="4"/>
  <c r="K540" i="4"/>
  <c r="J540" i="4"/>
  <c r="K539" i="4"/>
  <c r="J539" i="4"/>
  <c r="K538" i="4"/>
  <c r="J538" i="4"/>
  <c r="K537" i="4"/>
  <c r="J537" i="4"/>
  <c r="K536" i="4"/>
  <c r="J536" i="4"/>
  <c r="BS535" i="4"/>
  <c r="BR535" i="4"/>
  <c r="BQ535" i="4"/>
  <c r="BP535" i="4"/>
  <c r="BO535" i="4"/>
  <c r="BN535" i="4"/>
  <c r="BM535" i="4"/>
  <c r="BL535" i="4"/>
  <c r="BK535" i="4"/>
  <c r="BJ535" i="4"/>
  <c r="BI535" i="4"/>
  <c r="BH535" i="4"/>
  <c r="BG535" i="4"/>
  <c r="BF535" i="4"/>
  <c r="BE535" i="4"/>
  <c r="BD535" i="4"/>
  <c r="BC535" i="4"/>
  <c r="BB535" i="4"/>
  <c r="BA535" i="4"/>
  <c r="AZ535" i="4"/>
  <c r="AY535" i="4"/>
  <c r="AX535" i="4"/>
  <c r="AW535" i="4"/>
  <c r="AV535" i="4"/>
  <c r="AU535" i="4"/>
  <c r="AT535" i="4"/>
  <c r="AS535" i="4"/>
  <c r="AR535" i="4"/>
  <c r="AQ535" i="4"/>
  <c r="AP535" i="4"/>
  <c r="AO535" i="4"/>
  <c r="AN535" i="4"/>
  <c r="AM535" i="4"/>
  <c r="AL535" i="4"/>
  <c r="AK535" i="4"/>
  <c r="AJ535" i="4"/>
  <c r="AI535" i="4"/>
  <c r="AH535" i="4"/>
  <c r="AG535" i="4"/>
  <c r="AF535" i="4"/>
  <c r="AE535" i="4"/>
  <c r="AD535" i="4"/>
  <c r="AC535" i="4"/>
  <c r="AB535" i="4"/>
  <c r="AA535" i="4"/>
  <c r="Z535" i="4"/>
  <c r="Y535" i="4"/>
  <c r="X535" i="4"/>
  <c r="W535" i="4"/>
  <c r="V535" i="4"/>
  <c r="U535" i="4"/>
  <c r="T535" i="4"/>
  <c r="S535" i="4"/>
  <c r="R535" i="4"/>
  <c r="Q535" i="4"/>
  <c r="P535" i="4"/>
  <c r="O535" i="4"/>
  <c r="N535" i="4"/>
  <c r="M535" i="4"/>
  <c r="L535" i="4"/>
  <c r="BS534" i="4"/>
  <c r="BR534" i="4"/>
  <c r="BQ534" i="4"/>
  <c r="BP534" i="4"/>
  <c r="BO534" i="4"/>
  <c r="BN534" i="4"/>
  <c r="BM534" i="4"/>
  <c r="BL534" i="4"/>
  <c r="BK534" i="4"/>
  <c r="BJ534" i="4"/>
  <c r="BI534" i="4"/>
  <c r="BH534" i="4"/>
  <c r="BG534" i="4"/>
  <c r="BF534" i="4"/>
  <c r="BE534" i="4"/>
  <c r="BD534" i="4"/>
  <c r="BC534" i="4"/>
  <c r="BB534" i="4"/>
  <c r="BA534"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M534" i="4"/>
  <c r="L534" i="4"/>
  <c r="K531" i="4"/>
  <c r="J531" i="4"/>
  <c r="BS530" i="4"/>
  <c r="BR530" i="4"/>
  <c r="BQ530" i="4"/>
  <c r="BP530" i="4"/>
  <c r="BO530" i="4"/>
  <c r="BN530" i="4"/>
  <c r="BM530" i="4"/>
  <c r="BL530" i="4"/>
  <c r="BK530" i="4"/>
  <c r="BJ530" i="4"/>
  <c r="BI530" i="4"/>
  <c r="BH530" i="4"/>
  <c r="BG530" i="4"/>
  <c r="BF530" i="4"/>
  <c r="BE530" i="4"/>
  <c r="BD530" i="4"/>
  <c r="BC530" i="4"/>
  <c r="BB530" i="4"/>
  <c r="BA530" i="4"/>
  <c r="AZ530" i="4"/>
  <c r="AY530" i="4"/>
  <c r="AX530" i="4"/>
  <c r="AW530" i="4"/>
  <c r="AV530" i="4"/>
  <c r="AU530" i="4"/>
  <c r="AT530" i="4"/>
  <c r="AS530" i="4"/>
  <c r="AR530" i="4"/>
  <c r="AQ530" i="4"/>
  <c r="AP530" i="4"/>
  <c r="AO530" i="4"/>
  <c r="AN530" i="4"/>
  <c r="AM530" i="4"/>
  <c r="AL530" i="4"/>
  <c r="AK530" i="4"/>
  <c r="AJ530" i="4"/>
  <c r="AI530" i="4"/>
  <c r="AH530" i="4"/>
  <c r="AG530" i="4"/>
  <c r="AF530" i="4"/>
  <c r="AE530" i="4"/>
  <c r="AD530" i="4"/>
  <c r="AC530" i="4"/>
  <c r="AB530" i="4"/>
  <c r="AA530" i="4"/>
  <c r="Z530" i="4"/>
  <c r="Y530" i="4"/>
  <c r="X530" i="4"/>
  <c r="W530" i="4"/>
  <c r="V530" i="4"/>
  <c r="U530" i="4"/>
  <c r="T530" i="4"/>
  <c r="S530" i="4"/>
  <c r="R530" i="4"/>
  <c r="Q530" i="4"/>
  <c r="P530" i="4"/>
  <c r="O530" i="4"/>
  <c r="N530" i="4"/>
  <c r="M530" i="4"/>
  <c r="L530" i="4"/>
  <c r="BS529" i="4"/>
  <c r="BR529" i="4"/>
  <c r="BQ529" i="4"/>
  <c r="BP529" i="4"/>
  <c r="BO529" i="4"/>
  <c r="BN529" i="4"/>
  <c r="BM529" i="4"/>
  <c r="BL529" i="4"/>
  <c r="BK529" i="4"/>
  <c r="BJ529" i="4"/>
  <c r="BI529" i="4"/>
  <c r="BH529" i="4"/>
  <c r="BG529" i="4"/>
  <c r="BF529" i="4"/>
  <c r="BE529" i="4"/>
  <c r="BD529" i="4"/>
  <c r="BC529" i="4"/>
  <c r="BB529" i="4"/>
  <c r="BA529"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R529" i="4"/>
  <c r="Q529" i="4"/>
  <c r="P529" i="4"/>
  <c r="O529" i="4"/>
  <c r="N529" i="4"/>
  <c r="M529" i="4"/>
  <c r="L529" i="4"/>
  <c r="K526" i="4"/>
  <c r="J526" i="4"/>
  <c r="BS525" i="4"/>
  <c r="BR525" i="4"/>
  <c r="BQ525" i="4"/>
  <c r="BP525" i="4"/>
  <c r="BO525" i="4"/>
  <c r="BN525" i="4"/>
  <c r="BM525" i="4"/>
  <c r="BL525" i="4"/>
  <c r="BK525" i="4"/>
  <c r="BJ525" i="4"/>
  <c r="BI525" i="4"/>
  <c r="BH525" i="4"/>
  <c r="BG525" i="4"/>
  <c r="BF525" i="4"/>
  <c r="BE525" i="4"/>
  <c r="BD525" i="4"/>
  <c r="BC525" i="4"/>
  <c r="BB525" i="4"/>
  <c r="BA525" i="4"/>
  <c r="AZ525" i="4"/>
  <c r="AY525" i="4"/>
  <c r="AX525" i="4"/>
  <c r="AW525" i="4"/>
  <c r="AV525" i="4"/>
  <c r="AU525" i="4"/>
  <c r="AT525" i="4"/>
  <c r="AS525" i="4"/>
  <c r="AR525" i="4"/>
  <c r="AQ525" i="4"/>
  <c r="AP525" i="4"/>
  <c r="AO525" i="4"/>
  <c r="AN525" i="4"/>
  <c r="AM525" i="4"/>
  <c r="AL525" i="4"/>
  <c r="AK525" i="4"/>
  <c r="AJ525" i="4"/>
  <c r="AI525" i="4"/>
  <c r="AH525" i="4"/>
  <c r="AG525" i="4"/>
  <c r="AF525" i="4"/>
  <c r="AE525" i="4"/>
  <c r="AD525" i="4"/>
  <c r="AC525" i="4"/>
  <c r="AB525" i="4"/>
  <c r="AA525" i="4"/>
  <c r="Z525" i="4"/>
  <c r="Y525" i="4"/>
  <c r="X525" i="4"/>
  <c r="W525" i="4"/>
  <c r="V525" i="4"/>
  <c r="U525" i="4"/>
  <c r="T525" i="4"/>
  <c r="S525" i="4"/>
  <c r="R525" i="4"/>
  <c r="Q525" i="4"/>
  <c r="P525" i="4"/>
  <c r="O525" i="4"/>
  <c r="N525" i="4"/>
  <c r="M525" i="4"/>
  <c r="L525" i="4"/>
  <c r="BS524" i="4"/>
  <c r="BR524" i="4"/>
  <c r="BQ524" i="4"/>
  <c r="BP524" i="4"/>
  <c r="BO524" i="4"/>
  <c r="BN524" i="4"/>
  <c r="BM524" i="4"/>
  <c r="BL524" i="4"/>
  <c r="BK524" i="4"/>
  <c r="BJ524" i="4"/>
  <c r="BI524" i="4"/>
  <c r="BH524" i="4"/>
  <c r="BG524" i="4"/>
  <c r="BF524" i="4"/>
  <c r="BE524" i="4"/>
  <c r="BD524" i="4"/>
  <c r="BC524" i="4"/>
  <c r="BB524" i="4"/>
  <c r="BA524" i="4"/>
  <c r="AZ524" i="4"/>
  <c r="AY524" i="4"/>
  <c r="AX524" i="4"/>
  <c r="AW524" i="4"/>
  <c r="AV524" i="4"/>
  <c r="AU524" i="4"/>
  <c r="AT524" i="4"/>
  <c r="AS524" i="4"/>
  <c r="AR524" i="4"/>
  <c r="AQ524" i="4"/>
  <c r="AP524" i="4"/>
  <c r="AO524" i="4"/>
  <c r="AN524" i="4"/>
  <c r="AM524" i="4"/>
  <c r="AL524" i="4"/>
  <c r="AK524" i="4"/>
  <c r="AJ524" i="4"/>
  <c r="AI524" i="4"/>
  <c r="AH524" i="4"/>
  <c r="AG524" i="4"/>
  <c r="AF524" i="4"/>
  <c r="AE524" i="4"/>
  <c r="AD524" i="4"/>
  <c r="AC524" i="4"/>
  <c r="AB524" i="4"/>
  <c r="AA524" i="4"/>
  <c r="Z524" i="4"/>
  <c r="Y524" i="4"/>
  <c r="X524" i="4"/>
  <c r="W524" i="4"/>
  <c r="V524" i="4"/>
  <c r="U524" i="4"/>
  <c r="T524" i="4"/>
  <c r="S524" i="4"/>
  <c r="R524" i="4"/>
  <c r="Q524" i="4"/>
  <c r="P524" i="4"/>
  <c r="O524" i="4"/>
  <c r="N524" i="4"/>
  <c r="M524" i="4"/>
  <c r="L524" i="4"/>
  <c r="K521" i="4"/>
  <c r="J521" i="4"/>
  <c r="K520" i="4"/>
  <c r="J520" i="4"/>
  <c r="K519" i="4"/>
  <c r="J519" i="4"/>
  <c r="BS518" i="4"/>
  <c r="BR518" i="4"/>
  <c r="BQ518" i="4"/>
  <c r="BP518" i="4"/>
  <c r="BO518" i="4"/>
  <c r="BN518" i="4"/>
  <c r="BM518" i="4"/>
  <c r="BL518" i="4"/>
  <c r="BK518" i="4"/>
  <c r="BJ518" i="4"/>
  <c r="BI518" i="4"/>
  <c r="BH518" i="4"/>
  <c r="BG518" i="4"/>
  <c r="BF518" i="4"/>
  <c r="BE518" i="4"/>
  <c r="BD518" i="4"/>
  <c r="BC518" i="4"/>
  <c r="BB518" i="4"/>
  <c r="BA518" i="4"/>
  <c r="AZ518" i="4"/>
  <c r="AY518" i="4"/>
  <c r="AX518" i="4"/>
  <c r="AW518" i="4"/>
  <c r="AV518" i="4"/>
  <c r="AU518" i="4"/>
  <c r="AT518" i="4"/>
  <c r="AS518" i="4"/>
  <c r="AR518" i="4"/>
  <c r="AQ518" i="4"/>
  <c r="AP518" i="4"/>
  <c r="AO518" i="4"/>
  <c r="AN518" i="4"/>
  <c r="AM518" i="4"/>
  <c r="AL518" i="4"/>
  <c r="AK518" i="4"/>
  <c r="AJ518" i="4"/>
  <c r="AI518" i="4"/>
  <c r="AH518" i="4"/>
  <c r="AG518" i="4"/>
  <c r="AF518" i="4"/>
  <c r="AE518" i="4"/>
  <c r="AD518" i="4"/>
  <c r="AC518" i="4"/>
  <c r="AB518" i="4"/>
  <c r="AA518" i="4"/>
  <c r="Z518" i="4"/>
  <c r="Y518" i="4"/>
  <c r="X518" i="4"/>
  <c r="W518" i="4"/>
  <c r="V518" i="4"/>
  <c r="U518" i="4"/>
  <c r="T518" i="4"/>
  <c r="S518" i="4"/>
  <c r="R518" i="4"/>
  <c r="Q518" i="4"/>
  <c r="P518" i="4"/>
  <c r="O518" i="4"/>
  <c r="N518" i="4"/>
  <c r="M518" i="4"/>
  <c r="L518" i="4"/>
  <c r="BS517" i="4"/>
  <c r="BR517" i="4"/>
  <c r="BQ517" i="4"/>
  <c r="BP517" i="4"/>
  <c r="BO517" i="4"/>
  <c r="BN517" i="4"/>
  <c r="BM517" i="4"/>
  <c r="BL517" i="4"/>
  <c r="BK517" i="4"/>
  <c r="BJ517" i="4"/>
  <c r="BI517" i="4"/>
  <c r="BH517" i="4"/>
  <c r="BG517" i="4"/>
  <c r="BF517" i="4"/>
  <c r="BE517" i="4"/>
  <c r="BD517" i="4"/>
  <c r="BC517" i="4"/>
  <c r="BB517" i="4"/>
  <c r="BA517" i="4"/>
  <c r="AZ517" i="4"/>
  <c r="AY517" i="4"/>
  <c r="AX517" i="4"/>
  <c r="AW517" i="4"/>
  <c r="AV517" i="4"/>
  <c r="AU517" i="4"/>
  <c r="AT517" i="4"/>
  <c r="AS517" i="4"/>
  <c r="AR517" i="4"/>
  <c r="AQ517" i="4"/>
  <c r="AP517" i="4"/>
  <c r="AO517" i="4"/>
  <c r="AN517" i="4"/>
  <c r="AM517" i="4"/>
  <c r="AL517" i="4"/>
  <c r="AK517" i="4"/>
  <c r="AJ517" i="4"/>
  <c r="AI517" i="4"/>
  <c r="AH517" i="4"/>
  <c r="AG517" i="4"/>
  <c r="AF517" i="4"/>
  <c r="AE517" i="4"/>
  <c r="AD517" i="4"/>
  <c r="AC517" i="4"/>
  <c r="AB517" i="4"/>
  <c r="AA517" i="4"/>
  <c r="Z517" i="4"/>
  <c r="Y517" i="4"/>
  <c r="X517" i="4"/>
  <c r="W517" i="4"/>
  <c r="V517" i="4"/>
  <c r="U517" i="4"/>
  <c r="T517" i="4"/>
  <c r="S517" i="4"/>
  <c r="R517" i="4"/>
  <c r="Q517" i="4"/>
  <c r="P517" i="4"/>
  <c r="O517" i="4"/>
  <c r="N517" i="4"/>
  <c r="M517" i="4"/>
  <c r="L517" i="4"/>
  <c r="K514" i="4"/>
  <c r="J514" i="4"/>
  <c r="K513" i="4"/>
  <c r="J513" i="4"/>
  <c r="K512" i="4"/>
  <c r="J512" i="4"/>
  <c r="K511" i="4"/>
  <c r="J511" i="4"/>
  <c r="K510" i="4"/>
  <c r="J510" i="4"/>
  <c r="K509" i="4"/>
  <c r="J509" i="4"/>
  <c r="K508" i="4"/>
  <c r="J508" i="4"/>
  <c r="K507" i="4"/>
  <c r="J507" i="4"/>
  <c r="BS506" i="4"/>
  <c r="BR506" i="4"/>
  <c r="BQ506" i="4"/>
  <c r="BP506" i="4"/>
  <c r="BO506" i="4"/>
  <c r="BN506" i="4"/>
  <c r="BM506" i="4"/>
  <c r="BL506" i="4"/>
  <c r="BK506" i="4"/>
  <c r="BJ506" i="4"/>
  <c r="BI506" i="4"/>
  <c r="BH506" i="4"/>
  <c r="BG506" i="4"/>
  <c r="BF506" i="4"/>
  <c r="BE506" i="4"/>
  <c r="BD506" i="4"/>
  <c r="BC506" i="4"/>
  <c r="BB506" i="4"/>
  <c r="BA506"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M506" i="4"/>
  <c r="L506" i="4"/>
  <c r="BS505" i="4"/>
  <c r="BR505" i="4"/>
  <c r="BQ505" i="4"/>
  <c r="BP505" i="4"/>
  <c r="BO505" i="4"/>
  <c r="BN505" i="4"/>
  <c r="BM505" i="4"/>
  <c r="BL505" i="4"/>
  <c r="BK505" i="4"/>
  <c r="BJ505" i="4"/>
  <c r="BI505" i="4"/>
  <c r="BH505" i="4"/>
  <c r="BG505" i="4"/>
  <c r="BF505" i="4"/>
  <c r="BE505" i="4"/>
  <c r="BD505" i="4"/>
  <c r="BC505" i="4"/>
  <c r="BB505" i="4"/>
  <c r="BA505"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R505" i="4"/>
  <c r="Q505" i="4"/>
  <c r="P505" i="4"/>
  <c r="O505" i="4"/>
  <c r="N505" i="4"/>
  <c r="M505" i="4"/>
  <c r="L505"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K471" i="4"/>
  <c r="J471" i="4"/>
  <c r="BS470" i="4"/>
  <c r="BR470" i="4"/>
  <c r="BQ470" i="4"/>
  <c r="BP470" i="4"/>
  <c r="BO470" i="4"/>
  <c r="BN470" i="4"/>
  <c r="BM470" i="4"/>
  <c r="BL470" i="4"/>
  <c r="BK470" i="4"/>
  <c r="BJ470" i="4"/>
  <c r="BI470" i="4"/>
  <c r="BH470" i="4"/>
  <c r="BG470" i="4"/>
  <c r="BF470" i="4"/>
  <c r="BE470" i="4"/>
  <c r="BD470" i="4"/>
  <c r="BC470" i="4"/>
  <c r="BB470" i="4"/>
  <c r="BA470" i="4"/>
  <c r="AZ470" i="4"/>
  <c r="AY470" i="4"/>
  <c r="AX470" i="4"/>
  <c r="AW470" i="4"/>
  <c r="AV470" i="4"/>
  <c r="AU470" i="4"/>
  <c r="AT470" i="4"/>
  <c r="AS470" i="4"/>
  <c r="AR470" i="4"/>
  <c r="AQ470" i="4"/>
  <c r="AP470" i="4"/>
  <c r="AO470" i="4"/>
  <c r="AN470" i="4"/>
  <c r="AM470" i="4"/>
  <c r="AL470" i="4"/>
  <c r="AK470" i="4"/>
  <c r="AJ470" i="4"/>
  <c r="AI470" i="4"/>
  <c r="AH470" i="4"/>
  <c r="AG470" i="4"/>
  <c r="AF470" i="4"/>
  <c r="AE470" i="4"/>
  <c r="AD470" i="4"/>
  <c r="AC470" i="4"/>
  <c r="AB470" i="4"/>
  <c r="AA470" i="4"/>
  <c r="Z470" i="4"/>
  <c r="Y470" i="4"/>
  <c r="X470" i="4"/>
  <c r="W470" i="4"/>
  <c r="V470" i="4"/>
  <c r="U470" i="4"/>
  <c r="T470" i="4"/>
  <c r="S470" i="4"/>
  <c r="R470" i="4"/>
  <c r="Q470" i="4"/>
  <c r="P470" i="4"/>
  <c r="O470" i="4"/>
  <c r="N470" i="4"/>
  <c r="M470" i="4"/>
  <c r="L470" i="4"/>
  <c r="BS469" i="4"/>
  <c r="BR469" i="4"/>
  <c r="BQ469" i="4"/>
  <c r="BP469" i="4"/>
  <c r="BO469" i="4"/>
  <c r="BN469" i="4"/>
  <c r="BM469" i="4"/>
  <c r="BL469" i="4"/>
  <c r="BK469" i="4"/>
  <c r="BJ469" i="4"/>
  <c r="BI469" i="4"/>
  <c r="BH469" i="4"/>
  <c r="BG469" i="4"/>
  <c r="BF469" i="4"/>
  <c r="BE469" i="4"/>
  <c r="BD469" i="4"/>
  <c r="BC469" i="4"/>
  <c r="BB469" i="4"/>
  <c r="BA469" i="4"/>
  <c r="AZ469" i="4"/>
  <c r="AY469" i="4"/>
  <c r="AX469" i="4"/>
  <c r="AW469" i="4"/>
  <c r="AV469" i="4"/>
  <c r="AU469" i="4"/>
  <c r="AT469" i="4"/>
  <c r="AS469" i="4"/>
  <c r="AR469" i="4"/>
  <c r="AQ469" i="4"/>
  <c r="AP469" i="4"/>
  <c r="AO469" i="4"/>
  <c r="AN469" i="4"/>
  <c r="AM469" i="4"/>
  <c r="AL469" i="4"/>
  <c r="AK469" i="4"/>
  <c r="AJ469" i="4"/>
  <c r="AI469" i="4"/>
  <c r="AH469" i="4"/>
  <c r="AG469" i="4"/>
  <c r="AF469" i="4"/>
  <c r="AE469" i="4"/>
  <c r="AD469" i="4"/>
  <c r="AC469" i="4"/>
  <c r="AB469" i="4"/>
  <c r="AA469" i="4"/>
  <c r="Z469" i="4"/>
  <c r="Y469" i="4"/>
  <c r="X469" i="4"/>
  <c r="W469" i="4"/>
  <c r="V469" i="4"/>
  <c r="U469" i="4"/>
  <c r="T469" i="4"/>
  <c r="S469" i="4"/>
  <c r="R469" i="4"/>
  <c r="Q469" i="4"/>
  <c r="P469" i="4"/>
  <c r="O469" i="4"/>
  <c r="N469" i="4"/>
  <c r="M469" i="4"/>
  <c r="L469" i="4"/>
  <c r="K463" i="4"/>
  <c r="J463" i="4"/>
  <c r="K462" i="4"/>
  <c r="J462" i="4"/>
  <c r="K461" i="4"/>
  <c r="J461" i="4"/>
  <c r="K460" i="4"/>
  <c r="J460" i="4"/>
  <c r="K459" i="4"/>
  <c r="J459" i="4"/>
  <c r="K458" i="4"/>
  <c r="J458" i="4"/>
  <c r="K457" i="4"/>
  <c r="J457" i="4"/>
  <c r="K456" i="4"/>
  <c r="J456" i="4"/>
  <c r="K455" i="4"/>
  <c r="J455" i="4"/>
  <c r="K454" i="4"/>
  <c r="J454" i="4"/>
  <c r="K453" i="4"/>
  <c r="J453" i="4"/>
  <c r="K452" i="4"/>
  <c r="J452" i="4"/>
  <c r="K451" i="4"/>
  <c r="J451" i="4"/>
  <c r="K450" i="4"/>
  <c r="J450" i="4"/>
  <c r="K449" i="4"/>
  <c r="J449" i="4"/>
  <c r="K448" i="4"/>
  <c r="J448" i="4"/>
  <c r="K447" i="4"/>
  <c r="J447" i="4"/>
  <c r="K446" i="4"/>
  <c r="J446" i="4"/>
  <c r="K445" i="4"/>
  <c r="J445" i="4"/>
  <c r="K444" i="4"/>
  <c r="J444" i="4"/>
  <c r="K443" i="4"/>
  <c r="J443" i="4"/>
  <c r="K442" i="4"/>
  <c r="J442" i="4"/>
  <c r="K441" i="4"/>
  <c r="J441" i="4"/>
  <c r="K440" i="4"/>
  <c r="J440" i="4"/>
  <c r="K439" i="4"/>
  <c r="J439" i="4"/>
  <c r="K438" i="4"/>
  <c r="J438" i="4"/>
  <c r="K437" i="4"/>
  <c r="J437" i="4"/>
  <c r="K436" i="4"/>
  <c r="J436" i="4"/>
  <c r="K435" i="4"/>
  <c r="J435" i="4"/>
  <c r="K434" i="4"/>
  <c r="J434" i="4"/>
  <c r="K433" i="4"/>
  <c r="J433" i="4"/>
  <c r="K432" i="4"/>
  <c r="J432" i="4"/>
  <c r="K431" i="4"/>
  <c r="J431" i="4"/>
  <c r="K430" i="4"/>
  <c r="J430" i="4"/>
  <c r="K429" i="4"/>
  <c r="J429" i="4"/>
  <c r="K428" i="4"/>
  <c r="J428" i="4"/>
  <c r="K427" i="4"/>
  <c r="J427" i="4"/>
  <c r="K426" i="4"/>
  <c r="J426" i="4"/>
  <c r="K425" i="4"/>
  <c r="J425" i="4"/>
  <c r="K424" i="4"/>
  <c r="J424" i="4"/>
  <c r="K423" i="4"/>
  <c r="J423" i="4"/>
  <c r="K422" i="4"/>
  <c r="J422" i="4"/>
  <c r="K421" i="4"/>
  <c r="J421" i="4"/>
  <c r="K420" i="4"/>
  <c r="J420" i="4"/>
  <c r="K419" i="4"/>
  <c r="J419" i="4"/>
  <c r="K418" i="4"/>
  <c r="J418" i="4"/>
  <c r="K417" i="4"/>
  <c r="J417" i="4"/>
  <c r="K416" i="4"/>
  <c r="J416" i="4"/>
  <c r="K415" i="4"/>
  <c r="J415" i="4"/>
  <c r="K414" i="4"/>
  <c r="J414" i="4"/>
  <c r="K413" i="4"/>
  <c r="J413" i="4"/>
  <c r="K412" i="4"/>
  <c r="J412" i="4"/>
  <c r="K411" i="4"/>
  <c r="J411" i="4"/>
  <c r="K410" i="4"/>
  <c r="J410" i="4"/>
  <c r="K409" i="4"/>
  <c r="J409" i="4"/>
  <c r="K408" i="4"/>
  <c r="J408" i="4"/>
  <c r="K407" i="4"/>
  <c r="J407" i="4"/>
  <c r="K406" i="4"/>
  <c r="J406" i="4"/>
  <c r="K405" i="4"/>
  <c r="J405" i="4"/>
  <c r="K404" i="4"/>
  <c r="J404" i="4"/>
  <c r="K403" i="4"/>
  <c r="J403" i="4"/>
  <c r="K402" i="4"/>
  <c r="J402" i="4"/>
  <c r="K401" i="4"/>
  <c r="J401" i="4"/>
  <c r="K400" i="4"/>
  <c r="J400" i="4"/>
  <c r="K399" i="4"/>
  <c r="J399" i="4"/>
  <c r="K398" i="4"/>
  <c r="J398" i="4"/>
  <c r="K397" i="4"/>
  <c r="J397" i="4"/>
  <c r="K396" i="4"/>
  <c r="J396" i="4"/>
  <c r="K395" i="4"/>
  <c r="J395" i="4"/>
  <c r="K394" i="4"/>
  <c r="J394" i="4"/>
  <c r="K393" i="4"/>
  <c r="J393" i="4"/>
  <c r="K392" i="4"/>
  <c r="J392" i="4"/>
  <c r="K391" i="4"/>
  <c r="J391" i="4"/>
  <c r="K390" i="4"/>
  <c r="J390" i="4"/>
  <c r="K370" i="4"/>
  <c r="K369" i="4"/>
  <c r="K368" i="4"/>
  <c r="K367" i="4"/>
  <c r="K366" i="4"/>
  <c r="K365" i="4"/>
  <c r="BS364" i="4"/>
  <c r="BR364" i="4"/>
  <c r="BQ364" i="4"/>
  <c r="BP364" i="4"/>
  <c r="BO364" i="4"/>
  <c r="BN364" i="4"/>
  <c r="BM364" i="4"/>
  <c r="BL364" i="4"/>
  <c r="BK364" i="4"/>
  <c r="BJ364" i="4"/>
  <c r="BI364" i="4"/>
  <c r="BH364" i="4"/>
  <c r="BG364" i="4"/>
  <c r="BF364" i="4"/>
  <c r="BE364" i="4"/>
  <c r="BD364" i="4"/>
  <c r="BC364" i="4"/>
  <c r="BB364" i="4"/>
  <c r="BA364" i="4"/>
  <c r="AZ364" i="4"/>
  <c r="AY364" i="4"/>
  <c r="AX364" i="4"/>
  <c r="AW364" i="4"/>
  <c r="AV364" i="4"/>
  <c r="AU364" i="4"/>
  <c r="AT364" i="4"/>
  <c r="AS364" i="4"/>
  <c r="AR364" i="4"/>
  <c r="AQ364" i="4"/>
  <c r="AP364" i="4"/>
  <c r="AO364" i="4"/>
  <c r="AN364" i="4"/>
  <c r="AM364" i="4"/>
  <c r="AL364" i="4"/>
  <c r="AK364" i="4"/>
  <c r="AJ364" i="4"/>
  <c r="AI364" i="4"/>
  <c r="AH364" i="4"/>
  <c r="AG364" i="4"/>
  <c r="AF364" i="4"/>
  <c r="AE364" i="4"/>
  <c r="AD364" i="4"/>
  <c r="AC364" i="4"/>
  <c r="AB364" i="4"/>
  <c r="AA364" i="4"/>
  <c r="Z364" i="4"/>
  <c r="Y364" i="4"/>
  <c r="X364" i="4"/>
  <c r="W364" i="4"/>
  <c r="V364" i="4"/>
  <c r="U364" i="4"/>
  <c r="T364" i="4"/>
  <c r="S364" i="4"/>
  <c r="R364" i="4"/>
  <c r="Q364" i="4"/>
  <c r="P364" i="4"/>
  <c r="O364" i="4"/>
  <c r="N364" i="4"/>
  <c r="M364" i="4"/>
  <c r="L364" i="4"/>
  <c r="BS363" i="4"/>
  <c r="BR363" i="4"/>
  <c r="BQ363" i="4"/>
  <c r="BP363" i="4"/>
  <c r="BO363" i="4"/>
  <c r="BN363" i="4"/>
  <c r="BM363" i="4"/>
  <c r="BL363" i="4"/>
  <c r="BK363" i="4"/>
  <c r="BJ363" i="4"/>
  <c r="BI363" i="4"/>
  <c r="BH363" i="4"/>
  <c r="BG363" i="4"/>
  <c r="BF363" i="4"/>
  <c r="BE363" i="4"/>
  <c r="BD363" i="4"/>
  <c r="BC363" i="4"/>
  <c r="BB363" i="4"/>
  <c r="BA363" i="4"/>
  <c r="AZ363" i="4"/>
  <c r="AY363" i="4"/>
  <c r="AX363" i="4"/>
  <c r="AW363" i="4"/>
  <c r="AV363" i="4"/>
  <c r="AU363" i="4"/>
  <c r="AT363" i="4"/>
  <c r="AS363" i="4"/>
  <c r="AR363" i="4"/>
  <c r="AQ363" i="4"/>
  <c r="AP363" i="4"/>
  <c r="AO363" i="4"/>
  <c r="AN363" i="4"/>
  <c r="AM363" i="4"/>
  <c r="AL363" i="4"/>
  <c r="AK363" i="4"/>
  <c r="AJ363" i="4"/>
  <c r="AI363" i="4"/>
  <c r="AH363" i="4"/>
  <c r="AG363" i="4"/>
  <c r="AF363" i="4"/>
  <c r="AE363" i="4"/>
  <c r="AD363" i="4"/>
  <c r="AC363" i="4"/>
  <c r="AB363" i="4"/>
  <c r="AA363" i="4"/>
  <c r="Z363" i="4"/>
  <c r="Y363" i="4"/>
  <c r="X363" i="4"/>
  <c r="W363" i="4"/>
  <c r="V363" i="4"/>
  <c r="U363" i="4"/>
  <c r="T363" i="4"/>
  <c r="S363" i="4"/>
  <c r="R363" i="4"/>
  <c r="Q363" i="4"/>
  <c r="P363" i="4"/>
  <c r="O363" i="4"/>
  <c r="N363" i="4"/>
  <c r="M363" i="4"/>
  <c r="L363" i="4"/>
  <c r="K356" i="4"/>
  <c r="J356" i="4"/>
  <c r="K355" i="4"/>
  <c r="J355" i="4"/>
  <c r="K354" i="4"/>
  <c r="J354" i="4"/>
  <c r="K353" i="4"/>
  <c r="J353" i="4"/>
  <c r="K352" i="4"/>
  <c r="J352" i="4"/>
  <c r="BS351" i="4"/>
  <c r="BR351" i="4"/>
  <c r="BQ351" i="4"/>
  <c r="BP351" i="4"/>
  <c r="BO351" i="4"/>
  <c r="BN351" i="4"/>
  <c r="BM351" i="4"/>
  <c r="BL351" i="4"/>
  <c r="BK351" i="4"/>
  <c r="BJ351" i="4"/>
  <c r="BI351" i="4"/>
  <c r="BH351" i="4"/>
  <c r="BG351" i="4"/>
  <c r="BF351" i="4"/>
  <c r="BE351" i="4"/>
  <c r="BD351" i="4"/>
  <c r="BC351" i="4"/>
  <c r="BB351" i="4"/>
  <c r="BA351" i="4"/>
  <c r="AZ351" i="4"/>
  <c r="AY351" i="4"/>
  <c r="AX351" i="4"/>
  <c r="AW351" i="4"/>
  <c r="AV351" i="4"/>
  <c r="AU351" i="4"/>
  <c r="AT351" i="4"/>
  <c r="AS351" i="4"/>
  <c r="AR351" i="4"/>
  <c r="AQ351" i="4"/>
  <c r="AP351" i="4"/>
  <c r="AO351" i="4"/>
  <c r="AN351" i="4"/>
  <c r="AM351" i="4"/>
  <c r="AL351" i="4"/>
  <c r="AK351" i="4"/>
  <c r="AJ351" i="4"/>
  <c r="AI351" i="4"/>
  <c r="AH351" i="4"/>
  <c r="AG351" i="4"/>
  <c r="AF351" i="4"/>
  <c r="AE351" i="4"/>
  <c r="AD351" i="4"/>
  <c r="AC351" i="4"/>
  <c r="AB351" i="4"/>
  <c r="AA351" i="4"/>
  <c r="Z351" i="4"/>
  <c r="Y351" i="4"/>
  <c r="X351" i="4"/>
  <c r="W351" i="4"/>
  <c r="V351" i="4"/>
  <c r="U351" i="4"/>
  <c r="T351" i="4"/>
  <c r="S351" i="4"/>
  <c r="R351" i="4"/>
  <c r="Q351" i="4"/>
  <c r="P351" i="4"/>
  <c r="O351" i="4"/>
  <c r="N351" i="4"/>
  <c r="M351" i="4"/>
  <c r="L351" i="4"/>
  <c r="BS350" i="4"/>
  <c r="BR350" i="4"/>
  <c r="BQ350" i="4"/>
  <c r="BP350" i="4"/>
  <c r="BO350" i="4"/>
  <c r="BN350" i="4"/>
  <c r="BM350" i="4"/>
  <c r="BL350" i="4"/>
  <c r="BK350" i="4"/>
  <c r="BJ350" i="4"/>
  <c r="BI350" i="4"/>
  <c r="BH350" i="4"/>
  <c r="BG350" i="4"/>
  <c r="BF350" i="4"/>
  <c r="BE350" i="4"/>
  <c r="BD350" i="4"/>
  <c r="BC350" i="4"/>
  <c r="BB350" i="4"/>
  <c r="BA350" i="4"/>
  <c r="AZ350" i="4"/>
  <c r="AY350" i="4"/>
  <c r="AX350" i="4"/>
  <c r="AW350" i="4"/>
  <c r="AV350" i="4"/>
  <c r="AU350" i="4"/>
  <c r="AT350" i="4"/>
  <c r="AS350" i="4"/>
  <c r="AR350" i="4"/>
  <c r="AQ350" i="4"/>
  <c r="AP350" i="4"/>
  <c r="AO350" i="4"/>
  <c r="AN350" i="4"/>
  <c r="AM350" i="4"/>
  <c r="AL350"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44" i="4"/>
  <c r="J344" i="4"/>
  <c r="K343" i="4"/>
  <c r="J343" i="4"/>
  <c r="K342" i="4"/>
  <c r="J342" i="4"/>
  <c r="K341" i="4"/>
  <c r="J341" i="4"/>
  <c r="K340" i="4"/>
  <c r="J340" i="4"/>
  <c r="K339" i="4"/>
  <c r="J339" i="4"/>
  <c r="K338" i="4"/>
  <c r="J338" i="4"/>
  <c r="K337" i="4"/>
  <c r="J337" i="4"/>
  <c r="K336" i="4"/>
  <c r="J336" i="4"/>
  <c r="K335" i="4"/>
  <c r="J335" i="4"/>
  <c r="K334" i="4"/>
  <c r="J334" i="4"/>
  <c r="K333" i="4"/>
  <c r="J333" i="4"/>
  <c r="K332" i="4"/>
  <c r="J332" i="4"/>
  <c r="K331" i="4"/>
  <c r="J331" i="4"/>
  <c r="K330" i="4"/>
  <c r="J330" i="4"/>
  <c r="K329" i="4"/>
  <c r="J329" i="4"/>
  <c r="K328" i="4"/>
  <c r="J328" i="4"/>
  <c r="K327" i="4"/>
  <c r="J327" i="4"/>
  <c r="BS326" i="4"/>
  <c r="BR326" i="4"/>
  <c r="BQ326" i="4"/>
  <c r="BP326" i="4"/>
  <c r="BO326" i="4"/>
  <c r="BN326" i="4"/>
  <c r="BM326" i="4"/>
  <c r="BL326" i="4"/>
  <c r="BK326" i="4"/>
  <c r="BJ326" i="4"/>
  <c r="BI326" i="4"/>
  <c r="BH326" i="4"/>
  <c r="BG326" i="4"/>
  <c r="BF326" i="4"/>
  <c r="BE326" i="4"/>
  <c r="BD326" i="4"/>
  <c r="BC326" i="4"/>
  <c r="BB326" i="4"/>
  <c r="BA326"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M326" i="4"/>
  <c r="L326"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19" i="4"/>
  <c r="J319" i="4"/>
  <c r="K318" i="4"/>
  <c r="J318" i="4"/>
  <c r="K317" i="4"/>
  <c r="J317" i="4"/>
  <c r="K316" i="4"/>
  <c r="J316" i="4"/>
  <c r="K315" i="4"/>
  <c r="J315" i="4"/>
  <c r="K314" i="4"/>
  <c r="J314" i="4"/>
  <c r="BS313" i="4"/>
  <c r="BR313" i="4"/>
  <c r="BQ313" i="4"/>
  <c r="BP313" i="4"/>
  <c r="BO313" i="4"/>
  <c r="BN313" i="4"/>
  <c r="BM313" i="4"/>
  <c r="BL313" i="4"/>
  <c r="BK313" i="4"/>
  <c r="BJ313" i="4"/>
  <c r="BI313" i="4"/>
  <c r="BH313" i="4"/>
  <c r="BG313" i="4"/>
  <c r="BF313" i="4"/>
  <c r="BE313" i="4"/>
  <c r="BD313" i="4"/>
  <c r="BC313" i="4"/>
  <c r="BB313" i="4"/>
  <c r="BA313" i="4"/>
  <c r="AZ313" i="4"/>
  <c r="AY313" i="4"/>
  <c r="AX313" i="4"/>
  <c r="AW313" i="4"/>
  <c r="AV313" i="4"/>
  <c r="AU313" i="4"/>
  <c r="AT313" i="4"/>
  <c r="AS313"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BS312" i="4"/>
  <c r="BR312" i="4"/>
  <c r="BQ312" i="4"/>
  <c r="BP312" i="4"/>
  <c r="BO312" i="4"/>
  <c r="BN312" i="4"/>
  <c r="BM312" i="4"/>
  <c r="BL312" i="4"/>
  <c r="BK312" i="4"/>
  <c r="BJ312" i="4"/>
  <c r="BI312" i="4"/>
  <c r="BH312" i="4"/>
  <c r="BG312" i="4"/>
  <c r="BF312" i="4"/>
  <c r="BE312" i="4"/>
  <c r="BD312" i="4"/>
  <c r="BC312" i="4"/>
  <c r="BB312" i="4"/>
  <c r="BA312" i="4"/>
  <c r="AZ312" i="4"/>
  <c r="AY312" i="4"/>
  <c r="AX312" i="4"/>
  <c r="AW312" i="4"/>
  <c r="AV312"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R312" i="4"/>
  <c r="Q312" i="4"/>
  <c r="P312" i="4"/>
  <c r="O312" i="4"/>
  <c r="N312" i="4"/>
  <c r="M312" i="4"/>
  <c r="L312" i="4"/>
  <c r="BS293" i="4"/>
  <c r="BR293" i="4"/>
  <c r="BQ293" i="4"/>
  <c r="BP293" i="4"/>
  <c r="BO293" i="4"/>
  <c r="BN293" i="4"/>
  <c r="BM293" i="4"/>
  <c r="BL293" i="4"/>
  <c r="BK293" i="4"/>
  <c r="BJ293" i="4"/>
  <c r="BI293" i="4"/>
  <c r="BH293" i="4"/>
  <c r="BG293" i="4"/>
  <c r="BF293" i="4"/>
  <c r="BE293" i="4"/>
  <c r="BD293" i="4"/>
  <c r="BC293" i="4"/>
  <c r="BB293" i="4"/>
  <c r="BA293"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BS290" i="4"/>
  <c r="BR290" i="4"/>
  <c r="BQ290" i="4"/>
  <c r="BP290" i="4"/>
  <c r="BO290" i="4"/>
  <c r="BN290" i="4"/>
  <c r="BM290" i="4"/>
  <c r="BL290" i="4"/>
  <c r="BK290" i="4"/>
  <c r="BJ290" i="4"/>
  <c r="BI290" i="4"/>
  <c r="BH290" i="4"/>
  <c r="BG290" i="4"/>
  <c r="BF290" i="4"/>
  <c r="BE290" i="4"/>
  <c r="BD290" i="4"/>
  <c r="BC290" i="4"/>
  <c r="BB290" i="4"/>
  <c r="BA290"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V290" i="4"/>
  <c r="U290" i="4"/>
  <c r="T290" i="4"/>
  <c r="S290" i="4"/>
  <c r="R290" i="4"/>
  <c r="Q290" i="4"/>
  <c r="P290" i="4"/>
  <c r="O290" i="4"/>
  <c r="N290" i="4"/>
  <c r="M290" i="4"/>
  <c r="L290" i="4"/>
  <c r="BS289" i="4"/>
  <c r="BR289" i="4"/>
  <c r="BQ289" i="4"/>
  <c r="BP289" i="4"/>
  <c r="BO289" i="4"/>
  <c r="BN289" i="4"/>
  <c r="BM289" i="4"/>
  <c r="BL289" i="4"/>
  <c r="BK289" i="4"/>
  <c r="BJ289" i="4"/>
  <c r="BI289" i="4"/>
  <c r="BH289" i="4"/>
  <c r="BG289" i="4"/>
  <c r="BF289" i="4"/>
  <c r="BE289" i="4"/>
  <c r="BD289" i="4"/>
  <c r="BC289" i="4"/>
  <c r="BB289" i="4"/>
  <c r="BA289"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U289" i="4"/>
  <c r="T289" i="4"/>
  <c r="S289" i="4"/>
  <c r="R289" i="4"/>
  <c r="Q289" i="4"/>
  <c r="P289" i="4"/>
  <c r="O289" i="4"/>
  <c r="N289" i="4"/>
  <c r="M289" i="4"/>
  <c r="L289" i="4"/>
  <c r="BS264" i="4"/>
  <c r="BR264" i="4"/>
  <c r="BQ264" i="4"/>
  <c r="BP264" i="4"/>
  <c r="BO264" i="4"/>
  <c r="BN264" i="4"/>
  <c r="BM264" i="4"/>
  <c r="BL264" i="4"/>
  <c r="BK264" i="4"/>
  <c r="BJ264" i="4"/>
  <c r="BI264" i="4"/>
  <c r="BH264" i="4"/>
  <c r="BG264" i="4"/>
  <c r="BF264" i="4"/>
  <c r="BE264" i="4"/>
  <c r="BD264" i="4"/>
  <c r="BC264" i="4"/>
  <c r="BB264" i="4"/>
  <c r="BA264" i="4"/>
  <c r="AZ264" i="4"/>
  <c r="AY264" i="4"/>
  <c r="AX264" i="4"/>
  <c r="AW264" i="4"/>
  <c r="AV264" i="4"/>
  <c r="AU264" i="4"/>
  <c r="AT264" i="4"/>
  <c r="AS264" i="4"/>
  <c r="AR264" i="4"/>
  <c r="AQ264" i="4"/>
  <c r="AP264" i="4"/>
  <c r="AO264" i="4"/>
  <c r="AN264" i="4"/>
  <c r="AM264" i="4"/>
  <c r="AL264" i="4"/>
  <c r="AK264" i="4"/>
  <c r="AJ264" i="4"/>
  <c r="AI264" i="4"/>
  <c r="AH264" i="4"/>
  <c r="AG264" i="4"/>
  <c r="AF264" i="4"/>
  <c r="AE264" i="4"/>
  <c r="AD264" i="4"/>
  <c r="AC264" i="4"/>
  <c r="AB264" i="4"/>
  <c r="AA264" i="4"/>
  <c r="Z264" i="4"/>
  <c r="Y264" i="4"/>
  <c r="X264" i="4"/>
  <c r="W264" i="4"/>
  <c r="V264" i="4"/>
  <c r="U264" i="4"/>
  <c r="T264" i="4"/>
  <c r="S264" i="4"/>
  <c r="R264" i="4"/>
  <c r="Q264" i="4"/>
  <c r="P264" i="4"/>
  <c r="O264" i="4"/>
  <c r="N264" i="4"/>
  <c r="M264" i="4"/>
  <c r="L264" i="4"/>
  <c r="BS263" i="4"/>
  <c r="BR263" i="4"/>
  <c r="BQ263" i="4"/>
  <c r="BP263" i="4"/>
  <c r="BO263" i="4"/>
  <c r="BN263" i="4"/>
  <c r="BM263" i="4"/>
  <c r="BL263" i="4"/>
  <c r="BK263" i="4"/>
  <c r="BJ263" i="4"/>
  <c r="BI263" i="4"/>
  <c r="BH263" i="4"/>
  <c r="BG263" i="4"/>
  <c r="BF263" i="4"/>
  <c r="BE263" i="4"/>
  <c r="BD263" i="4"/>
  <c r="BC263" i="4"/>
  <c r="BB263" i="4"/>
  <c r="BA263" i="4"/>
  <c r="AZ263" i="4"/>
  <c r="AY263" i="4"/>
  <c r="AX263" i="4"/>
  <c r="AW263" i="4"/>
  <c r="AV263" i="4"/>
  <c r="AU263" i="4"/>
  <c r="AT263" i="4"/>
  <c r="AS263" i="4"/>
  <c r="AR263" i="4"/>
  <c r="AQ263" i="4"/>
  <c r="AP263" i="4"/>
  <c r="AO263" i="4"/>
  <c r="AN263" i="4"/>
  <c r="AM263" i="4"/>
  <c r="AL263" i="4"/>
  <c r="AK263" i="4"/>
  <c r="AJ263" i="4"/>
  <c r="AI263" i="4"/>
  <c r="AH263" i="4"/>
  <c r="AG263" i="4"/>
  <c r="AF263" i="4"/>
  <c r="AE263" i="4"/>
  <c r="AD263" i="4"/>
  <c r="AC263" i="4"/>
  <c r="AB263" i="4"/>
  <c r="AA263" i="4"/>
  <c r="Z263" i="4"/>
  <c r="Y263" i="4"/>
  <c r="X263" i="4"/>
  <c r="W263" i="4"/>
  <c r="V263" i="4"/>
  <c r="U263" i="4"/>
  <c r="T263" i="4"/>
  <c r="S263" i="4"/>
  <c r="R263" i="4"/>
  <c r="Q263" i="4"/>
  <c r="P263" i="4"/>
  <c r="O263" i="4"/>
  <c r="N263" i="4"/>
  <c r="M263" i="4"/>
  <c r="L263" i="4"/>
  <c r="BS244" i="4"/>
  <c r="BR244" i="4"/>
  <c r="BQ244" i="4"/>
  <c r="BP244" i="4"/>
  <c r="BO244" i="4"/>
  <c r="BN244" i="4"/>
  <c r="BM244" i="4"/>
  <c r="BL244" i="4"/>
  <c r="BK244" i="4"/>
  <c r="BJ244" i="4"/>
  <c r="BI244" i="4"/>
  <c r="BH244" i="4"/>
  <c r="BG244" i="4"/>
  <c r="BF244" i="4"/>
  <c r="BE244" i="4"/>
  <c r="BD244" i="4"/>
  <c r="BC244" i="4"/>
  <c r="BB244" i="4"/>
  <c r="BA244" i="4"/>
  <c r="AZ244" i="4"/>
  <c r="AY244" i="4"/>
  <c r="AX244" i="4"/>
  <c r="AW244" i="4"/>
  <c r="AV244" i="4"/>
  <c r="AU244" i="4"/>
  <c r="AT244" i="4"/>
  <c r="AS244" i="4"/>
  <c r="AR244" i="4"/>
  <c r="AQ244" i="4"/>
  <c r="AP244" i="4"/>
  <c r="AO244" i="4"/>
  <c r="AN244" i="4"/>
  <c r="AM244" i="4"/>
  <c r="AL244" i="4"/>
  <c r="AK244" i="4"/>
  <c r="AJ244" i="4"/>
  <c r="AI244" i="4"/>
  <c r="AH244" i="4"/>
  <c r="AG244" i="4"/>
  <c r="AF244" i="4"/>
  <c r="AE244" i="4"/>
  <c r="AD244" i="4"/>
  <c r="AC244" i="4"/>
  <c r="AB244" i="4"/>
  <c r="AA244" i="4"/>
  <c r="Z244" i="4"/>
  <c r="Y244" i="4"/>
  <c r="X244" i="4"/>
  <c r="W244" i="4"/>
  <c r="V244" i="4"/>
  <c r="U244" i="4"/>
  <c r="T244" i="4"/>
  <c r="S244" i="4"/>
  <c r="R244" i="4"/>
  <c r="Q244" i="4"/>
  <c r="P244" i="4"/>
  <c r="O244" i="4"/>
  <c r="N244" i="4"/>
  <c r="M244" i="4"/>
  <c r="L244"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11" i="4"/>
  <c r="J211" i="4"/>
  <c r="K210" i="4"/>
  <c r="J210" i="4"/>
  <c r="K209" i="4"/>
  <c r="J209" i="4"/>
  <c r="K208" i="4"/>
  <c r="J208" i="4"/>
  <c r="K207" i="4"/>
  <c r="J207" i="4"/>
  <c r="K206" i="4"/>
  <c r="J206" i="4"/>
  <c r="K205" i="4"/>
  <c r="K204" i="4"/>
  <c r="K203" i="4"/>
  <c r="K202" i="4"/>
  <c r="K201" i="4"/>
  <c r="J201" i="4"/>
  <c r="K200" i="4"/>
  <c r="J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K184" i="4"/>
  <c r="K183" i="4"/>
  <c r="K182" i="4"/>
  <c r="BS181" i="4"/>
  <c r="BR181" i="4"/>
  <c r="BQ181" i="4"/>
  <c r="BP181" i="4"/>
  <c r="BO181" i="4"/>
  <c r="BN181" i="4"/>
  <c r="BM181" i="4"/>
  <c r="BL181" i="4"/>
  <c r="BK181" i="4"/>
  <c r="BJ181" i="4"/>
  <c r="BI181" i="4"/>
  <c r="BH181" i="4"/>
  <c r="BG181" i="4"/>
  <c r="BF181" i="4"/>
  <c r="BE181" i="4"/>
  <c r="BD181" i="4"/>
  <c r="BC181" i="4"/>
  <c r="BB181" i="4"/>
  <c r="BA181" i="4"/>
  <c r="AZ181" i="4"/>
  <c r="AY181" i="4"/>
  <c r="AX181" i="4"/>
  <c r="AW181" i="4"/>
  <c r="AV181" i="4"/>
  <c r="AU181" i="4"/>
  <c r="AT181" i="4"/>
  <c r="AS181" i="4"/>
  <c r="AR181" i="4"/>
  <c r="AQ181" i="4"/>
  <c r="AP181" i="4"/>
  <c r="AO181" i="4"/>
  <c r="AN181" i="4"/>
  <c r="AM181" i="4"/>
  <c r="AL181" i="4"/>
  <c r="AK181" i="4"/>
  <c r="AJ181" i="4"/>
  <c r="AI181" i="4"/>
  <c r="AH181" i="4"/>
  <c r="AG181" i="4"/>
  <c r="AF181" i="4"/>
  <c r="AE181" i="4"/>
  <c r="AD181" i="4"/>
  <c r="AC181" i="4"/>
  <c r="AB181" i="4"/>
  <c r="AA181" i="4"/>
  <c r="Z181" i="4"/>
  <c r="Y181" i="4"/>
  <c r="X181" i="4"/>
  <c r="W181" i="4"/>
  <c r="V181" i="4"/>
  <c r="U181" i="4"/>
  <c r="T181" i="4"/>
  <c r="S181" i="4"/>
  <c r="R181" i="4"/>
  <c r="Q181" i="4"/>
  <c r="P181" i="4"/>
  <c r="O181" i="4"/>
  <c r="N181" i="4"/>
  <c r="M181" i="4"/>
  <c r="L181" i="4"/>
  <c r="BS180" i="4"/>
  <c r="BR180" i="4"/>
  <c r="BQ180" i="4"/>
  <c r="BP180" i="4"/>
  <c r="BO180" i="4"/>
  <c r="BN180" i="4"/>
  <c r="BM180" i="4"/>
  <c r="BL180" i="4"/>
  <c r="BK180" i="4"/>
  <c r="BJ180" i="4"/>
  <c r="BI180" i="4"/>
  <c r="BH180" i="4"/>
  <c r="BG180" i="4"/>
  <c r="BF180" i="4"/>
  <c r="BE180" i="4"/>
  <c r="BD180" i="4"/>
  <c r="BC180" i="4"/>
  <c r="BB180" i="4"/>
  <c r="BA180" i="4"/>
  <c r="AZ180" i="4"/>
  <c r="AY180" i="4"/>
  <c r="AX180" i="4"/>
  <c r="AW180" i="4"/>
  <c r="AV180" i="4"/>
  <c r="AU180" i="4"/>
  <c r="AT180" i="4"/>
  <c r="AS180" i="4"/>
  <c r="AR180" i="4"/>
  <c r="AQ180" i="4"/>
  <c r="AP180" i="4"/>
  <c r="AO180" i="4"/>
  <c r="AN180" i="4"/>
  <c r="AM180" i="4"/>
  <c r="AL180" i="4"/>
  <c r="AK180" i="4"/>
  <c r="AJ180" i="4"/>
  <c r="AI180" i="4"/>
  <c r="AH180" i="4"/>
  <c r="AG180" i="4"/>
  <c r="AF180" i="4"/>
  <c r="AE180" i="4"/>
  <c r="AD180" i="4"/>
  <c r="AC180" i="4"/>
  <c r="AB180" i="4"/>
  <c r="AA180" i="4"/>
  <c r="Z180" i="4"/>
  <c r="Y180" i="4"/>
  <c r="X180" i="4"/>
  <c r="W180" i="4"/>
  <c r="V180" i="4"/>
  <c r="U180" i="4"/>
  <c r="T180" i="4"/>
  <c r="S180" i="4"/>
  <c r="R180" i="4"/>
  <c r="Q180" i="4"/>
  <c r="P180" i="4"/>
  <c r="O180" i="4"/>
  <c r="N180" i="4"/>
  <c r="M180" i="4"/>
  <c r="L180"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Z169" i="4"/>
  <c r="Y169" i="4"/>
  <c r="X169" i="4"/>
  <c r="W169" i="4"/>
  <c r="V169" i="4"/>
  <c r="U169" i="4"/>
  <c r="T169" i="4"/>
  <c r="S169" i="4"/>
  <c r="R169" i="4"/>
  <c r="Q169" i="4"/>
  <c r="P169" i="4"/>
  <c r="O169" i="4"/>
  <c r="N169" i="4"/>
  <c r="M169" i="4"/>
  <c r="L169" i="4"/>
  <c r="BS168" i="4"/>
  <c r="BR168" i="4"/>
  <c r="BQ168" i="4"/>
  <c r="BP168" i="4"/>
  <c r="BO168" i="4"/>
  <c r="BN168" i="4"/>
  <c r="BM168" i="4"/>
  <c r="BL168" i="4"/>
  <c r="BK168" i="4"/>
  <c r="BJ168" i="4"/>
  <c r="BI168" i="4"/>
  <c r="BH168" i="4"/>
  <c r="BG168" i="4"/>
  <c r="BF168" i="4"/>
  <c r="BE168" i="4"/>
  <c r="BD168" i="4"/>
  <c r="BC168" i="4"/>
  <c r="BB168" i="4"/>
  <c r="BA168" i="4"/>
  <c r="AZ168" i="4"/>
  <c r="AY168" i="4"/>
  <c r="AX168" i="4"/>
  <c r="AW168" i="4"/>
  <c r="AV168" i="4"/>
  <c r="AU168" i="4"/>
  <c r="AT168" i="4"/>
  <c r="AS168" i="4"/>
  <c r="AR168" i="4"/>
  <c r="AQ168" i="4"/>
  <c r="AP168" i="4"/>
  <c r="AO168" i="4"/>
  <c r="AN168" i="4"/>
  <c r="AM168" i="4"/>
  <c r="AL168" i="4"/>
  <c r="AK168" i="4"/>
  <c r="AJ168" i="4"/>
  <c r="AI168" i="4"/>
  <c r="AH168" i="4"/>
  <c r="AG168" i="4"/>
  <c r="AF168" i="4"/>
  <c r="AE168" i="4"/>
  <c r="AD168" i="4"/>
  <c r="AC168" i="4"/>
  <c r="AB168" i="4"/>
  <c r="AA168" i="4"/>
  <c r="Z168" i="4"/>
  <c r="Y168" i="4"/>
  <c r="X168" i="4"/>
  <c r="W168" i="4"/>
  <c r="V168" i="4"/>
  <c r="U168" i="4"/>
  <c r="T168" i="4"/>
  <c r="S168" i="4"/>
  <c r="R168" i="4"/>
  <c r="Q168" i="4"/>
  <c r="P168" i="4"/>
  <c r="O168" i="4"/>
  <c r="N168" i="4"/>
  <c r="M168" i="4"/>
  <c r="L168"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W160" i="4"/>
  <c r="V160" i="4"/>
  <c r="U160" i="4"/>
  <c r="T160" i="4"/>
  <c r="S160" i="4"/>
  <c r="R160" i="4"/>
  <c r="Q160" i="4"/>
  <c r="P160" i="4"/>
  <c r="O160" i="4"/>
  <c r="N160" i="4"/>
  <c r="M160" i="4"/>
  <c r="L160" i="4"/>
  <c r="BS159" i="4"/>
  <c r="BR159" i="4"/>
  <c r="BQ159" i="4"/>
  <c r="BP159" i="4"/>
  <c r="BO159" i="4"/>
  <c r="BN159" i="4"/>
  <c r="BM159" i="4"/>
  <c r="BL159" i="4"/>
  <c r="BK159" i="4"/>
  <c r="BJ159" i="4"/>
  <c r="BI159" i="4"/>
  <c r="BH159" i="4"/>
  <c r="BG159" i="4"/>
  <c r="BF159" i="4"/>
  <c r="BE159" i="4"/>
  <c r="BD159" i="4"/>
  <c r="BC159" i="4"/>
  <c r="BB159" i="4"/>
  <c r="BA159" i="4"/>
  <c r="AZ159" i="4"/>
  <c r="AY159" i="4"/>
  <c r="AX159" i="4"/>
  <c r="AW159" i="4"/>
  <c r="AV159"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W159" i="4"/>
  <c r="V159" i="4"/>
  <c r="U159" i="4"/>
  <c r="T159" i="4"/>
  <c r="S159" i="4"/>
  <c r="R159" i="4"/>
  <c r="Q159" i="4"/>
  <c r="P159" i="4"/>
  <c r="O159" i="4"/>
  <c r="N159" i="4"/>
  <c r="M159" i="4"/>
  <c r="L159"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M150" i="4"/>
  <c r="L150"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BS142" i="4"/>
  <c r="BR142" i="4"/>
  <c r="BQ142" i="4"/>
  <c r="BP142" i="4"/>
  <c r="BO142" i="4"/>
  <c r="BN142" i="4"/>
  <c r="BM142" i="4"/>
  <c r="BL142" i="4"/>
  <c r="BK142" i="4"/>
  <c r="BJ142" i="4"/>
  <c r="BI142" i="4"/>
  <c r="BH142" i="4"/>
  <c r="BG142" i="4"/>
  <c r="BF142" i="4"/>
  <c r="BE142" i="4"/>
  <c r="BD142" i="4"/>
  <c r="BC142" i="4"/>
  <c r="BB142" i="4"/>
  <c r="BA142"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BS141" i="4"/>
  <c r="BR141" i="4"/>
  <c r="BQ141" i="4"/>
  <c r="BP141" i="4"/>
  <c r="BO141" i="4"/>
  <c r="BN141" i="4"/>
  <c r="BM141" i="4"/>
  <c r="BL141" i="4"/>
  <c r="BK141" i="4"/>
  <c r="BJ141" i="4"/>
  <c r="BI141" i="4"/>
  <c r="BH141" i="4"/>
  <c r="BG141" i="4"/>
  <c r="BF141" i="4"/>
  <c r="BE141" i="4"/>
  <c r="BD141" i="4"/>
  <c r="BC141" i="4"/>
  <c r="BB141" i="4"/>
  <c r="BA141" i="4"/>
  <c r="AZ141" i="4"/>
  <c r="AY141" i="4"/>
  <c r="AX141" i="4"/>
  <c r="AW141" i="4"/>
  <c r="AV141" i="4"/>
  <c r="AU141" i="4"/>
  <c r="AT141" i="4"/>
  <c r="AS141" i="4"/>
  <c r="AR141" i="4"/>
  <c r="AQ141" i="4"/>
  <c r="AP141" i="4"/>
  <c r="AO141" i="4"/>
  <c r="AN141" i="4"/>
  <c r="AM141" i="4"/>
  <c r="AL141" i="4"/>
  <c r="AK141" i="4"/>
  <c r="AJ141" i="4"/>
  <c r="AI141" i="4"/>
  <c r="AH141" i="4"/>
  <c r="AG141" i="4"/>
  <c r="AF141" i="4"/>
  <c r="AE141" i="4"/>
  <c r="AD141" i="4"/>
  <c r="AC141" i="4"/>
  <c r="AB141" i="4"/>
  <c r="AA141" i="4"/>
  <c r="Z141" i="4"/>
  <c r="Y141" i="4"/>
  <c r="X141" i="4"/>
  <c r="W141" i="4"/>
  <c r="V141" i="4"/>
  <c r="U141" i="4"/>
  <c r="T141" i="4"/>
  <c r="S141" i="4"/>
  <c r="R141" i="4"/>
  <c r="Q141" i="4"/>
  <c r="P141" i="4"/>
  <c r="O141" i="4"/>
  <c r="N141" i="4"/>
  <c r="M141" i="4"/>
  <c r="L141"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BS117" i="4"/>
  <c r="BR117" i="4"/>
  <c r="BQ117" i="4"/>
  <c r="BP117" i="4"/>
  <c r="BO117" i="4"/>
  <c r="BN117" i="4"/>
  <c r="BM117" i="4"/>
  <c r="BL117" i="4"/>
  <c r="BK117" i="4"/>
  <c r="BJ117" i="4"/>
  <c r="BI117" i="4"/>
  <c r="BH117" i="4"/>
  <c r="BG117" i="4"/>
  <c r="BF117" i="4"/>
  <c r="BE117" i="4"/>
  <c r="BD117" i="4"/>
  <c r="BC117" i="4"/>
  <c r="BB117" i="4"/>
  <c r="BA117" i="4"/>
  <c r="AZ117" i="4"/>
  <c r="AY117" i="4"/>
  <c r="AX117" i="4"/>
  <c r="AW117" i="4"/>
  <c r="AV117" i="4"/>
  <c r="AU117" i="4"/>
  <c r="AT117" i="4"/>
  <c r="AS117" i="4"/>
  <c r="AR117" i="4"/>
  <c r="AQ117"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0" i="4"/>
  <c r="J110" i="4"/>
  <c r="K109" i="4"/>
  <c r="J109" i="4"/>
  <c r="K108" i="4"/>
  <c r="J108" i="4"/>
  <c r="K107" i="4"/>
  <c r="J107" i="4"/>
  <c r="K106" i="4"/>
  <c r="J106" i="4"/>
  <c r="K105" i="4"/>
  <c r="J105" i="4"/>
  <c r="K104" i="4"/>
  <c r="J104" i="4"/>
  <c r="BS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BS102" i="4"/>
  <c r="BR102" i="4"/>
  <c r="BQ102" i="4"/>
  <c r="BP102" i="4"/>
  <c r="BO102" i="4"/>
  <c r="BN102" i="4"/>
  <c r="BM102"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734" i="2"/>
  <c r="J734" i="2"/>
  <c r="K733" i="2"/>
  <c r="J733" i="2"/>
  <c r="K732" i="2"/>
  <c r="J732" i="2"/>
  <c r="K731" i="2"/>
  <c r="J731" i="2"/>
  <c r="BS730" i="2"/>
  <c r="BR730" i="2"/>
  <c r="BQ730" i="2"/>
  <c r="BP730" i="2"/>
  <c r="BO730" i="2"/>
  <c r="BN730" i="2"/>
  <c r="BM730" i="2"/>
  <c r="BL730" i="2"/>
  <c r="BK730" i="2"/>
  <c r="BJ730"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AE730" i="2"/>
  <c r="AD730" i="2"/>
  <c r="AC730" i="2"/>
  <c r="AB730" i="2"/>
  <c r="AA730" i="2"/>
  <c r="Z730" i="2"/>
  <c r="Y730" i="2"/>
  <c r="X730" i="2"/>
  <c r="W730" i="2"/>
  <c r="V730" i="2"/>
  <c r="U730" i="2"/>
  <c r="T730" i="2"/>
  <c r="S730" i="2"/>
  <c r="R730" i="2"/>
  <c r="Q730" i="2"/>
  <c r="P730" i="2"/>
  <c r="O730" i="2"/>
  <c r="N730" i="2"/>
  <c r="M730" i="2"/>
  <c r="L730" i="2"/>
  <c r="BS729" i="2"/>
  <c r="BR729" i="2"/>
  <c r="BQ729" i="2"/>
  <c r="BP729" i="2"/>
  <c r="BO729" i="2"/>
  <c r="BN729" i="2"/>
  <c r="BM729" i="2"/>
  <c r="BL729" i="2"/>
  <c r="BK729" i="2"/>
  <c r="BJ729"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AE729" i="2"/>
  <c r="AD729" i="2"/>
  <c r="AC729" i="2"/>
  <c r="AB729" i="2"/>
  <c r="AA729" i="2"/>
  <c r="Z729" i="2"/>
  <c r="Y729" i="2"/>
  <c r="X729" i="2"/>
  <c r="W729" i="2"/>
  <c r="V729" i="2"/>
  <c r="U729" i="2"/>
  <c r="T729" i="2"/>
  <c r="S729" i="2"/>
  <c r="R729" i="2"/>
  <c r="Q729" i="2"/>
  <c r="P729" i="2"/>
  <c r="O729" i="2"/>
  <c r="N729" i="2"/>
  <c r="M729" i="2"/>
  <c r="L729" i="2"/>
  <c r="K722" i="2"/>
  <c r="J722" i="2"/>
  <c r="K721" i="2"/>
  <c r="J721" i="2"/>
  <c r="K720" i="2"/>
  <c r="J720" i="2"/>
  <c r="K719" i="2"/>
  <c r="J719" i="2"/>
  <c r="BS718" i="2"/>
  <c r="BR718" i="2"/>
  <c r="BQ718" i="2"/>
  <c r="BP718" i="2"/>
  <c r="BO718" i="2"/>
  <c r="BN718" i="2"/>
  <c r="BM718" i="2"/>
  <c r="BL718" i="2"/>
  <c r="BK718" i="2"/>
  <c r="BJ718"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AE718" i="2"/>
  <c r="AD718" i="2"/>
  <c r="AC718" i="2"/>
  <c r="AB718" i="2"/>
  <c r="AA718" i="2"/>
  <c r="Z718" i="2"/>
  <c r="Y718" i="2"/>
  <c r="X718" i="2"/>
  <c r="W718" i="2"/>
  <c r="V718" i="2"/>
  <c r="U718" i="2"/>
  <c r="T718" i="2"/>
  <c r="S718" i="2"/>
  <c r="R718" i="2"/>
  <c r="Q718" i="2"/>
  <c r="P718" i="2"/>
  <c r="O718" i="2"/>
  <c r="N718" i="2"/>
  <c r="M718" i="2"/>
  <c r="L718" i="2"/>
  <c r="BS717" i="2"/>
  <c r="BR717" i="2"/>
  <c r="BQ717" i="2"/>
  <c r="BP717" i="2"/>
  <c r="BO717" i="2"/>
  <c r="BN717" i="2"/>
  <c r="BM717" i="2"/>
  <c r="BL717" i="2"/>
  <c r="BK717" i="2"/>
  <c r="BJ717"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AE717" i="2"/>
  <c r="AD717" i="2"/>
  <c r="AC717" i="2"/>
  <c r="AB717" i="2"/>
  <c r="AA717" i="2"/>
  <c r="Z717" i="2"/>
  <c r="Y717" i="2"/>
  <c r="X717" i="2"/>
  <c r="W717" i="2"/>
  <c r="V717" i="2"/>
  <c r="U717" i="2"/>
  <c r="T717" i="2"/>
  <c r="S717" i="2"/>
  <c r="R717" i="2"/>
  <c r="Q717" i="2"/>
  <c r="P717" i="2"/>
  <c r="O717" i="2"/>
  <c r="N717" i="2"/>
  <c r="M717" i="2"/>
  <c r="L717" i="2"/>
  <c r="K711" i="2"/>
  <c r="J711" i="2"/>
  <c r="K710" i="2"/>
  <c r="J710" i="2"/>
  <c r="K709" i="2"/>
  <c r="J709" i="2"/>
  <c r="BS708" i="2"/>
  <c r="BR708" i="2"/>
  <c r="BQ708" i="2"/>
  <c r="BP708" i="2"/>
  <c r="BO708" i="2"/>
  <c r="BN708" i="2"/>
  <c r="BM708" i="2"/>
  <c r="BL708" i="2"/>
  <c r="BK708" i="2"/>
  <c r="BJ708"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AE708" i="2"/>
  <c r="AD708" i="2"/>
  <c r="AC708" i="2"/>
  <c r="AB708" i="2"/>
  <c r="AA708" i="2"/>
  <c r="Z708" i="2"/>
  <c r="Y708" i="2"/>
  <c r="X708" i="2"/>
  <c r="W708" i="2"/>
  <c r="V708" i="2"/>
  <c r="U708" i="2"/>
  <c r="T708" i="2"/>
  <c r="S708" i="2"/>
  <c r="R708" i="2"/>
  <c r="Q708" i="2"/>
  <c r="P708" i="2"/>
  <c r="O708" i="2"/>
  <c r="N708" i="2"/>
  <c r="M708" i="2"/>
  <c r="L708" i="2"/>
  <c r="BS707" i="2"/>
  <c r="BR707" i="2"/>
  <c r="BQ707" i="2"/>
  <c r="BP707" i="2"/>
  <c r="BO707" i="2"/>
  <c r="BN707" i="2"/>
  <c r="BM707" i="2"/>
  <c r="BL707" i="2"/>
  <c r="BK707" i="2"/>
  <c r="BJ707"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AE707" i="2"/>
  <c r="AD707" i="2"/>
  <c r="AC707" i="2"/>
  <c r="AB707" i="2"/>
  <c r="AA707" i="2"/>
  <c r="Z707" i="2"/>
  <c r="Y707" i="2"/>
  <c r="X707" i="2"/>
  <c r="W707" i="2"/>
  <c r="V707" i="2"/>
  <c r="U707" i="2"/>
  <c r="T707" i="2"/>
  <c r="S707" i="2"/>
  <c r="R707" i="2"/>
  <c r="Q707" i="2"/>
  <c r="P707" i="2"/>
  <c r="O707" i="2"/>
  <c r="N707" i="2"/>
  <c r="M707" i="2"/>
  <c r="L707" i="2"/>
  <c r="BS682" i="2"/>
  <c r="BR682" i="2"/>
  <c r="BQ682" i="2"/>
  <c r="BP682" i="2"/>
  <c r="BO682" i="2"/>
  <c r="BN682" i="2"/>
  <c r="BM682" i="2"/>
  <c r="BL682" i="2"/>
  <c r="BK682" i="2"/>
  <c r="BJ682"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AE682" i="2"/>
  <c r="AD682" i="2"/>
  <c r="AC682" i="2"/>
  <c r="AB682" i="2"/>
  <c r="AA682" i="2"/>
  <c r="Z682" i="2"/>
  <c r="Y682" i="2"/>
  <c r="X682" i="2"/>
  <c r="W682" i="2"/>
  <c r="V682" i="2"/>
  <c r="U682" i="2"/>
  <c r="T682" i="2"/>
  <c r="S682" i="2"/>
  <c r="R682" i="2"/>
  <c r="Q682" i="2"/>
  <c r="P682" i="2"/>
  <c r="O682" i="2"/>
  <c r="N682" i="2"/>
  <c r="M682" i="2"/>
  <c r="L682" i="2"/>
  <c r="BS681" i="2"/>
  <c r="BR681" i="2"/>
  <c r="BQ681" i="2"/>
  <c r="BP681" i="2"/>
  <c r="BO681" i="2"/>
  <c r="BN681" i="2"/>
  <c r="BM681" i="2"/>
  <c r="BL681" i="2"/>
  <c r="BK681" i="2"/>
  <c r="BJ681"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AE681" i="2"/>
  <c r="AD681" i="2"/>
  <c r="AC681" i="2"/>
  <c r="AB681" i="2"/>
  <c r="AA681" i="2"/>
  <c r="Z681" i="2"/>
  <c r="Y681" i="2"/>
  <c r="X681" i="2"/>
  <c r="W681" i="2"/>
  <c r="V681" i="2"/>
  <c r="U681" i="2"/>
  <c r="T681" i="2"/>
  <c r="S681" i="2"/>
  <c r="R681" i="2"/>
  <c r="Q681" i="2"/>
  <c r="P681" i="2"/>
  <c r="O681" i="2"/>
  <c r="N681" i="2"/>
  <c r="M681" i="2"/>
  <c r="L681"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BS661" i="2"/>
  <c r="BR661" i="2"/>
  <c r="BQ661" i="2"/>
  <c r="BP661" i="2"/>
  <c r="BO661" i="2"/>
  <c r="BN661" i="2"/>
  <c r="BM661" i="2"/>
  <c r="BL661" i="2"/>
  <c r="BK661" i="2"/>
  <c r="BJ661"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AE661" i="2"/>
  <c r="AD661" i="2"/>
  <c r="AC661" i="2"/>
  <c r="AB661" i="2"/>
  <c r="AA661" i="2"/>
  <c r="Z661" i="2"/>
  <c r="Y661" i="2"/>
  <c r="X661" i="2"/>
  <c r="W661" i="2"/>
  <c r="V661" i="2"/>
  <c r="U661" i="2"/>
  <c r="T661" i="2"/>
  <c r="S661" i="2"/>
  <c r="R661" i="2"/>
  <c r="Q661" i="2"/>
  <c r="P661" i="2"/>
  <c r="O661" i="2"/>
  <c r="N661" i="2"/>
  <c r="M661" i="2"/>
  <c r="L661" i="2"/>
  <c r="BS660" i="2"/>
  <c r="BR660" i="2"/>
  <c r="BQ660" i="2"/>
  <c r="BP660" i="2"/>
  <c r="BO660" i="2"/>
  <c r="BN660" i="2"/>
  <c r="BM660" i="2"/>
  <c r="BL660" i="2"/>
  <c r="BK660" i="2"/>
  <c r="BJ660"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AE660" i="2"/>
  <c r="AD660" i="2"/>
  <c r="AC660" i="2"/>
  <c r="AB660" i="2"/>
  <c r="AA660" i="2"/>
  <c r="Z660" i="2"/>
  <c r="Y660" i="2"/>
  <c r="X660" i="2"/>
  <c r="W660" i="2"/>
  <c r="V660" i="2"/>
  <c r="U660" i="2"/>
  <c r="T660" i="2"/>
  <c r="S660" i="2"/>
  <c r="R660" i="2"/>
  <c r="Q660" i="2"/>
  <c r="P660" i="2"/>
  <c r="O660" i="2"/>
  <c r="N660" i="2"/>
  <c r="M660" i="2"/>
  <c r="L660" i="2"/>
  <c r="K654" i="2"/>
  <c r="J654" i="2"/>
  <c r="K653" i="2"/>
  <c r="J653" i="2"/>
  <c r="K652" i="2"/>
  <c r="J652" i="2"/>
  <c r="K651" i="2"/>
  <c r="J651" i="2"/>
  <c r="K650" i="2"/>
  <c r="J650" i="2"/>
  <c r="K649" i="2"/>
  <c r="J649" i="2"/>
  <c r="K648" i="2"/>
  <c r="J648" i="2"/>
  <c r="K647" i="2"/>
  <c r="J647" i="2"/>
  <c r="BS646" i="2"/>
  <c r="BR646" i="2"/>
  <c r="BQ646" i="2"/>
  <c r="BP646" i="2"/>
  <c r="BO646" i="2"/>
  <c r="BN646" i="2"/>
  <c r="BM646" i="2"/>
  <c r="BL646" i="2"/>
  <c r="BK646" i="2"/>
  <c r="BJ646"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AE646" i="2"/>
  <c r="AD646" i="2"/>
  <c r="AC646" i="2"/>
  <c r="AB646" i="2"/>
  <c r="AA646" i="2"/>
  <c r="Z646" i="2"/>
  <c r="Y646" i="2"/>
  <c r="X646" i="2"/>
  <c r="W646" i="2"/>
  <c r="V646" i="2"/>
  <c r="U646" i="2"/>
  <c r="T646" i="2"/>
  <c r="S646" i="2"/>
  <c r="R646" i="2"/>
  <c r="Q646" i="2"/>
  <c r="P646" i="2"/>
  <c r="O646" i="2"/>
  <c r="N646" i="2"/>
  <c r="M646" i="2"/>
  <c r="L646"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AE645" i="2"/>
  <c r="AD645" i="2"/>
  <c r="AC645" i="2"/>
  <c r="AB645" i="2"/>
  <c r="AA645" i="2"/>
  <c r="Z645" i="2"/>
  <c r="Y645" i="2"/>
  <c r="X645" i="2"/>
  <c r="W645" i="2"/>
  <c r="V645" i="2"/>
  <c r="U645" i="2"/>
  <c r="T645" i="2"/>
  <c r="S645" i="2"/>
  <c r="R645" i="2"/>
  <c r="Q645" i="2"/>
  <c r="P645" i="2"/>
  <c r="O645" i="2"/>
  <c r="N645" i="2"/>
  <c r="M645" i="2"/>
  <c r="L645" i="2"/>
  <c r="K639" i="2"/>
  <c r="J639" i="2"/>
  <c r="K638" i="2"/>
  <c r="J638" i="2"/>
  <c r="K637" i="2"/>
  <c r="J637" i="2"/>
  <c r="K636" i="2"/>
  <c r="J636" i="2"/>
  <c r="K635" i="2"/>
  <c r="J635" i="2"/>
  <c r="K634" i="2"/>
  <c r="J634" i="2"/>
  <c r="K633" i="2"/>
  <c r="J633" i="2"/>
  <c r="K632" i="2"/>
  <c r="J632" i="2"/>
  <c r="K631" i="2"/>
  <c r="J631" i="2"/>
  <c r="K630" i="2"/>
  <c r="J630" i="2"/>
  <c r="K629" i="2"/>
  <c r="J629" i="2"/>
  <c r="K628" i="2"/>
  <c r="J628" i="2"/>
  <c r="K627" i="2"/>
  <c r="J627" i="2"/>
  <c r="BS626" i="2"/>
  <c r="BR626" i="2"/>
  <c r="BQ626" i="2"/>
  <c r="BP626" i="2"/>
  <c r="BO626" i="2"/>
  <c r="BN626" i="2"/>
  <c r="BM626" i="2"/>
  <c r="BL626" i="2"/>
  <c r="BK626" i="2"/>
  <c r="BJ626" i="2"/>
  <c r="BI626" i="2"/>
  <c r="BH626" i="2"/>
  <c r="BG626" i="2"/>
  <c r="BF626" i="2"/>
  <c r="BE626" i="2"/>
  <c r="BD626" i="2"/>
  <c r="BC626" i="2"/>
  <c r="BB626" i="2"/>
  <c r="BA626" i="2"/>
  <c r="AZ626" i="2"/>
  <c r="AY626" i="2"/>
  <c r="AX626" i="2"/>
  <c r="AW626" i="2"/>
  <c r="AV626" i="2"/>
  <c r="AU626" i="2"/>
  <c r="AT626" i="2"/>
  <c r="AS626" i="2"/>
  <c r="AR626" i="2"/>
  <c r="AQ626" i="2"/>
  <c r="AP626" i="2"/>
  <c r="AO626" i="2"/>
  <c r="AN626" i="2"/>
  <c r="AM626" i="2"/>
  <c r="AL626" i="2"/>
  <c r="AK626" i="2"/>
  <c r="AJ626" i="2"/>
  <c r="AI626" i="2"/>
  <c r="AH626" i="2"/>
  <c r="AG626" i="2"/>
  <c r="AF626" i="2"/>
  <c r="AE626" i="2"/>
  <c r="AD626" i="2"/>
  <c r="AC626" i="2"/>
  <c r="AB626" i="2"/>
  <c r="AA626" i="2"/>
  <c r="Z626" i="2"/>
  <c r="Y626" i="2"/>
  <c r="X626" i="2"/>
  <c r="W626" i="2"/>
  <c r="V626" i="2"/>
  <c r="U626" i="2"/>
  <c r="T626" i="2"/>
  <c r="S626" i="2"/>
  <c r="R626" i="2"/>
  <c r="Q626" i="2"/>
  <c r="P626" i="2"/>
  <c r="O626" i="2"/>
  <c r="N626" i="2"/>
  <c r="M626" i="2"/>
  <c r="L626"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AE625" i="2"/>
  <c r="AD625" i="2"/>
  <c r="AC625" i="2"/>
  <c r="AB625" i="2"/>
  <c r="AA625" i="2"/>
  <c r="Z625" i="2"/>
  <c r="Y625" i="2"/>
  <c r="X625" i="2"/>
  <c r="W625" i="2"/>
  <c r="V625" i="2"/>
  <c r="U625" i="2"/>
  <c r="T625" i="2"/>
  <c r="S625" i="2"/>
  <c r="R625" i="2"/>
  <c r="Q625" i="2"/>
  <c r="P625" i="2"/>
  <c r="O625" i="2"/>
  <c r="N625" i="2"/>
  <c r="M625" i="2"/>
  <c r="L625" i="2"/>
  <c r="K619" i="2"/>
  <c r="J619" i="2"/>
  <c r="K618" i="2"/>
  <c r="J618" i="2"/>
  <c r="K617" i="2"/>
  <c r="J617" i="2"/>
  <c r="K616" i="2"/>
  <c r="J616" i="2"/>
  <c r="K615" i="2"/>
  <c r="J615" i="2"/>
  <c r="K614" i="2"/>
  <c r="J614" i="2"/>
  <c r="K613" i="2"/>
  <c r="J613" i="2"/>
  <c r="K612" i="2"/>
  <c r="J612" i="2"/>
  <c r="K611" i="2"/>
  <c r="K610" i="2"/>
  <c r="K609" i="2"/>
  <c r="K608" i="2"/>
  <c r="K607" i="2"/>
  <c r="K606" i="2"/>
  <c r="J606" i="2"/>
  <c r="K605" i="2"/>
  <c r="J605" i="2"/>
  <c r="K604" i="2"/>
  <c r="J604" i="2"/>
  <c r="K603" i="2"/>
  <c r="J603" i="2"/>
  <c r="K602" i="2"/>
  <c r="J602" i="2"/>
  <c r="K601" i="2"/>
  <c r="J601" i="2"/>
  <c r="K600" i="2"/>
  <c r="J600" i="2"/>
  <c r="K599" i="2"/>
  <c r="J599" i="2"/>
  <c r="K598" i="2"/>
  <c r="J598" i="2"/>
  <c r="K597" i="2"/>
  <c r="J597" i="2"/>
  <c r="K596" i="2"/>
  <c r="J596" i="2"/>
  <c r="BS595" i="2"/>
  <c r="BR595" i="2"/>
  <c r="BQ595" i="2"/>
  <c r="BP595" i="2"/>
  <c r="BO595" i="2"/>
  <c r="BN595" i="2"/>
  <c r="BM595" i="2"/>
  <c r="BL595" i="2"/>
  <c r="BK595" i="2"/>
  <c r="BJ595"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AE595" i="2"/>
  <c r="AD595" i="2"/>
  <c r="AC595" i="2"/>
  <c r="AB595" i="2"/>
  <c r="AA595" i="2"/>
  <c r="Z595" i="2"/>
  <c r="Y595" i="2"/>
  <c r="X595" i="2"/>
  <c r="W595" i="2"/>
  <c r="V595" i="2"/>
  <c r="U595" i="2"/>
  <c r="T595" i="2"/>
  <c r="S595" i="2"/>
  <c r="R595" i="2"/>
  <c r="Q595" i="2"/>
  <c r="P595" i="2"/>
  <c r="O595" i="2"/>
  <c r="N595" i="2"/>
  <c r="M595" i="2"/>
  <c r="L595" i="2"/>
  <c r="BS594" i="2"/>
  <c r="BR594" i="2"/>
  <c r="BQ594" i="2"/>
  <c r="BP594" i="2"/>
  <c r="BO594" i="2"/>
  <c r="BN594" i="2"/>
  <c r="BM594" i="2"/>
  <c r="BL594" i="2"/>
  <c r="BK594" i="2"/>
  <c r="BJ594"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AE594" i="2"/>
  <c r="AD594" i="2"/>
  <c r="AC594" i="2"/>
  <c r="AB594" i="2"/>
  <c r="AA594" i="2"/>
  <c r="Z594" i="2"/>
  <c r="Y594" i="2"/>
  <c r="X594" i="2"/>
  <c r="W594" i="2"/>
  <c r="V594" i="2"/>
  <c r="U594" i="2"/>
  <c r="T594" i="2"/>
  <c r="S594" i="2"/>
  <c r="R594" i="2"/>
  <c r="Q594" i="2"/>
  <c r="P594" i="2"/>
  <c r="O594" i="2"/>
  <c r="N594" i="2"/>
  <c r="M594" i="2"/>
  <c r="L594" i="2"/>
  <c r="BS566" i="2"/>
  <c r="BR566" i="2"/>
  <c r="BQ566" i="2"/>
  <c r="BP566" i="2"/>
  <c r="BO566" i="2"/>
  <c r="BN566" i="2"/>
  <c r="BM566" i="2"/>
  <c r="BL566" i="2"/>
  <c r="BK566" i="2"/>
  <c r="BJ566" i="2"/>
  <c r="BI566" i="2"/>
  <c r="BH566" i="2"/>
  <c r="BG566" i="2"/>
  <c r="BF566" i="2"/>
  <c r="BE566" i="2"/>
  <c r="BD566" i="2"/>
  <c r="BC566" i="2"/>
  <c r="BB566" i="2"/>
  <c r="BA566" i="2"/>
  <c r="AZ566" i="2"/>
  <c r="AY566" i="2"/>
  <c r="AX566" i="2"/>
  <c r="AW566" i="2"/>
  <c r="AV566" i="2"/>
  <c r="AU566" i="2"/>
  <c r="AT566" i="2"/>
  <c r="AS566" i="2"/>
  <c r="AR566" i="2"/>
  <c r="AQ566" i="2"/>
  <c r="AP566" i="2"/>
  <c r="AO566" i="2"/>
  <c r="AN566" i="2"/>
  <c r="AM566" i="2"/>
  <c r="AL566" i="2"/>
  <c r="AK566" i="2"/>
  <c r="AJ566" i="2"/>
  <c r="AI566" i="2"/>
  <c r="AH566" i="2"/>
  <c r="AG566" i="2"/>
  <c r="AF566" i="2"/>
  <c r="AE566" i="2"/>
  <c r="AD566" i="2"/>
  <c r="AC566" i="2"/>
  <c r="AB566" i="2"/>
  <c r="AA566" i="2"/>
  <c r="Z566" i="2"/>
  <c r="Y566" i="2"/>
  <c r="X566" i="2"/>
  <c r="W566" i="2"/>
  <c r="V566" i="2"/>
  <c r="U566" i="2"/>
  <c r="T566" i="2"/>
  <c r="S566" i="2"/>
  <c r="R566" i="2"/>
  <c r="Q566" i="2"/>
  <c r="P566" i="2"/>
  <c r="O566" i="2"/>
  <c r="N566" i="2"/>
  <c r="M566" i="2"/>
  <c r="L566" i="2"/>
  <c r="BR565" i="2"/>
  <c r="BQ565" i="2"/>
  <c r="BP565" i="2"/>
  <c r="BO565" i="2"/>
  <c r="BN565" i="2"/>
  <c r="BM565" i="2"/>
  <c r="BL565" i="2"/>
  <c r="BK565" i="2"/>
  <c r="BJ565"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AE565" i="2"/>
  <c r="AD565" i="2"/>
  <c r="AC565" i="2"/>
  <c r="AB565" i="2"/>
  <c r="AA565" i="2"/>
  <c r="Z565" i="2"/>
  <c r="Y565" i="2"/>
  <c r="X565" i="2"/>
  <c r="W565" i="2"/>
  <c r="V565" i="2"/>
  <c r="U565" i="2"/>
  <c r="T565" i="2"/>
  <c r="S565" i="2"/>
  <c r="R565" i="2"/>
  <c r="Q565" i="2"/>
  <c r="P565" i="2"/>
  <c r="O565" i="2"/>
  <c r="N565" i="2"/>
  <c r="M565" i="2"/>
  <c r="L565" i="2"/>
  <c r="K563" i="2"/>
  <c r="J563" i="2"/>
  <c r="K562" i="2"/>
  <c r="J562" i="2"/>
  <c r="K561" i="2"/>
  <c r="J561" i="2"/>
  <c r="K560" i="2"/>
  <c r="J560" i="2"/>
  <c r="K559" i="2"/>
  <c r="J559" i="2"/>
  <c r="K558" i="2"/>
  <c r="J558" i="2"/>
  <c r="K557" i="2"/>
  <c r="J557" i="2"/>
  <c r="K556" i="2"/>
  <c r="J556" i="2"/>
  <c r="K555" i="2"/>
  <c r="J555" i="2"/>
  <c r="K554" i="2"/>
  <c r="J554" i="2"/>
  <c r="K553" i="2"/>
  <c r="J553" i="2"/>
  <c r="K552" i="2"/>
  <c r="J552" i="2"/>
  <c r="K551" i="2"/>
  <c r="J551" i="2"/>
  <c r="K550" i="2"/>
  <c r="J550" i="2"/>
  <c r="BS549" i="2"/>
  <c r="BR549" i="2"/>
  <c r="BQ549" i="2"/>
  <c r="BP549" i="2"/>
  <c r="BO549" i="2"/>
  <c r="BN549" i="2"/>
  <c r="BM549" i="2"/>
  <c r="BL549" i="2"/>
  <c r="BK549" i="2"/>
  <c r="BJ549"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AE549" i="2"/>
  <c r="AD549" i="2"/>
  <c r="AC549" i="2"/>
  <c r="AB549" i="2"/>
  <c r="AA549" i="2"/>
  <c r="Z549" i="2"/>
  <c r="Y549" i="2"/>
  <c r="X549" i="2"/>
  <c r="W549" i="2"/>
  <c r="V549" i="2"/>
  <c r="U549" i="2"/>
  <c r="T549" i="2"/>
  <c r="S549" i="2"/>
  <c r="R549" i="2"/>
  <c r="Q549" i="2"/>
  <c r="P549" i="2"/>
  <c r="O549" i="2"/>
  <c r="N549" i="2"/>
  <c r="M549" i="2"/>
  <c r="L549" i="2"/>
  <c r="BS548" i="2"/>
  <c r="BR548" i="2"/>
  <c r="BQ548" i="2"/>
  <c r="BP548" i="2"/>
  <c r="BO548" i="2"/>
  <c r="BN548" i="2"/>
  <c r="BM548" i="2"/>
  <c r="BL548" i="2"/>
  <c r="BK548" i="2"/>
  <c r="BJ548"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AE548" i="2"/>
  <c r="AD548" i="2"/>
  <c r="AC548" i="2"/>
  <c r="AB548" i="2"/>
  <c r="AA548" i="2"/>
  <c r="Z548" i="2"/>
  <c r="Y548" i="2"/>
  <c r="X548" i="2"/>
  <c r="W548" i="2"/>
  <c r="V548" i="2"/>
  <c r="U548" i="2"/>
  <c r="T548" i="2"/>
  <c r="S548" i="2"/>
  <c r="R548" i="2"/>
  <c r="Q548" i="2"/>
  <c r="P548" i="2"/>
  <c r="O548" i="2"/>
  <c r="N548" i="2"/>
  <c r="M548" i="2"/>
  <c r="L548" i="2"/>
  <c r="K542" i="2"/>
  <c r="J542" i="2"/>
  <c r="K541" i="2"/>
  <c r="J541" i="2"/>
  <c r="K540" i="2"/>
  <c r="J540" i="2"/>
  <c r="K539" i="2"/>
  <c r="J539" i="2"/>
  <c r="K538" i="2"/>
  <c r="J538" i="2"/>
  <c r="K537" i="2"/>
  <c r="J537" i="2"/>
  <c r="K536" i="2"/>
  <c r="J536" i="2"/>
  <c r="BS535" i="2"/>
  <c r="BR535" i="2"/>
  <c r="BQ535" i="2"/>
  <c r="BP535" i="2"/>
  <c r="BO535" i="2"/>
  <c r="BN535" i="2"/>
  <c r="BM535" i="2"/>
  <c r="BL535" i="2"/>
  <c r="BK535" i="2"/>
  <c r="BJ535"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AE535" i="2"/>
  <c r="AD535" i="2"/>
  <c r="AC535" i="2"/>
  <c r="AB535" i="2"/>
  <c r="AA535" i="2"/>
  <c r="Z535" i="2"/>
  <c r="Y535" i="2"/>
  <c r="X535" i="2"/>
  <c r="W535" i="2"/>
  <c r="V535" i="2"/>
  <c r="U535" i="2"/>
  <c r="T535" i="2"/>
  <c r="S535" i="2"/>
  <c r="R535" i="2"/>
  <c r="Q535" i="2"/>
  <c r="P535" i="2"/>
  <c r="O535" i="2"/>
  <c r="N535" i="2"/>
  <c r="M535" i="2"/>
  <c r="L535" i="2"/>
  <c r="BS534" i="2"/>
  <c r="BR534" i="2"/>
  <c r="BQ534" i="2"/>
  <c r="BP534" i="2"/>
  <c r="BO534" i="2"/>
  <c r="BN534" i="2"/>
  <c r="BM534" i="2"/>
  <c r="BL534" i="2"/>
  <c r="BK534" i="2"/>
  <c r="BJ534"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AE534" i="2"/>
  <c r="AD534" i="2"/>
  <c r="AC534" i="2"/>
  <c r="AB534" i="2"/>
  <c r="AA534" i="2"/>
  <c r="Z534" i="2"/>
  <c r="Y534" i="2"/>
  <c r="X534" i="2"/>
  <c r="W534" i="2"/>
  <c r="V534" i="2"/>
  <c r="U534" i="2"/>
  <c r="T534" i="2"/>
  <c r="S534" i="2"/>
  <c r="R534" i="2"/>
  <c r="Q534" i="2"/>
  <c r="P534" i="2"/>
  <c r="O534" i="2"/>
  <c r="N534" i="2"/>
  <c r="M534" i="2"/>
  <c r="L534" i="2"/>
  <c r="K531" i="2"/>
  <c r="J531" i="2"/>
  <c r="BS530" i="2"/>
  <c r="BR530" i="2"/>
  <c r="BQ530" i="2"/>
  <c r="BP530" i="2"/>
  <c r="BO530" i="2"/>
  <c r="BN530" i="2"/>
  <c r="BM530" i="2"/>
  <c r="BL530" i="2"/>
  <c r="BK530" i="2"/>
  <c r="BJ530"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AE530" i="2"/>
  <c r="AD530" i="2"/>
  <c r="AC530" i="2"/>
  <c r="AB530" i="2"/>
  <c r="AA530" i="2"/>
  <c r="Z530" i="2"/>
  <c r="Y530" i="2"/>
  <c r="X530" i="2"/>
  <c r="W530" i="2"/>
  <c r="V530" i="2"/>
  <c r="U530" i="2"/>
  <c r="T530" i="2"/>
  <c r="S530" i="2"/>
  <c r="R530" i="2"/>
  <c r="Q530" i="2"/>
  <c r="P530" i="2"/>
  <c r="O530" i="2"/>
  <c r="N530" i="2"/>
  <c r="M530" i="2"/>
  <c r="L530"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K526" i="2"/>
  <c r="J526" i="2"/>
  <c r="BS525" i="2"/>
  <c r="BR525" i="2"/>
  <c r="BQ525" i="2"/>
  <c r="BP525" i="2"/>
  <c r="BO525" i="2"/>
  <c r="BN525" i="2"/>
  <c r="BM525" i="2"/>
  <c r="BL525" i="2"/>
  <c r="BK525" i="2"/>
  <c r="BJ525"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W525" i="2"/>
  <c r="V525" i="2"/>
  <c r="U525" i="2"/>
  <c r="T525" i="2"/>
  <c r="S525" i="2"/>
  <c r="R525" i="2"/>
  <c r="Q525" i="2"/>
  <c r="P525" i="2"/>
  <c r="O525" i="2"/>
  <c r="N525" i="2"/>
  <c r="M525" i="2"/>
  <c r="L525" i="2"/>
  <c r="BS524" i="2"/>
  <c r="BR524" i="2"/>
  <c r="BQ524" i="2"/>
  <c r="BP524" i="2"/>
  <c r="BO524" i="2"/>
  <c r="BN524" i="2"/>
  <c r="BM524" i="2"/>
  <c r="BL524"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1" i="2"/>
  <c r="J521" i="2"/>
  <c r="K520" i="2"/>
  <c r="J520" i="2"/>
  <c r="K519" i="2"/>
  <c r="J519" i="2"/>
  <c r="BS518" i="2"/>
  <c r="BR518" i="2"/>
  <c r="BQ518" i="2"/>
  <c r="BP518" i="2"/>
  <c r="BO518" i="2"/>
  <c r="BN518" i="2"/>
  <c r="BM518" i="2"/>
  <c r="BL518" i="2"/>
  <c r="BK518" i="2"/>
  <c r="BJ518"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AE518" i="2"/>
  <c r="AD518" i="2"/>
  <c r="AC518" i="2"/>
  <c r="AB518" i="2"/>
  <c r="AA518" i="2"/>
  <c r="Z518" i="2"/>
  <c r="Y518" i="2"/>
  <c r="X518" i="2"/>
  <c r="W518" i="2"/>
  <c r="V518" i="2"/>
  <c r="U518" i="2"/>
  <c r="T518" i="2"/>
  <c r="S518" i="2"/>
  <c r="R518" i="2"/>
  <c r="Q518" i="2"/>
  <c r="P518" i="2"/>
  <c r="O518" i="2"/>
  <c r="N518" i="2"/>
  <c r="M518" i="2"/>
  <c r="L518" i="2"/>
  <c r="BS517" i="2"/>
  <c r="BR517" i="2"/>
  <c r="BQ517" i="2"/>
  <c r="BP517" i="2"/>
  <c r="BO517" i="2"/>
  <c r="BN517" i="2"/>
  <c r="BM517" i="2"/>
  <c r="BL517" i="2"/>
  <c r="BK517" i="2"/>
  <c r="BJ517"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AE517" i="2"/>
  <c r="AD517" i="2"/>
  <c r="AC517" i="2"/>
  <c r="AB517" i="2"/>
  <c r="AA517" i="2"/>
  <c r="Z517" i="2"/>
  <c r="Y517" i="2"/>
  <c r="X517" i="2"/>
  <c r="W517" i="2"/>
  <c r="V517" i="2"/>
  <c r="U517" i="2"/>
  <c r="T517" i="2"/>
  <c r="S517" i="2"/>
  <c r="R517" i="2"/>
  <c r="Q517" i="2"/>
  <c r="P517" i="2"/>
  <c r="O517" i="2"/>
  <c r="N517" i="2"/>
  <c r="M517" i="2"/>
  <c r="L517" i="2"/>
  <c r="K514" i="2"/>
  <c r="J514" i="2"/>
  <c r="K513" i="2"/>
  <c r="J513" i="2"/>
  <c r="K512" i="2"/>
  <c r="J512" i="2"/>
  <c r="K511" i="2"/>
  <c r="J511" i="2"/>
  <c r="K510" i="2"/>
  <c r="J510" i="2"/>
  <c r="K509" i="2"/>
  <c r="J509" i="2"/>
  <c r="K508" i="2"/>
  <c r="J508" i="2"/>
  <c r="K507" i="2"/>
  <c r="J507" i="2"/>
  <c r="BS506" i="2"/>
  <c r="BR506" i="2"/>
  <c r="BQ506" i="2"/>
  <c r="BP506" i="2"/>
  <c r="BO506" i="2"/>
  <c r="BN506" i="2"/>
  <c r="BM506" i="2"/>
  <c r="BL506" i="2"/>
  <c r="BK506" i="2"/>
  <c r="BJ506" i="2"/>
  <c r="BI506" i="2"/>
  <c r="BH506" i="2"/>
  <c r="BG506" i="2"/>
  <c r="BF506" i="2"/>
  <c r="BE506" i="2"/>
  <c r="BD506" i="2"/>
  <c r="BC506" i="2"/>
  <c r="BB506" i="2"/>
  <c r="BA506" i="2"/>
  <c r="AZ506" i="2"/>
  <c r="AY506" i="2"/>
  <c r="AX506" i="2"/>
  <c r="AW506" i="2"/>
  <c r="AV506" i="2"/>
  <c r="AU506" i="2"/>
  <c r="AT506" i="2"/>
  <c r="AS506" i="2"/>
  <c r="AR506" i="2"/>
  <c r="AQ506" i="2"/>
  <c r="AP506" i="2"/>
  <c r="AO506" i="2"/>
  <c r="AN506" i="2"/>
  <c r="AM506" i="2"/>
  <c r="AL506" i="2"/>
  <c r="AK506" i="2"/>
  <c r="AJ506" i="2"/>
  <c r="AI506" i="2"/>
  <c r="AH506" i="2"/>
  <c r="AG506" i="2"/>
  <c r="AF506" i="2"/>
  <c r="AE506" i="2"/>
  <c r="AD506" i="2"/>
  <c r="AC506" i="2"/>
  <c r="AB506" i="2"/>
  <c r="AA506" i="2"/>
  <c r="Z506" i="2"/>
  <c r="Y506" i="2"/>
  <c r="X506" i="2"/>
  <c r="W506" i="2"/>
  <c r="V506" i="2"/>
  <c r="U506" i="2"/>
  <c r="T506" i="2"/>
  <c r="S506" i="2"/>
  <c r="R506" i="2"/>
  <c r="Q506" i="2"/>
  <c r="P506" i="2"/>
  <c r="O506" i="2"/>
  <c r="N506" i="2"/>
  <c r="M506" i="2"/>
  <c r="L506" i="2"/>
  <c r="BS505" i="2"/>
  <c r="BR505" i="2"/>
  <c r="BQ505" i="2"/>
  <c r="BP505" i="2"/>
  <c r="BO505" i="2"/>
  <c r="BN505" i="2"/>
  <c r="BM505" i="2"/>
  <c r="BL505" i="2"/>
  <c r="BK505" i="2"/>
  <c r="BJ505"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AE505" i="2"/>
  <c r="AD505" i="2"/>
  <c r="AC505" i="2"/>
  <c r="AB505" i="2"/>
  <c r="AA505" i="2"/>
  <c r="Z505" i="2"/>
  <c r="Y505" i="2"/>
  <c r="X505" i="2"/>
  <c r="W505" i="2"/>
  <c r="V505" i="2"/>
  <c r="U505" i="2"/>
  <c r="T505" i="2"/>
  <c r="S505" i="2"/>
  <c r="R505" i="2"/>
  <c r="Q505" i="2"/>
  <c r="P505" i="2"/>
  <c r="O505" i="2"/>
  <c r="N505" i="2"/>
  <c r="M505" i="2"/>
  <c r="L505"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K471" i="2"/>
  <c r="J471"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AE469" i="2"/>
  <c r="AD469" i="2"/>
  <c r="AC469" i="2"/>
  <c r="AB469" i="2"/>
  <c r="AA469" i="2"/>
  <c r="Z469" i="2"/>
  <c r="Y469" i="2"/>
  <c r="X469" i="2"/>
  <c r="W469" i="2"/>
  <c r="V469" i="2"/>
  <c r="U469" i="2"/>
  <c r="T469" i="2"/>
  <c r="S469" i="2"/>
  <c r="R469" i="2"/>
  <c r="Q469" i="2"/>
  <c r="P469" i="2"/>
  <c r="O469" i="2"/>
  <c r="N469" i="2"/>
  <c r="M469" i="2"/>
  <c r="L469" i="2"/>
  <c r="K463" i="2"/>
  <c r="J463" i="2"/>
  <c r="K462" i="2"/>
  <c r="J462" i="2"/>
  <c r="K461" i="2"/>
  <c r="J461" i="2"/>
  <c r="K460" i="2"/>
  <c r="J460" i="2"/>
  <c r="K459" i="2"/>
  <c r="J459" i="2"/>
  <c r="K458" i="2"/>
  <c r="J458" i="2"/>
  <c r="K457" i="2"/>
  <c r="J457" i="2"/>
  <c r="K456" i="2"/>
  <c r="J456" i="2"/>
  <c r="K455" i="2"/>
  <c r="J455" i="2"/>
  <c r="K454" i="2"/>
  <c r="J454" i="2"/>
  <c r="K453" i="2"/>
  <c r="J453" i="2"/>
  <c r="K452" i="2"/>
  <c r="J452" i="2"/>
  <c r="K451" i="2"/>
  <c r="J451" i="2"/>
  <c r="K450" i="2"/>
  <c r="J450" i="2"/>
  <c r="K449" i="2"/>
  <c r="J449" i="2"/>
  <c r="K448" i="2"/>
  <c r="J448" i="2"/>
  <c r="K447" i="2"/>
  <c r="J447" i="2"/>
  <c r="K446" i="2"/>
  <c r="J446" i="2"/>
  <c r="K445" i="2"/>
  <c r="J445" i="2"/>
  <c r="K444" i="2"/>
  <c r="J444" i="2"/>
  <c r="K443" i="2"/>
  <c r="J443" i="2"/>
  <c r="K442" i="2"/>
  <c r="J442" i="2"/>
  <c r="K441" i="2"/>
  <c r="J441" i="2"/>
  <c r="K440" i="2"/>
  <c r="J440" i="2"/>
  <c r="K439" i="2"/>
  <c r="J439" i="2"/>
  <c r="K438" i="2"/>
  <c r="J438" i="2"/>
  <c r="K437" i="2"/>
  <c r="J437" i="2"/>
  <c r="K436" i="2"/>
  <c r="J436" i="2"/>
  <c r="K435" i="2"/>
  <c r="J435" i="2"/>
  <c r="K434" i="2"/>
  <c r="J434" i="2"/>
  <c r="K433" i="2"/>
  <c r="J433" i="2"/>
  <c r="K432" i="2"/>
  <c r="J432" i="2"/>
  <c r="K431" i="2"/>
  <c r="J431" i="2"/>
  <c r="K430" i="2"/>
  <c r="J430" i="2"/>
  <c r="K429" i="2"/>
  <c r="J429" i="2"/>
  <c r="K428" i="2"/>
  <c r="J428" i="2"/>
  <c r="K427" i="2"/>
  <c r="J427" i="2"/>
  <c r="K426" i="2"/>
  <c r="J426" i="2"/>
  <c r="K425" i="2"/>
  <c r="J425" i="2"/>
  <c r="K424" i="2"/>
  <c r="J424" i="2"/>
  <c r="K423" i="2"/>
  <c r="J423" i="2"/>
  <c r="K422" i="2"/>
  <c r="J422" i="2"/>
  <c r="K421" i="2"/>
  <c r="J421" i="2"/>
  <c r="K420" i="2"/>
  <c r="J420" i="2"/>
  <c r="K419" i="2"/>
  <c r="J419" i="2"/>
  <c r="K418" i="2"/>
  <c r="J418" i="2"/>
  <c r="K417" i="2"/>
  <c r="J417" i="2"/>
  <c r="K416" i="2"/>
  <c r="J416" i="2"/>
  <c r="K415" i="2"/>
  <c r="J415" i="2"/>
  <c r="K414" i="2"/>
  <c r="J414" i="2"/>
  <c r="K413" i="2"/>
  <c r="J413" i="2"/>
  <c r="K412" i="2"/>
  <c r="J412" i="2"/>
  <c r="K411" i="2"/>
  <c r="J411" i="2"/>
  <c r="K410" i="2"/>
  <c r="J410" i="2"/>
  <c r="K409" i="2"/>
  <c r="J409" i="2"/>
  <c r="K408" i="2"/>
  <c r="J408" i="2"/>
  <c r="K407" i="2"/>
  <c r="J407" i="2"/>
  <c r="K406" i="2"/>
  <c r="J406" i="2"/>
  <c r="K405" i="2"/>
  <c r="J405" i="2"/>
  <c r="K404" i="2"/>
  <c r="J404" i="2"/>
  <c r="K403" i="2"/>
  <c r="J403" i="2"/>
  <c r="K402" i="2"/>
  <c r="J402" i="2"/>
  <c r="K401" i="2"/>
  <c r="J401" i="2"/>
  <c r="K400" i="2"/>
  <c r="J400" i="2"/>
  <c r="K399" i="2"/>
  <c r="J399" i="2"/>
  <c r="K398" i="2"/>
  <c r="J398" i="2"/>
  <c r="K397" i="2"/>
  <c r="J397" i="2"/>
  <c r="K396" i="2"/>
  <c r="J396" i="2"/>
  <c r="K395" i="2"/>
  <c r="J395" i="2"/>
  <c r="K394" i="2"/>
  <c r="J394" i="2"/>
  <c r="K393" i="2"/>
  <c r="J393" i="2"/>
  <c r="K392" i="2"/>
  <c r="J392" i="2"/>
  <c r="K391" i="2"/>
  <c r="J391" i="2"/>
  <c r="K390" i="2"/>
  <c r="J390" i="2"/>
  <c r="K370" i="2"/>
  <c r="K369" i="2"/>
  <c r="K368" i="2"/>
  <c r="K367" i="2"/>
  <c r="K366" i="2"/>
  <c r="K365" i="2"/>
  <c r="BS364" i="2"/>
  <c r="BR364" i="2"/>
  <c r="BQ364" i="2"/>
  <c r="BP364" i="2"/>
  <c r="BO364" i="2"/>
  <c r="BN364" i="2"/>
  <c r="BM364" i="2"/>
  <c r="BL364" i="2"/>
  <c r="BK364" i="2"/>
  <c r="BJ364"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AE364" i="2"/>
  <c r="AD364" i="2"/>
  <c r="AC364" i="2"/>
  <c r="AB364" i="2"/>
  <c r="AA364" i="2"/>
  <c r="Z364" i="2"/>
  <c r="Y364" i="2"/>
  <c r="X364" i="2"/>
  <c r="W364" i="2"/>
  <c r="V364" i="2"/>
  <c r="U364" i="2"/>
  <c r="T364" i="2"/>
  <c r="S364" i="2"/>
  <c r="R364" i="2"/>
  <c r="Q364" i="2"/>
  <c r="P364" i="2"/>
  <c r="O364" i="2"/>
  <c r="N364" i="2"/>
  <c r="M364" i="2"/>
  <c r="L364" i="2"/>
  <c r="BS363" i="2"/>
  <c r="BR363" i="2"/>
  <c r="BQ363" i="2"/>
  <c r="BP363" i="2"/>
  <c r="BO363" i="2"/>
  <c r="BN363" i="2"/>
  <c r="BM363" i="2"/>
  <c r="BL363" i="2"/>
  <c r="BK363" i="2"/>
  <c r="BJ363" i="2"/>
  <c r="BI363" i="2"/>
  <c r="BH363" i="2"/>
  <c r="BG363" i="2"/>
  <c r="BF363" i="2"/>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AF363" i="2"/>
  <c r="AE363" i="2"/>
  <c r="AD363" i="2"/>
  <c r="AC363" i="2"/>
  <c r="AB363" i="2"/>
  <c r="AA363" i="2"/>
  <c r="Z363" i="2"/>
  <c r="Y363" i="2"/>
  <c r="X363" i="2"/>
  <c r="W363" i="2"/>
  <c r="V363" i="2"/>
  <c r="U363" i="2"/>
  <c r="T363" i="2"/>
  <c r="S363" i="2"/>
  <c r="R363" i="2"/>
  <c r="Q363" i="2"/>
  <c r="P363" i="2"/>
  <c r="O363" i="2"/>
  <c r="N363" i="2"/>
  <c r="M363" i="2"/>
  <c r="L363" i="2"/>
  <c r="K356" i="2"/>
  <c r="J356" i="2"/>
  <c r="K355" i="2"/>
  <c r="J355" i="2"/>
  <c r="K354" i="2"/>
  <c r="J354" i="2"/>
  <c r="K353" i="2"/>
  <c r="J353" i="2"/>
  <c r="K352" i="2"/>
  <c r="J352"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BS350" i="2"/>
  <c r="BR350" i="2"/>
  <c r="BQ350" i="2"/>
  <c r="BP350" i="2"/>
  <c r="BO350" i="2"/>
  <c r="BN350" i="2"/>
  <c r="BM350" i="2"/>
  <c r="BL350" i="2"/>
  <c r="BK350" i="2"/>
  <c r="BJ350"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44" i="2"/>
  <c r="J344" i="2"/>
  <c r="K343" i="2"/>
  <c r="J343" i="2"/>
  <c r="K342" i="2"/>
  <c r="J342" i="2"/>
  <c r="K341" i="2"/>
  <c r="J341" i="2"/>
  <c r="K340" i="2"/>
  <c r="J340" i="2"/>
  <c r="K339" i="2"/>
  <c r="J339" i="2"/>
  <c r="K338" i="2"/>
  <c r="J338" i="2"/>
  <c r="K337" i="2"/>
  <c r="J337" i="2"/>
  <c r="K336" i="2"/>
  <c r="J336" i="2"/>
  <c r="K335" i="2"/>
  <c r="J335" i="2"/>
  <c r="K334" i="2"/>
  <c r="J334" i="2"/>
  <c r="K333" i="2"/>
  <c r="J333" i="2"/>
  <c r="K332" i="2"/>
  <c r="J332" i="2"/>
  <c r="K331" i="2"/>
  <c r="J331" i="2"/>
  <c r="K330" i="2"/>
  <c r="J330" i="2"/>
  <c r="K329" i="2"/>
  <c r="J329" i="2"/>
  <c r="K328" i="2"/>
  <c r="J328" i="2"/>
  <c r="K327" i="2"/>
  <c r="J327" i="2"/>
  <c r="BS326" i="2"/>
  <c r="BR326" i="2"/>
  <c r="BQ326" i="2"/>
  <c r="BP326" i="2"/>
  <c r="BO326" i="2"/>
  <c r="BN326" i="2"/>
  <c r="BM326" i="2"/>
  <c r="BL326" i="2"/>
  <c r="BK326" i="2"/>
  <c r="BJ326"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AE326" i="2"/>
  <c r="AD326" i="2"/>
  <c r="AC326" i="2"/>
  <c r="AB326" i="2"/>
  <c r="AA326" i="2"/>
  <c r="Z326" i="2"/>
  <c r="Y326" i="2"/>
  <c r="X326" i="2"/>
  <c r="W326" i="2"/>
  <c r="V326" i="2"/>
  <c r="U326" i="2"/>
  <c r="T326" i="2"/>
  <c r="S326" i="2"/>
  <c r="R326" i="2"/>
  <c r="Q326" i="2"/>
  <c r="P326" i="2"/>
  <c r="O326" i="2"/>
  <c r="N326" i="2"/>
  <c r="M326" i="2"/>
  <c r="L326" i="2"/>
  <c r="BS325" i="2"/>
  <c r="BR325" i="2"/>
  <c r="BQ325" i="2"/>
  <c r="BP325" i="2"/>
  <c r="BO325" i="2"/>
  <c r="BN325" i="2"/>
  <c r="BM325" i="2"/>
  <c r="BL325" i="2"/>
  <c r="BK325" i="2"/>
  <c r="BJ325"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19" i="2"/>
  <c r="J319" i="2"/>
  <c r="K318" i="2"/>
  <c r="J318" i="2"/>
  <c r="K317" i="2"/>
  <c r="J317" i="2"/>
  <c r="K316" i="2"/>
  <c r="J316" i="2"/>
  <c r="K315" i="2"/>
  <c r="J315" i="2"/>
  <c r="K314" i="2"/>
  <c r="J314" i="2"/>
  <c r="BS313" i="2"/>
  <c r="BR313" i="2"/>
  <c r="BQ313" i="2"/>
  <c r="BP313" i="2"/>
  <c r="BO313" i="2"/>
  <c r="BN313" i="2"/>
  <c r="BM313" i="2"/>
  <c r="BL313" i="2"/>
  <c r="BK313" i="2"/>
  <c r="BJ313" i="2"/>
  <c r="BI313" i="2"/>
  <c r="BH313" i="2"/>
  <c r="BG313" i="2"/>
  <c r="BF313"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BS312" i="2"/>
  <c r="BR312" i="2"/>
  <c r="BQ312" i="2"/>
  <c r="BP312" i="2"/>
  <c r="BO312" i="2"/>
  <c r="BN312" i="2"/>
  <c r="BM312" i="2"/>
  <c r="BL312" i="2"/>
  <c r="BK312" i="2"/>
  <c r="BJ312" i="2"/>
  <c r="BI312" i="2"/>
  <c r="BH312" i="2"/>
  <c r="BG312" i="2"/>
  <c r="BF312"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U293" i="2"/>
  <c r="T293" i="2"/>
  <c r="S293" i="2"/>
  <c r="R293" i="2"/>
  <c r="BS290" i="2"/>
  <c r="BR290" i="2"/>
  <c r="BQ290" i="2"/>
  <c r="BP290" i="2"/>
  <c r="BO290" i="2"/>
  <c r="BN290" i="2"/>
  <c r="BM290" i="2"/>
  <c r="BL290" i="2"/>
  <c r="BK290" i="2"/>
  <c r="BJ290"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BS264" i="2"/>
  <c r="BR264" i="2"/>
  <c r="BQ264" i="2"/>
  <c r="BP264" i="2"/>
  <c r="BO264" i="2"/>
  <c r="BN264" i="2"/>
  <c r="BM264" i="2"/>
  <c r="BL264" i="2"/>
  <c r="BK264" i="2"/>
  <c r="BJ264" i="2"/>
  <c r="BI264" i="2"/>
  <c r="BH264" i="2"/>
  <c r="BG264" i="2"/>
  <c r="BF264"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AF264" i="2"/>
  <c r="AE264" i="2"/>
  <c r="AD264" i="2"/>
  <c r="AC264" i="2"/>
  <c r="AB264" i="2"/>
  <c r="AA264" i="2"/>
  <c r="Z264" i="2"/>
  <c r="Y264" i="2"/>
  <c r="X264" i="2"/>
  <c r="W264" i="2"/>
  <c r="V264" i="2"/>
  <c r="U264" i="2"/>
  <c r="T264" i="2"/>
  <c r="S264" i="2"/>
  <c r="R264" i="2"/>
  <c r="Q264" i="2"/>
  <c r="P264" i="2"/>
  <c r="O264" i="2"/>
  <c r="N264" i="2"/>
  <c r="M264" i="2"/>
  <c r="L264" i="2"/>
  <c r="BS263" i="2"/>
  <c r="BR263" i="2"/>
  <c r="BQ263" i="2"/>
  <c r="BP263" i="2"/>
  <c r="BO263" i="2"/>
  <c r="BN263" i="2"/>
  <c r="BM263" i="2"/>
  <c r="BL263" i="2"/>
  <c r="BK263" i="2"/>
  <c r="BJ263"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BS244" i="2"/>
  <c r="BR244" i="2"/>
  <c r="BQ244" i="2"/>
  <c r="BP244" i="2"/>
  <c r="BO244" i="2"/>
  <c r="BN244" i="2"/>
  <c r="BM244" i="2"/>
  <c r="BL244" i="2"/>
  <c r="BK244" i="2"/>
  <c r="BJ244"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BS243" i="2"/>
  <c r="BR243" i="2"/>
  <c r="BQ243" i="2"/>
  <c r="BP243" i="2"/>
  <c r="BO243" i="2"/>
  <c r="BN243" i="2"/>
  <c r="BM243" i="2"/>
  <c r="BL243" i="2"/>
  <c r="BK243" i="2"/>
  <c r="BJ243"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11" i="2"/>
  <c r="J211" i="2"/>
  <c r="K210" i="2"/>
  <c r="J210" i="2"/>
  <c r="K209" i="2"/>
  <c r="J209" i="2"/>
  <c r="K208" i="2"/>
  <c r="J208" i="2"/>
  <c r="K207" i="2"/>
  <c r="J207" i="2"/>
  <c r="K206" i="2"/>
  <c r="J206" i="2"/>
  <c r="K205" i="2"/>
  <c r="K204" i="2"/>
  <c r="K203" i="2"/>
  <c r="K202" i="2"/>
  <c r="K201" i="2"/>
  <c r="J201" i="2"/>
  <c r="K200" i="2"/>
  <c r="J200" i="2"/>
  <c r="K199" i="2"/>
  <c r="J199" i="2"/>
  <c r="K198" i="2"/>
  <c r="J198" i="2"/>
  <c r="K197" i="2"/>
  <c r="J197" i="2"/>
  <c r="K196" i="2"/>
  <c r="J196" i="2"/>
  <c r="K195" i="2"/>
  <c r="J195" i="2"/>
  <c r="K194" i="2"/>
  <c r="J194" i="2"/>
  <c r="K193" i="2"/>
  <c r="J193" i="2"/>
  <c r="K192" i="2"/>
  <c r="J192" i="2"/>
  <c r="K191" i="2"/>
  <c r="J191" i="2"/>
  <c r="K190" i="2"/>
  <c r="J190" i="2"/>
  <c r="K189" i="2"/>
  <c r="J189" i="2"/>
  <c r="K188" i="2"/>
  <c r="J188" i="2"/>
  <c r="K187" i="2"/>
  <c r="J187" i="2"/>
  <c r="K186" i="2"/>
  <c r="J186" i="2"/>
  <c r="K185" i="2"/>
  <c r="K184" i="2"/>
  <c r="K183" i="2"/>
  <c r="K182" i="2"/>
  <c r="BS181" i="2"/>
  <c r="BR181" i="2"/>
  <c r="BQ181" i="2"/>
  <c r="BP181" i="2"/>
  <c r="BO181" i="2"/>
  <c r="BN181" i="2"/>
  <c r="BM181" i="2"/>
  <c r="BL181" i="2"/>
  <c r="BK181" i="2"/>
  <c r="BJ181"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BS180" i="2"/>
  <c r="BR180" i="2"/>
  <c r="BQ180" i="2"/>
  <c r="BP180" i="2"/>
  <c r="BO180" i="2"/>
  <c r="BN180" i="2"/>
  <c r="BM180" i="2"/>
  <c r="BL180" i="2"/>
  <c r="BK180" i="2"/>
  <c r="BJ180"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BS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BS160" i="2"/>
  <c r="BR160" i="2"/>
  <c r="BQ160" i="2"/>
  <c r="BP160" i="2"/>
  <c r="BO160" i="2"/>
  <c r="BN160" i="2"/>
  <c r="BM160" i="2"/>
  <c r="BL160" i="2"/>
  <c r="BK160" i="2"/>
  <c r="BJ160"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BS159" i="2"/>
  <c r="BR159" i="2"/>
  <c r="BQ159" i="2"/>
  <c r="BP159" i="2"/>
  <c r="BO159" i="2"/>
  <c r="BN159" i="2"/>
  <c r="BM159" i="2"/>
  <c r="BL159" i="2"/>
  <c r="BK159" i="2"/>
  <c r="BJ159" i="2"/>
  <c r="BI159" i="2"/>
  <c r="BH159" i="2"/>
  <c r="BG159" i="2"/>
  <c r="BF159"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BS150" i="2"/>
  <c r="BR150" i="2"/>
  <c r="BQ150" i="2"/>
  <c r="BP150" i="2"/>
  <c r="BO150" i="2"/>
  <c r="BN150" i="2"/>
  <c r="BM150" i="2"/>
  <c r="BL150" i="2"/>
  <c r="BK150" i="2"/>
  <c r="BJ150"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BS142" i="2"/>
  <c r="BR142" i="2"/>
  <c r="BQ142" i="2"/>
  <c r="BP142" i="2"/>
  <c r="BO142" i="2"/>
  <c r="BN142" i="2"/>
  <c r="BM142" i="2"/>
  <c r="BL142" i="2"/>
  <c r="BK142" i="2"/>
  <c r="BJ142" i="2"/>
  <c r="BI142" i="2"/>
  <c r="BH142" i="2"/>
  <c r="BG142" i="2"/>
  <c r="BF142"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BS141" i="2"/>
  <c r="BR141" i="2"/>
  <c r="BQ141" i="2"/>
  <c r="BP141" i="2"/>
  <c r="BO141" i="2"/>
  <c r="BN141" i="2"/>
  <c r="BM141" i="2"/>
  <c r="BL141" i="2"/>
  <c r="BK141" i="2"/>
  <c r="BJ141"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BS129" i="2"/>
  <c r="BR129" i="2"/>
  <c r="BQ129" i="2"/>
  <c r="BP129" i="2"/>
  <c r="BO129" i="2"/>
  <c r="BN129" i="2"/>
  <c r="BM129" i="2"/>
  <c r="BL129" i="2"/>
  <c r="BK129" i="2"/>
  <c r="BJ129" i="2"/>
  <c r="BI129" i="2"/>
  <c r="BH129" i="2"/>
  <c r="BG129" i="2"/>
  <c r="BF129"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BS128" i="2"/>
  <c r="BR128" i="2"/>
  <c r="BQ128" i="2"/>
  <c r="BP128" i="2"/>
  <c r="BO128" i="2"/>
  <c r="BN128" i="2"/>
  <c r="BM128" i="2"/>
  <c r="BL128" i="2"/>
  <c r="BK128" i="2"/>
  <c r="BJ128" i="2"/>
  <c r="BI128" i="2"/>
  <c r="BH128" i="2"/>
  <c r="BG128" i="2"/>
  <c r="BF128"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BS118" i="2"/>
  <c r="BR118" i="2"/>
  <c r="BQ118" i="2"/>
  <c r="BP118" i="2"/>
  <c r="BO118" i="2"/>
  <c r="BN118" i="2"/>
  <c r="BM118" i="2"/>
  <c r="BL118" i="2"/>
  <c r="BK118" i="2"/>
  <c r="BJ118"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BS117" i="2"/>
  <c r="BR117" i="2"/>
  <c r="BQ117" i="2"/>
  <c r="BP117" i="2"/>
  <c r="BO117" i="2"/>
  <c r="BN117" i="2"/>
  <c r="BM117" i="2"/>
  <c r="BL117" i="2"/>
  <c r="BK117" i="2"/>
  <c r="BJ117"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0" i="2"/>
  <c r="J110" i="2"/>
  <c r="K109" i="2"/>
  <c r="J109" i="2"/>
  <c r="K108" i="2"/>
  <c r="J108" i="2"/>
  <c r="K107" i="2"/>
  <c r="J107" i="2"/>
  <c r="K106" i="2"/>
  <c r="J106" i="2"/>
  <c r="K105" i="2"/>
  <c r="J105" i="2"/>
  <c r="K104" i="2"/>
  <c r="J104"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alcChain>
</file>

<file path=xl/sharedStrings.xml><?xml version="1.0" encoding="utf-8"?>
<sst xmlns="http://schemas.openxmlformats.org/spreadsheetml/2006/main" count="15077" uniqueCount="991">
  <si>
    <t>Q1_1_byouinmei</t>
  </si>
  <si>
    <t>旭川リハビリテーション病院</t>
  </si>
  <si>
    <t>〒078-8801　旭川市緑が丘東1条1丁目１番１号</t>
  </si>
  <si>
    <t>病棟の建築時期と構造</t>
  </si>
  <si>
    <t>建物情報＼病棟名</t>
  </si>
  <si>
    <t>2階南病棟</t>
  </si>
  <si>
    <t>2階北病棟</t>
  </si>
  <si>
    <t>3階南病棟</t>
  </si>
  <si>
    <t>3階北病棟</t>
  </si>
  <si>
    <t>4階南病棟</t>
  </si>
  <si>
    <t>5階南病棟</t>
  </si>
  <si>
    <t>様式１病院病棟票(1)</t>
  </si>
  <si>
    <t>建築時期</t>
  </si>
  <si>
    <t>1999</t>
  </si>
  <si>
    <t>1989</t>
  </si>
  <si>
    <t>構造</t>
  </si>
  <si>
    <t>3</t>
  </si>
  <si>
    <t>保有する病棟と機能区分の選択状況（2024（令和6）年7月1日時点の機能）</t>
  </si>
  <si>
    <t>病床の機能区分＼病棟名</t>
  </si>
  <si>
    <t>高度急性期</t>
  </si>
  <si>
    <t>急性期</t>
  </si>
  <si>
    <t>○</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</si>
  <si>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</si>
  <si>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</si>
  <si>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</si>
  <si>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</si>
  <si>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</si>
  <si>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</si>
  <si>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</si>
  <si>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</si>
  <si>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</si>
  <si>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</si>
  <si>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</si>
  <si>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</si>
  <si>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</si>
  <si>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</si>
  <si>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</si>
  <si>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</si>
  <si>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</si>
  <si>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</si>
  <si>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</si>
  <si>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</si>
  <si>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</si>
  <si>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</si>
  <si>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</si>
  <si>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</si>
  <si>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</si>
  <si>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</si>
  <si>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</si>
  <si>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</si>
  <si>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</si>
  <si>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</si>
  <si>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</si>
  <si>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</si>
  <si>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</si>
  <si>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</si>
  <si>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</si>
  <si>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</si>
  <si>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</si>
  <si>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</si>
  <si>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</si>
  <si>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</si>
  <si>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</si>
  <si>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</si>
  <si>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</si>
  <si>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</si>
  <si>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</si>
  <si>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</si>
  <si>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</si>
  <si>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</si>
  <si>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</si>
  <si>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</si>
  <si>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</si>
  <si>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</si>
  <si>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</si>
  <si>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</si>
  <si>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</si>
  <si>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</si>
  <si>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</si>
  <si>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</si>
  <si>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</si>
  <si>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</si>
  <si>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</si>
  <si>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</si>
  <si>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</si>
  <si>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</si>
  <si>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</si>
  <si>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</si>
  <si>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</si>
  <si>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</si>
  <si>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</si>
  <si>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</si>
  <si>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</si>
  <si>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</si>
  <si>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</si>
  <si>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</si>
  <si>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</si>
  <si>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</si>
  <si>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</si>
  <si>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</si>
  <si>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</si>
  <si>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</si>
  <si>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</si>
  <si>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</si>
  <si>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</si>
  <si>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リハビリテーション科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</si>
  <si>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</si>
  <si>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</si>
  <si>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</si>
  <si>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</si>
  <si>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</si>
  <si>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</si>
  <si>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</si>
  <si>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</si>
  <si>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障害者施設等10対１入院基本料</t>
  </si>
  <si>
    <t>急性期一般入院料６</t>
  </si>
  <si>
    <t>回復期ﾘﾊﾋﾞﾘﾃｰｼｮﾝ病棟入院料１</t>
  </si>
  <si>
    <t>療養病棟入院料１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</si>
  <si>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</si>
  <si>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</si>
  <si>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</si>
  <si>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</si>
  <si>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</si>
  <si>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</si>
  <si>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</si>
  <si>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</si>
  <si>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</si>
  <si>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</si>
  <si>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</si>
  <si>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</si>
  <si>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</si>
  <si>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</si>
  <si>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</si>
  <si>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</si>
  <si>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</si>
  <si>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</si>
  <si>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</si>
  <si>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</si>
  <si>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</si>
  <si>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</si>
  <si>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</si>
  <si>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</si>
  <si>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</si>
  <si>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</si>
  <si>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</si>
  <si>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</si>
  <si>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</si>
  <si>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</si>
  <si>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</si>
  <si>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</si>
  <si>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</si>
  <si>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</si>
  <si>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</si>
  <si>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</si>
  <si>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</si>
  <si>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</si>
  <si>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</si>
  <si>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</si>
  <si>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</si>
  <si>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</si>
  <si>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</si>
  <si>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</si>
  <si>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</si>
  <si>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</si>
  <si>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</si>
  <si>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</si>
  <si>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</si>
  <si>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</si>
  <si>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</si>
  <si>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</si>
  <si>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</si>
  <si>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</si>
  <si>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</si>
  <si>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</si>
  <si>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</si>
  <si>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</si>
  <si>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</si>
  <si>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</si>
  <si>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</si>
  <si>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</si>
  <si>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</si>
  <si>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</si>
  <si>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</si>
  <si>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</si>
  <si>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</si>
  <si>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</si>
  <si>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</si>
  <si>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</si>
  <si>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</si>
  <si>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</si>
  <si>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</si>
  <si>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</si>
  <si>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</si>
  <si>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</si>
  <si>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</si>
  <si>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</si>
  <si>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</si>
  <si>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</si>
  <si>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</si>
  <si>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</si>
  <si>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</si>
  <si>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</si>
  <si>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</si>
  <si>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</si>
  <si>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</si>
  <si>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</si>
  <si>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</si>
  <si>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</si>
  <si>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</si>
  <si>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</si>
  <si>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有り</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</si>
  <si>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</si>
  <si>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</si>
  <si>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</si>
  <si>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</si>
  <si>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</si>
  <si>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</si>
  <si>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</si>
  <si>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</si>
  <si>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</si>
  <si>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</si>
  <si>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</si>
  <si>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</si>
  <si>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</si>
  <si>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</si>
  <si>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</si>
  <si>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</si>
  <si>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</si>
  <si>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</si>
  <si>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</si>
  <si>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</si>
  <si>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</si>
  <si>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</si>
  <si>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</si>
  <si>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</si>
  <si>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</si>
  <si>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</si>
  <si>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</si>
  <si>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</si>
  <si>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</si>
  <si>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</si>
  <si>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</si>
  <si>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</si>
  <si>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</si>
  <si>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</si>
  <si>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</si>
  <si>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</si>
  <si>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</si>
  <si>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</si>
  <si>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</si>
  <si>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</si>
  <si>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</si>
  <si>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</si>
  <si>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</si>
  <si>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</si>
  <si>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</si>
  <si>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</si>
  <si>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</si>
  <si>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</si>
  <si>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</si>
  <si>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</si>
  <si>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</si>
  <si>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</si>
  <si>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</si>
  <si>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</si>
  <si>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</si>
  <si>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</si>
  <si>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</si>
  <si>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</si>
  <si>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</si>
  <si>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</si>
  <si>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</si>
  <si>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</si>
  <si>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</si>
  <si>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</si>
  <si>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</si>
  <si>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</si>
  <si>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</si>
  <si>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</si>
  <si>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</si>
  <si>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</si>
  <si>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</si>
  <si>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</si>
  <si>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</si>
  <si>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</si>
  <si>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</si>
  <si>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</si>
  <si>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</si>
  <si>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</si>
  <si>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</si>
  <si>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</si>
  <si>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</si>
  <si>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</si>
  <si>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</si>
  <si>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</si>
  <si>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</si>
  <si>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</si>
  <si>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</si>
  <si>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</si>
  <si>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</si>
  <si>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</si>
  <si>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</si>
  <si>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</si>
  <si>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</si>
  <si>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</si>
  <si>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</si>
  <si>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</si>
  <si>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</si>
  <si>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</si>
  <si>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</si>
  <si>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</si>
  <si>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</si>
  <si>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</si>
  <si>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</si>
  <si>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</si>
  <si>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</si>
  <si>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</si>
  <si>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</si>
  <si>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</si>
  <si>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</si>
  <si>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</si>
  <si>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</si>
  <si>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</si>
  <si>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</si>
  <si>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</si>
  <si>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</si>
  <si>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</si>
  <si>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</si>
  <si>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</si>
  <si>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</si>
  <si>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</si>
  <si>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</si>
  <si>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</si>
  <si>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</si>
  <si>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</si>
  <si>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</si>
  <si>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</si>
  <si>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</si>
  <si>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</si>
  <si>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</si>
  <si>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</si>
  <si>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</si>
  <si>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</si>
  <si>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</si>
  <si>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</si>
  <si>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</si>
  <si>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</si>
  <si>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</si>
  <si>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</si>
  <si>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</si>
  <si>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</si>
  <si>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</si>
  <si>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</si>
  <si>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</si>
  <si>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</si>
  <si>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</si>
  <si>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</si>
  <si>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</si>
  <si>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</si>
  <si>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</si>
  <si>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</si>
  <si>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</si>
  <si>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</si>
  <si>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</si>
  <si>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</si>
  <si>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</si>
  <si>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</si>
  <si>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</si>
  <si>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</si>
  <si>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</si>
  <si>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</si>
  <si>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</si>
  <si>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</si>
  <si>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</si>
  <si>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</si>
  <si>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</si>
  <si>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</si>
  <si>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</si>
  <si>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</si>
  <si>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</si>
  <si>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</si>
  <si>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</si>
  <si>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</si>
  <si>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</si>
  <si>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</si>
  <si>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</si>
  <si>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</si>
  <si>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</si>
  <si>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</si>
  <si>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</si>
  <si>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</si>
  <si>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</si>
  <si>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</si>
  <si>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</si>
  <si>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</si>
  <si>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</si>
  <si>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</si>
  <si>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</si>
  <si>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</si>
  <si>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</si>
  <si>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</si>
  <si>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</si>
  <si>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</si>
  <si>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</si>
  <si>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</si>
  <si>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</si>
  <si>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</si>
  <si>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</si>
  <si>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</si>
  <si>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</si>
  <si>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</si>
  <si>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</si>
  <si>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</si>
  <si>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</si>
  <si>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</si>
  <si>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</si>
  <si>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</si>
  <si>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</si>
  <si>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</si>
  <si>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</si>
  <si>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</si>
  <si>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</si>
  <si>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</si>
  <si>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</si>
  <si>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</si>
  <si>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</si>
  <si>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</si>
  <si>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</si>
  <si>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</si>
  <si>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</si>
  <si>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</si>
  <si>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</si>
  <si>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</si>
  <si>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</si>
  <si>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</si>
  <si>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</si>
  <si>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</si>
  <si>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</si>
  <si>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</si>
  <si>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</si>
  <si>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</si>
  <si>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</si>
  <si>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</si>
  <si>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</si>
  <si>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</si>
  <si>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</si>
  <si>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</si>
  <si>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</si>
  <si>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</si>
  <si>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</si>
  <si>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</si>
  <si>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</si>
  <si>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</si>
  <si>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</si>
  <si>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</si>
  <si>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</si>
  <si>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</si>
  <si>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</si>
  <si>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</si>
  <si>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</si>
  <si>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</si>
  <si>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</si>
  <si>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</si>
  <si>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</si>
  <si>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</si>
  <si>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</si>
  <si>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</si>
  <si>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</si>
  <si>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</si>
  <si>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</si>
  <si>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</si>
  <si>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</si>
  <si>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</si>
  <si>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</si>
  <si>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</si>
  <si>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</si>
  <si>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</si>
  <si>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</si>
  <si>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</si>
  <si>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</si>
  <si>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</si>
  <si>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</si>
  <si>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</si>
  <si>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</si>
  <si>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</si>
  <si>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</si>
  <si>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</si>
  <si>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</si>
  <si>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</si>
  <si>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</si>
  <si>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</si>
  <si>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</si>
  <si>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</si>
  <si>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</si>
  <si>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</si>
  <si>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</si>
  <si>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</si>
  <si>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</si>
  <si>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</si>
  <si>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</si>
  <si>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</si>
  <si>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</si>
  <si>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</si>
  <si>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</si>
  <si>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</si>
  <si>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</si>
  <si>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</si>
  <si>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</si>
  <si>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</si>
  <si>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</si>
  <si>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</si>
  <si>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</si>
  <si>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</si>
  <si>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</si>
  <si>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</si>
  <si>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</si>
  <si>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</si>
  <si>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</si>
  <si>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</si>
  <si>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</si>
  <si>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</si>
  <si>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</si>
  <si>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</si>
  <si>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</si>
  <si>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</si>
  <si>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</si>
  <si>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</si>
  <si>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</si>
  <si>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</si>
  <si>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</si>
  <si>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</si>
  <si>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</si>
  <si>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</si>
  <si>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</si>
  <si>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</si>
  <si>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</si>
  <si>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</si>
  <si>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</si>
  <si>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</si>
  <si>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</si>
  <si>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</si>
  <si>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</si>
  <si>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</si>
  <si>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</si>
  <si>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</si>
  <si>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</si>
  <si>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</si>
  <si>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</si>
  <si>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</si>
  <si>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</si>
  <si>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</si>
  <si>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</si>
  <si>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</si>
  <si>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</si>
  <si>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</si>
  <si>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</si>
  <si>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</si>
  <si>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</si>
  <si>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</si>
  <si>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</si>
  <si>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</si>
  <si>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</si>
  <si>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</si>
  <si>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</si>
  <si>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</si>
  <si>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</si>
  <si>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</si>
  <si>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</si>
  <si>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</si>
  <si>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</si>
  <si>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</si>
  <si>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</si>
  <si>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</si>
  <si>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</si>
  <si>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</si>
  <si>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</si>
  <si>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</si>
  <si>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</si>
  <si>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</si>
  <si>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</si>
  <si>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</si>
  <si>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</si>
  <si>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</si>
  <si>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</si>
  <si>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</si>
  <si>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</si>
  <si>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</si>
  <si>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</si>
  <si>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</si>
  <si>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</si>
  <si>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</si>
  <si>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</si>
  <si>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</si>
  <si>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</si>
  <si>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</si>
  <si>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</si>
  <si>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</si>
  <si>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</si>
  <si>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</si>
  <si>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</si>
  <si>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</si>
  <si>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</si>
  <si>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</si>
  <si>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</si>
  <si>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</si>
  <si>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</si>
  <si>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</si>
  <si>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</si>
  <si>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</si>
  <si>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</si>
  <si>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</si>
  <si>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</si>
  <si>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</si>
  <si>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</si>
  <si>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</si>
  <si>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</si>
  <si>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</si>
  <si>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</si>
  <si>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</si>
  <si>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</si>
  <si>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</si>
  <si>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</si>
  <si>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</si>
  <si>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</si>
  <si>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</si>
  <si>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</si>
  <si>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</si>
  <si>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</si>
  <si>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</si>
  <si>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</si>
  <si>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</si>
  <si>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</si>
  <si>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</si>
  <si>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</si>
  <si>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</si>
  <si>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</si>
  <si>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</si>
  <si>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</si>
  <si>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</si>
  <si>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</si>
  <si>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</si>
  <si>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</si>
  <si>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</si>
  <si>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</si>
  <si>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</si>
  <si>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</si>
  <si>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</si>
  <si>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</si>
  <si>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</si>
  <si>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</si>
  <si>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</si>
  <si>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</si>
  <si>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</si>
  <si>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</si>
  <si>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</si>
  <si>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</si>
  <si>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</si>
  <si>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</si>
  <si>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</si>
  <si>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</si>
  <si>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</si>
  <si>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</si>
  <si>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</si>
  <si>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</si>
  <si>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</si>
  <si>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</si>
  <si>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</si>
  <si>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</si>
  <si>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</si>
  <si>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</si>
  <si>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</si>
  <si>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</si>
  <si>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</si>
  <si>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</si>
  <si>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</si>
  <si>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</si>
  <si>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</si>
  <si>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</si>
  <si>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</si>
  <si>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</si>
  <si>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</si>
  <si>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</si>
  <si>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</si>
  <si>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</si>
  <si>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</si>
  <si>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</si>
  <si>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</si>
  <si>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</si>
  <si>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</si>
  <si>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</si>
  <si>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</si>
  <si>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</si>
  <si>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</si>
  <si>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</si>
  <si>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</si>
  <si>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</si>
  <si>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</si>
  <si>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</si>
  <si>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</si>
  <si>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</si>
  <si>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</si>
  <si>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</si>
  <si>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</si>
  <si>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</si>
  <si>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</si>
  <si>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</si>
  <si>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</si>
  <si>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</si>
  <si>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</si>
  <si>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</si>
  <si>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</si>
  <si>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</si>
  <si>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</si>
  <si>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</si>
  <si>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</si>
  <si>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</si>
  <si>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</si>
  <si>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</si>
  <si>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</si>
  <si>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</si>
  <si>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</si>
  <si>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</si>
  <si>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</si>
  <si>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</si>
  <si>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</si>
  <si>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</si>
  <si>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</si>
  <si>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</si>
  <si>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</si>
  <si>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</si>
  <si>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</si>
  <si>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</si>
  <si>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</si>
  <si>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</si>
  <si>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</si>
  <si>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</si>
  <si>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</si>
  <si>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</si>
  <si>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</si>
  <si>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</si>
  <si>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</si>
  <si>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</si>
  <si>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</si>
  <si>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</si>
  <si>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</si>
  <si>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</si>
  <si>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</si>
  <si>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</si>
  <si>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</si>
  <si>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</si>
  <si>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</si>
  <si>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</si>
  <si>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</si>
  <si>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</si>
  <si>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</si>
  <si>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</si>
  <si>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</si>
  <si>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</si>
  <si>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</si>
  <si>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</si>
  <si>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</si>
  <si>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</si>
  <si>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</si>
  <si>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</si>
  <si>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</si>
  <si>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</si>
  <si>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</si>
  <si>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</si>
  <si>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</si>
  <si>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</si>
  <si>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</si>
  <si>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</si>
  <si>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</si>
  <si>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</si>
  <si>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</si>
  <si>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</si>
  <si>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</si>
  <si>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</si>
  <si>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</si>
  <si>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</si>
  <si>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</si>
  <si>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</si>
  <si>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</si>
  <si>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</si>
  <si>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</si>
  <si>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</si>
  <si>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</si>
  <si>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</si>
  <si>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</si>
  <si>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</si>
  <si>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</si>
  <si>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</si>
  <si>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</si>
  <si>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</si>
  <si>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</si>
  <si>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</si>
  <si>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</si>
  <si>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</si>
  <si>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</si>
  <si>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</si>
  <si>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</si>
  <si>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</si>
  <si>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</si>
  <si>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</si>
  <si>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</si>
  <si>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</si>
  <si>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</si>
  <si>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</si>
  <si>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</si>
  <si>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</si>
  <si>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</si>
  <si>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</si>
  <si>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</si>
  <si>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</si>
  <si>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</si>
  <si>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</si>
  <si>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</si>
  <si>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</si>
  <si>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</si>
  <si>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</si>
  <si>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</si>
  <si>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</si>
  <si>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</si>
  <si>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</si>
  <si>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</si>
  <si>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</si>
  <si>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</si>
  <si>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</si>
  <si>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</si>
  <si>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</si>
  <si>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</si>
  <si>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</si>
  <si>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</si>
  <si>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</si>
  <si>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</si>
  <si>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</si>
  <si>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</si>
  <si>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</si>
  <si>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</si>
  <si>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</si>
  <si>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</si>
  <si>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</si>
  <si>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</si>
  <si>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</si>
  <si>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</si>
  <si>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</si>
  <si>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</si>
  <si>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</si>
  <si>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</si>
  <si>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</si>
  <si>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</si>
  <si>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</si>
  <si>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</si>
  <si>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</si>
  <si>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</si>
  <si>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</si>
  <si>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</si>
  <si>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</si>
  <si>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</si>
  <si>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旭川リハビリテーション病院</t>
    <phoneticPr fontId="6"/>
  </si>
  <si>
    <t>旭川医科大学病院</t>
  </si>
  <si>
    <t>〒078-8510　旭川市緑が丘東２条１丁目１番１号</t>
  </si>
  <si>
    <t>10階東</t>
  </si>
  <si>
    <t>4階西</t>
  </si>
  <si>
    <t>4階東</t>
  </si>
  <si>
    <t>5階西</t>
  </si>
  <si>
    <t>5階東</t>
  </si>
  <si>
    <t>6階西</t>
  </si>
  <si>
    <t>6階東</t>
  </si>
  <si>
    <t>7階西</t>
  </si>
  <si>
    <t>7階東</t>
  </si>
  <si>
    <t>8階西</t>
  </si>
  <si>
    <t>8階東</t>
  </si>
  <si>
    <t>9階西</t>
  </si>
  <si>
    <t>9階東</t>
  </si>
  <si>
    <t>GCU</t>
  </si>
  <si>
    <t>HCU</t>
  </si>
  <si>
    <t>ICU</t>
  </si>
  <si>
    <t>NICU</t>
  </si>
  <si>
    <t>救命救急センター</t>
  </si>
  <si>
    <t>1977</t>
  </si>
  <si>
    <t>2</t>
  </si>
  <si>
    <t>国立大学法人</t>
  </si>
  <si>
    <t>脳神経外科</t>
  </si>
  <si>
    <t>小児科</t>
  </si>
  <si>
    <t>産婦人科</t>
  </si>
  <si>
    <t>複数の診療科で活用</t>
  </si>
  <si>
    <t>消化器内科（胃腸内科）</t>
  </si>
  <si>
    <t>消化器外科（胃腸外科）</t>
  </si>
  <si>
    <t>整形外科</t>
  </si>
  <si>
    <t>眼科</t>
  </si>
  <si>
    <t>循環器内科</t>
  </si>
  <si>
    <t>心臓血管外科</t>
  </si>
  <si>
    <t>救急科</t>
  </si>
  <si>
    <t>血液内科</t>
  </si>
  <si>
    <t>婦人科</t>
  </si>
  <si>
    <t>泌尿器科</t>
  </si>
  <si>
    <t>呼吸器内科</t>
  </si>
  <si>
    <t>耳鼻咽喉科</t>
  </si>
  <si>
    <t>乳腺外科</t>
  </si>
  <si>
    <t>皮膚科</t>
  </si>
  <si>
    <t>リウマチ科</t>
  </si>
  <si>
    <t>その他の診療科</t>
  </si>
  <si>
    <t>形成外科</t>
  </si>
  <si>
    <t>神経内科</t>
  </si>
  <si>
    <t>ﾊｲｹｱﾕﾆｯﾄ入院医療管理料１</t>
  </si>
  <si>
    <t>大学病院本院群</t>
  </si>
  <si>
    <t>一般病棟用の重症度、医療・看護必要度Ⅱ</t>
  </si>
  <si>
    <t>旭川医科大学病院</t>
    <phoneticPr fontId="6"/>
  </si>
  <si>
    <t>旭川脳神経外科循環器内科病院</t>
  </si>
  <si>
    <t>〒078-8220　旭川市１０条通２１丁目２番地の１１</t>
  </si>
  <si>
    <t>2階病棟</t>
    <rPh sb="1" eb="2">
      <t>カイ</t>
    </rPh>
    <phoneticPr fontId="11"/>
  </si>
  <si>
    <t>３階病棟</t>
    <rPh sb="1" eb="2">
      <t>カイ</t>
    </rPh>
    <phoneticPr fontId="11"/>
  </si>
  <si>
    <t>４階病棟</t>
    <rPh sb="1" eb="2">
      <t>カイ</t>
    </rPh>
    <phoneticPr fontId="11"/>
  </si>
  <si>
    <t>1988</t>
    <phoneticPr fontId="11"/>
  </si>
  <si>
    <t>3</t>
    <phoneticPr fontId="11"/>
  </si>
  <si>
    <t>（該当箇所に○）</t>
    <rPh sb="1" eb="3">
      <t>ガイトウ</t>
    </rPh>
    <rPh sb="3" eb="5">
      <t>カショ</t>
    </rPh>
    <phoneticPr fontId="11"/>
  </si>
  <si>
    <t>〇</t>
    <phoneticPr fontId="11"/>
  </si>
  <si>
    <t>医療法人</t>
    <rPh sb="0" eb="4">
      <t>イリョウホウジン</t>
    </rPh>
    <phoneticPr fontId="11"/>
  </si>
  <si>
    <t>急性期一般入院基本料2</t>
    <rPh sb="0" eb="10">
      <t>キュウセイキイッパンニュウインキホンリョウ</t>
    </rPh>
    <phoneticPr fontId="11"/>
  </si>
  <si>
    <t>回復期リハビリテーション病棟入院料１</t>
    <rPh sb="0" eb="2">
      <t>カイフク</t>
    </rPh>
    <rPh sb="2" eb="3">
      <t>キ</t>
    </rPh>
    <rPh sb="12" eb="14">
      <t>ビョウトウ</t>
    </rPh>
    <rPh sb="14" eb="17">
      <t>ニュウインリョウ</t>
    </rPh>
    <phoneticPr fontId="11"/>
  </si>
  <si>
    <t>DPC標準病院群</t>
    <rPh sb="3" eb="5">
      <t>ヒョウジュン</t>
    </rPh>
    <rPh sb="5" eb="8">
      <t>ビョウイングン</t>
    </rPh>
    <phoneticPr fontId="11"/>
  </si>
  <si>
    <t>有</t>
    <rPh sb="0" eb="1">
      <t>アリ</t>
    </rPh>
    <phoneticPr fontId="11"/>
  </si>
  <si>
    <t>無</t>
    <rPh sb="0" eb="1">
      <t>ナシ</t>
    </rPh>
    <phoneticPr fontId="11"/>
  </si>
  <si>
    <t>届出無</t>
    <rPh sb="0" eb="3">
      <t>トドケデナシ</t>
    </rPh>
    <phoneticPr fontId="11"/>
  </si>
  <si>
    <t>病棟</t>
    <phoneticPr fontId="11"/>
  </si>
  <si>
    <t>一般病棟用の重症度、医療・看護必要度１</t>
    <rPh sb="0" eb="5">
      <t>イッパンビョウトウヨウ</t>
    </rPh>
    <rPh sb="6" eb="9">
      <t>ジュウショウド</t>
    </rPh>
    <rPh sb="10" eb="12">
      <t>イリョウ</t>
    </rPh>
    <rPh sb="13" eb="18">
      <t>カンゴヒツヨウド</t>
    </rPh>
    <phoneticPr fontId="11"/>
  </si>
  <si>
    <t>旭川脳神経外科循環器内科病院</t>
    <phoneticPr fontId="6"/>
  </si>
  <si>
    <t>医療法人社団旭豊会旭川三愛病院</t>
  </si>
  <si>
    <t>〒079-8414　旭川市永山４条６丁目３番２４号</t>
  </si>
  <si>
    <t>第1病棟</t>
  </si>
  <si>
    <t>第2病棟</t>
  </si>
  <si>
    <t>第3病棟</t>
  </si>
  <si>
    <t>1987</t>
  </si>
  <si>
    <t>医療法人社団旭豊会旭川三愛病院</t>
    <phoneticPr fontId="6"/>
  </si>
  <si>
    <t>医療法人社団功和会佐久間病院</t>
  </si>
  <si>
    <t>〒070-0035　旭川市５条通７丁目左７号</t>
  </si>
  <si>
    <t>一般病棟</t>
  </si>
  <si>
    <t>療養病棟</t>
  </si>
  <si>
    <t>1973</t>
  </si>
  <si>
    <t>40001</t>
  </si>
  <si>
    <t>医療法人社団功和会佐久間病院</t>
    <phoneticPr fontId="6"/>
  </si>
  <si>
    <t>整形外科進藤病院</t>
  </si>
  <si>
    <t>〒078-8214　旭川市４条通１９丁目右６号</t>
  </si>
  <si>
    <t>地域包括ケア病棟</t>
  </si>
  <si>
    <t>1995</t>
  </si>
  <si>
    <t>整形外科進藤病院</t>
    <phoneticPr fontId="6"/>
  </si>
  <si>
    <t>道北勤医協一条通病院</t>
  </si>
  <si>
    <t>〒078-8341　旭川市東光1条1丁目1番17号</t>
  </si>
  <si>
    <t>2病棟</t>
  </si>
  <si>
    <t>3病棟</t>
  </si>
  <si>
    <t>4病棟</t>
  </si>
  <si>
    <t>2015</t>
  </si>
  <si>
    <t>４病棟</t>
  </si>
  <si>
    <t>道北勤医協一条通病院</t>
    <phoneticPr fontId="6"/>
  </si>
  <si>
    <t>美瑛町立病院</t>
  </si>
  <si>
    <t>〒071-0207　上川郡美瑛町中町３丁目８番３５号</t>
  </si>
  <si>
    <t>1998</t>
  </si>
  <si>
    <t>市町村</t>
  </si>
  <si>
    <t>外科</t>
  </si>
  <si>
    <t>美瑛町立病院</t>
    <phoneticPr fontId="6"/>
  </si>
  <si>
    <t>医療法人健康会くにもと病院</t>
  </si>
  <si>
    <t>〒070-0034　旭川市４条通５丁目右１号</t>
  </si>
  <si>
    <t>２病棟</t>
  </si>
  <si>
    <t>３病棟</t>
  </si>
  <si>
    <t>４・５病棟</t>
  </si>
  <si>
    <t>2003</t>
  </si>
  <si>
    <t>2020</t>
  </si>
  <si>
    <t>肛門外科</t>
  </si>
  <si>
    <t>医療法人健康会くにもと病院</t>
    <phoneticPr fontId="6"/>
  </si>
  <si>
    <t>社会医療法人元生会森山病院</t>
  </si>
  <si>
    <t>〒078-8392　旭川市宮前２条1丁目1番６号</t>
  </si>
  <si>
    <t>4階病棟</t>
  </si>
  <si>
    <t>5階病棟</t>
  </si>
  <si>
    <t>6階病棟</t>
  </si>
  <si>
    <t>7階病棟</t>
  </si>
  <si>
    <t>2024年9月</t>
  </si>
  <si>
    <t>その他の法人</t>
  </si>
  <si>
    <t>回復期ﾘﾊﾋﾞﾘﾃｰｼｮﾝ病棟入院料３</t>
  </si>
  <si>
    <t>回復期機能病棟06</t>
  </si>
  <si>
    <t>急性期機能病棟04</t>
  </si>
  <si>
    <t>急性期機能病棟05</t>
  </si>
  <si>
    <t>急性期機能病棟07</t>
  </si>
  <si>
    <t>社会医療法人元生会森山病院</t>
    <phoneticPr fontId="6"/>
  </si>
  <si>
    <t>東旭川病院</t>
  </si>
  <si>
    <t>〒078-8208　旭川市東旭川町下兵村２５４番５</t>
  </si>
  <si>
    <t>2階病棟</t>
  </si>
  <si>
    <t>3階病棟</t>
  </si>
  <si>
    <t>2021</t>
  </si>
  <si>
    <t>東旭川病院</t>
    <phoneticPr fontId="6"/>
  </si>
  <si>
    <t>【注意事項】
「職員数の状況」について、施設全体の人数は、各病棟の合計であり、病棟以外の部門（手術室、外来部門及びその他）の人数は含まれていませんので、ご注意ください。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</si>
</sst>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s>
  <fonts count="41"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u/>
      <sz val="11"/>
      <color theme="10"/>
      <name val="ＭＳ Ｐゴシック"/>
      <family val="2"/>
      <scheme val="minor"/>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sz val="14"/>
      <color rgb="FFFF0000"/>
      <name val="ＭＳ Ｐゴシック"/>
      <family val="3"/>
      <charset val="128"/>
      <scheme val="minor"/>
    </font>
    <font>
      <b/>
      <sz val="16"/>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b/>
      <sz val="14"/>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sz val="14"/>
      <name val="ＭＳ Ｐゴシック"/>
      <family val="3"/>
      <charset val="128"/>
      <scheme val="minor"/>
    </font>
    <font>
      <u/>
      <sz val="11"/>
      <color theme="1"/>
      <name val="ＭＳ Ｐゴシック"/>
      <family val="3"/>
      <charset val="128"/>
      <scheme val="minor"/>
    </font>
    <font>
      <sz val="12"/>
      <name val="ＭＳ Ｐゴシック"/>
      <family val="3"/>
      <charset val="128"/>
    </font>
    <font>
      <u/>
      <sz val="1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0" fillId="0" borderId="0" applyNumberFormat="0" applyFill="0" applyBorder="0" applyAlignment="0" applyProtection="0"/>
    <xf numFmtId="0" fontId="19" fillId="0" borderId="0" applyNumberFormat="0" applyFill="0" applyBorder="0" applyAlignment="0" applyProtection="0">
      <alignment vertical="center"/>
    </xf>
    <xf numFmtId="0" fontId="1" fillId="0" borderId="0">
      <alignment vertical="center"/>
    </xf>
  </cellStyleXfs>
  <cellXfs count="496">
    <xf numFmtId="0" fontId="0" fillId="0" borderId="0" xfId="0"/>
    <xf numFmtId="0" fontId="11" fillId="0" borderId="0" xfId="1" applyFont="1">
      <alignment vertical="center"/>
    </xf>
    <xf numFmtId="0" fontId="12" fillId="2" borderId="0" xfId="1" applyFont="1" applyFill="1">
      <alignment vertical="center"/>
    </xf>
    <xf numFmtId="0" fontId="11" fillId="2" borderId="0" xfId="1" applyFont="1" applyFill="1">
      <alignment vertical="center"/>
    </xf>
    <xf numFmtId="0" fontId="11" fillId="2" borderId="0" xfId="1" applyFont="1" applyFill="1" applyAlignment="1">
      <alignment horizontal="left" vertical="center"/>
    </xf>
    <xf numFmtId="49" fontId="13" fillId="2" borderId="0" xfId="1" applyNumberFormat="1" applyFont="1" applyFill="1" applyAlignment="1">
      <alignment horizontal="left" vertical="center"/>
    </xf>
    <xf numFmtId="0" fontId="8" fillId="2" borderId="0" xfId="1" applyFill="1">
      <alignment vertical="center"/>
    </xf>
    <xf numFmtId="0" fontId="8" fillId="2" borderId="0" xfId="1" applyFill="1" applyAlignment="1">
      <alignment horizontal="center" vertical="center"/>
    </xf>
    <xf numFmtId="0" fontId="8" fillId="0" borderId="0" xfId="1" applyAlignment="1">
      <alignment horizontal="right" vertical="center"/>
    </xf>
    <xf numFmtId="0" fontId="12" fillId="0" borderId="0" xfId="1" applyFont="1">
      <alignment vertical="center"/>
    </xf>
    <xf numFmtId="0" fontId="14" fillId="0" borderId="0" xfId="1" applyFont="1">
      <alignment vertical="center"/>
    </xf>
    <xf numFmtId="0" fontId="15" fillId="0" borderId="0" xfId="1" applyFont="1">
      <alignment vertical="center"/>
    </xf>
    <xf numFmtId="0" fontId="16" fillId="2" borderId="0" xfId="1" applyFont="1" applyFill="1">
      <alignment vertical="center"/>
    </xf>
    <xf numFmtId="49" fontId="17" fillId="2" borderId="0" xfId="1" applyNumberFormat="1" applyFont="1" applyFill="1">
      <alignment vertical="center"/>
    </xf>
    <xf numFmtId="0" fontId="7" fillId="0" borderId="0" xfId="1" applyFont="1">
      <alignment vertical="center"/>
    </xf>
    <xf numFmtId="0" fontId="18" fillId="2" borderId="0" xfId="1" applyFont="1" applyFill="1">
      <alignment vertical="center"/>
    </xf>
    <xf numFmtId="0" fontId="17" fillId="2" borderId="0" xfId="1" applyFont="1" applyFill="1">
      <alignment vertical="center"/>
    </xf>
    <xf numFmtId="0" fontId="13" fillId="2" borderId="0" xfId="1" applyFont="1" applyFill="1" applyAlignment="1">
      <alignment horizontal="left" vertical="center"/>
    </xf>
    <xf numFmtId="0" fontId="21" fillId="2" borderId="0" xfId="1" applyFont="1" applyFill="1">
      <alignment vertical="center"/>
    </xf>
    <xf numFmtId="0" fontId="22" fillId="2" borderId="0" xfId="1" applyFont="1" applyFill="1" applyAlignment="1">
      <alignment horizontal="left" vertical="center"/>
    </xf>
    <xf numFmtId="0" fontId="19" fillId="0" borderId="0" xfId="8" applyAlignment="1">
      <alignment vertical="center"/>
    </xf>
    <xf numFmtId="0" fontId="20" fillId="0" borderId="0" xfId="9" applyFont="1">
      <alignment vertical="center"/>
    </xf>
    <xf numFmtId="0" fontId="7" fillId="2" borderId="0" xfId="1" applyFont="1" applyFill="1">
      <alignment vertical="center"/>
    </xf>
    <xf numFmtId="0" fontId="12" fillId="2" borderId="0" xfId="1" applyFont="1" applyFill="1" applyAlignment="1">
      <alignment horizontal="left" vertical="center" wrapText="1"/>
    </xf>
    <xf numFmtId="0" fontId="13" fillId="2" borderId="0" xfId="1" applyFont="1" applyFill="1">
      <alignment vertical="center"/>
    </xf>
    <xf numFmtId="0" fontId="11" fillId="3" borderId="9" xfId="1" applyFont="1" applyFill="1" applyBorder="1" applyAlignment="1">
      <alignment horizontal="center" vertical="center" wrapText="1"/>
    </xf>
    <xf numFmtId="0" fontId="12" fillId="0" borderId="0" xfId="1" applyFont="1" applyAlignment="1">
      <alignment horizontal="left" vertical="center" wrapText="1"/>
    </xf>
    <xf numFmtId="0" fontId="14" fillId="0" borderId="0" xfId="1" applyFont="1" applyAlignment="1">
      <alignment horizontal="left" vertical="center" wrapText="1"/>
    </xf>
    <xf numFmtId="0" fontId="11" fillId="4" borderId="0" xfId="1" applyFont="1" applyFill="1">
      <alignment vertical="center"/>
    </xf>
    <xf numFmtId="0" fontId="12" fillId="2" borderId="0" xfId="1" applyFont="1" applyFill="1" applyAlignment="1">
      <alignment horizontal="left" vertical="center"/>
    </xf>
    <xf numFmtId="49" fontId="23" fillId="2" borderId="9" xfId="1" applyNumberFormat="1" applyFont="1" applyFill="1" applyBorder="1" applyAlignment="1">
      <alignment horizontal="center" vertical="center" wrapText="1"/>
    </xf>
    <xf numFmtId="49" fontId="23" fillId="0" borderId="9" xfId="1" applyNumberFormat="1" applyFont="1" applyBorder="1" applyAlignment="1">
      <alignment horizontal="center" vertical="center" wrapText="1"/>
    </xf>
    <xf numFmtId="0" fontId="24" fillId="2" borderId="0" xfId="1" applyFont="1" applyFill="1" applyAlignment="1">
      <alignment horizontal="left" vertical="center"/>
    </xf>
    <xf numFmtId="0" fontId="25" fillId="2" borderId="0" xfId="1" applyFont="1" applyFill="1">
      <alignment vertical="center"/>
    </xf>
    <xf numFmtId="0" fontId="25" fillId="0" borderId="0" xfId="1" applyFont="1">
      <alignment vertical="center"/>
    </xf>
    <xf numFmtId="49" fontId="26" fillId="0" borderId="9" xfId="1" applyNumberFormat="1" applyFont="1" applyBorder="1" applyAlignment="1">
      <alignment horizontal="center" vertical="center" wrapText="1"/>
    </xf>
    <xf numFmtId="0" fontId="26" fillId="0" borderId="0" xfId="1" applyFont="1" applyAlignment="1">
      <alignment horizontal="center" vertical="center"/>
    </xf>
    <xf numFmtId="0" fontId="8" fillId="2" borderId="0" xfId="1" applyFill="1" applyAlignment="1">
      <alignment horizontal="right" vertical="center"/>
    </xf>
    <xf numFmtId="0" fontId="11" fillId="0" borderId="9" xfId="1" applyFont="1" applyBorder="1" applyAlignment="1">
      <alignment horizontal="center" vertical="center"/>
    </xf>
    <xf numFmtId="0" fontId="26" fillId="2" borderId="0" xfId="1" applyFont="1" applyFill="1" applyAlignment="1">
      <alignment horizontal="center" vertical="center"/>
    </xf>
    <xf numFmtId="0" fontId="27" fillId="2" borderId="0" xfId="1" applyFont="1" applyFill="1" applyAlignment="1">
      <alignment horizontal="left" vertical="center"/>
    </xf>
    <xf numFmtId="0" fontId="23" fillId="4" borderId="0" xfId="1" applyFont="1" applyFill="1">
      <alignment vertical="center"/>
    </xf>
    <xf numFmtId="0" fontId="14" fillId="2" borderId="0" xfId="1" applyFont="1" applyFill="1">
      <alignment vertical="center"/>
    </xf>
    <xf numFmtId="0" fontId="19" fillId="2" borderId="0" xfId="8" applyFill="1" applyAlignment="1">
      <alignment horizontal="left" vertical="center"/>
    </xf>
    <xf numFmtId="0" fontId="28" fillId="2" borderId="0" xfId="1" applyFont="1" applyFill="1">
      <alignment vertical="center"/>
    </xf>
    <xf numFmtId="0" fontId="29" fillId="2" borderId="0" xfId="1" applyFont="1" applyFill="1" applyAlignment="1">
      <alignment vertical="top" wrapText="1"/>
    </xf>
    <xf numFmtId="0" fontId="11" fillId="2" borderId="0" xfId="1" applyFont="1" applyFill="1" applyAlignment="1">
      <alignment vertical="center" wrapText="1"/>
    </xf>
    <xf numFmtId="0" fontId="11" fillId="0" borderId="0" xfId="1" applyFont="1" applyAlignment="1">
      <alignment horizontal="left" vertical="center" wrapText="1"/>
    </xf>
    <xf numFmtId="0" fontId="29" fillId="2" borderId="0" xfId="1" applyFont="1" applyFill="1" applyAlignment="1">
      <alignment vertical="center" wrapText="1"/>
    </xf>
    <xf numFmtId="0" fontId="13" fillId="0" borderId="0" xfId="1" applyFont="1">
      <alignment vertical="center"/>
    </xf>
    <xf numFmtId="0" fontId="7" fillId="2" borderId="0" xfId="2" applyFont="1" applyFill="1" applyAlignment="1">
      <alignment vertical="center"/>
    </xf>
    <xf numFmtId="0" fontId="7" fillId="2" borderId="0" xfId="1" applyFont="1" applyFill="1" applyAlignment="1">
      <alignment horizontal="left" vertical="center" wrapText="1"/>
    </xf>
    <xf numFmtId="0" fontId="7" fillId="2" borderId="0" xfId="1" applyFont="1" applyFill="1" applyAlignment="1">
      <alignment horizontal="left" vertical="center"/>
    </xf>
    <xf numFmtId="0" fontId="7" fillId="0" borderId="0" xfId="9" applyFont="1">
      <alignment vertical="center"/>
    </xf>
    <xf numFmtId="0" fontId="7" fillId="0" borderId="0" xfId="9" applyFont="1" applyAlignment="1">
      <alignment horizontal="center" vertical="center"/>
    </xf>
    <xf numFmtId="0" fontId="7" fillId="0" borderId="0" xfId="1" applyFont="1" applyAlignment="1">
      <alignment horizontal="left" vertical="center"/>
    </xf>
    <xf numFmtId="0" fontId="7" fillId="0" borderId="0" xfId="1" applyFont="1" applyAlignment="1">
      <alignment horizontal="left" vertical="center" wrapText="1"/>
    </xf>
    <xf numFmtId="0" fontId="30" fillId="0" borderId="0" xfId="1" applyFont="1" applyAlignment="1">
      <alignment horizontal="left" vertical="center" wrapText="1"/>
    </xf>
    <xf numFmtId="0" fontId="19" fillId="2" borderId="0" xfId="8" applyFill="1" applyAlignment="1">
      <alignment vertical="center"/>
    </xf>
    <xf numFmtId="0" fontId="31" fillId="2" borderId="0" xfId="8" applyFont="1" applyFill="1" applyAlignment="1">
      <alignment vertical="center"/>
    </xf>
    <xf numFmtId="0" fontId="28" fillId="0" borderId="0" xfId="1" applyFont="1" applyAlignment="1">
      <alignment horizontal="left" vertical="center"/>
    </xf>
    <xf numFmtId="0" fontId="11" fillId="2" borderId="0" xfId="1" applyFont="1" applyFill="1" applyAlignment="1">
      <alignment horizontal="left" vertical="center" wrapText="1"/>
    </xf>
    <xf numFmtId="0" fontId="11" fillId="2" borderId="0" xfId="1" applyFont="1" applyFill="1" applyAlignment="1">
      <alignment horizontal="center" vertical="center" wrapText="1"/>
    </xf>
    <xf numFmtId="0" fontId="28" fillId="0" borderId="0" xfId="1" applyFont="1">
      <alignment vertical="center"/>
    </xf>
    <xf numFmtId="0" fontId="28" fillId="2" borderId="0" xfId="1" applyFont="1" applyFill="1" applyAlignment="1">
      <alignment horizontal="center" vertical="center"/>
    </xf>
    <xf numFmtId="0" fontId="32" fillId="2" borderId="7" xfId="1" applyFont="1" applyFill="1" applyBorder="1">
      <alignment vertical="center"/>
    </xf>
    <xf numFmtId="0" fontId="11" fillId="2" borderId="7" xfId="1" applyFont="1" applyFill="1" applyBorder="1" applyAlignment="1">
      <alignment vertical="center" wrapText="1"/>
    </xf>
    <xf numFmtId="0" fontId="11" fillId="2" borderId="7" xfId="1" applyFont="1" applyFill="1" applyBorder="1">
      <alignment vertical="center"/>
    </xf>
    <xf numFmtId="0" fontId="11" fillId="2" borderId="7" xfId="1" applyFont="1" applyFill="1" applyBorder="1" applyAlignment="1">
      <alignment horizontal="left" vertical="center"/>
    </xf>
    <xf numFmtId="0" fontId="8" fillId="2" borderId="7" xfId="1" applyFill="1" applyBorder="1">
      <alignment vertical="center"/>
    </xf>
    <xf numFmtId="0" fontId="8" fillId="3" borderId="4" xfId="1" applyFill="1" applyBorder="1" applyAlignment="1">
      <alignment horizontal="center" vertical="center" wrapText="1"/>
    </xf>
    <xf numFmtId="0" fontId="8" fillId="3" borderId="3" xfId="1" applyFill="1" applyBorder="1">
      <alignment vertical="center"/>
    </xf>
    <xf numFmtId="0" fontId="11" fillId="3" borderId="4" xfId="1" applyFont="1" applyFill="1" applyBorder="1" applyAlignment="1">
      <alignment horizontal="center" vertical="center" wrapText="1"/>
    </xf>
    <xf numFmtId="0" fontId="11" fillId="2" borderId="0" xfId="1" applyFont="1" applyFill="1" applyAlignment="1">
      <alignment horizontal="center" vertical="center"/>
    </xf>
    <xf numFmtId="0" fontId="8" fillId="3" borderId="6" xfId="1" applyFill="1" applyBorder="1" applyAlignment="1">
      <alignment horizontal="right" vertical="center" wrapText="1"/>
    </xf>
    <xf numFmtId="0" fontId="8" fillId="3" borderId="8" xfId="1" applyFill="1" applyBorder="1">
      <alignment vertical="center"/>
    </xf>
    <xf numFmtId="49" fontId="23" fillId="3" borderId="9" xfId="1" applyNumberFormat="1" applyFont="1" applyFill="1" applyBorder="1" applyAlignment="1">
      <alignment horizontal="center" vertical="center" wrapText="1"/>
    </xf>
    <xf numFmtId="0" fontId="23" fillId="6" borderId="9" xfId="1" applyFont="1" applyFill="1" applyBorder="1" applyAlignment="1">
      <alignment horizontal="left" vertical="top" wrapText="1"/>
    </xf>
    <xf numFmtId="0" fontId="26" fillId="2" borderId="10" xfId="1" applyFont="1" applyFill="1" applyBorder="1" applyAlignment="1">
      <alignment horizontal="center" vertical="center" wrapText="1"/>
    </xf>
    <xf numFmtId="0" fontId="8" fillId="2" borderId="8" xfId="1" applyFill="1" applyBorder="1" applyAlignment="1">
      <alignment horizontal="center" vertical="center" shrinkToFit="1"/>
    </xf>
    <xf numFmtId="0" fontId="8" fillId="7" borderId="10" xfId="1" applyFill="1" applyBorder="1" applyAlignment="1">
      <alignment horizontal="center" vertical="center"/>
    </xf>
    <xf numFmtId="176" fontId="26" fillId="2" borderId="13" xfId="1" applyNumberFormat="1" applyFont="1" applyFill="1" applyBorder="1" applyAlignment="1">
      <alignment horizontal="center" vertical="center" shrinkToFit="1"/>
    </xf>
    <xf numFmtId="176" fontId="26" fillId="0" borderId="13" xfId="1" applyNumberFormat="1" applyFont="1" applyBorder="1" applyAlignment="1">
      <alignment horizontal="center" vertical="center" shrinkToFit="1"/>
    </xf>
    <xf numFmtId="0" fontId="32" fillId="2" borderId="0" xfId="1" applyFont="1" applyFill="1">
      <alignment vertical="center"/>
    </xf>
    <xf numFmtId="0" fontId="33" fillId="2" borderId="0" xfId="1" applyFont="1" applyFill="1" applyAlignment="1">
      <alignment horizontal="right" vertical="center"/>
    </xf>
    <xf numFmtId="0" fontId="33" fillId="0" borderId="0" xfId="1" applyFont="1" applyAlignment="1">
      <alignment horizontal="right" vertical="center"/>
    </xf>
    <xf numFmtId="0" fontId="8" fillId="3" borderId="1" xfId="1" applyFill="1" applyBorder="1" applyAlignment="1">
      <alignment horizontal="center" vertical="center" wrapText="1"/>
    </xf>
    <xf numFmtId="0" fontId="8" fillId="3" borderId="3" xfId="1" applyFill="1" applyBorder="1" applyAlignment="1">
      <alignment horizontal="center" vertical="center"/>
    </xf>
    <xf numFmtId="0" fontId="8" fillId="3" borderId="8" xfId="1" applyFill="1" applyBorder="1" applyAlignment="1">
      <alignment horizontal="center" vertical="center" wrapText="1"/>
    </xf>
    <xf numFmtId="0" fontId="11" fillId="3" borderId="13" xfId="1" applyFont="1" applyFill="1" applyBorder="1" applyAlignment="1">
      <alignment horizontal="center" vertical="center" wrapText="1"/>
    </xf>
    <xf numFmtId="176" fontId="26" fillId="2" borderId="10" xfId="1" applyNumberFormat="1" applyFont="1" applyFill="1" applyBorder="1" applyAlignment="1">
      <alignment horizontal="right" vertical="center" shrinkToFit="1"/>
    </xf>
    <xf numFmtId="0" fontId="26" fillId="2" borderId="12" xfId="1" applyFont="1" applyFill="1" applyBorder="1" applyAlignment="1">
      <alignment horizontal="center" vertical="center" shrinkToFit="1"/>
    </xf>
    <xf numFmtId="176" fontId="26" fillId="2" borderId="9" xfId="1" applyNumberFormat="1" applyFont="1" applyFill="1" applyBorder="1" applyAlignment="1">
      <alignment horizontal="right" vertical="center" shrinkToFit="1"/>
    </xf>
    <xf numFmtId="176" fontId="26" fillId="2" borderId="13" xfId="1" applyNumberFormat="1" applyFont="1" applyFill="1" applyBorder="1" applyAlignment="1">
      <alignment horizontal="right" vertical="center" shrinkToFit="1"/>
    </xf>
    <xf numFmtId="176" fontId="26" fillId="0" borderId="9" xfId="1" applyNumberFormat="1" applyFont="1" applyBorder="1" applyAlignment="1">
      <alignment horizontal="right" vertical="center" shrinkToFit="1"/>
    </xf>
    <xf numFmtId="0" fontId="29" fillId="0" borderId="0" xfId="1" applyFont="1">
      <alignment vertical="center"/>
    </xf>
    <xf numFmtId="0" fontId="12" fillId="2" borderId="0" xfId="1" applyFont="1" applyFill="1" applyAlignment="1">
      <alignment vertical="center" wrapText="1"/>
    </xf>
    <xf numFmtId="176" fontId="8" fillId="8" borderId="10" xfId="1" applyNumberFormat="1" applyFill="1" applyBorder="1" applyAlignment="1">
      <alignment horizontal="right" vertical="center" shrinkToFit="1"/>
    </xf>
    <xf numFmtId="0" fontId="8" fillId="8" borderId="12" xfId="1" applyFill="1" applyBorder="1" applyAlignment="1">
      <alignment horizontal="center" vertical="center" shrinkToFit="1"/>
    </xf>
    <xf numFmtId="0" fontId="34" fillId="2" borderId="9" xfId="1" applyFont="1" applyFill="1" applyBorder="1" applyAlignment="1">
      <alignment horizontal="left" vertical="center" wrapText="1"/>
    </xf>
    <xf numFmtId="0" fontId="34" fillId="0" borderId="9" xfId="1" applyFont="1" applyBorder="1" applyAlignment="1">
      <alignment horizontal="left" vertical="center" wrapText="1"/>
    </xf>
    <xf numFmtId="0" fontId="8" fillId="2" borderId="0" xfId="1" applyFill="1" applyAlignment="1">
      <alignment horizontal="right" vertical="center" shrinkToFit="1"/>
    </xf>
    <xf numFmtId="0" fontId="8" fillId="2" borderId="0" xfId="1" applyFill="1" applyAlignment="1">
      <alignment horizontal="center" vertical="center" shrinkToFit="1"/>
    </xf>
    <xf numFmtId="0" fontId="8" fillId="0" borderId="0" xfId="1" applyAlignment="1">
      <alignment horizontal="center" vertical="center" shrinkToFit="1"/>
    </xf>
    <xf numFmtId="0" fontId="8" fillId="3" borderId="1" xfId="1" applyFill="1" applyBorder="1" applyAlignment="1">
      <alignment horizontal="center" vertical="center"/>
    </xf>
    <xf numFmtId="0" fontId="8" fillId="3" borderId="6" xfId="1" applyFill="1" applyBorder="1" applyAlignment="1">
      <alignment horizontal="right" vertical="center"/>
    </xf>
    <xf numFmtId="0" fontId="8" fillId="8" borderId="1" xfId="1" applyFill="1" applyBorder="1" applyAlignment="1">
      <alignment horizontal="right" vertical="center" shrinkToFit="1"/>
    </xf>
    <xf numFmtId="0" fontId="8" fillId="8" borderId="3" xfId="1" applyFill="1" applyBorder="1" applyAlignment="1">
      <alignment horizontal="center" vertical="center" shrinkToFit="1"/>
    </xf>
    <xf numFmtId="0" fontId="26" fillId="2" borderId="9" xfId="1" applyFont="1" applyFill="1" applyBorder="1" applyAlignment="1">
      <alignment horizontal="center" vertical="center" wrapText="1"/>
    </xf>
    <xf numFmtId="0" fontId="26" fillId="0" borderId="9" xfId="1" applyFont="1" applyBorder="1" applyAlignment="1">
      <alignment horizontal="center" vertical="center" wrapText="1"/>
    </xf>
    <xf numFmtId="0" fontId="11" fillId="5" borderId="4" xfId="1" applyFont="1" applyFill="1" applyBorder="1" applyAlignment="1">
      <alignment horizontal="left" vertical="center" wrapText="1"/>
    </xf>
    <xf numFmtId="0" fontId="11" fillId="5" borderId="0" xfId="1" applyFont="1" applyFill="1" applyAlignment="1">
      <alignment horizontal="left" vertical="center" wrapText="1"/>
    </xf>
    <xf numFmtId="0" fontId="8" fillId="7" borderId="4" xfId="1" applyFill="1" applyBorder="1" applyAlignment="1">
      <alignment horizontal="right" vertical="center" shrinkToFit="1"/>
    </xf>
    <xf numFmtId="0" fontId="8" fillId="8" borderId="5" xfId="1" applyFill="1" applyBorder="1" applyAlignment="1">
      <alignment horizontal="center" vertical="center" shrinkToFit="1"/>
    </xf>
    <xf numFmtId="0" fontId="11" fillId="5" borderId="6"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8" fillId="7" borderId="6" xfId="1" applyFill="1" applyBorder="1" applyAlignment="1">
      <alignment horizontal="right" vertical="center" shrinkToFit="1"/>
    </xf>
    <xf numFmtId="0" fontId="8" fillId="8" borderId="8" xfId="1" applyFill="1" applyBorder="1" applyAlignment="1">
      <alignment horizontal="center" vertical="center" shrinkToFit="1"/>
    </xf>
    <xf numFmtId="0" fontId="35" fillId="0" borderId="0" xfId="1" applyFont="1">
      <alignment vertical="center"/>
    </xf>
    <xf numFmtId="0" fontId="8" fillId="0" borderId="0" xfId="1" applyAlignment="1">
      <alignment horizontal="center" vertical="center"/>
    </xf>
    <xf numFmtId="0" fontId="8" fillId="7" borderId="1" xfId="1" applyFill="1" applyBorder="1" applyAlignment="1">
      <alignment horizontal="right" vertical="center" shrinkToFit="1"/>
    </xf>
    <xf numFmtId="0" fontId="8" fillId="2" borderId="9" xfId="1" applyFill="1" applyBorder="1" applyAlignment="1">
      <alignment horizontal="center" vertical="center" wrapText="1"/>
    </xf>
    <xf numFmtId="0" fontId="11" fillId="5" borderId="4" xfId="1" applyFont="1" applyFill="1" applyBorder="1" applyAlignment="1">
      <alignment horizontal="left" vertical="center"/>
    </xf>
    <xf numFmtId="0" fontId="11" fillId="5" borderId="0" xfId="1" applyFont="1" applyFill="1" applyAlignment="1">
      <alignment horizontal="left" vertical="center"/>
    </xf>
    <xf numFmtId="0" fontId="11" fillId="5" borderId="6" xfId="1" applyFont="1" applyFill="1" applyBorder="1" applyAlignment="1">
      <alignment horizontal="left" vertical="center"/>
    </xf>
    <xf numFmtId="0" fontId="11" fillId="5" borderId="7" xfId="1" applyFont="1" applyFill="1" applyBorder="1" applyAlignment="1">
      <alignment horizontal="left" vertical="center"/>
    </xf>
    <xf numFmtId="0" fontId="12" fillId="2" borderId="0" xfId="1" applyFont="1" applyFill="1" applyAlignment="1">
      <alignment horizontal="center" vertical="center"/>
    </xf>
    <xf numFmtId="0" fontId="12" fillId="0" borderId="0" xfId="1" applyFont="1" applyAlignment="1">
      <alignment horizontal="center" vertical="center"/>
    </xf>
    <xf numFmtId="0" fontId="14" fillId="0" borderId="0" xfId="1" applyFont="1" applyAlignment="1">
      <alignment horizontal="center" vertical="center"/>
    </xf>
    <xf numFmtId="0" fontId="11" fillId="6" borderId="10" xfId="1" applyFont="1" applyFill="1" applyBorder="1" applyAlignment="1">
      <alignment horizontal="left" vertical="top" wrapText="1"/>
    </xf>
    <xf numFmtId="0" fontId="8" fillId="2" borderId="10" xfId="1" applyFill="1" applyBorder="1" applyAlignment="1">
      <alignment horizontal="center" vertical="center" wrapText="1"/>
    </xf>
    <xf numFmtId="0" fontId="8" fillId="2" borderId="12" xfId="1" applyFill="1" applyBorder="1" applyAlignment="1">
      <alignment horizontal="center" vertical="center" shrinkToFit="1"/>
    </xf>
    <xf numFmtId="0" fontId="8" fillId="7" borderId="10" xfId="1" applyFill="1" applyBorder="1" applyAlignment="1">
      <alignment horizontal="right" vertical="center" shrinkToFit="1"/>
    </xf>
    <xf numFmtId="176" fontId="26" fillId="0" borderId="13" xfId="1" applyNumberFormat="1" applyFont="1" applyBorder="1" applyAlignment="1">
      <alignment horizontal="right" vertical="center" shrinkToFit="1"/>
    </xf>
    <xf numFmtId="0" fontId="27" fillId="0" borderId="0" xfId="1" applyFont="1">
      <alignment vertical="center"/>
    </xf>
    <xf numFmtId="0" fontId="29" fillId="4" borderId="0" xfId="1" applyFont="1" applyFill="1">
      <alignment vertical="center"/>
    </xf>
    <xf numFmtId="0" fontId="36" fillId="2" borderId="0" xfId="1" applyFont="1" applyFill="1" applyAlignment="1">
      <alignment horizontal="left" vertical="center"/>
    </xf>
    <xf numFmtId="0" fontId="11" fillId="6" borderId="14" xfId="1" applyFont="1" applyFill="1" applyBorder="1" applyAlignment="1">
      <alignment horizontal="left" vertical="top" wrapText="1"/>
    </xf>
    <xf numFmtId="0" fontId="11" fillId="6" borderId="9" xfId="1" applyFont="1" applyFill="1" applyBorder="1" applyAlignment="1">
      <alignment horizontal="left" vertical="top" wrapText="1"/>
    </xf>
    <xf numFmtId="0" fontId="11" fillId="2" borderId="0" xfId="1" applyFont="1" applyFill="1" applyAlignment="1">
      <alignment vertical="center" shrinkToFit="1"/>
    </xf>
    <xf numFmtId="0" fontId="11" fillId="2" borderId="0" xfId="1" applyFont="1" applyFill="1" applyAlignment="1">
      <alignment horizontal="left" vertical="center" shrinkToFit="1"/>
    </xf>
    <xf numFmtId="0" fontId="11" fillId="3" borderId="4" xfId="1" applyFont="1" applyFill="1" applyBorder="1" applyAlignment="1">
      <alignment horizontal="center" vertical="center"/>
    </xf>
    <xf numFmtId="0" fontId="23" fillId="6" borderId="10" xfId="1" applyFont="1" applyFill="1" applyBorder="1" applyAlignment="1">
      <alignment horizontal="left" vertical="top" wrapText="1"/>
    </xf>
    <xf numFmtId="176" fontId="26" fillId="2" borderId="15" xfId="1" applyNumberFormat="1" applyFont="1" applyFill="1" applyBorder="1" applyAlignment="1">
      <alignment horizontal="right" vertical="center" shrinkToFit="1"/>
    </xf>
    <xf numFmtId="176" fontId="26" fillId="0" borderId="15" xfId="1" applyNumberFormat="1" applyFont="1" applyBorder="1" applyAlignment="1">
      <alignment horizontal="right" vertical="center" shrinkToFit="1"/>
    </xf>
    <xf numFmtId="178" fontId="26" fillId="2" borderId="10" xfId="1" applyNumberFormat="1" applyFont="1" applyFill="1" applyBorder="1" applyAlignment="1">
      <alignment horizontal="right" vertical="center" shrinkToFit="1"/>
    </xf>
    <xf numFmtId="178" fontId="26" fillId="7" borderId="0" xfId="1" applyNumberFormat="1" applyFont="1" applyFill="1" applyAlignment="1">
      <alignment horizontal="right" vertical="center" shrinkToFit="1"/>
    </xf>
    <xf numFmtId="179" fontId="26" fillId="2" borderId="9" xfId="1" applyNumberFormat="1" applyFont="1" applyFill="1" applyBorder="1" applyAlignment="1">
      <alignment horizontal="right" vertical="center"/>
    </xf>
    <xf numFmtId="179" fontId="26" fillId="0" borderId="9" xfId="1" applyNumberFormat="1" applyFont="1" applyBorder="1" applyAlignment="1">
      <alignment horizontal="right" vertical="center"/>
    </xf>
    <xf numFmtId="179" fontId="26" fillId="2" borderId="10" xfId="1" applyNumberFormat="1" applyFont="1" applyFill="1" applyBorder="1" applyAlignment="1">
      <alignment horizontal="right" vertical="center" shrinkToFit="1"/>
    </xf>
    <xf numFmtId="179" fontId="26" fillId="7" borderId="0" xfId="1" applyNumberFormat="1" applyFont="1" applyFill="1" applyAlignment="1">
      <alignment horizontal="right" vertical="center" shrinkToFit="1"/>
    </xf>
    <xf numFmtId="0" fontId="11" fillId="4" borderId="0" xfId="1" applyFont="1" applyFill="1" applyAlignment="1">
      <alignment vertical="center" wrapText="1"/>
    </xf>
    <xf numFmtId="0" fontId="8" fillId="2" borderId="0" xfId="1" applyFill="1" applyAlignment="1">
      <alignment vertical="center" wrapText="1"/>
    </xf>
    <xf numFmtId="178" fontId="26" fillId="2" borderId="11" xfId="1" applyNumberFormat="1" applyFont="1" applyFill="1" applyBorder="1" applyAlignment="1">
      <alignment horizontal="right" vertical="center" shrinkToFit="1"/>
    </xf>
    <xf numFmtId="178" fontId="26" fillId="2" borderId="9" xfId="1" applyNumberFormat="1" applyFont="1" applyFill="1" applyBorder="1" applyAlignment="1">
      <alignment horizontal="right" vertical="center"/>
    </xf>
    <xf numFmtId="178" fontId="26" fillId="0" borderId="9" xfId="1" applyNumberFormat="1" applyFont="1" applyBorder="1" applyAlignment="1">
      <alignment horizontal="right" vertical="center"/>
    </xf>
    <xf numFmtId="178" fontId="26" fillId="2" borderId="0" xfId="1" applyNumberFormat="1" applyFont="1" applyFill="1" applyAlignment="1">
      <alignment horizontal="right" vertical="center"/>
    </xf>
    <xf numFmtId="178" fontId="26" fillId="0" borderId="0" xfId="1" applyNumberFormat="1" applyFont="1" applyAlignment="1">
      <alignment horizontal="right" vertical="center"/>
    </xf>
    <xf numFmtId="0" fontId="26" fillId="2" borderId="0" xfId="1" applyFont="1" applyFill="1" applyAlignment="1">
      <alignment horizontal="right" vertical="center"/>
    </xf>
    <xf numFmtId="0" fontId="8" fillId="3" borderId="9" xfId="1" applyFill="1" applyBorder="1" applyAlignment="1">
      <alignment horizontal="center" vertical="center" wrapText="1"/>
    </xf>
    <xf numFmtId="0" fontId="11" fillId="7" borderId="0" xfId="1" applyFont="1" applyFill="1">
      <alignment vertical="center"/>
    </xf>
    <xf numFmtId="178" fontId="8" fillId="8" borderId="5" xfId="1" applyNumberFormat="1" applyFill="1" applyBorder="1" applyAlignment="1">
      <alignment horizontal="center" vertical="center" shrinkToFit="1"/>
    </xf>
    <xf numFmtId="178" fontId="26" fillId="2" borderId="9" xfId="1" applyNumberFormat="1" applyFont="1" applyFill="1" applyBorder="1" applyAlignment="1">
      <alignment horizontal="right" vertical="center" shrinkToFit="1"/>
    </xf>
    <xf numFmtId="179" fontId="8" fillId="8" borderId="5" xfId="1" applyNumberFormat="1" applyFill="1" applyBorder="1" applyAlignment="1">
      <alignment horizontal="center" vertical="center" shrinkToFit="1"/>
    </xf>
    <xf numFmtId="179" fontId="26" fillId="2" borderId="9" xfId="1" applyNumberFormat="1" applyFont="1" applyFill="1" applyBorder="1" applyAlignment="1">
      <alignment horizontal="right" vertical="center" shrinkToFit="1"/>
    </xf>
    <xf numFmtId="178" fontId="8" fillId="7" borderId="5" xfId="1" applyNumberFormat="1" applyFill="1" applyBorder="1" applyAlignment="1">
      <alignment horizontal="center" vertical="center" shrinkToFit="1"/>
    </xf>
    <xf numFmtId="179" fontId="8" fillId="7" borderId="5" xfId="1" applyNumberFormat="1" applyFill="1" applyBorder="1" applyAlignment="1">
      <alignment horizontal="center" vertical="center" shrinkToFit="1"/>
    </xf>
    <xf numFmtId="0" fontId="11" fillId="7" borderId="4" xfId="1" applyFont="1" applyFill="1" applyBorder="1">
      <alignment vertical="center"/>
    </xf>
    <xf numFmtId="0" fontId="11" fillId="7" borderId="6" xfId="1" applyFont="1" applyFill="1" applyBorder="1">
      <alignment vertical="center"/>
    </xf>
    <xf numFmtId="179" fontId="8" fillId="7" borderId="8" xfId="1" applyNumberFormat="1" applyFill="1" applyBorder="1" applyAlignment="1">
      <alignment horizontal="center" vertical="center" shrinkToFit="1"/>
    </xf>
    <xf numFmtId="0" fontId="8" fillId="7" borderId="1" xfId="1" applyFill="1" applyBorder="1" applyAlignment="1">
      <alignment horizontal="center" vertical="center" shrinkToFit="1"/>
    </xf>
    <xf numFmtId="0" fontId="12" fillId="2" borderId="0" xfId="1" applyFont="1" applyFill="1" applyAlignment="1">
      <alignment vertical="center" shrinkToFit="1"/>
    </xf>
    <xf numFmtId="0" fontId="11" fillId="5" borderId="9" xfId="1" applyFont="1" applyFill="1" applyBorder="1" applyAlignment="1">
      <alignment horizontal="left" vertical="center" wrapText="1"/>
    </xf>
    <xf numFmtId="0" fontId="8" fillId="7" borderId="4" xfId="1" applyFill="1" applyBorder="1" applyAlignment="1">
      <alignment horizontal="center" vertical="center" shrinkToFit="1"/>
    </xf>
    <xf numFmtId="0" fontId="8" fillId="7" borderId="6" xfId="1" applyFill="1" applyBorder="1" applyAlignment="1">
      <alignment horizontal="center" vertical="center" shrinkToFit="1"/>
    </xf>
    <xf numFmtId="180" fontId="26" fillId="2" borderId="10" xfId="1" applyNumberFormat="1" applyFont="1" applyFill="1" applyBorder="1" applyAlignment="1">
      <alignment horizontal="right" vertical="center" shrinkToFit="1"/>
    </xf>
    <xf numFmtId="0" fontId="23" fillId="6" borderId="14" xfId="1" applyFont="1" applyFill="1" applyBorder="1" applyAlignment="1">
      <alignment vertical="top" wrapText="1"/>
    </xf>
    <xf numFmtId="0" fontId="23" fillId="6" borderId="9" xfId="1" applyFont="1" applyFill="1" applyBorder="1" applyAlignment="1">
      <alignment vertical="top" wrapText="1"/>
    </xf>
    <xf numFmtId="0" fontId="23" fillId="6" borderId="13" xfId="1" applyFont="1" applyFill="1" applyBorder="1" applyAlignment="1">
      <alignment vertical="top" wrapText="1"/>
    </xf>
    <xf numFmtId="0" fontId="19" fillId="0" borderId="0" xfId="8" applyAlignment="1">
      <alignment horizontal="right" vertical="center"/>
    </xf>
    <xf numFmtId="0" fontId="18" fillId="2" borderId="0" xfId="9" applyFont="1" applyFill="1">
      <alignment vertical="center"/>
    </xf>
    <xf numFmtId="0" fontId="26" fillId="2" borderId="0" xfId="9" applyFont="1" applyFill="1">
      <alignment vertical="center"/>
    </xf>
    <xf numFmtId="0" fontId="23" fillId="2" borderId="0" xfId="1" applyFont="1" applyFill="1">
      <alignment vertical="center"/>
    </xf>
    <xf numFmtId="0" fontId="23" fillId="2" borderId="0" xfId="1" applyFont="1" applyFill="1" applyAlignment="1">
      <alignment horizontal="left" vertical="center"/>
    </xf>
    <xf numFmtId="0" fontId="35" fillId="2" borderId="0" xfId="1" applyFont="1" applyFill="1" applyAlignment="1">
      <alignment horizontal="left" vertical="center"/>
    </xf>
    <xf numFmtId="0" fontId="37" fillId="2" borderId="0" xfId="1" applyFont="1" applyFill="1">
      <alignment vertical="center"/>
    </xf>
    <xf numFmtId="0" fontId="8" fillId="3" borderId="4" xfId="1" applyFill="1" applyBorder="1" applyAlignment="1">
      <alignment horizontal="right" vertical="center" wrapText="1"/>
    </xf>
    <xf numFmtId="0" fontId="37" fillId="2" borderId="0" xfId="1" applyFont="1" applyFill="1" applyAlignment="1">
      <alignment horizontal="center" vertical="center"/>
    </xf>
    <xf numFmtId="181" fontId="8" fillId="8" borderId="1" xfId="1" applyNumberFormat="1" applyFill="1" applyBorder="1">
      <alignment vertical="center"/>
    </xf>
    <xf numFmtId="182" fontId="26" fillId="2" borderId="14" xfId="1" applyNumberFormat="1" applyFont="1" applyFill="1" applyBorder="1" applyAlignment="1">
      <alignment horizontal="center" vertical="center" shrinkToFit="1"/>
    </xf>
    <xf numFmtId="182" fontId="26" fillId="2" borderId="9" xfId="1" applyNumberFormat="1" applyFont="1" applyFill="1" applyBorder="1" applyAlignment="1">
      <alignment horizontal="center" vertical="center"/>
    </xf>
    <xf numFmtId="182" fontId="26" fillId="0" borderId="9" xfId="1" applyNumberFormat="1" applyFont="1" applyBorder="1" applyAlignment="1">
      <alignment horizontal="center" vertical="center"/>
    </xf>
    <xf numFmtId="0" fontId="37" fillId="2" borderId="0" xfId="1" applyFont="1" applyFill="1" applyAlignment="1">
      <alignment vertical="center" shrinkToFit="1"/>
    </xf>
    <xf numFmtId="181" fontId="8" fillId="8" borderId="4" xfId="1" applyNumberFormat="1" applyFill="1" applyBorder="1">
      <alignment vertical="center"/>
    </xf>
    <xf numFmtId="183" fontId="26" fillId="2" borderId="15" xfId="1" applyNumberFormat="1" applyFont="1" applyFill="1" applyBorder="1" applyAlignment="1">
      <alignment horizontal="center" vertical="center" shrinkToFit="1"/>
    </xf>
    <xf numFmtId="183" fontId="26" fillId="2" borderId="9" xfId="1" applyNumberFormat="1" applyFont="1" applyFill="1" applyBorder="1" applyAlignment="1">
      <alignment horizontal="center" vertical="center"/>
    </xf>
    <xf numFmtId="183" fontId="26" fillId="0" borderId="9" xfId="1" applyNumberFormat="1" applyFont="1" applyBorder="1" applyAlignment="1">
      <alignment horizontal="center" vertical="center"/>
    </xf>
    <xf numFmtId="178" fontId="26" fillId="2" borderId="15" xfId="1" applyNumberFormat="1" applyFont="1" applyFill="1" applyBorder="1" applyAlignment="1">
      <alignment horizontal="center" vertical="center" wrapText="1" shrinkToFit="1"/>
    </xf>
    <xf numFmtId="182" fontId="26" fillId="2" borderId="9" xfId="1" applyNumberFormat="1" applyFont="1" applyFill="1" applyBorder="1" applyAlignment="1">
      <alignment horizontal="center" vertical="center" wrapText="1"/>
    </xf>
    <xf numFmtId="182" fontId="26" fillId="0" borderId="9" xfId="1" applyNumberFormat="1" applyFont="1" applyBorder="1" applyAlignment="1">
      <alignment horizontal="center" vertical="center" wrapText="1"/>
    </xf>
    <xf numFmtId="182" fontId="26" fillId="2" borderId="15" xfId="1" applyNumberFormat="1" applyFont="1" applyFill="1" applyBorder="1" applyAlignment="1">
      <alignment horizontal="center" vertical="center" shrinkToFit="1"/>
    </xf>
    <xf numFmtId="181" fontId="8" fillId="8" borderId="6" xfId="1" applyNumberFormat="1" applyFill="1" applyBorder="1">
      <alignment vertical="center"/>
    </xf>
    <xf numFmtId="183" fontId="26" fillId="2" borderId="13" xfId="1" applyNumberFormat="1" applyFont="1" applyFill="1" applyBorder="1" applyAlignment="1">
      <alignment horizontal="center" vertical="center" shrinkToFit="1"/>
    </xf>
    <xf numFmtId="0" fontId="28" fillId="2" borderId="0" xfId="1" applyFont="1" applyFill="1" applyAlignment="1">
      <alignment horizontal="left" vertical="center"/>
    </xf>
    <xf numFmtId="0" fontId="32" fillId="2" borderId="7" xfId="9" applyFont="1" applyFill="1" applyBorder="1">
      <alignment vertical="center"/>
    </xf>
    <xf numFmtId="0" fontId="11" fillId="2" borderId="7" xfId="1" applyFont="1" applyFill="1" applyBorder="1" applyAlignment="1">
      <alignment horizontal="center" vertical="center"/>
    </xf>
    <xf numFmtId="0" fontId="8" fillId="2" borderId="7" xfId="1" applyFill="1" applyBorder="1" applyAlignment="1">
      <alignment horizontal="right" vertical="center"/>
    </xf>
    <xf numFmtId="0" fontId="8" fillId="2" borderId="7" xfId="1" applyFill="1" applyBorder="1" applyAlignment="1">
      <alignment horizontal="center" vertical="center"/>
    </xf>
    <xf numFmtId="0" fontId="11" fillId="3" borderId="0" xfId="1" applyFont="1" applyFill="1" applyAlignment="1">
      <alignment horizontal="center" vertical="center" wrapText="1"/>
    </xf>
    <xf numFmtId="178" fontId="8" fillId="2" borderId="10" xfId="1" applyNumberFormat="1" applyFill="1" applyBorder="1" applyAlignment="1">
      <alignment horizontal="right" vertical="center" shrinkToFit="1"/>
    </xf>
    <xf numFmtId="178" fontId="8" fillId="2" borderId="9" xfId="1" applyNumberFormat="1" applyFill="1" applyBorder="1" applyAlignment="1">
      <alignment horizontal="right" vertical="center" shrinkToFit="1"/>
    </xf>
    <xf numFmtId="178" fontId="26" fillId="2" borderId="10" xfId="1" applyNumberFormat="1" applyFont="1" applyFill="1" applyBorder="1" applyAlignment="1">
      <alignment horizontal="right" vertical="center"/>
    </xf>
    <xf numFmtId="178" fontId="26" fillId="2" borderId="12" xfId="1" applyNumberFormat="1" applyFont="1" applyFill="1" applyBorder="1" applyAlignment="1">
      <alignment horizontal="right" vertical="center"/>
    </xf>
    <xf numFmtId="178" fontId="26" fillId="2" borderId="13" xfId="1" applyNumberFormat="1" applyFont="1" applyFill="1" applyBorder="1" applyAlignment="1">
      <alignment horizontal="right" vertical="center"/>
    </xf>
    <xf numFmtId="0" fontId="29" fillId="4" borderId="0" xfId="1" applyFont="1" applyFill="1" applyAlignment="1">
      <alignment vertical="center" wrapText="1"/>
    </xf>
    <xf numFmtId="0" fontId="11" fillId="2" borderId="0" xfId="1" applyFont="1" applyFill="1" applyAlignment="1">
      <alignment horizontal="center" vertical="center" textRotation="255"/>
    </xf>
    <xf numFmtId="0" fontId="23" fillId="4" borderId="0" xfId="1" applyFont="1" applyFill="1" applyAlignment="1">
      <alignment vertical="center" wrapText="1"/>
    </xf>
    <xf numFmtId="0" fontId="11" fillId="2" borderId="0" xfId="1" applyFont="1" applyFill="1" applyAlignment="1">
      <alignment horizontal="center" vertical="top" textRotation="255"/>
    </xf>
    <xf numFmtId="0" fontId="8" fillId="3" borderId="3" xfId="1" applyFill="1" applyBorder="1" applyAlignment="1">
      <alignment horizontal="center" vertical="center" wrapText="1"/>
    </xf>
    <xf numFmtId="178" fontId="8" fillId="2" borderId="6" xfId="1" applyNumberFormat="1" applyFill="1" applyBorder="1" applyAlignment="1">
      <alignment horizontal="right" vertical="center" shrinkToFit="1"/>
    </xf>
    <xf numFmtId="178" fontId="8" fillId="2" borderId="8" xfId="1" applyNumberFormat="1" applyFill="1" applyBorder="1" applyAlignment="1">
      <alignment horizontal="center" vertical="center" shrinkToFit="1"/>
    </xf>
    <xf numFmtId="0" fontId="11" fillId="5" borderId="4" xfId="1" applyFont="1" applyFill="1" applyBorder="1">
      <alignment vertical="center"/>
    </xf>
    <xf numFmtId="0" fontId="11" fillId="5" borderId="0" xfId="1" applyFont="1" applyFill="1">
      <alignment vertical="center"/>
    </xf>
    <xf numFmtId="0" fontId="11" fillId="5" borderId="6" xfId="1" applyFont="1" applyFill="1" applyBorder="1">
      <alignment vertical="center"/>
    </xf>
    <xf numFmtId="0" fontId="11" fillId="5" borderId="7" xfId="1" applyFont="1" applyFill="1" applyBorder="1">
      <alignment vertical="center"/>
    </xf>
    <xf numFmtId="0" fontId="11" fillId="2" borderId="0" xfId="9" applyFont="1" applyFill="1">
      <alignment vertical="center"/>
    </xf>
    <xf numFmtId="0" fontId="23" fillId="2" borderId="0" xfId="1" applyFont="1" applyFill="1" applyAlignment="1">
      <alignment vertical="top" wrapText="1"/>
    </xf>
    <xf numFmtId="178" fontId="8" fillId="2" borderId="12" xfId="1" applyNumberFormat="1" applyFill="1" applyBorder="1" applyAlignment="1">
      <alignment horizontal="center" vertical="center" shrinkToFit="1"/>
    </xf>
    <xf numFmtId="0" fontId="26" fillId="2" borderId="13" xfId="1" applyFont="1" applyFill="1" applyBorder="1" applyAlignment="1">
      <alignment horizontal="center" vertical="center" shrinkToFit="1"/>
    </xf>
    <xf numFmtId="0" fontId="26" fillId="0" borderId="13" xfId="1" applyFont="1" applyBorder="1" applyAlignment="1">
      <alignment horizontal="center" vertical="center" shrinkToFit="1"/>
    </xf>
    <xf numFmtId="0" fontId="11" fillId="5" borderId="5" xfId="1" applyFont="1" applyFill="1" applyBorder="1">
      <alignment vertical="center"/>
    </xf>
    <xf numFmtId="0" fontId="11" fillId="5" borderId="8" xfId="1" applyFont="1" applyFill="1" applyBorder="1">
      <alignment vertical="center"/>
    </xf>
    <xf numFmtId="0" fontId="26" fillId="2" borderId="15" xfId="1" applyFont="1" applyFill="1" applyBorder="1" applyAlignment="1">
      <alignment horizontal="center" vertical="center" shrinkToFit="1"/>
    </xf>
    <xf numFmtId="0" fontId="26" fillId="2" borderId="6" xfId="1" applyFont="1" applyFill="1" applyBorder="1" applyAlignment="1">
      <alignment horizontal="center" vertical="center" shrinkToFit="1"/>
    </xf>
    <xf numFmtId="0" fontId="26" fillId="2" borderId="0" xfId="1" applyFont="1" applyFill="1" applyAlignment="1">
      <alignment horizontal="center" vertical="center" shrinkToFit="1"/>
    </xf>
    <xf numFmtId="0" fontId="26" fillId="0" borderId="8" xfId="1" applyFont="1" applyBorder="1" applyAlignment="1">
      <alignment horizontal="center" vertical="center" shrinkToFit="1"/>
    </xf>
    <xf numFmtId="0" fontId="38" fillId="2" borderId="0" xfId="1" applyFont="1" applyFill="1">
      <alignment vertical="center"/>
    </xf>
    <xf numFmtId="0" fontId="1" fillId="2" borderId="7" xfId="9" applyFill="1" applyBorder="1">
      <alignment vertical="center"/>
    </xf>
    <xf numFmtId="0" fontId="8" fillId="0" borderId="7" xfId="1" applyBorder="1" applyAlignment="1">
      <alignment horizontal="center" vertical="center"/>
    </xf>
    <xf numFmtId="49" fontId="11" fillId="3" borderId="13" xfId="1" applyNumberFormat="1" applyFont="1" applyFill="1" applyBorder="1" applyAlignment="1">
      <alignment horizontal="center" vertical="center" wrapText="1"/>
    </xf>
    <xf numFmtId="181" fontId="26" fillId="2" borderId="10" xfId="1" applyNumberFormat="1" applyFont="1" applyFill="1" applyBorder="1" applyAlignment="1">
      <alignment horizontal="right" vertical="center" shrinkToFit="1"/>
    </xf>
    <xf numFmtId="181" fontId="8" fillId="2" borderId="9" xfId="1" applyNumberFormat="1" applyFill="1" applyBorder="1" applyAlignment="1">
      <alignment horizontal="right" vertical="center" shrinkToFit="1"/>
    </xf>
    <xf numFmtId="181" fontId="26" fillId="2" borderId="9" xfId="1" applyNumberFormat="1" applyFont="1" applyFill="1" applyBorder="1" applyAlignment="1">
      <alignment horizontal="right" vertical="center"/>
    </xf>
    <xf numFmtId="181" fontId="26" fillId="0" borderId="9" xfId="1" applyNumberFormat="1" applyFont="1" applyBorder="1" applyAlignment="1">
      <alignment horizontal="right" vertical="center"/>
    </xf>
    <xf numFmtId="0" fontId="32" fillId="2" borderId="0" xfId="9" applyFont="1" applyFill="1">
      <alignment vertical="center"/>
    </xf>
    <xf numFmtId="0" fontId="1" fillId="2" borderId="0" xfId="9" applyFill="1">
      <alignment vertical="center"/>
    </xf>
    <xf numFmtId="0" fontId="11" fillId="3" borderId="9" xfId="1" applyFont="1" applyFill="1" applyBorder="1" applyAlignment="1">
      <alignment horizontal="center" vertical="center"/>
    </xf>
    <xf numFmtId="0" fontId="11" fillId="3" borderId="12" xfId="1" applyFont="1" applyFill="1" applyBorder="1" applyAlignment="1">
      <alignment horizontal="center" vertical="center" wrapText="1"/>
    </xf>
    <xf numFmtId="0" fontId="23" fillId="9" borderId="0" xfId="1" applyFont="1" applyFill="1" applyAlignment="1">
      <alignment vertical="center" wrapText="1"/>
    </xf>
    <xf numFmtId="181" fontId="8" fillId="2" borderId="10" xfId="1" applyNumberFormat="1" applyFill="1" applyBorder="1" applyAlignment="1">
      <alignment horizontal="right" vertical="center" shrinkToFit="1"/>
    </xf>
    <xf numFmtId="181" fontId="8" fillId="2" borderId="12" xfId="1" applyNumberFormat="1" applyFill="1" applyBorder="1" applyAlignment="1">
      <alignment horizontal="center" vertical="center" shrinkToFit="1"/>
    </xf>
    <xf numFmtId="0" fontId="11" fillId="5" borderId="15" xfId="1" applyFont="1" applyFill="1" applyBorder="1">
      <alignment vertical="center"/>
    </xf>
    <xf numFmtId="181" fontId="26" fillId="0" borderId="2" xfId="1" applyNumberFormat="1" applyFont="1" applyBorder="1" applyAlignment="1">
      <alignment horizontal="right" vertical="center"/>
    </xf>
    <xf numFmtId="181" fontId="26" fillId="0" borderId="0" xfId="1" applyNumberFormat="1" applyFont="1" applyAlignment="1">
      <alignment horizontal="right" vertical="center"/>
    </xf>
    <xf numFmtId="0" fontId="12" fillId="2" borderId="0" xfId="1" applyFont="1" applyFill="1" applyAlignment="1">
      <alignment horizontal="center" vertical="center" shrinkToFit="1"/>
    </xf>
    <xf numFmtId="181" fontId="26" fillId="0" borderId="7" xfId="1" applyNumberFormat="1" applyFont="1" applyBorder="1" applyAlignment="1">
      <alignment horizontal="right" vertical="center"/>
    </xf>
    <xf numFmtId="0" fontId="12" fillId="2" borderId="0" xfId="1" applyFont="1" applyFill="1" applyAlignment="1">
      <alignment vertical="center" wrapText="1" shrinkToFit="1"/>
    </xf>
    <xf numFmtId="181" fontId="8" fillId="0" borderId="10" xfId="1" applyNumberFormat="1" applyBorder="1" applyAlignment="1">
      <alignment horizontal="right" vertical="center" shrinkToFit="1"/>
    </xf>
    <xf numFmtId="181" fontId="26" fillId="2" borderId="14" xfId="1" applyNumberFormat="1" applyFont="1" applyFill="1" applyBorder="1" applyAlignment="1">
      <alignment horizontal="right" vertical="center"/>
    </xf>
    <xf numFmtId="0" fontId="23" fillId="6" borderId="1" xfId="1" applyFont="1" applyFill="1" applyBorder="1" applyAlignment="1">
      <alignment horizontal="left" vertical="top" wrapText="1"/>
    </xf>
    <xf numFmtId="0" fontId="8" fillId="7" borderId="10" xfId="1" applyFill="1" applyBorder="1" applyAlignment="1">
      <alignment horizontal="right" vertical="center"/>
    </xf>
    <xf numFmtId="0" fontId="8" fillId="7" borderId="12" xfId="1" applyFill="1" applyBorder="1" applyAlignment="1">
      <alignment horizontal="center" vertical="center" shrinkToFit="1"/>
    </xf>
    <xf numFmtId="184" fontId="8" fillId="2" borderId="9" xfId="1" applyNumberFormat="1" applyFill="1" applyBorder="1" applyAlignment="1">
      <alignment horizontal="right" vertical="center" wrapText="1" shrinkToFit="1"/>
    </xf>
    <xf numFmtId="184" fontId="26" fillId="2" borderId="9" xfId="1" applyNumberFormat="1" applyFont="1" applyFill="1" applyBorder="1" applyAlignment="1">
      <alignment horizontal="right" vertical="center" wrapText="1"/>
    </xf>
    <xf numFmtId="0" fontId="8" fillId="7" borderId="9" xfId="1" applyFill="1" applyBorder="1" applyAlignment="1">
      <alignment horizontal="right" vertical="center" shrinkToFit="1"/>
    </xf>
    <xf numFmtId="0" fontId="34" fillId="2" borderId="9" xfId="1" applyFont="1" applyFill="1" applyBorder="1" applyAlignment="1">
      <alignment horizontal="right" vertical="center"/>
    </xf>
    <xf numFmtId="0" fontId="11" fillId="5" borderId="4" xfId="1" applyFont="1" applyFill="1" applyBorder="1" applyAlignment="1">
      <alignment vertical="center" wrapText="1"/>
    </xf>
    <xf numFmtId="184" fontId="8" fillId="2" borderId="9" xfId="1" applyNumberFormat="1" applyFill="1" applyBorder="1" applyAlignment="1">
      <alignment horizontal="right" vertical="center" shrinkToFit="1"/>
    </xf>
    <xf numFmtId="184" fontId="26" fillId="2" borderId="9" xfId="1" applyNumberFormat="1" applyFont="1" applyFill="1" applyBorder="1" applyAlignment="1">
      <alignment horizontal="right" vertical="center"/>
    </xf>
    <xf numFmtId="0" fontId="23" fillId="5" borderId="4" xfId="1" applyFont="1" applyFill="1" applyBorder="1" applyAlignment="1">
      <alignment vertical="center" wrapText="1"/>
    </xf>
    <xf numFmtId="0" fontId="11" fillId="5" borderId="13" xfId="1" applyFont="1" applyFill="1" applyBorder="1" applyAlignment="1">
      <alignment vertical="center" wrapText="1"/>
    </xf>
    <xf numFmtId="0" fontId="23" fillId="10" borderId="0" xfId="1" applyFont="1" applyFill="1" applyAlignment="1">
      <alignment vertical="center" wrapText="1"/>
    </xf>
    <xf numFmtId="181" fontId="8" fillId="7" borderId="9" xfId="1" applyNumberFormat="1" applyFill="1" applyBorder="1" applyAlignment="1">
      <alignment horizontal="right" vertical="center" shrinkToFit="1"/>
    </xf>
    <xf numFmtId="0" fontId="34" fillId="0" borderId="9" xfId="1" applyFont="1" applyBorder="1" applyAlignment="1">
      <alignment horizontal="right" vertical="center"/>
    </xf>
    <xf numFmtId="0" fontId="23" fillId="5" borderId="6" xfId="1" applyFont="1" applyFill="1" applyBorder="1" applyAlignment="1">
      <alignment horizontal="left" vertical="center" wrapText="1"/>
    </xf>
    <xf numFmtId="0" fontId="23" fillId="5" borderId="8" xfId="1" applyFont="1" applyFill="1" applyBorder="1" applyAlignment="1">
      <alignment horizontal="left" vertical="center" wrapText="1"/>
    </xf>
    <xf numFmtId="0" fontId="39" fillId="6" borderId="10" xfId="9" applyFont="1" applyFill="1" applyBorder="1" applyAlignment="1">
      <alignment horizontal="left" vertical="top" wrapText="1"/>
    </xf>
    <xf numFmtId="0" fontId="8" fillId="3" borderId="3" xfId="1" applyFill="1" applyBorder="1" applyAlignment="1">
      <alignment horizontal="center" vertical="center" shrinkToFit="1"/>
    </xf>
    <xf numFmtId="0" fontId="8" fillId="3" borderId="8" xfId="1" applyFill="1" applyBorder="1" applyAlignment="1">
      <alignment horizontal="center" vertical="center" shrinkToFit="1"/>
    </xf>
    <xf numFmtId="181" fontId="8" fillId="8" borderId="12" xfId="1" applyNumberFormat="1" applyFill="1" applyBorder="1" applyAlignment="1">
      <alignment horizontal="center" vertical="center" shrinkToFit="1"/>
    </xf>
    <xf numFmtId="184" fontId="8" fillId="2" borderId="9" xfId="1" applyNumberFormat="1" applyFill="1" applyBorder="1" applyAlignment="1">
      <alignment horizontal="center" vertical="center" wrapText="1"/>
    </xf>
    <xf numFmtId="184" fontId="26" fillId="2" borderId="9" xfId="1" applyNumberFormat="1" applyFont="1" applyFill="1" applyBorder="1" applyAlignment="1">
      <alignment horizontal="center" vertical="center" wrapText="1"/>
    </xf>
    <xf numFmtId="184" fontId="26" fillId="0" borderId="9" xfId="1" applyNumberFormat="1" applyFont="1" applyBorder="1" applyAlignment="1">
      <alignment horizontal="center" vertical="center" wrapText="1"/>
    </xf>
    <xf numFmtId="185" fontId="8" fillId="2" borderId="9" xfId="1" applyNumberFormat="1" applyFill="1" applyBorder="1" applyAlignment="1">
      <alignment horizontal="center" vertical="center" wrapText="1"/>
    </xf>
    <xf numFmtId="185" fontId="26" fillId="2" borderId="9" xfId="1" applyNumberFormat="1" applyFont="1" applyFill="1" applyBorder="1" applyAlignment="1">
      <alignment horizontal="center" vertical="center" wrapText="1"/>
    </xf>
    <xf numFmtId="185" fontId="26" fillId="0" borderId="9" xfId="1" applyNumberFormat="1" applyFont="1" applyBorder="1" applyAlignment="1">
      <alignment horizontal="center" vertical="center" wrapText="1"/>
    </xf>
    <xf numFmtId="178" fontId="8" fillId="2" borderId="9" xfId="1" applyNumberFormat="1" applyFill="1" applyBorder="1" applyAlignment="1">
      <alignment horizontal="center" vertical="center" wrapText="1"/>
    </xf>
    <xf numFmtId="178" fontId="26" fillId="2" borderId="9" xfId="1" applyNumberFormat="1" applyFont="1" applyFill="1" applyBorder="1" applyAlignment="1">
      <alignment horizontal="center" vertical="center" wrapText="1"/>
    </xf>
    <xf numFmtId="178" fontId="26" fillId="0" borderId="9" xfId="1" applyNumberFormat="1" applyFont="1" applyBorder="1" applyAlignment="1">
      <alignment horizontal="center" vertical="center" wrapText="1"/>
    </xf>
    <xf numFmtId="0" fontId="23" fillId="5" borderId="4" xfId="1" applyFont="1" applyFill="1" applyBorder="1">
      <alignment vertical="center"/>
    </xf>
    <xf numFmtId="0" fontId="23" fillId="5" borderId="0" xfId="1" applyFont="1" applyFill="1">
      <alignment vertical="center"/>
    </xf>
    <xf numFmtId="0" fontId="23" fillId="5" borderId="4" xfId="1" applyFont="1" applyFill="1" applyBorder="1" applyAlignment="1">
      <alignment horizontal="left" vertical="center" wrapText="1"/>
    </xf>
    <xf numFmtId="0" fontId="23" fillId="5" borderId="0" xfId="1" applyFont="1" applyFill="1" applyAlignment="1">
      <alignment horizontal="left" vertical="center" wrapText="1"/>
    </xf>
    <xf numFmtId="0" fontId="23" fillId="5" borderId="6" xfId="1" applyFont="1" applyFill="1" applyBorder="1">
      <alignment vertical="center"/>
    </xf>
    <xf numFmtId="0" fontId="23" fillId="5" borderId="7" xfId="1" applyFont="1" applyFill="1" applyBorder="1" applyAlignment="1">
      <alignment vertical="center" wrapText="1"/>
    </xf>
    <xf numFmtId="0" fontId="23" fillId="5" borderId="11" xfId="1" applyFont="1" applyFill="1" applyBorder="1" applyAlignment="1">
      <alignment vertical="center" wrapText="1"/>
    </xf>
    <xf numFmtId="0" fontId="23" fillId="5" borderId="9" xfId="1" applyFont="1" applyFill="1" applyBorder="1" applyAlignment="1">
      <alignment vertical="center" wrapText="1"/>
    </xf>
    <xf numFmtId="0" fontId="23" fillId="5" borderId="7" xfId="1" applyFont="1" applyFill="1" applyBorder="1" applyAlignment="1">
      <alignment horizontal="left" vertical="center" wrapText="1"/>
    </xf>
    <xf numFmtId="0" fontId="8" fillId="7" borderId="11" xfId="1" applyFill="1" applyBorder="1" applyAlignment="1">
      <alignment horizontal="right" vertical="center"/>
    </xf>
    <xf numFmtId="186" fontId="8" fillId="2" borderId="9" xfId="1" applyNumberFormat="1" applyFill="1" applyBorder="1" applyAlignment="1">
      <alignment horizontal="center" vertical="center" wrapText="1"/>
    </xf>
    <xf numFmtId="186" fontId="26" fillId="2" borderId="9" xfId="1" applyNumberFormat="1" applyFont="1" applyFill="1" applyBorder="1" applyAlignment="1">
      <alignment horizontal="center" vertical="center" wrapText="1"/>
    </xf>
    <xf numFmtId="186" fontId="26" fillId="0" borderId="9" xfId="1" applyNumberFormat="1" applyFont="1" applyBorder="1" applyAlignment="1">
      <alignment horizontal="center" vertical="center" wrapText="1"/>
    </xf>
    <xf numFmtId="0" fontId="11" fillId="0" borderId="0" xfId="1" applyFont="1" applyAlignment="1">
      <alignment horizontal="center" vertical="center"/>
    </xf>
    <xf numFmtId="0" fontId="10" fillId="2" borderId="0" xfId="7" applyFill="1" applyAlignment="1">
      <alignment vertical="center"/>
    </xf>
    <xf numFmtId="0" fontId="10" fillId="0" borderId="0" xfId="7" quotePrefix="1"/>
    <xf numFmtId="0" fontId="11" fillId="0" borderId="0" xfId="1" applyFont="1" applyAlignment="1">
      <alignment horizontal="center" vertical="center" wrapText="1"/>
    </xf>
    <xf numFmtId="178" fontId="26" fillId="2" borderId="6" xfId="1" applyNumberFormat="1" applyFont="1" applyFill="1" applyBorder="1" applyAlignment="1">
      <alignment horizontal="right" vertical="center"/>
    </xf>
    <xf numFmtId="0" fontId="11" fillId="3" borderId="15" xfId="1" applyFont="1" applyFill="1" applyBorder="1" applyAlignment="1">
      <alignment horizontal="center" vertical="center" wrapText="1"/>
    </xf>
    <xf numFmtId="184" fontId="26" fillId="0" borderId="10" xfId="1" applyNumberFormat="1" applyFont="1" applyBorder="1" applyAlignment="1">
      <alignment horizontal="center" vertical="center" wrapText="1"/>
    </xf>
    <xf numFmtId="184" fontId="26" fillId="0" borderId="0" xfId="1" applyNumberFormat="1" applyFont="1" applyAlignment="1">
      <alignment horizontal="center" vertical="center" wrapText="1"/>
    </xf>
    <xf numFmtId="184" fontId="26" fillId="0" borderId="12" xfId="1" applyNumberFormat="1" applyFont="1" applyBorder="1" applyAlignment="1">
      <alignment horizontal="center" vertical="center" wrapText="1"/>
    </xf>
    <xf numFmtId="185" fontId="26" fillId="0" borderId="10" xfId="1" applyNumberFormat="1" applyFont="1" applyBorder="1" applyAlignment="1">
      <alignment horizontal="center" vertical="center" wrapText="1"/>
    </xf>
    <xf numFmtId="185" fontId="26" fillId="0" borderId="0" xfId="1" applyNumberFormat="1" applyFont="1" applyAlignment="1">
      <alignment horizontal="center" vertical="center" wrapText="1"/>
    </xf>
    <xf numFmtId="185" fontId="26" fillId="0" borderId="12" xfId="1" applyNumberFormat="1" applyFont="1" applyBorder="1" applyAlignment="1">
      <alignment horizontal="center" vertical="center" wrapText="1"/>
    </xf>
    <xf numFmtId="178" fontId="26" fillId="0" borderId="10" xfId="1" applyNumberFormat="1" applyFont="1" applyBorder="1" applyAlignment="1">
      <alignment horizontal="center" vertical="center" wrapText="1"/>
    </xf>
    <xf numFmtId="178" fontId="26" fillId="0" borderId="0" xfId="1" applyNumberFormat="1" applyFont="1" applyAlignment="1">
      <alignment horizontal="center" vertical="center" wrapText="1"/>
    </xf>
    <xf numFmtId="178" fontId="26" fillId="0" borderId="12" xfId="1" applyNumberFormat="1" applyFont="1" applyBorder="1" applyAlignment="1">
      <alignment horizontal="center" vertical="center" wrapText="1"/>
    </xf>
    <xf numFmtId="186" fontId="26" fillId="0" borderId="10" xfId="1" applyNumberFormat="1" applyFont="1" applyBorder="1" applyAlignment="1">
      <alignment horizontal="center" vertical="center" wrapText="1"/>
    </xf>
    <xf numFmtId="186" fontId="26" fillId="0" borderId="0" xfId="1" applyNumberFormat="1" applyFont="1" applyAlignment="1">
      <alignment horizontal="center" vertical="center" wrapText="1"/>
    </xf>
    <xf numFmtId="186" fontId="26" fillId="0" borderId="12" xfId="1" applyNumberFormat="1" applyFont="1" applyBorder="1" applyAlignment="1">
      <alignment horizontal="center" vertical="center" wrapText="1"/>
    </xf>
    <xf numFmtId="0" fontId="11" fillId="5" borderId="10" xfId="1" applyFont="1" applyFill="1" applyBorder="1" applyAlignment="1">
      <alignment horizontal="left" vertical="center" wrapText="1"/>
    </xf>
    <xf numFmtId="0" fontId="11" fillId="5" borderId="11" xfId="1" applyFont="1" applyFill="1" applyBorder="1" applyAlignment="1">
      <alignment horizontal="left" vertical="center" wrapText="1"/>
    </xf>
    <xf numFmtId="0" fontId="11" fillId="5" borderId="12" xfId="1" applyFont="1" applyFill="1" applyBorder="1" applyAlignment="1">
      <alignment horizontal="left" vertical="center" wrapText="1"/>
    </xf>
    <xf numFmtId="0" fontId="23" fillId="5" borderId="10" xfId="1" applyFont="1" applyFill="1" applyBorder="1" applyAlignment="1">
      <alignment horizontal="left" vertical="center" wrapText="1"/>
    </xf>
    <xf numFmtId="0" fontId="23" fillId="5" borderId="11" xfId="1" applyFont="1" applyFill="1" applyBorder="1" applyAlignment="1">
      <alignment horizontal="left" vertical="center" wrapText="1"/>
    </xf>
    <xf numFmtId="0" fontId="23" fillId="5" borderId="12" xfId="1" applyFont="1" applyFill="1" applyBorder="1" applyAlignment="1">
      <alignment horizontal="left" vertical="center" wrapText="1"/>
    </xf>
    <xf numFmtId="0" fontId="23" fillId="6" borderId="9" xfId="1" applyFont="1" applyFill="1" applyBorder="1" applyAlignment="1">
      <alignment horizontal="left" vertical="top" wrapText="1"/>
    </xf>
    <xf numFmtId="0" fontId="8" fillId="7" borderId="10" xfId="1" applyFill="1" applyBorder="1" applyAlignment="1">
      <alignment horizontal="center" vertical="center"/>
    </xf>
    <xf numFmtId="0" fontId="8" fillId="7" borderId="12" xfId="1" applyFill="1" applyBorder="1" applyAlignment="1">
      <alignment horizontal="center" vertical="center"/>
    </xf>
    <xf numFmtId="0" fontId="23" fillId="5" borderId="1" xfId="1" applyFont="1" applyFill="1" applyBorder="1" applyAlignment="1">
      <alignment horizontal="left" vertical="center" wrapText="1"/>
    </xf>
    <xf numFmtId="0" fontId="23" fillId="5" borderId="2" xfId="1" applyFont="1" applyFill="1" applyBorder="1" applyAlignment="1">
      <alignment horizontal="left" vertical="center" wrapText="1"/>
    </xf>
    <xf numFmtId="0" fontId="23" fillId="5" borderId="0" xfId="1" applyFont="1" applyFill="1" applyAlignment="1">
      <alignment horizontal="left" vertical="center" wrapText="1"/>
    </xf>
    <xf numFmtId="0" fontId="23" fillId="5" borderId="3" xfId="1" applyFont="1" applyFill="1" applyBorder="1" applyAlignment="1">
      <alignment horizontal="left" vertical="center" wrapText="1"/>
    </xf>
    <xf numFmtId="0" fontId="23" fillId="6" borderId="14" xfId="1" applyFont="1" applyFill="1" applyBorder="1" applyAlignment="1">
      <alignment horizontal="left" vertical="top" wrapText="1"/>
    </xf>
    <xf numFmtId="0" fontId="23" fillId="6" borderId="15" xfId="1" applyFont="1" applyFill="1" applyBorder="1" applyAlignment="1">
      <alignment horizontal="left" vertical="top" wrapText="1"/>
    </xf>
    <xf numFmtId="0" fontId="23" fillId="6" borderId="13" xfId="1" applyFont="1" applyFill="1" applyBorder="1" applyAlignment="1">
      <alignment horizontal="left" vertical="top" wrapText="1"/>
    </xf>
    <xf numFmtId="0" fontId="26" fillId="0" borderId="15" xfId="9" applyFont="1" applyBorder="1" applyAlignment="1">
      <alignment horizontal="left" vertical="top" wrapText="1"/>
    </xf>
    <xf numFmtId="0" fontId="26" fillId="0" borderId="13" xfId="9" applyFont="1" applyBorder="1" applyAlignment="1">
      <alignment horizontal="left" vertical="top" wrapText="1"/>
    </xf>
    <xf numFmtId="0" fontId="23" fillId="5" borderId="9" xfId="1" applyFont="1" applyFill="1" applyBorder="1" applyAlignment="1">
      <alignment horizontal="center" vertical="center" wrapText="1"/>
    </xf>
    <xf numFmtId="0" fontId="23" fillId="5" borderId="6" xfId="1" applyFont="1" applyFill="1" applyBorder="1" applyAlignment="1">
      <alignment vertical="center" wrapText="1"/>
    </xf>
    <xf numFmtId="0" fontId="23" fillId="5" borderId="7" xfId="1" applyFont="1" applyFill="1" applyBorder="1" applyAlignment="1">
      <alignment vertical="center" wrapText="1"/>
    </xf>
    <xf numFmtId="0" fontId="11" fillId="5" borderId="1" xfId="1" applyFont="1" applyFill="1" applyBorder="1" applyAlignment="1">
      <alignment horizontal="left" vertical="center" wrapText="1"/>
    </xf>
    <xf numFmtId="0" fontId="11" fillId="5" borderId="2" xfId="1" applyFont="1" applyFill="1" applyBorder="1" applyAlignment="1">
      <alignment horizontal="left" vertical="center" wrapText="1"/>
    </xf>
    <xf numFmtId="0" fontId="11" fillId="5" borderId="3" xfId="1" applyFont="1" applyFill="1" applyBorder="1" applyAlignment="1">
      <alignment horizontal="left" vertical="center" wrapText="1"/>
    </xf>
    <xf numFmtId="0" fontId="11" fillId="6" borderId="14" xfId="1" applyFont="1" applyFill="1" applyBorder="1" applyAlignment="1">
      <alignment horizontal="left" vertical="top" wrapText="1"/>
    </xf>
    <xf numFmtId="0" fontId="11" fillId="6" borderId="15" xfId="1" applyFont="1" applyFill="1" applyBorder="1" applyAlignment="1">
      <alignment horizontal="left" vertical="top" wrapText="1"/>
    </xf>
    <xf numFmtId="0" fontId="11" fillId="6" borderId="13" xfId="1" applyFont="1" applyFill="1" applyBorder="1" applyAlignment="1">
      <alignment horizontal="left" vertical="top" wrapText="1"/>
    </xf>
    <xf numFmtId="0" fontId="1" fillId="0" borderId="13" xfId="9" applyBorder="1" applyAlignment="1">
      <alignment horizontal="left" vertical="top" wrapText="1"/>
    </xf>
    <xf numFmtId="0" fontId="26" fillId="5" borderId="11" xfId="9" applyFont="1" applyFill="1" applyBorder="1" applyAlignment="1">
      <alignment horizontal="left" vertical="center" wrapText="1"/>
    </xf>
    <xf numFmtId="0" fontId="26" fillId="5" borderId="12" xfId="9" applyFont="1" applyFill="1" applyBorder="1" applyAlignment="1">
      <alignment horizontal="left" vertical="center" wrapText="1"/>
    </xf>
    <xf numFmtId="0" fontId="23" fillId="5" borderId="10" xfId="1" applyFont="1" applyFill="1" applyBorder="1" applyAlignment="1">
      <alignment vertical="center" wrapText="1"/>
    </xf>
    <xf numFmtId="0" fontId="23" fillId="5" borderId="11" xfId="1" applyFont="1" applyFill="1" applyBorder="1" applyAlignment="1">
      <alignment vertical="center" wrapText="1"/>
    </xf>
    <xf numFmtId="0" fontId="23" fillId="5" borderId="12" xfId="1" applyFont="1" applyFill="1" applyBorder="1" applyAlignment="1">
      <alignment vertical="center" wrapText="1"/>
    </xf>
    <xf numFmtId="0" fontId="11" fillId="5" borderId="10" xfId="1" applyFont="1" applyFill="1" applyBorder="1" applyAlignment="1">
      <alignment horizontal="left" vertical="center"/>
    </xf>
    <xf numFmtId="0" fontId="11" fillId="5" borderId="11" xfId="1" applyFont="1" applyFill="1" applyBorder="1" applyAlignment="1">
      <alignment horizontal="left" vertical="center"/>
    </xf>
    <xf numFmtId="0" fontId="11" fillId="5" borderId="12" xfId="1" applyFont="1" applyFill="1" applyBorder="1" applyAlignment="1">
      <alignment horizontal="left" vertical="center"/>
    </xf>
    <xf numFmtId="0" fontId="11" fillId="2" borderId="0" xfId="1" applyFont="1" applyFill="1" applyAlignment="1">
      <alignment horizontal="left" vertical="center"/>
    </xf>
    <xf numFmtId="0" fontId="8" fillId="0" borderId="0" xfId="9" applyFont="1" applyAlignment="1">
      <alignment horizontal="left" vertical="center"/>
    </xf>
    <xf numFmtId="0" fontId="11" fillId="2" borderId="7" xfId="1" applyFont="1" applyFill="1" applyBorder="1" applyAlignment="1">
      <alignment horizontal="left" vertical="center" wrapText="1"/>
    </xf>
    <xf numFmtId="0" fontId="8" fillId="0" borderId="7" xfId="9" applyFont="1" applyBorder="1" applyAlignment="1">
      <alignment horizontal="left" vertical="center"/>
    </xf>
    <xf numFmtId="0" fontId="23" fillId="5" borderId="10" xfId="1" applyFont="1" applyFill="1" applyBorder="1" applyAlignment="1">
      <alignment horizontal="left" vertical="center"/>
    </xf>
    <xf numFmtId="0" fontId="23" fillId="5" borderId="11" xfId="1" applyFont="1" applyFill="1" applyBorder="1" applyAlignment="1">
      <alignment horizontal="left" vertical="center"/>
    </xf>
    <xf numFmtId="0" fontId="23" fillId="5" borderId="12" xfId="1" applyFont="1" applyFill="1" applyBorder="1" applyAlignment="1">
      <alignment horizontal="left" vertical="center"/>
    </xf>
    <xf numFmtId="0" fontId="1" fillId="0" borderId="15" xfId="9" applyBorder="1" applyAlignment="1">
      <alignment horizontal="left" vertical="top" wrapText="1"/>
    </xf>
    <xf numFmtId="0" fontId="11" fillId="5" borderId="14" xfId="1" applyFont="1" applyFill="1" applyBorder="1" applyAlignment="1">
      <alignment horizontal="left" vertical="center" wrapText="1"/>
    </xf>
    <xf numFmtId="0" fontId="1" fillId="0" borderId="15" xfId="9" applyBorder="1" applyAlignment="1">
      <alignment horizontal="left" vertical="center" wrapText="1"/>
    </xf>
    <xf numFmtId="0" fontId="1" fillId="0" borderId="13" xfId="9" applyBorder="1" applyAlignment="1">
      <alignment horizontal="left" vertical="center" wrapText="1"/>
    </xf>
    <xf numFmtId="0" fontId="8" fillId="5" borderId="1" xfId="1" applyFill="1" applyBorder="1" applyAlignment="1">
      <alignment horizontal="left" vertical="center" shrinkToFit="1"/>
    </xf>
    <xf numFmtId="0" fontId="8" fillId="5" borderId="2" xfId="1" applyFill="1" applyBorder="1" applyAlignment="1">
      <alignment horizontal="left" vertical="center" shrinkToFit="1"/>
    </xf>
    <xf numFmtId="0" fontId="8" fillId="5" borderId="3" xfId="1" applyFill="1" applyBorder="1" applyAlignment="1">
      <alignment horizontal="left" vertical="center" shrinkToFit="1"/>
    </xf>
    <xf numFmtId="0" fontId="8" fillId="5" borderId="4" xfId="1" applyFill="1" applyBorder="1" applyAlignment="1">
      <alignment horizontal="left" vertical="center" wrapText="1"/>
    </xf>
    <xf numFmtId="0" fontId="8" fillId="5" borderId="0" xfId="1" applyFill="1" applyAlignment="1">
      <alignment horizontal="left" vertical="center" wrapText="1"/>
    </xf>
    <xf numFmtId="0" fontId="8" fillId="5" borderId="5" xfId="1" applyFill="1" applyBorder="1" applyAlignment="1">
      <alignment horizontal="left" vertical="center" wrapText="1"/>
    </xf>
    <xf numFmtId="0" fontId="26" fillId="6" borderId="15" xfId="9" applyFont="1" applyFill="1" applyBorder="1" applyAlignment="1">
      <alignment horizontal="left" vertical="top" wrapText="1"/>
    </xf>
    <xf numFmtId="0" fontId="26" fillId="6" borderId="13" xfId="9" applyFont="1" applyFill="1" applyBorder="1" applyAlignment="1">
      <alignment horizontal="left" vertical="top" wrapText="1"/>
    </xf>
    <xf numFmtId="0" fontId="8" fillId="5" borderId="10" xfId="1" applyFill="1" applyBorder="1" applyAlignment="1">
      <alignment horizontal="left" vertical="center" wrapText="1"/>
    </xf>
    <xf numFmtId="0" fontId="8" fillId="5" borderId="11" xfId="1" applyFill="1" applyBorder="1" applyAlignment="1">
      <alignment horizontal="left" vertical="center" wrapText="1"/>
    </xf>
    <xf numFmtId="0" fontId="8" fillId="5" borderId="12" xfId="1" applyFill="1" applyBorder="1" applyAlignment="1">
      <alignment horizontal="left" vertical="center" wrapText="1"/>
    </xf>
    <xf numFmtId="0" fontId="26" fillId="5" borderId="10" xfId="1" applyFont="1" applyFill="1" applyBorder="1" applyAlignment="1">
      <alignment horizontal="left" vertical="center" wrapText="1"/>
    </xf>
    <xf numFmtId="0" fontId="26" fillId="5" borderId="11" xfId="1" applyFont="1" applyFill="1" applyBorder="1" applyAlignment="1">
      <alignment horizontal="left" vertical="center" wrapText="1"/>
    </xf>
    <xf numFmtId="0" fontId="26" fillId="5" borderId="12" xfId="1" applyFont="1" applyFill="1" applyBorder="1" applyAlignment="1">
      <alignment horizontal="left" vertical="center" wrapText="1"/>
    </xf>
    <xf numFmtId="0" fontId="11" fillId="5" borderId="13" xfId="1" applyFont="1" applyFill="1" applyBorder="1" applyAlignment="1">
      <alignment horizontal="center" vertical="center" wrapText="1"/>
    </xf>
    <xf numFmtId="0" fontId="11" fillId="5" borderId="9" xfId="1" applyFont="1" applyFill="1" applyBorder="1" applyAlignment="1">
      <alignment horizontal="center" vertical="center" wrapText="1"/>
    </xf>
    <xf numFmtId="0" fontId="11" fillId="5" borderId="6"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11" fillId="5" borderId="8" xfId="1" applyFont="1" applyFill="1" applyBorder="1" applyAlignment="1">
      <alignment horizontal="left" vertical="center" wrapText="1"/>
    </xf>
    <xf numFmtId="0" fontId="11" fillId="5" borderId="14" xfId="1" applyFont="1" applyFill="1" applyBorder="1" applyAlignment="1">
      <alignment horizontal="center" vertical="center" wrapText="1"/>
    </xf>
    <xf numFmtId="0" fontId="23" fillId="5" borderId="4" xfId="1" applyFont="1" applyFill="1" applyBorder="1" applyAlignment="1">
      <alignment horizontal="left" vertical="center" wrapText="1"/>
    </xf>
    <xf numFmtId="0" fontId="23" fillId="5" borderId="5" xfId="1" applyFont="1" applyFill="1" applyBorder="1" applyAlignment="1">
      <alignment horizontal="left" vertical="center" wrapText="1"/>
    </xf>
    <xf numFmtId="0" fontId="23" fillId="5" borderId="6" xfId="1" applyFont="1" applyFill="1" applyBorder="1" applyAlignment="1">
      <alignment horizontal="left" vertical="center" wrapText="1"/>
    </xf>
    <xf numFmtId="0" fontId="23" fillId="5" borderId="7" xfId="1" applyFont="1" applyFill="1" applyBorder="1" applyAlignment="1">
      <alignment horizontal="left" vertical="center" wrapText="1"/>
    </xf>
    <xf numFmtId="0" fontId="23" fillId="5" borderId="8" xfId="1" applyFont="1" applyFill="1" applyBorder="1" applyAlignment="1">
      <alignment horizontal="left" vertical="center" wrapText="1"/>
    </xf>
    <xf numFmtId="0" fontId="1" fillId="0" borderId="9" xfId="9" applyBorder="1" applyAlignment="1">
      <alignment horizontal="center" vertical="center" wrapText="1"/>
    </xf>
    <xf numFmtId="0" fontId="8" fillId="5" borderId="13" xfId="1" applyFill="1" applyBorder="1" applyAlignment="1">
      <alignment horizontal="center" vertical="center" textRotation="255" wrapText="1"/>
    </xf>
    <xf numFmtId="0" fontId="8" fillId="5" borderId="9" xfId="1" applyFill="1" applyBorder="1" applyAlignment="1">
      <alignment horizontal="center" vertical="center" textRotation="255" wrapText="1"/>
    </xf>
    <xf numFmtId="0" fontId="8" fillId="5" borderId="14" xfId="1" applyFill="1" applyBorder="1" applyAlignment="1">
      <alignment horizontal="center" vertical="center" textRotation="255" wrapText="1"/>
    </xf>
    <xf numFmtId="0" fontId="1" fillId="0" borderId="3" xfId="9" applyBorder="1" applyAlignment="1">
      <alignment horizontal="left" vertical="center" wrapText="1"/>
    </xf>
    <xf numFmtId="0" fontId="1" fillId="0" borderId="4" xfId="9" applyBorder="1" applyAlignment="1">
      <alignment horizontal="left" vertical="center" wrapText="1"/>
    </xf>
    <xf numFmtId="0" fontId="1" fillId="0" borderId="5" xfId="9" applyBorder="1" applyAlignment="1">
      <alignment horizontal="left" vertical="center" wrapText="1"/>
    </xf>
    <xf numFmtId="0" fontId="1" fillId="0" borderId="6" xfId="9" applyBorder="1" applyAlignment="1">
      <alignment horizontal="left" vertical="center" wrapText="1"/>
    </xf>
    <xf numFmtId="0" fontId="1" fillId="0" borderId="8" xfId="9" applyBorder="1" applyAlignment="1">
      <alignment horizontal="left" vertical="center" wrapText="1"/>
    </xf>
    <xf numFmtId="0" fontId="11" fillId="5" borderId="4" xfId="1" applyFont="1" applyFill="1" applyBorder="1" applyAlignment="1">
      <alignment horizontal="left" vertical="center" wrapText="1"/>
    </xf>
    <xf numFmtId="0" fontId="11" fillId="5" borderId="5" xfId="1" applyFont="1" applyFill="1" applyBorder="1" applyAlignment="1">
      <alignment horizontal="left" vertical="center" wrapText="1"/>
    </xf>
    <xf numFmtId="0" fontId="11" fillId="5" borderId="9" xfId="1" applyFont="1" applyFill="1" applyBorder="1" applyAlignment="1">
      <alignment horizontal="center" vertical="center" textRotation="255" wrapText="1"/>
    </xf>
    <xf numFmtId="0" fontId="11" fillId="0" borderId="9" xfId="9" applyFont="1" applyBorder="1" applyAlignment="1">
      <alignment horizontal="center" vertical="center" textRotation="255" wrapText="1"/>
    </xf>
    <xf numFmtId="0" fontId="11" fillId="5" borderId="13" xfId="1" applyFont="1" applyFill="1" applyBorder="1" applyAlignment="1">
      <alignment horizontal="left" vertical="center" wrapText="1"/>
    </xf>
    <xf numFmtId="0" fontId="11" fillId="5" borderId="9" xfId="1" applyFont="1" applyFill="1" applyBorder="1" applyAlignment="1">
      <alignment horizontal="left" vertical="center" wrapText="1"/>
    </xf>
    <xf numFmtId="0" fontId="1" fillId="0" borderId="9" xfId="9" applyBorder="1" applyAlignment="1">
      <alignment horizontal="left" vertical="center" wrapText="1"/>
    </xf>
    <xf numFmtId="0" fontId="11" fillId="0" borderId="9" xfId="9" applyFont="1" applyBorder="1" applyAlignment="1">
      <alignment horizontal="left" vertical="center" wrapText="1"/>
    </xf>
    <xf numFmtId="0" fontId="1" fillId="5" borderId="9" xfId="9" applyFill="1" applyBorder="1" applyAlignment="1">
      <alignment horizontal="left" vertical="center" wrapText="1"/>
    </xf>
    <xf numFmtId="0" fontId="23" fillId="5" borderId="9" xfId="1" applyFont="1" applyFill="1" applyBorder="1" applyAlignment="1">
      <alignment horizontal="left" vertical="center" wrapText="1"/>
    </xf>
    <xf numFmtId="0" fontId="26" fillId="5" borderId="9" xfId="9" applyFont="1" applyFill="1" applyBorder="1" applyAlignment="1">
      <alignment horizontal="left" vertical="center" wrapText="1"/>
    </xf>
    <xf numFmtId="177" fontId="11" fillId="6" borderId="14" xfId="1" applyNumberFormat="1" applyFont="1" applyFill="1" applyBorder="1" applyAlignment="1">
      <alignment horizontal="left" vertical="top" wrapText="1"/>
    </xf>
    <xf numFmtId="177" fontId="11" fillId="6" borderId="15" xfId="1" applyNumberFormat="1" applyFont="1" applyFill="1" applyBorder="1" applyAlignment="1">
      <alignment horizontal="left" vertical="top" wrapText="1"/>
    </xf>
    <xf numFmtId="177" fontId="11" fillId="6" borderId="13" xfId="1" applyNumberFormat="1" applyFont="1" applyFill="1" applyBorder="1" applyAlignment="1">
      <alignment horizontal="left" vertical="top" wrapText="1"/>
    </xf>
    <xf numFmtId="0" fontId="26" fillId="0" borderId="9" xfId="9" applyFont="1" applyBorder="1" applyAlignment="1">
      <alignment horizontal="left" vertical="center" wrapText="1"/>
    </xf>
    <xf numFmtId="177" fontId="23" fillId="6" borderId="14" xfId="1" applyNumberFormat="1" applyFont="1" applyFill="1" applyBorder="1" applyAlignment="1">
      <alignment horizontal="left" vertical="top" wrapText="1"/>
    </xf>
    <xf numFmtId="177" fontId="23" fillId="6" borderId="15" xfId="1" applyNumberFormat="1" applyFont="1" applyFill="1" applyBorder="1" applyAlignment="1">
      <alignment horizontal="left" vertical="top" wrapText="1"/>
    </xf>
    <xf numFmtId="177" fontId="23" fillId="6" borderId="13" xfId="1" applyNumberFormat="1" applyFont="1" applyFill="1" applyBorder="1" applyAlignment="1">
      <alignment horizontal="left" vertical="top" wrapText="1"/>
    </xf>
    <xf numFmtId="0" fontId="23" fillId="6" borderId="1" xfId="1" applyFont="1" applyFill="1" applyBorder="1" applyAlignment="1">
      <alignment horizontal="left" vertical="top" wrapText="1"/>
    </xf>
    <xf numFmtId="0" fontId="23" fillId="6" borderId="4" xfId="1" applyFont="1" applyFill="1" applyBorder="1" applyAlignment="1">
      <alignment horizontal="left" vertical="top" wrapText="1"/>
    </xf>
    <xf numFmtId="0" fontId="23" fillId="6" borderId="6" xfId="1" applyFont="1" applyFill="1" applyBorder="1" applyAlignment="1">
      <alignment horizontal="left" vertical="top" wrapText="1"/>
    </xf>
    <xf numFmtId="0" fontId="11" fillId="5" borderId="0" xfId="1" applyFont="1" applyFill="1" applyAlignment="1">
      <alignment horizontal="left" vertical="center" wrapText="1"/>
    </xf>
    <xf numFmtId="0" fontId="19" fillId="0" borderId="0" xfId="8" applyAlignment="1">
      <alignment horizontal="left" vertical="center"/>
    </xf>
    <xf numFmtId="0" fontId="19" fillId="0" borderId="0" xfId="8" applyAlignment="1">
      <alignment vertical="center"/>
    </xf>
    <xf numFmtId="0" fontId="11" fillId="5" borderId="1" xfId="1" applyFont="1" applyFill="1" applyBorder="1" applyAlignment="1">
      <alignment vertical="center" wrapText="1"/>
    </xf>
    <xf numFmtId="0" fontId="11" fillId="5" borderId="2" xfId="1" applyFont="1" applyFill="1" applyBorder="1" applyAlignment="1">
      <alignment vertical="center" wrapText="1"/>
    </xf>
    <xf numFmtId="0" fontId="11" fillId="5" borderId="3" xfId="1" applyFont="1" applyFill="1" applyBorder="1" applyAlignment="1">
      <alignment vertical="center" wrapText="1"/>
    </xf>
    <xf numFmtId="0" fontId="11" fillId="6" borderId="1" xfId="1" applyFont="1" applyFill="1" applyBorder="1" applyAlignment="1">
      <alignment horizontal="left" vertical="top" wrapText="1"/>
    </xf>
    <xf numFmtId="0" fontId="11" fillId="6" borderId="4" xfId="1" applyFont="1" applyFill="1" applyBorder="1" applyAlignment="1">
      <alignment horizontal="left" vertical="top" wrapText="1"/>
    </xf>
    <xf numFmtId="0" fontId="11" fillId="6" borderId="6" xfId="1" applyFont="1" applyFill="1" applyBorder="1" applyAlignment="1">
      <alignment horizontal="left" vertical="top" wrapText="1"/>
    </xf>
    <xf numFmtId="0" fontId="11" fillId="5" borderId="6" xfId="1" applyFont="1" applyFill="1" applyBorder="1" applyAlignment="1">
      <alignment horizontal="center" vertical="center" wrapText="1"/>
    </xf>
    <xf numFmtId="0" fontId="11" fillId="5" borderId="8" xfId="1" applyFont="1" applyFill="1" applyBorder="1" applyAlignment="1">
      <alignment horizontal="center" vertical="center" wrapText="1"/>
    </xf>
    <xf numFmtId="0" fontId="11" fillId="5" borderId="10" xfId="1" applyFont="1" applyFill="1" applyBorder="1" applyAlignment="1">
      <alignment vertical="center" wrapText="1"/>
    </xf>
    <xf numFmtId="0" fontId="11" fillId="5" borderId="12" xfId="1" applyFont="1" applyFill="1" applyBorder="1" applyAlignment="1">
      <alignment vertical="center" wrapText="1"/>
    </xf>
    <xf numFmtId="0" fontId="29" fillId="2" borderId="0" xfId="1" applyFont="1" applyFill="1" applyAlignment="1">
      <alignment horizontal="left" vertical="center" wrapText="1"/>
    </xf>
    <xf numFmtId="0" fontId="23" fillId="5" borderId="10" xfId="1" applyFont="1" applyFill="1" applyBorder="1" applyAlignment="1">
      <alignment horizontal="center" vertical="center"/>
    </xf>
    <xf numFmtId="0" fontId="23" fillId="5" borderId="11" xfId="1" applyFont="1" applyFill="1" applyBorder="1" applyAlignment="1">
      <alignment horizontal="center" vertical="center"/>
    </xf>
    <xf numFmtId="0" fontId="23" fillId="5" borderId="12" xfId="1" applyFont="1" applyFill="1" applyBorder="1" applyAlignment="1">
      <alignment horizontal="center" vertical="center"/>
    </xf>
    <xf numFmtId="0" fontId="23" fillId="5" borderId="9" xfId="1" applyFont="1" applyFill="1" applyBorder="1" applyAlignment="1">
      <alignment horizontal="center" vertical="center"/>
    </xf>
    <xf numFmtId="0" fontId="29" fillId="2" borderId="0" xfId="1" applyFont="1" applyFill="1" applyAlignment="1">
      <alignment horizontal="left" vertical="top" wrapText="1"/>
    </xf>
    <xf numFmtId="0" fontId="11" fillId="5" borderId="10" xfId="1" applyFont="1" applyFill="1" applyBorder="1" applyAlignment="1">
      <alignment horizontal="center" vertical="center"/>
    </xf>
    <xf numFmtId="0" fontId="11" fillId="5" borderId="11" xfId="1" applyFont="1" applyFill="1" applyBorder="1" applyAlignment="1">
      <alignment horizontal="center" vertical="center"/>
    </xf>
    <xf numFmtId="0" fontId="11" fillId="5" borderId="12" xfId="1" applyFont="1" applyFill="1" applyBorder="1" applyAlignment="1">
      <alignment horizontal="center" vertical="center"/>
    </xf>
    <xf numFmtId="0" fontId="23" fillId="3" borderId="1" xfId="1" applyFont="1" applyFill="1" applyBorder="1" applyAlignment="1">
      <alignment horizontal="center" vertical="center"/>
    </xf>
    <xf numFmtId="0" fontId="23" fillId="3" borderId="2" xfId="1" applyFont="1" applyFill="1" applyBorder="1" applyAlignment="1">
      <alignment horizontal="center" vertical="center"/>
    </xf>
    <xf numFmtId="0" fontId="23" fillId="3" borderId="3" xfId="1" applyFont="1" applyFill="1" applyBorder="1" applyAlignment="1">
      <alignment horizontal="center" vertical="center"/>
    </xf>
    <xf numFmtId="0" fontId="11" fillId="3" borderId="10" xfId="1" applyFont="1" applyFill="1" applyBorder="1" applyAlignment="1">
      <alignment horizontal="center" vertical="center"/>
    </xf>
    <xf numFmtId="0" fontId="11" fillId="3" borderId="11" xfId="1" applyFont="1" applyFill="1" applyBorder="1" applyAlignment="1">
      <alignment horizontal="center" vertical="center"/>
    </xf>
    <xf numFmtId="0" fontId="11" fillId="3" borderId="12" xfId="1" applyFont="1" applyFill="1" applyBorder="1" applyAlignment="1">
      <alignment horizontal="center" vertical="center"/>
    </xf>
    <xf numFmtId="0" fontId="11" fillId="5" borderId="9" xfId="1" applyFont="1" applyFill="1" applyBorder="1" applyAlignment="1">
      <alignment horizontal="center" vertical="center"/>
    </xf>
    <xf numFmtId="0" fontId="20" fillId="0" borderId="0" xfId="9" applyFont="1">
      <alignment vertical="center"/>
    </xf>
    <xf numFmtId="0" fontId="11" fillId="3" borderId="9" xfId="1" applyFont="1" applyFill="1" applyBorder="1" applyAlignment="1">
      <alignment horizontal="center" vertical="center"/>
    </xf>
    <xf numFmtId="0" fontId="0" fillId="0" borderId="0" xfId="0" applyAlignment="1">
      <alignment wrapText="1"/>
    </xf>
    <xf numFmtId="0" fontId="26" fillId="2" borderId="0" xfId="1" applyFont="1" applyFill="1">
      <alignment vertical="center"/>
    </xf>
    <xf numFmtId="0" fontId="26" fillId="0" borderId="0" xfId="1" applyFont="1" applyAlignment="1">
      <alignment horizontal="right" vertical="center"/>
    </xf>
    <xf numFmtId="0" fontId="23" fillId="3" borderId="9" xfId="1" applyFont="1" applyFill="1" applyBorder="1" applyAlignment="1">
      <alignment horizontal="center" vertical="center" wrapText="1"/>
    </xf>
    <xf numFmtId="0" fontId="26" fillId="0" borderId="0" xfId="1" applyFont="1">
      <alignment vertical="center"/>
    </xf>
    <xf numFmtId="0" fontId="37" fillId="0" borderId="0" xfId="1" applyFont="1" applyAlignment="1">
      <alignment horizontal="left" vertical="center" wrapText="1"/>
    </xf>
    <xf numFmtId="0" fontId="23" fillId="2" borderId="0" xfId="1" applyFont="1" applyFill="1" applyAlignment="1">
      <alignment vertical="center" wrapText="1"/>
    </xf>
    <xf numFmtId="0" fontId="23" fillId="0" borderId="0" xfId="1" applyFont="1" applyAlignment="1">
      <alignment horizontal="left" vertical="center" wrapText="1"/>
    </xf>
    <xf numFmtId="0" fontId="18" fillId="0" borderId="0" xfId="9" applyFont="1">
      <alignment vertical="center"/>
    </xf>
    <xf numFmtId="0" fontId="18" fillId="2" borderId="0" xfId="1" applyFont="1" applyFill="1" applyAlignment="1">
      <alignment horizontal="left" vertical="center"/>
    </xf>
    <xf numFmtId="0" fontId="18" fillId="0" borderId="0" xfId="1" applyFont="1" applyAlignment="1">
      <alignment horizontal="left" vertical="center"/>
    </xf>
    <xf numFmtId="0" fontId="40" fillId="2" borderId="0" xfId="8" applyFont="1" applyFill="1" applyAlignment="1">
      <alignment vertical="center"/>
    </xf>
    <xf numFmtId="0" fontId="23" fillId="2" borderId="0" xfId="1" applyFont="1" applyFill="1" applyAlignment="1">
      <alignment horizontal="left" vertical="center" wrapText="1"/>
    </xf>
    <xf numFmtId="0" fontId="37" fillId="2" borderId="0" xfId="1" applyFont="1" applyFill="1" applyAlignment="1">
      <alignment horizontal="left" vertical="center" wrapText="1"/>
    </xf>
    <xf numFmtId="0" fontId="26" fillId="2" borderId="7" xfId="1" applyFont="1" applyFill="1" applyBorder="1">
      <alignment vertical="center"/>
    </xf>
    <xf numFmtId="0" fontId="23" fillId="3" borderId="4" xfId="1" applyFont="1" applyFill="1" applyBorder="1" applyAlignment="1">
      <alignment horizontal="center" vertical="center" wrapText="1"/>
    </xf>
    <xf numFmtId="0" fontId="26" fillId="7" borderId="10" xfId="1" applyFont="1" applyFill="1" applyBorder="1" applyAlignment="1">
      <alignment horizontal="center" vertical="center"/>
    </xf>
    <xf numFmtId="0" fontId="23" fillId="3" borderId="13" xfId="1" applyFont="1" applyFill="1" applyBorder="1" applyAlignment="1">
      <alignment horizontal="center" vertical="center" wrapText="1"/>
    </xf>
    <xf numFmtId="0" fontId="26" fillId="0" borderId="0" xfId="1" applyFont="1" applyAlignment="1">
      <alignment horizontal="center" vertical="center" shrinkToFit="1"/>
    </xf>
    <xf numFmtId="0" fontId="26" fillId="7" borderId="10" xfId="1" applyFont="1" applyFill="1" applyBorder="1" applyAlignment="1">
      <alignment horizontal="right" vertical="center" shrinkToFit="1"/>
    </xf>
    <xf numFmtId="0" fontId="26" fillId="7" borderId="1" xfId="1" applyFont="1" applyFill="1" applyBorder="1" applyAlignment="1">
      <alignment horizontal="right" vertical="center" shrinkToFit="1"/>
    </xf>
    <xf numFmtId="0" fontId="26" fillId="7" borderId="4" xfId="1" applyFont="1" applyFill="1" applyBorder="1" applyAlignment="1">
      <alignment horizontal="right" vertical="center" shrinkToFit="1"/>
    </xf>
    <xf numFmtId="0" fontId="26" fillId="7" borderId="6" xfId="1" applyFont="1" applyFill="1" applyBorder="1" applyAlignment="1">
      <alignment horizontal="right" vertical="center" shrinkToFit="1"/>
    </xf>
    <xf numFmtId="0" fontId="23" fillId="3" borderId="4" xfId="1" applyFont="1" applyFill="1" applyBorder="1" applyAlignment="1">
      <alignment horizontal="center" vertical="center"/>
    </xf>
    <xf numFmtId="0" fontId="26" fillId="3" borderId="9" xfId="1" applyFont="1" applyFill="1" applyBorder="1" applyAlignment="1">
      <alignment horizontal="center" vertical="center" wrapText="1"/>
    </xf>
    <xf numFmtId="0" fontId="26" fillId="7" borderId="1" xfId="1" applyFont="1" applyFill="1" applyBorder="1" applyAlignment="1">
      <alignment horizontal="center" vertical="center" shrinkToFit="1"/>
    </xf>
    <xf numFmtId="0" fontId="26" fillId="7" borderId="4" xfId="1" applyFont="1" applyFill="1" applyBorder="1" applyAlignment="1">
      <alignment horizontal="center" vertical="center" shrinkToFit="1"/>
    </xf>
    <xf numFmtId="0" fontId="26" fillId="7" borderId="6" xfId="1" applyFont="1" applyFill="1" applyBorder="1" applyAlignment="1">
      <alignment horizontal="center" vertical="center" shrinkToFit="1"/>
    </xf>
    <xf numFmtId="0" fontId="40" fillId="2" borderId="0" xfId="1" applyFont="1" applyFill="1" applyAlignment="1">
      <alignment horizontal="left" vertical="center"/>
    </xf>
    <xf numFmtId="0" fontId="40" fillId="0" borderId="0" xfId="1" applyFont="1" applyAlignment="1">
      <alignment horizontal="left" vertical="center"/>
    </xf>
    <xf numFmtId="0" fontId="40" fillId="2" borderId="0" xfId="1" applyFont="1" applyFill="1">
      <alignment vertical="center"/>
    </xf>
    <xf numFmtId="0" fontId="40" fillId="0" borderId="0" xfId="1" applyFont="1">
      <alignment vertical="center"/>
    </xf>
    <xf numFmtId="0" fontId="26" fillId="2" borderId="7" xfId="1" applyFont="1" applyFill="1" applyBorder="1" applyAlignment="1">
      <alignment horizontal="center" vertical="center"/>
    </xf>
    <xf numFmtId="0" fontId="23" fillId="3" borderId="0" xfId="1" applyFont="1" applyFill="1" applyAlignment="1">
      <alignment horizontal="center" vertical="center" wrapText="1"/>
    </xf>
    <xf numFmtId="0" fontId="26" fillId="0" borderId="7" xfId="1" applyFont="1" applyBorder="1" applyAlignment="1">
      <alignment horizontal="center" vertical="center"/>
    </xf>
    <xf numFmtId="49" fontId="23" fillId="3" borderId="13" xfId="1" applyNumberFormat="1" applyFont="1" applyFill="1" applyBorder="1" applyAlignment="1">
      <alignment horizontal="center" vertical="center" wrapText="1"/>
    </xf>
    <xf numFmtId="181" fontId="26" fillId="2" borderId="9" xfId="1" applyNumberFormat="1" applyFont="1" applyFill="1" applyBorder="1" applyAlignment="1">
      <alignment horizontal="right" vertical="center" shrinkToFit="1"/>
    </xf>
    <xf numFmtId="0" fontId="23" fillId="3" borderId="9" xfId="1" applyFont="1" applyFill="1" applyBorder="1" applyAlignment="1">
      <alignment horizontal="center" vertical="center"/>
    </xf>
    <xf numFmtId="0" fontId="23" fillId="3" borderId="12" xfId="1" applyFont="1" applyFill="1" applyBorder="1" applyAlignment="1">
      <alignment horizontal="center" vertical="center" wrapText="1"/>
    </xf>
    <xf numFmtId="184" fontId="26" fillId="2" borderId="9" xfId="1" applyNumberFormat="1" applyFont="1" applyFill="1" applyBorder="1" applyAlignment="1">
      <alignment horizontal="right" vertical="center" wrapText="1" shrinkToFit="1"/>
    </xf>
    <xf numFmtId="0" fontId="26" fillId="7" borderId="9" xfId="1" applyFont="1" applyFill="1" applyBorder="1" applyAlignment="1">
      <alignment horizontal="right" vertical="center" shrinkToFit="1"/>
    </xf>
    <xf numFmtId="184" fontId="26" fillId="2" borderId="9" xfId="1" applyNumberFormat="1" applyFont="1" applyFill="1" applyBorder="1" applyAlignment="1">
      <alignment horizontal="right" vertical="center" shrinkToFit="1"/>
    </xf>
    <xf numFmtId="181" fontId="26" fillId="7" borderId="9" xfId="1" applyNumberFormat="1" applyFont="1" applyFill="1" applyBorder="1" applyAlignment="1">
      <alignment horizontal="right" vertical="center" shrinkToFit="1"/>
    </xf>
  </cellXfs>
  <cellStyles count="10">
    <cellStyle name="ハイパーリンク" xfId="7" builtinId="8"/>
    <cellStyle name="ハイパーリンク 2" xfId="8" xr:uid="{475B3D2D-09E0-40FC-8443-8918E701B3DF}"/>
    <cellStyle name="標準" xfId="0" builtinId="0"/>
    <cellStyle name="標準 2" xfId="2" xr:uid="{00000000-0005-0000-0000-000001000000}"/>
    <cellStyle name="標準 2 2" xfId="1" xr:uid="{00000000-0005-0000-0000-000002000000}"/>
    <cellStyle name="標準 3" xfId="3" xr:uid="{00000000-0005-0000-0000-000003000000}"/>
    <cellStyle name="標準 4" xfId="4" xr:uid="{00000000-0005-0000-0000-000004000000}"/>
    <cellStyle name="標準 5" xfId="5" xr:uid="{00000000-0005-0000-0000-000005000000}"/>
    <cellStyle name="標準 6" xfId="6" xr:uid="{00000000-0005-0000-0000-000006000000}"/>
    <cellStyle name="標準 7" xfId="9" xr:uid="{4BAF6F67-12DA-45A5-B180-FC635BE5ED52}"/>
  </cellStyles>
  <dxfs count="3710">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CC40-AF12-4C5F-98CC-7EE96CDF7E41}">
  <dimension ref="A1:A12"/>
  <sheetViews>
    <sheetView tabSelected="1" workbookViewId="0">
      <selection activeCell="C7" sqref="C7"/>
    </sheetView>
  </sheetViews>
  <sheetFormatPr defaultRowHeight="13" x14ac:dyDescent="0.2"/>
  <cols>
    <col min="1" max="1" width="33" bestFit="1" customWidth="1"/>
  </cols>
  <sheetData>
    <row r="1" spans="1:1" ht="78" x14ac:dyDescent="0.2">
      <c r="A1" s="453" t="s">
        <v>990</v>
      </c>
    </row>
    <row r="2" spans="1:1" x14ac:dyDescent="0.2">
      <c r="A2" s="304" t="s">
        <v>946</v>
      </c>
    </row>
    <row r="3" spans="1:1" x14ac:dyDescent="0.2">
      <c r="A3" s="304" t="s">
        <v>954</v>
      </c>
    </row>
    <row r="4" spans="1:1" x14ac:dyDescent="0.2">
      <c r="A4" s="304" t="s">
        <v>934</v>
      </c>
    </row>
    <row r="5" spans="1:1" x14ac:dyDescent="0.2">
      <c r="A5" s="304" t="s">
        <v>927</v>
      </c>
    </row>
    <row r="6" spans="1:1" x14ac:dyDescent="0.2">
      <c r="A6" s="304" t="s">
        <v>941</v>
      </c>
    </row>
    <row r="7" spans="1:1" x14ac:dyDescent="0.2">
      <c r="A7" s="304" t="s">
        <v>908</v>
      </c>
    </row>
    <row r="8" spans="1:1" x14ac:dyDescent="0.2">
      <c r="A8" s="304" t="s">
        <v>859</v>
      </c>
    </row>
    <row r="9" spans="1:1" x14ac:dyDescent="0.2">
      <c r="A9" s="304" t="s">
        <v>960</v>
      </c>
    </row>
    <row r="10" spans="1:1" x14ac:dyDescent="0.2">
      <c r="A10" s="304" t="s">
        <v>969</v>
      </c>
    </row>
    <row r="11" spans="1:1" x14ac:dyDescent="0.2">
      <c r="A11" s="304" t="s">
        <v>983</v>
      </c>
    </row>
    <row r="12" spans="1:1" x14ac:dyDescent="0.2">
      <c r="A12" s="304" t="s">
        <v>989</v>
      </c>
    </row>
  </sheetData>
  <phoneticPr fontId="6"/>
  <hyperlinks>
    <hyperlink ref="A8" location="'旭川リハビリテーション病院'!A1" display="'旭川リハビリテーション病院'!A1" xr:uid="{CF1C81D8-22E9-46E3-8EF6-6B52C4ADBBDF}"/>
    <hyperlink ref="A7" location="'旭川医科大学病院'!A1" display="'旭川医科大学病院'!A1" xr:uid="{C5263B50-4D92-4DE0-A9FF-CCDA79C9A7B1}"/>
    <hyperlink ref="A5" location="'旭川脳神経外科循環器内科病院'!A1" display="'旭川脳神経外科循環器内科病院'!A1" xr:uid="{55B17D82-3213-49B0-BDD5-7670895A4D0D}"/>
    <hyperlink ref="A4" location="'医療法人社団旭豊会旭川三愛病院'!A1" display="'医療法人社団旭豊会旭川三愛病院'!A1" xr:uid="{3E5F75D8-B7FA-46E8-8D24-3597E71715AF}"/>
    <hyperlink ref="A6" location="'医療法人社団功和会佐久間病院'!A1" display="'医療法人社団功和会佐久間病院'!A1" xr:uid="{4B7AB1A9-97EB-4BFF-9291-E009F5F94CD4}"/>
    <hyperlink ref="A2" location="'整形外科進藤病院'!A1" display="'整形外科進藤病院'!A1" xr:uid="{7A8BCF9E-08B1-4A5F-9CC0-DDFD6841193D}"/>
    <hyperlink ref="A3" location="'道北勤医協一条通病院'!A1" display="'道北勤医協一条通病院'!A1" xr:uid="{3F9A4558-1C78-4935-BE57-BC7CA86B740C}"/>
    <hyperlink ref="A9" location="'美瑛町立病院'!A1" display="'美瑛町立病院'!A1" xr:uid="{A6A7357E-B7CE-4375-A163-C2692B2A2EE2}"/>
    <hyperlink ref="A10" location="'医療法人健康会くにもと病院'!A1" display="'医療法人健康会くにもと病院'!A1" xr:uid="{A0ECF14E-4C21-4FD6-8437-674D4FA4239E}"/>
    <hyperlink ref="A11" location="'社会医療法人元生会森山病院'!A1" display="'社会医療法人元生会森山病院'!A1" xr:uid="{24FE068C-F3C5-4A35-AF77-D28A2F22D4F7}"/>
    <hyperlink ref="A12" location="'東旭川病院'!A1" display="'東旭川病院'!A1" xr:uid="{87AF0E5B-80E3-4556-8136-A9849441519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0A7B-BCC2-4CEF-B9CB-526B0EC828B1}">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961</v>
      </c>
      <c r="C2" s="12"/>
      <c r="D2" s="13"/>
      <c r="E2" s="13"/>
      <c r="F2" s="13"/>
      <c r="G2" s="13"/>
      <c r="H2" s="5"/>
    </row>
    <row r="3" spans="1:73" x14ac:dyDescent="0.2">
      <c r="B3" s="14" t="s">
        <v>962</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963</v>
      </c>
      <c r="M9" s="25" t="s">
        <v>964</v>
      </c>
      <c r="N9" s="25" t="s">
        <v>965</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966</v>
      </c>
      <c r="M10" s="30" t="s">
        <v>967</v>
      </c>
      <c r="N10" s="31" t="s">
        <v>967</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16</v>
      </c>
      <c r="M11" s="30" t="s">
        <v>16</v>
      </c>
      <c r="N11" s="31" t="s">
        <v>16</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17</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２病棟</v>
      </c>
      <c r="M16" s="25" t="str">
        <f>IF(ISBLANK(M$9),"",M$9)</f>
        <v>３病棟</v>
      </c>
      <c r="N16" s="25" t="str">
        <f t="shared" ref="N16:BS16" si="0">IF(ISBLANK(N$9),"",N$9)</f>
        <v>４・５病棟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c r="M19" s="31" t="s">
        <v>21</v>
      </c>
      <c r="N19" s="31" t="s">
        <v>21</v>
      </c>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t="s">
        <v>21</v>
      </c>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26</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47" t="s">
        <v>18</v>
      </c>
      <c r="J27" s="448"/>
      <c r="K27" s="449"/>
      <c r="L27" s="25" t="str">
        <f>IF(ISBLANK(L$9),"",L$9)</f>
        <v>２病棟</v>
      </c>
      <c r="M27" s="25" t="str">
        <f>IF(ISBLANK(M$9),"",M$9)</f>
        <v>３病棟</v>
      </c>
      <c r="N27" s="25" t="str">
        <f t="shared" ref="N27:BS27" si="1">IF(ISBLANK(N$9),"",N$9)</f>
        <v>４・５病棟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c r="M30" s="31" t="s">
        <v>21</v>
      </c>
      <c r="N30" s="31" t="s">
        <v>21</v>
      </c>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t="s">
        <v>21</v>
      </c>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31</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47" t="s">
        <v>32</v>
      </c>
      <c r="J40" s="448"/>
      <c r="K40" s="449"/>
      <c r="L40" s="25" t="str">
        <f>IF(ISBLANK(L$9),"",L$9)</f>
        <v>２病棟</v>
      </c>
      <c r="M40" s="25" t="str">
        <f>IF(ISBLANK(M$9),"",M$9)</f>
        <v>３病棟</v>
      </c>
      <c r="N40" s="25" t="str">
        <f t="shared" ref="N40:BS40" si="2">IF(ISBLANK(N$9),"",N$9)</f>
        <v>４・５病棟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38</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44" t="s">
        <v>18</v>
      </c>
      <c r="J49" s="445"/>
      <c r="K49" s="446"/>
      <c r="L49" s="25" t="str">
        <f>IF(ISBLANK(L$9),"",L$9)</f>
        <v>２病棟</v>
      </c>
      <c r="M49" s="25" t="str">
        <f>IF(ISBLANK(M$9),"",M$9)</f>
        <v>３病棟</v>
      </c>
      <c r="N49" s="25" t="str">
        <f t="shared" ref="N49:BS49" si="3">IF(ISBLANK(N$9),"",N$9)</f>
        <v>４・５病棟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t="s">
        <v>21</v>
      </c>
      <c r="M57" s="31" t="s">
        <v>21</v>
      </c>
      <c r="N57" s="31" t="s">
        <v>21</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41</v>
      </c>
      <c r="M58" s="31" t="s">
        <v>41</v>
      </c>
      <c r="N58" s="31" t="s">
        <v>41</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42</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6"/>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6"/>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6"/>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6"/>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48</v>
      </c>
      <c r="D71" s="51"/>
      <c r="E71" s="51"/>
      <c r="F71" s="52"/>
      <c r="G71" s="50"/>
      <c r="H71" s="53" t="s">
        <v>49</v>
      </c>
      <c r="I71" s="53"/>
      <c r="J71" s="53" t="s">
        <v>50</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23"/>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79</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２病棟</v>
      </c>
      <c r="M94" s="72" t="str">
        <f t="shared" ref="M94:BS94" si="4">IF(ISBLANK(M$9),"",M$9)</f>
        <v>３病棟</v>
      </c>
      <c r="N94" s="72" t="str">
        <f t="shared" si="4"/>
        <v>４・５病棟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81</v>
      </c>
      <c r="J95" s="74"/>
      <c r="K95" s="75"/>
      <c r="L95" s="76" t="s">
        <v>23</v>
      </c>
      <c r="M95" s="72" t="s">
        <v>22</v>
      </c>
      <c r="N95" s="72" t="s">
        <v>22</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85</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86</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80</v>
      </c>
      <c r="K102" s="87"/>
      <c r="L102" s="25" t="str">
        <f>IF(ISBLANK(L$9),"",L$9)</f>
        <v>２病棟</v>
      </c>
      <c r="M102" s="72" t="str">
        <f t="shared" ref="M102:BS102" si="5">IF(ISBLANK(M$9),"",M$9)</f>
        <v>３病棟</v>
      </c>
      <c r="N102" s="25" t="str">
        <f t="shared" si="5"/>
        <v>４・５病棟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慢性期</v>
      </c>
      <c r="M103" s="72" t="str">
        <f t="shared" ref="M103:BS103" si="6">IF(ISBLANK(M$95),"",M$95)</f>
        <v>回復期</v>
      </c>
      <c r="N103" s="89" t="str">
        <f t="shared" si="6"/>
        <v>回復期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10" si="7">IF(SUM(L104:BS104)=0,IF(COUNTIF(L104:BS104,"未確認")&gt;0,"未確認",IF(COUNTIF(L104:BS104,"~*")&gt;0,"*",SUM(L104:BS104))),SUM(L104:BS104))</f>
        <v>100</v>
      </c>
      <c r="K104" s="91" t="str">
        <f t="shared" ref="K104:K110" si="8">IF(OR(COUNTIF(L104:BS104,"未確認")&gt;0,COUNTIF(L104:BS104,"~*")&gt;0),"※","")</f>
        <v/>
      </c>
      <c r="L104" s="92">
        <v>0</v>
      </c>
      <c r="M104" s="93">
        <v>53</v>
      </c>
      <c r="N104" s="94">
        <v>47</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2">
        <v>0</v>
      </c>
      <c r="N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100</v>
      </c>
      <c r="K106" s="91" t="str">
        <f t="shared" si="8"/>
        <v/>
      </c>
      <c r="L106" s="92">
        <v>0</v>
      </c>
      <c r="M106" s="92">
        <v>53</v>
      </c>
      <c r="N106" s="94">
        <v>47</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100</v>
      </c>
      <c r="K107" s="91" t="str">
        <f t="shared" si="8"/>
        <v/>
      </c>
      <c r="L107" s="92">
        <v>0</v>
      </c>
      <c r="M107" s="92">
        <v>53</v>
      </c>
      <c r="N107" s="94">
        <v>47</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 t="shared" si="7"/>
        <v>41</v>
      </c>
      <c r="K108" s="91" t="str">
        <f t="shared" si="8"/>
        <v/>
      </c>
      <c r="L108" s="92">
        <v>41</v>
      </c>
      <c r="M108" s="92">
        <v>0</v>
      </c>
      <c r="N108" s="94">
        <v>0</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41</v>
      </c>
      <c r="K109" s="91" t="str">
        <f t="shared" si="8"/>
        <v/>
      </c>
      <c r="L109" s="92">
        <v>41</v>
      </c>
      <c r="M109" s="92">
        <v>0</v>
      </c>
      <c r="N109" s="94">
        <v>0</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 t="shared" si="7"/>
        <v>41</v>
      </c>
      <c r="K110" s="91" t="str">
        <f t="shared" si="8"/>
        <v/>
      </c>
      <c r="L110" s="92">
        <v>41</v>
      </c>
      <c r="M110" s="92">
        <v>0</v>
      </c>
      <c r="N110" s="94">
        <v>0</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t="s">
        <v>41</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100</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80</v>
      </c>
      <c r="K117" s="87"/>
      <c r="L117" s="25" t="str">
        <f>IF(ISBLANK(L$9),"",L$9)</f>
        <v>２病棟</v>
      </c>
      <c r="M117" s="72" t="str">
        <f>IF(ISBLANK(M$9),"",M$9)</f>
        <v>３病棟</v>
      </c>
      <c r="N117" s="25" t="str">
        <f t="shared" ref="N117:BS117" si="9">IF(ISBLANK(N$9),"",N$9)</f>
        <v>４・５病棟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慢性期</v>
      </c>
      <c r="M118" s="72" t="str">
        <f>IF(ISBLANK(M$95),"",M$95)</f>
        <v>回復期</v>
      </c>
      <c r="N118" s="89" t="str">
        <f t="shared" ref="N118:BS118" si="10">IF(ISBLANK(N$95),"",N$95)</f>
        <v>回復期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104</v>
      </c>
      <c r="M119" s="108" t="s">
        <v>104</v>
      </c>
      <c r="N119" s="109" t="s">
        <v>968</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41</v>
      </c>
      <c r="M120" s="108" t="s">
        <v>41</v>
      </c>
      <c r="N120" s="109" t="s">
        <v>41</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41</v>
      </c>
      <c r="M121" s="108" t="s">
        <v>41</v>
      </c>
      <c r="N121" s="109" t="s">
        <v>41</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41</v>
      </c>
      <c r="M122" s="108" t="s">
        <v>41</v>
      </c>
      <c r="N122" s="109" t="s">
        <v>41</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80</v>
      </c>
      <c r="K128" s="87"/>
      <c r="L128" s="25" t="str">
        <f>IF(ISBLANK(L$9),"",L$9)</f>
        <v>２病棟</v>
      </c>
      <c r="M128" s="72" t="str">
        <f t="shared" ref="M128:BS128" si="11">IF(ISBLANK(M$9),"",M$9)</f>
        <v>３病棟</v>
      </c>
      <c r="N128" s="25" t="str">
        <f t="shared" si="11"/>
        <v>４・５病棟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慢性期</v>
      </c>
      <c r="M129" s="72" t="str">
        <f t="shared" ref="M129:BS129" si="12">IF(ISBLANK(M$95),"",M$95)</f>
        <v>回復期</v>
      </c>
      <c r="N129" s="89" t="str">
        <f t="shared" si="12"/>
        <v>回復期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41</v>
      </c>
      <c r="M130" s="108" t="s">
        <v>41</v>
      </c>
      <c r="N130" s="109" t="s">
        <v>41</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0</v>
      </c>
      <c r="M131" s="108">
        <v>0</v>
      </c>
      <c r="N131" s="109">
        <v>0</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8" t="s">
        <v>41</v>
      </c>
      <c r="N132" s="109" t="s">
        <v>41</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8">
        <v>0</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8" t="s">
        <v>41</v>
      </c>
      <c r="N134" s="109" t="s">
        <v>41</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122</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80</v>
      </c>
      <c r="K141" s="87"/>
      <c r="L141" s="25" t="str">
        <f>IF(ISBLANK(L$9),"",L$9)</f>
        <v>２病棟</v>
      </c>
      <c r="M141" s="72" t="str">
        <f t="shared" ref="M141:BS141" si="13">IF(ISBLANK(M$9),"",M$9)</f>
        <v>３病棟</v>
      </c>
      <c r="N141" s="72" t="str">
        <f t="shared" si="13"/>
        <v>４・５病棟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慢性期</v>
      </c>
      <c r="M142" s="72" t="str">
        <f t="shared" si="14"/>
        <v>回復期</v>
      </c>
      <c r="N142" s="72" t="str">
        <f t="shared" si="14"/>
        <v>回復期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125</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126</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80</v>
      </c>
      <c r="K149" s="87"/>
      <c r="L149" s="25" t="str">
        <f>IF(ISBLANK(L$9),"",L$9)</f>
        <v>２病棟</v>
      </c>
      <c r="M149" s="72" t="str">
        <f t="shared" ref="M149:BS149" si="15">IF(ISBLANK(M$9),"",M$9)</f>
        <v>３病棟</v>
      </c>
      <c r="N149" s="72" t="str">
        <f t="shared" si="15"/>
        <v>４・５病棟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慢性期</v>
      </c>
      <c r="M150" s="72" t="str">
        <f t="shared" si="16"/>
        <v>回復期</v>
      </c>
      <c r="N150" s="72" t="str">
        <f t="shared" si="16"/>
        <v>回復期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131</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131</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131</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80</v>
      </c>
      <c r="K159" s="87"/>
      <c r="L159" s="25" t="str">
        <f>IF(ISBLANK(L$9),"",L$9)</f>
        <v>２病棟</v>
      </c>
      <c r="M159" s="72" t="str">
        <f t="shared" ref="M159:BS159" si="17">IF(ISBLANK(M$9),"",M$9)</f>
        <v>３病棟</v>
      </c>
      <c r="N159" s="72" t="str">
        <f t="shared" si="17"/>
        <v>４・５病棟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慢性期</v>
      </c>
      <c r="M160" s="72" t="str">
        <f t="shared" si="18"/>
        <v>回復期</v>
      </c>
      <c r="N160" s="72" t="str">
        <f t="shared" si="18"/>
        <v>回復期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131</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80</v>
      </c>
      <c r="K168" s="87"/>
      <c r="L168" s="25" t="str">
        <f>IF(ISBLANK(L$9),"",L$9)</f>
        <v>２病棟</v>
      </c>
      <c r="M168" s="141" t="str">
        <f t="shared" ref="M168:Q168" si="19">IF(ISBLANK(M$9),"",M$9)</f>
        <v>３病棟</v>
      </c>
      <c r="N168" s="141" t="str">
        <f t="shared" si="19"/>
        <v>４・５病棟</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81</v>
      </c>
      <c r="J169" s="74"/>
      <c r="K169" s="88"/>
      <c r="L169" s="89" t="str">
        <f t="shared" ref="L169:BS169" si="21">IF(ISBLANK(L$95),"",L$95)</f>
        <v>慢性期</v>
      </c>
      <c r="M169" s="141" t="str">
        <f t="shared" si="21"/>
        <v>回復期</v>
      </c>
      <c r="N169" s="141" t="str">
        <f t="shared" si="21"/>
        <v>回復期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210</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131</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80</v>
      </c>
      <c r="K180" s="87"/>
      <c r="L180" s="25" t="str">
        <f>IF(ISBLANK(L$9),"",L$9)</f>
        <v>２病棟</v>
      </c>
      <c r="M180" s="72" t="str">
        <f t="shared" ref="M180:BS180" si="22">IF(ISBLANK(M$9),"",M$9)</f>
        <v>３病棟</v>
      </c>
      <c r="N180" s="25" t="str">
        <f t="shared" si="22"/>
        <v>４・５病棟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慢性期</v>
      </c>
      <c r="M181" s="72" t="str">
        <f t="shared" ref="M181:BS181" si="23">IF(ISBLANK(M$95),"",M$95)</f>
        <v>回復期</v>
      </c>
      <c r="N181" s="89" t="str">
        <f t="shared" si="23"/>
        <v>回復期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65</v>
      </c>
      <c r="K186" s="91" t="str">
        <f t="shared" si="24"/>
        <v/>
      </c>
      <c r="L186" s="153">
        <v>20</v>
      </c>
      <c r="M186" s="154">
        <v>26</v>
      </c>
      <c r="N186" s="155">
        <v>19</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0</v>
      </c>
      <c r="K187" s="91" t="str">
        <f t="shared" si="24"/>
        <v/>
      </c>
      <c r="L187" s="153">
        <v>0</v>
      </c>
      <c r="M187" s="154">
        <v>0</v>
      </c>
      <c r="N187" s="155">
        <v>0</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6</v>
      </c>
      <c r="K188" s="91" t="str">
        <f t="shared" si="24"/>
        <v/>
      </c>
      <c r="L188" s="153">
        <v>1</v>
      </c>
      <c r="M188" s="154">
        <v>1</v>
      </c>
      <c r="N188" s="155">
        <v>4</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0</v>
      </c>
      <c r="K189" s="91" t="str">
        <f t="shared" si="24"/>
        <v/>
      </c>
      <c r="L189" s="153">
        <v>0</v>
      </c>
      <c r="M189" s="154">
        <v>0</v>
      </c>
      <c r="N189" s="155">
        <v>0</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15</v>
      </c>
      <c r="K190" s="91" t="str">
        <f t="shared" si="24"/>
        <v/>
      </c>
      <c r="L190" s="153">
        <v>0</v>
      </c>
      <c r="M190" s="154">
        <v>9</v>
      </c>
      <c r="N190" s="155">
        <v>6</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4</v>
      </c>
      <c r="K191" s="91" t="str">
        <f t="shared" si="24"/>
        <v/>
      </c>
      <c r="L191" s="153">
        <v>0</v>
      </c>
      <c r="M191" s="154">
        <v>3</v>
      </c>
      <c r="N191" s="155">
        <v>1</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0</v>
      </c>
      <c r="K194" s="91" t="str">
        <f t="shared" si="24"/>
        <v/>
      </c>
      <c r="L194" s="153">
        <v>0</v>
      </c>
      <c r="M194" s="154">
        <v>0</v>
      </c>
      <c r="N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0</v>
      </c>
      <c r="K196" s="91" t="str">
        <f t="shared" si="24"/>
        <v/>
      </c>
      <c r="L196" s="153">
        <v>0</v>
      </c>
      <c r="M196" s="154">
        <v>0</v>
      </c>
      <c r="N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0</v>
      </c>
      <c r="K198" s="91" t="str">
        <f t="shared" si="24"/>
        <v/>
      </c>
      <c r="L198" s="153">
        <v>0</v>
      </c>
      <c r="M198" s="154">
        <v>0</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0</v>
      </c>
      <c r="K200" s="91" t="str">
        <f t="shared" si="24"/>
        <v/>
      </c>
      <c r="L200" s="153">
        <v>0</v>
      </c>
      <c r="M200" s="154">
        <v>0</v>
      </c>
      <c r="N200" s="155">
        <v>0</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4">
        <v>0</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0</v>
      </c>
      <c r="K206" s="91" t="str">
        <f t="shared" si="24"/>
        <v/>
      </c>
      <c r="L206" s="153">
        <v>0</v>
      </c>
      <c r="M206" s="154">
        <v>0</v>
      </c>
      <c r="N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0</v>
      </c>
      <c r="K208" s="91" t="str">
        <f t="shared" si="24"/>
        <v/>
      </c>
      <c r="L208" s="153">
        <v>0</v>
      </c>
      <c r="M208" s="154">
        <v>0</v>
      </c>
      <c r="N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2"/>
      <c r="N214" s="119"/>
      <c r="O214" s="119"/>
      <c r="P214" s="119"/>
      <c r="Q214" s="119"/>
      <c r="R214" s="119"/>
      <c r="S214" s="119"/>
    </row>
    <row r="215" spans="1:73" ht="20.25" customHeight="1" x14ac:dyDescent="0.2">
      <c r="C215" s="46"/>
      <c r="I215" s="73" t="s">
        <v>81</v>
      </c>
      <c r="J215" s="74"/>
      <c r="K215" s="88"/>
      <c r="L215" s="159" t="s">
        <v>192</v>
      </c>
      <c r="M215" s="159"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0</v>
      </c>
      <c r="M216" s="162">
        <v>8</v>
      </c>
      <c r="N216" s="162">
        <v>2</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v>
      </c>
      <c r="M217" s="164">
        <v>0</v>
      </c>
      <c r="N217" s="164">
        <v>0</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0</v>
      </c>
      <c r="M218" s="162">
        <v>0</v>
      </c>
      <c r="N218" s="162">
        <v>0</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0</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0</v>
      </c>
      <c r="M220" s="162">
        <v>0</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0</v>
      </c>
      <c r="M221" s="164">
        <v>0</v>
      </c>
      <c r="N221" s="164">
        <v>0</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0</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0</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0</v>
      </c>
      <c r="N224" s="162">
        <v>9</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0</v>
      </c>
      <c r="N226" s="162">
        <v>4</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0</v>
      </c>
      <c r="N228" s="162">
        <v>0</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0</v>
      </c>
      <c r="N230" s="162">
        <v>4</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0</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0</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0</v>
      </c>
      <c r="N234" s="162">
        <v>1</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0</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80</v>
      </c>
      <c r="K243" s="87"/>
      <c r="L243" s="25" t="str">
        <f>IF(ISBLANK(L$9),"",L$9)</f>
        <v>２病棟</v>
      </c>
      <c r="M243" s="72" t="str">
        <f t="shared" ref="M243:BS243" si="27">IF(ISBLANK(M$9),"",M$9)</f>
        <v>３病棟</v>
      </c>
      <c r="N243" s="72" t="str">
        <f t="shared" si="27"/>
        <v>４・５病棟</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慢性期</v>
      </c>
      <c r="M244" s="72" t="str">
        <f t="shared" si="28"/>
        <v>回復期</v>
      </c>
      <c r="N244" s="72" t="str">
        <f t="shared" si="28"/>
        <v>回復期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3</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3</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224</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80</v>
      </c>
      <c r="K263" s="87"/>
      <c r="L263" s="25" t="str">
        <f>IF(ISBLANK(L$9),"",L$9)</f>
        <v>２病棟</v>
      </c>
      <c r="M263" s="72" t="str">
        <f t="shared" ref="M263:BS263" si="29">IF(ISBLANK(M$9),"",M$9)</f>
        <v>３病棟</v>
      </c>
      <c r="N263" s="72" t="str">
        <f t="shared" si="29"/>
        <v>４・５病棟</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慢性期</v>
      </c>
      <c r="M264" s="72" t="str">
        <f t="shared" si="30"/>
        <v>回復期</v>
      </c>
      <c r="N264" s="72" t="str">
        <f t="shared" si="30"/>
        <v>回復期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275</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２病棟</v>
      </c>
      <c r="M289" s="72" t="str">
        <f>IF(ISBLANK(M$9),"",M$9)</f>
        <v>３病棟</v>
      </c>
      <c r="N289" s="25" t="str">
        <f t="shared" ref="N289:BS289" si="31">IF(ISBLANK(N$9),"",N$9)</f>
        <v>４・５病棟</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慢性期</v>
      </c>
      <c r="M290" s="72" t="str">
        <f>IF(ISBLANK(M$95),"",M$95)</f>
        <v>回復期</v>
      </c>
      <c r="N290" s="89" t="str">
        <f t="shared" ref="N290:BS290" si="32">IF(ISBLANK(N$95),"",N$95)</f>
        <v>回復期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8" t="s">
        <v>41</v>
      </c>
      <c r="N293" s="199" t="s">
        <v>41</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278</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279</v>
      </c>
      <c r="C309" s="205"/>
      <c r="D309" s="205"/>
      <c r="E309" s="67"/>
      <c r="F309" s="67"/>
      <c r="G309" s="67"/>
      <c r="H309" s="68"/>
      <c r="I309" s="68"/>
      <c r="J309" s="206"/>
      <c r="K309" s="69"/>
      <c r="L309" s="207"/>
      <c r="M309" s="207"/>
      <c r="N309" s="119"/>
      <c r="BU309" s="95"/>
    </row>
    <row r="310" spans="1:73" s="1" customFormat="1" x14ac:dyDescent="0.2">
      <c r="B310" s="52" t="s">
        <v>280</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80</v>
      </c>
      <c r="K312" s="87"/>
      <c r="L312" s="25" t="str">
        <f>IF(ISBLANK(L$9),"",L$9)</f>
        <v>２病棟</v>
      </c>
      <c r="M312" s="72" t="str">
        <f t="shared" ref="M312:BS312" si="35">IF(ISBLANK(M$9),"",M$9)</f>
        <v>３病棟</v>
      </c>
      <c r="N312" s="208" t="str">
        <f t="shared" si="35"/>
        <v>４・５病棟</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慢性期</v>
      </c>
      <c r="M313" s="72" t="str">
        <f t="shared" ref="M313:BS313" si="36">IF(ISBLANK(M$95),"",M$95)</f>
        <v>回復期</v>
      </c>
      <c r="N313" s="208" t="str">
        <f t="shared" si="36"/>
        <v>回復期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0</v>
      </c>
      <c r="K314" s="131" t="str">
        <f t="shared" ref="K314:K319" si="38">IF(OR(COUNTIF(L314:BS314,"未確認")&gt;0,COUNTIF(L314:BS314,"~*")&gt;0),"※","")</f>
        <v/>
      </c>
      <c r="L314" s="210">
        <v>0</v>
      </c>
      <c r="M314" s="211">
        <v>0</v>
      </c>
      <c r="N314" s="156">
        <v>0</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0</v>
      </c>
      <c r="K315" s="131" t="str">
        <f t="shared" si="38"/>
        <v/>
      </c>
      <c r="L315" s="210">
        <v>0</v>
      </c>
      <c r="M315" s="154">
        <v>0</v>
      </c>
      <c r="N315" s="213">
        <v>0</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0</v>
      </c>
      <c r="K316" s="131" t="str">
        <f t="shared" si="38"/>
        <v/>
      </c>
      <c r="L316" s="210">
        <v>0</v>
      </c>
      <c r="M316" s="154">
        <v>0</v>
      </c>
      <c r="N316" s="154">
        <v>0</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0</v>
      </c>
      <c r="K317" s="131" t="str">
        <f t="shared" si="38"/>
        <v/>
      </c>
      <c r="L317" s="210">
        <v>0</v>
      </c>
      <c r="M317" s="154">
        <v>0</v>
      </c>
      <c r="N317" s="154">
        <v>0</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38572</v>
      </c>
      <c r="K318" s="131" t="str">
        <f t="shared" si="38"/>
        <v/>
      </c>
      <c r="L318" s="210">
        <v>14748</v>
      </c>
      <c r="M318" s="154">
        <v>14625</v>
      </c>
      <c r="N318" s="154">
        <v>9199</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0</v>
      </c>
      <c r="K319" s="131" t="str">
        <f t="shared" si="38"/>
        <v/>
      </c>
      <c r="L319" s="210">
        <v>0</v>
      </c>
      <c r="M319" s="154">
        <v>0</v>
      </c>
      <c r="N319" s="154">
        <v>0</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295</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80</v>
      </c>
      <c r="K325" s="87"/>
      <c r="L325" s="25" t="str">
        <f>IF(ISBLANK(L$9),"",L$9)</f>
        <v>２病棟</v>
      </c>
      <c r="M325" s="72" t="str">
        <f t="shared" ref="M325:BS325" si="39">IF(ISBLANK(M$9),"",M$9)</f>
        <v>３病棟</v>
      </c>
      <c r="N325" s="72" t="str">
        <f t="shared" si="39"/>
        <v>４・５病棟</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慢性期</v>
      </c>
      <c r="M326" s="72" t="str">
        <f t="shared" ref="M326:BS326" si="40">IF(ISBLANK(M$95),"",M$95)</f>
        <v>回復期</v>
      </c>
      <c r="N326" s="72" t="str">
        <f t="shared" si="40"/>
        <v>回復期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0</v>
      </c>
      <c r="K327" s="131" t="str">
        <f t="shared" ref="K327:K344" si="42">IF(OR(COUNTIF(L327:BS327,"未確認")&gt;0,COUNTIF(L327:BS327,"~*")&gt;0),"※","")</f>
        <v/>
      </c>
      <c r="L327" s="210">
        <v>0</v>
      </c>
      <c r="M327" s="154">
        <v>0</v>
      </c>
      <c r="N327" s="154">
        <v>0</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0</v>
      </c>
      <c r="K328" s="131" t="str">
        <f t="shared" si="42"/>
        <v/>
      </c>
      <c r="L328" s="210">
        <v>0</v>
      </c>
      <c r="M328" s="154">
        <v>0</v>
      </c>
      <c r="N328" s="154">
        <v>0</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0</v>
      </c>
      <c r="K329" s="131" t="str">
        <f t="shared" si="42"/>
        <v/>
      </c>
      <c r="L329" s="210">
        <v>0</v>
      </c>
      <c r="M329" s="154">
        <v>0</v>
      </c>
      <c r="N329" s="154">
        <v>0</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0</v>
      </c>
      <c r="K330" s="131" t="str">
        <f t="shared" si="42"/>
        <v/>
      </c>
      <c r="L330" s="210">
        <v>0</v>
      </c>
      <c r="M330" s="154">
        <v>0</v>
      </c>
      <c r="N330" s="154">
        <v>0</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0</v>
      </c>
      <c r="K331" s="131" t="str">
        <f t="shared" si="42"/>
        <v/>
      </c>
      <c r="L331" s="210">
        <v>0</v>
      </c>
      <c r="M331" s="154">
        <v>0</v>
      </c>
      <c r="N331" s="154">
        <v>0</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0</v>
      </c>
      <c r="K334" s="131" t="str">
        <f t="shared" si="42"/>
        <v/>
      </c>
      <c r="L334" s="210">
        <v>0</v>
      </c>
      <c r="M334" s="154">
        <v>0</v>
      </c>
      <c r="N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0</v>
      </c>
      <c r="K335" s="131" t="str">
        <f t="shared" si="42"/>
        <v/>
      </c>
      <c r="L335" s="210">
        <v>0</v>
      </c>
      <c r="M335" s="154">
        <v>0</v>
      </c>
      <c r="N335" s="154">
        <v>0</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0</v>
      </c>
      <c r="K336" s="131" t="str">
        <f t="shared" si="42"/>
        <v/>
      </c>
      <c r="L336" s="210">
        <v>0</v>
      </c>
      <c r="M336" s="154">
        <v>0</v>
      </c>
      <c r="N336" s="154">
        <v>0</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0</v>
      </c>
      <c r="K337" s="131" t="str">
        <f t="shared" si="42"/>
        <v/>
      </c>
      <c r="L337" s="210">
        <v>0</v>
      </c>
      <c r="M337" s="154">
        <v>0</v>
      </c>
      <c r="N337" s="154">
        <v>0</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0</v>
      </c>
      <c r="K338" s="131" t="str">
        <f t="shared" si="42"/>
        <v/>
      </c>
      <c r="L338" s="210">
        <v>0</v>
      </c>
      <c r="M338" s="154">
        <v>0</v>
      </c>
      <c r="N338" s="154">
        <v>0</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0</v>
      </c>
      <c r="K339" s="131" t="str">
        <f t="shared" si="42"/>
        <v/>
      </c>
      <c r="L339" s="210">
        <v>0</v>
      </c>
      <c r="M339" s="154">
        <v>0</v>
      </c>
      <c r="N339" s="154">
        <v>0</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0</v>
      </c>
      <c r="K340" s="131" t="str">
        <f t="shared" si="42"/>
        <v/>
      </c>
      <c r="L340" s="210">
        <v>0</v>
      </c>
      <c r="M340" s="154">
        <v>0</v>
      </c>
      <c r="N340" s="154">
        <v>0</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0</v>
      </c>
      <c r="K341" s="131" t="str">
        <f t="shared" si="42"/>
        <v/>
      </c>
      <c r="L341" s="210">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0</v>
      </c>
      <c r="K342" s="131" t="str">
        <f t="shared" si="42"/>
        <v/>
      </c>
      <c r="L342" s="210">
        <v>0</v>
      </c>
      <c r="M342" s="154">
        <v>0</v>
      </c>
      <c r="N342" s="154">
        <v>0</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0</v>
      </c>
      <c r="K343" s="131" t="str">
        <f t="shared" si="42"/>
        <v/>
      </c>
      <c r="L343" s="210">
        <v>0</v>
      </c>
      <c r="M343" s="154">
        <v>0</v>
      </c>
      <c r="N343" s="154">
        <v>0</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0</v>
      </c>
      <c r="K344" s="131" t="str">
        <f t="shared" si="42"/>
        <v/>
      </c>
      <c r="L344" s="210">
        <v>0</v>
      </c>
      <c r="M344" s="154">
        <v>0</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331</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80</v>
      </c>
      <c r="K350" s="218"/>
      <c r="L350" s="25" t="str">
        <f>IF(ISBLANK(L$9),"",L$9)</f>
        <v>２病棟</v>
      </c>
      <c r="M350" s="72" t="str">
        <f t="shared" ref="M350:BS350" si="43">IF(ISBLANK(M$9),"",M$9)</f>
        <v>３病棟</v>
      </c>
      <c r="N350" s="25" t="str">
        <f t="shared" si="43"/>
        <v>４・５病棟</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慢性期</v>
      </c>
      <c r="M351" s="72" t="str">
        <f t="shared" ref="M351:BS351" si="44">IF(ISBLANK(M$95),"",M$95)</f>
        <v>回復期</v>
      </c>
      <c r="N351" s="89" t="str">
        <f t="shared" si="44"/>
        <v>回復期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0</v>
      </c>
      <c r="K352" s="220" t="str">
        <f>IF(OR(COUNTIF(L352:BS352,"未確認")&gt;0,COUNTIF(L352:BS352,"~*")&gt;0),"※","")</f>
        <v/>
      </c>
      <c r="L352" s="210">
        <v>0</v>
      </c>
      <c r="M352" s="154">
        <v>0</v>
      </c>
      <c r="N352" s="155">
        <v>0</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0</v>
      </c>
      <c r="K353" s="220" t="str">
        <f>IF(OR(COUNTIF(L353:BS353,"未確認")&gt;0,COUNTIF(L353:BS353,"~*")&gt;0),"※","")</f>
        <v/>
      </c>
      <c r="L353" s="210">
        <v>0</v>
      </c>
      <c r="M353" s="154">
        <v>0</v>
      </c>
      <c r="N353" s="155">
        <v>0</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0</v>
      </c>
      <c r="K354" s="220" t="str">
        <f>IF(OR(COUNTIF(L354:BS354,"未確認")&gt;0,COUNTIF(L354:BS354,"~*")&gt;0),"※","")</f>
        <v/>
      </c>
      <c r="L354" s="210">
        <v>0</v>
      </c>
      <c r="M354" s="154">
        <v>0</v>
      </c>
      <c r="N354" s="155">
        <v>0</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0</v>
      </c>
      <c r="K355" s="220" t="str">
        <f>IF(OR(COUNTIF(L355:BS355,"未確認")&gt;0,COUNTIF(L355:BS355,"~*")&gt;0),"※","")</f>
        <v/>
      </c>
      <c r="L355" s="210">
        <v>0</v>
      </c>
      <c r="M355" s="154">
        <v>0</v>
      </c>
      <c r="N355" s="155">
        <v>0</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0</v>
      </c>
      <c r="K356" s="220" t="str">
        <f>IF(OR(COUNTIF(L356:BS356,"未確認")&gt;0,COUNTIF(L356:BS356,"~*")&gt;0),"※","")</f>
        <v/>
      </c>
      <c r="L356" s="210">
        <v>0</v>
      </c>
      <c r="M356" s="154">
        <v>0</v>
      </c>
      <c r="N356" s="155">
        <v>0</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343</v>
      </c>
      <c r="C360" s="24"/>
      <c r="D360" s="24"/>
      <c r="E360" s="24"/>
      <c r="F360" s="24"/>
      <c r="G360" s="24"/>
      <c r="H360" s="17"/>
      <c r="I360" s="17"/>
      <c r="J360" s="37"/>
      <c r="K360" s="7"/>
      <c r="L360" s="7"/>
      <c r="M360" s="7"/>
      <c r="N360" s="119"/>
      <c r="BU360" s="95"/>
    </row>
    <row r="361" spans="1:73" s="1" customFormat="1" x14ac:dyDescent="0.2">
      <c r="B361" s="2" t="s">
        <v>344</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80</v>
      </c>
      <c r="K363" s="218"/>
      <c r="L363" s="25" t="str">
        <f>IF(ISBLANK(L$9),"",L$9)</f>
        <v>２病棟</v>
      </c>
      <c r="M363" s="72" t="str">
        <f t="shared" ref="M363:BS363" si="45">IF(ISBLANK(M$9),"",M$9)</f>
        <v>３病棟</v>
      </c>
      <c r="N363" s="72" t="str">
        <f t="shared" si="45"/>
        <v>４・５病棟</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慢性期</v>
      </c>
      <c r="M364" s="72" t="str">
        <f t="shared" ref="M364:BS364" si="46">IF(ISBLANK(M$95),"",M$95)</f>
        <v>回復期</v>
      </c>
      <c r="N364" s="72" t="str">
        <f t="shared" si="46"/>
        <v>回復期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278</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358</v>
      </c>
      <c r="C385" s="237"/>
      <c r="D385" s="67"/>
      <c r="E385" s="67"/>
      <c r="F385" s="67"/>
      <c r="G385" s="67"/>
      <c r="H385" s="68"/>
      <c r="I385" s="68"/>
      <c r="J385" s="206"/>
      <c r="K385" s="69"/>
      <c r="L385" s="207"/>
      <c r="M385" s="207"/>
      <c r="N385" s="238"/>
      <c r="BU385" s="95"/>
    </row>
    <row r="386" spans="2:73" s="1" customFormat="1" x14ac:dyDescent="0.2">
      <c r="B386" s="22" t="s">
        <v>359</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963</v>
      </c>
      <c r="M388" s="72" t="s">
        <v>964</v>
      </c>
      <c r="N388" s="72" t="s">
        <v>965</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41</v>
      </c>
      <c r="M389" s="72" t="s">
        <v>41</v>
      </c>
      <c r="N389" s="72" t="s">
        <v>41</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0</v>
      </c>
      <c r="K391" s="91" t="str">
        <f t="shared" si="49"/>
        <v/>
      </c>
      <c r="L391" s="241">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0</v>
      </c>
      <c r="K393" s="91" t="str">
        <f t="shared" si="49"/>
        <v/>
      </c>
      <c r="L393" s="241">
        <v>0</v>
      </c>
      <c r="M393" s="242">
        <v>0</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0</v>
      </c>
      <c r="K394" s="91" t="str">
        <f t="shared" si="49"/>
        <v/>
      </c>
      <c r="L394" s="241">
        <v>0</v>
      </c>
      <c r="M394" s="242">
        <v>0</v>
      </c>
      <c r="N394" s="242">
        <v>0</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0</v>
      </c>
      <c r="K395" s="91" t="str">
        <f t="shared" si="49"/>
        <v/>
      </c>
      <c r="L395" s="241">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f t="shared" si="48"/>
        <v>0</v>
      </c>
      <c r="K396" s="91" t="str">
        <f t="shared" si="49"/>
        <v/>
      </c>
      <c r="L396" s="241">
        <v>0</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v>0</v>
      </c>
      <c r="N397" s="242">
        <v>0</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t="str">
        <f t="shared" si="48"/>
        <v>*</v>
      </c>
      <c r="K399" s="91" t="str">
        <f t="shared" si="49"/>
        <v>※</v>
      </c>
      <c r="L399" s="241">
        <v>0</v>
      </c>
      <c r="M399" s="242" t="s">
        <v>366</v>
      </c>
      <c r="N399" s="242">
        <v>0</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f t="shared" si="48"/>
        <v>560</v>
      </c>
      <c r="K401" s="91" t="str">
        <f t="shared" si="49"/>
        <v/>
      </c>
      <c r="L401" s="241">
        <v>560</v>
      </c>
      <c r="M401" s="242">
        <v>0</v>
      </c>
      <c r="N401" s="242">
        <v>0</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f t="shared" si="48"/>
        <v>0</v>
      </c>
      <c r="K402" s="91" t="str">
        <f t="shared" si="49"/>
        <v/>
      </c>
      <c r="L402" s="241">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0</v>
      </c>
      <c r="K405" s="91" t="str">
        <f t="shared" si="49"/>
        <v/>
      </c>
      <c r="L405" s="241">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0</v>
      </c>
      <c r="K411" s="91" t="str">
        <f t="shared" si="49"/>
        <v/>
      </c>
      <c r="L411" s="241">
        <v>0</v>
      </c>
      <c r="M411" s="242">
        <v>0</v>
      </c>
      <c r="N411" s="242">
        <v>0</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f t="shared" si="48"/>
        <v>0</v>
      </c>
      <c r="K414" s="91" t="str">
        <f t="shared" si="49"/>
        <v/>
      </c>
      <c r="L414" s="241">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0</v>
      </c>
      <c r="K415" s="91" t="str">
        <f t="shared" si="49"/>
        <v/>
      </c>
      <c r="L415" s="241">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0</v>
      </c>
      <c r="K420" s="91" t="str">
        <f t="shared" si="49"/>
        <v/>
      </c>
      <c r="L420" s="241">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0</v>
      </c>
      <c r="K423" s="91" t="str">
        <f t="shared" si="49"/>
        <v/>
      </c>
      <c r="L423" s="241">
        <v>0</v>
      </c>
      <c r="M423" s="242">
        <v>0</v>
      </c>
      <c r="N423" s="242">
        <v>0</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v>0</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f t="shared" si="50"/>
        <v>0</v>
      </c>
      <c r="K427" s="91" t="str">
        <f t="shared" si="49"/>
        <v/>
      </c>
      <c r="L427" s="241">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f t="shared" si="50"/>
        <v>0</v>
      </c>
      <c r="K431" s="91" t="str">
        <f t="shared" si="49"/>
        <v/>
      </c>
      <c r="L431" s="241">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0</v>
      </c>
      <c r="K432" s="91" t="str">
        <f t="shared" si="49"/>
        <v/>
      </c>
      <c r="L432" s="241">
        <v>0</v>
      </c>
      <c r="M432" s="242">
        <v>0</v>
      </c>
      <c r="N432" s="242">
        <v>0</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0</v>
      </c>
      <c r="K434" s="91" t="str">
        <f t="shared" si="49"/>
        <v/>
      </c>
      <c r="L434" s="241">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0</v>
      </c>
      <c r="K438" s="91" t="str">
        <f t="shared" si="49"/>
        <v/>
      </c>
      <c r="L438" s="241">
        <v>0</v>
      </c>
      <c r="M438" s="242">
        <v>0</v>
      </c>
      <c r="N438" s="242">
        <v>0</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0</v>
      </c>
      <c r="K440" s="91" t="str">
        <f t="shared" si="49"/>
        <v/>
      </c>
      <c r="L440" s="241">
        <v>0</v>
      </c>
      <c r="M440" s="242">
        <v>0</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0</v>
      </c>
      <c r="K442" s="91" t="str">
        <f t="shared" si="49"/>
        <v/>
      </c>
      <c r="L442" s="241">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1854</v>
      </c>
      <c r="K443" s="91" t="str">
        <f t="shared" si="49"/>
        <v/>
      </c>
      <c r="L443" s="241">
        <v>0</v>
      </c>
      <c r="M443" s="242">
        <v>1024</v>
      </c>
      <c r="N443" s="242">
        <v>830</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0</v>
      </c>
      <c r="K444" s="91" t="str">
        <f t="shared" si="49"/>
        <v/>
      </c>
      <c r="L444" s="241">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0</v>
      </c>
      <c r="K447" s="91" t="str">
        <f t="shared" si="49"/>
        <v/>
      </c>
      <c r="L447" s="241">
        <v>0</v>
      </c>
      <c r="M447" s="242">
        <v>0</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f t="shared" si="50"/>
        <v>0</v>
      </c>
      <c r="K448" s="91" t="str">
        <f t="shared" si="49"/>
        <v/>
      </c>
      <c r="L448" s="241">
        <v>0</v>
      </c>
      <c r="M448" s="242">
        <v>0</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f t="shared" si="50"/>
        <v>0</v>
      </c>
      <c r="K463" s="91" t="str">
        <f t="shared" si="51"/>
        <v/>
      </c>
      <c r="L463" s="241">
        <v>0</v>
      </c>
      <c r="M463" s="242">
        <v>0</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433</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80</v>
      </c>
      <c r="K469" s="218"/>
      <c r="L469" s="246" t="str">
        <f>IF(ISBLANK(L$388),"",L$388)</f>
        <v>２病棟</v>
      </c>
      <c r="M469" s="141" t="str">
        <f>IF(ISBLANK(M$388),"",M$388)</f>
        <v>３病棟</v>
      </c>
      <c r="N469" s="247" t="str">
        <f t="shared" ref="N469:BS469" si="52">IF(ISBLANK(N$388),"",N$388)</f>
        <v>４・５病棟</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v>
      </c>
      <c r="M470" s="72" t="str">
        <f>IF(ISBLANK(M$389),"",M$389)</f>
        <v>-</v>
      </c>
      <c r="N470" s="89" t="str">
        <f t="shared" ref="N470:BS470" si="53">IF(ISBLANK(N$389),"",N$389)</f>
        <v>-</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f t="shared" ref="J471:J499" si="54">IF(SUM(L471:BS471)=0,IF(COUNTIF(L471:BS471,"未確認")&gt;0,"未確認",IF(COUNTIF(L471:BS471,"~*")&gt;0,"*",SUM(L471:BS471))),SUM(L471:BS471))</f>
        <v>1092</v>
      </c>
      <c r="K471" s="250" t="str">
        <f t="shared" ref="K471:K499" si="55">IF(OR(COUNTIF(L471:BS471,"未確認")&gt;0,COUNTIF(L471:BS471,"*")&gt;0),"※","")</f>
        <v>※</v>
      </c>
      <c r="L471" s="241" t="s">
        <v>366</v>
      </c>
      <c r="M471" s="242">
        <v>466</v>
      </c>
      <c r="N471" s="243">
        <v>626</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t="str">
        <f t="shared" si="54"/>
        <v>*</v>
      </c>
      <c r="K472" s="250" t="str">
        <f t="shared" si="55"/>
        <v>※</v>
      </c>
      <c r="L472" s="241" t="s">
        <v>366</v>
      </c>
      <c r="M472" s="242" t="s">
        <v>366</v>
      </c>
      <c r="N472" s="243" t="s">
        <v>366</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f t="shared" si="54"/>
        <v>0</v>
      </c>
      <c r="K473" s="250" t="str">
        <f t="shared" si="55"/>
        <v/>
      </c>
      <c r="L473" s="241">
        <v>0</v>
      </c>
      <c r="M473" s="242">
        <v>0</v>
      </c>
      <c r="N473" s="243">
        <v>0</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f t="shared" si="54"/>
        <v>0</v>
      </c>
      <c r="K474" s="250" t="str">
        <f t="shared" si="55"/>
        <v/>
      </c>
      <c r="L474" s="241">
        <v>0</v>
      </c>
      <c r="M474" s="242">
        <v>0</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f t="shared" si="54"/>
        <v>0</v>
      </c>
      <c r="K475" s="250" t="str">
        <f t="shared" si="55"/>
        <v/>
      </c>
      <c r="L475" s="241">
        <v>0</v>
      </c>
      <c r="M475" s="242">
        <v>0</v>
      </c>
      <c r="N475" s="243">
        <v>0</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f t="shared" si="54"/>
        <v>0</v>
      </c>
      <c r="K476" s="250" t="str">
        <f t="shared" si="55"/>
        <v/>
      </c>
      <c r="L476" s="241">
        <v>0</v>
      </c>
      <c r="M476" s="242">
        <v>0</v>
      </c>
      <c r="N476" s="243">
        <v>0</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f t="shared" si="54"/>
        <v>0</v>
      </c>
      <c r="K477" s="250" t="str">
        <f t="shared" si="55"/>
        <v/>
      </c>
      <c r="L477" s="241">
        <v>0</v>
      </c>
      <c r="M477" s="242">
        <v>0</v>
      </c>
      <c r="N477" s="243">
        <v>0</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f t="shared" si="54"/>
        <v>0</v>
      </c>
      <c r="K478" s="250" t="str">
        <f t="shared" si="55"/>
        <v/>
      </c>
      <c r="L478" s="241">
        <v>0</v>
      </c>
      <c r="M478" s="242">
        <v>0</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t="str">
        <f t="shared" si="54"/>
        <v>*</v>
      </c>
      <c r="K479" s="250" t="str">
        <f t="shared" si="55"/>
        <v>※</v>
      </c>
      <c r="L479" s="241" t="s">
        <v>366</v>
      </c>
      <c r="M479" s="242" t="s">
        <v>366</v>
      </c>
      <c r="N479" s="243" t="s">
        <v>366</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f t="shared" si="54"/>
        <v>1266</v>
      </c>
      <c r="K480" s="250" t="str">
        <f t="shared" si="55"/>
        <v/>
      </c>
      <c r="L480" s="241">
        <v>0</v>
      </c>
      <c r="M480" s="242">
        <v>528</v>
      </c>
      <c r="N480" s="243">
        <v>738</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t="str">
        <f t="shared" si="54"/>
        <v>*</v>
      </c>
      <c r="K481" s="250" t="str">
        <f t="shared" si="55"/>
        <v>※</v>
      </c>
      <c r="L481" s="241" t="s">
        <v>366</v>
      </c>
      <c r="M481" s="242">
        <v>0</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f t="shared" si="54"/>
        <v>0</v>
      </c>
      <c r="K482" s="250" t="str">
        <f t="shared" si="55"/>
        <v/>
      </c>
      <c r="L482" s="241">
        <v>0</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0</v>
      </c>
      <c r="K483" s="250" t="str">
        <f t="shared" si="55"/>
        <v/>
      </c>
      <c r="L483" s="241">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t="str">
        <f t="shared" si="54"/>
        <v>*</v>
      </c>
      <c r="K484" s="250" t="str">
        <f t="shared" si="55"/>
        <v>※</v>
      </c>
      <c r="L484" s="241">
        <v>0</v>
      </c>
      <c r="M484" s="242" t="s">
        <v>366</v>
      </c>
      <c r="N484" s="243" t="s">
        <v>366</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f t="shared" si="54"/>
        <v>0</v>
      </c>
      <c r="K485" s="250" t="str">
        <f t="shared" si="55"/>
        <v/>
      </c>
      <c r="L485" s="241">
        <v>0</v>
      </c>
      <c r="M485" s="242">
        <v>0</v>
      </c>
      <c r="N485" s="243">
        <v>0</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f t="shared" si="54"/>
        <v>0</v>
      </c>
      <c r="K486" s="250" t="str">
        <f t="shared" si="55"/>
        <v/>
      </c>
      <c r="L486" s="241">
        <v>0</v>
      </c>
      <c r="M486" s="242">
        <v>0</v>
      </c>
      <c r="N486" s="243">
        <v>0</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f t="shared" si="54"/>
        <v>0</v>
      </c>
      <c r="K487" s="250" t="str">
        <f t="shared" si="55"/>
        <v/>
      </c>
      <c r="L487" s="241">
        <v>0</v>
      </c>
      <c r="M487" s="242">
        <v>0</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f t="shared" si="54"/>
        <v>0</v>
      </c>
      <c r="K488" s="250" t="str">
        <f t="shared" si="55"/>
        <v/>
      </c>
      <c r="L488" s="241">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f t="shared" si="54"/>
        <v>0</v>
      </c>
      <c r="K489" s="250" t="str">
        <f t="shared" si="55"/>
        <v/>
      </c>
      <c r="L489" s="241">
        <v>0</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f t="shared" si="54"/>
        <v>0</v>
      </c>
      <c r="K490" s="250" t="str">
        <f t="shared" si="55"/>
        <v/>
      </c>
      <c r="L490" s="241">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f t="shared" si="54"/>
        <v>0</v>
      </c>
      <c r="K491" s="250" t="str">
        <f t="shared" si="55"/>
        <v/>
      </c>
      <c r="L491" s="241">
        <v>0</v>
      </c>
      <c r="M491" s="242">
        <v>0</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t="str">
        <f t="shared" si="54"/>
        <v>*</v>
      </c>
      <c r="K492" s="250" t="str">
        <f t="shared" si="55"/>
        <v>※</v>
      </c>
      <c r="L492" s="241">
        <v>0</v>
      </c>
      <c r="M492" s="242" t="s">
        <v>366</v>
      </c>
      <c r="N492" s="243" t="s">
        <v>366</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f t="shared" si="54"/>
        <v>0</v>
      </c>
      <c r="K493" s="250" t="str">
        <f t="shared" si="55"/>
        <v/>
      </c>
      <c r="L493" s="241">
        <v>0</v>
      </c>
      <c r="M493" s="242">
        <v>0</v>
      </c>
      <c r="N493" s="243">
        <v>0</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f t="shared" si="54"/>
        <v>0</v>
      </c>
      <c r="K494" s="250" t="str">
        <f t="shared" si="55"/>
        <v/>
      </c>
      <c r="L494" s="241">
        <v>0</v>
      </c>
      <c r="M494" s="242">
        <v>0</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f t="shared" si="54"/>
        <v>0</v>
      </c>
      <c r="K495" s="250" t="str">
        <f t="shared" si="55"/>
        <v/>
      </c>
      <c r="L495" s="241">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0</v>
      </c>
      <c r="K496" s="250" t="str">
        <f t="shared" si="55"/>
        <v/>
      </c>
      <c r="L496" s="241">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f t="shared" si="54"/>
        <v>0</v>
      </c>
      <c r="K497" s="250" t="str">
        <f t="shared" si="55"/>
        <v/>
      </c>
      <c r="L497" s="241">
        <v>0</v>
      </c>
      <c r="M497" s="242">
        <v>0</v>
      </c>
      <c r="N497" s="243">
        <v>0</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f t="shared" si="54"/>
        <v>0</v>
      </c>
      <c r="K498" s="250" t="str">
        <f t="shared" si="55"/>
        <v/>
      </c>
      <c r="L498" s="241">
        <v>0</v>
      </c>
      <c r="M498" s="242">
        <v>0</v>
      </c>
      <c r="N498" s="243">
        <v>0</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f t="shared" si="54"/>
        <v>0</v>
      </c>
      <c r="K499" s="250" t="str">
        <f t="shared" si="55"/>
        <v/>
      </c>
      <c r="L499" s="241">
        <v>0</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486</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487</v>
      </c>
      <c r="J505" s="86" t="s">
        <v>80</v>
      </c>
      <c r="K505" s="218"/>
      <c r="L505" s="25" t="str">
        <f>IF(ISBLANK(L$388),"",L$388)</f>
        <v>２病棟</v>
      </c>
      <c r="M505" s="72" t="str">
        <f>IF(ISBLANK(M$388),"",M$388)</f>
        <v>３病棟</v>
      </c>
      <c r="N505" s="247" t="str">
        <f t="shared" ref="N505:BS505" si="56">IF(ISBLANK(N$388),"",N$388)</f>
        <v>４・５病棟</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v>
      </c>
      <c r="M506" s="72" t="str">
        <f>IF(ISBLANK(M$389),"",M$389)</f>
        <v>-</v>
      </c>
      <c r="N506" s="89" t="str">
        <f t="shared" ref="N506:BS506" si="57">IF(ISBLANK(N$389),"",N$389)</f>
        <v>-</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f t="shared" si="58"/>
        <v>0</v>
      </c>
      <c r="K508" s="250" t="str">
        <f t="shared" si="59"/>
        <v/>
      </c>
      <c r="L508" s="241">
        <v>0</v>
      </c>
      <c r="M508" s="242">
        <v>0</v>
      </c>
      <c r="N508" s="243">
        <v>0</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0</v>
      </c>
      <c r="K509" s="250" t="str">
        <f t="shared" si="59"/>
        <v/>
      </c>
      <c r="L509" s="241">
        <v>0</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f t="shared" si="58"/>
        <v>0</v>
      </c>
      <c r="K510" s="250" t="str">
        <f t="shared" si="59"/>
        <v/>
      </c>
      <c r="L510" s="241">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t="str">
        <f t="shared" si="58"/>
        <v>*</v>
      </c>
      <c r="K511" s="250" t="str">
        <f t="shared" si="59"/>
        <v>※</v>
      </c>
      <c r="L511" s="241" t="s">
        <v>366</v>
      </c>
      <c r="M511" s="242" t="s">
        <v>366</v>
      </c>
      <c r="N511" s="243" t="s">
        <v>366</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f t="shared" si="58"/>
        <v>0</v>
      </c>
      <c r="K512" s="250" t="str">
        <f t="shared" si="59"/>
        <v/>
      </c>
      <c r="L512" s="241">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t="str">
        <f t="shared" si="58"/>
        <v>*</v>
      </c>
      <c r="K513" s="250" t="str">
        <f t="shared" si="59"/>
        <v>※</v>
      </c>
      <c r="L513" s="241">
        <v>0</v>
      </c>
      <c r="M513" s="242" t="s">
        <v>366</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512</v>
      </c>
      <c r="J517" s="86" t="s">
        <v>80</v>
      </c>
      <c r="K517" s="218"/>
      <c r="L517" s="246" t="str">
        <f>IF(ISBLANK(L$388),"",L$388)</f>
        <v>２病棟</v>
      </c>
      <c r="M517" s="141" t="str">
        <f>IF(ISBLANK(M$388),"",M$388)</f>
        <v>３病棟</v>
      </c>
      <c r="N517" s="25" t="str">
        <f t="shared" ref="N517:BS517" si="60">IF(ISBLANK(N$388),"",N$388)</f>
        <v>４・５病棟</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v>
      </c>
      <c r="M518" s="72" t="str">
        <f>IF(ISBLANK(M$389),"",M$389)</f>
        <v>-</v>
      </c>
      <c r="N518" s="89" t="str">
        <f t="shared" ref="N518:BS518" si="61">IF(ISBLANK(N$389),"",N$389)</f>
        <v>-</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f>IF(SUM(L519:BS519)=0,IF(COUNTIF(L519:BS519,"未確認")&gt;0,"未確認",IF(COUNTIF(L519:BS519,"~*")&gt;0,"*",SUM(L519:BS519))),SUM(L519:BS519))</f>
        <v>0</v>
      </c>
      <c r="K519" s="250" t="str">
        <f>IF(OR(COUNTIF(L519:BS519,"未確認")&gt;0,COUNTIF(L519:BS519,"*")&gt;0),"※","")</f>
        <v/>
      </c>
      <c r="L519" s="241">
        <v>0</v>
      </c>
      <c r="M519" s="242">
        <v>0</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f>IF(SUM(L520:BS520)=0,IF(COUNTIF(L520:BS520,"未確認")&gt;0,"未確認",IF(COUNTIF(L520:BS520,"~*")&gt;0,"*",SUM(L520:BS520))),SUM(L520:BS520))</f>
        <v>0</v>
      </c>
      <c r="K520" s="250" t="str">
        <f>IF(OR(COUNTIF(L520:BS520,"未確認")&gt;0,COUNTIF(L520:BS520,"*")&gt;0),"※","")</f>
        <v/>
      </c>
      <c r="L520" s="241">
        <v>0</v>
      </c>
      <c r="M520" s="242">
        <v>0</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f>IF(SUM(L521:BS521)=0,IF(COUNTIF(L521:BS521,"未確認")&gt;0,"未確認",IF(COUNTIF(L521:BS521,"~*")&gt;0,"*",SUM(L521:BS521))),SUM(L521:BS521))</f>
        <v>0</v>
      </c>
      <c r="K521" s="250" t="str">
        <f>IF(OR(COUNTIF(L521:BS521,"未確認")&gt;0,COUNTIF(L521:BS521,"*")&gt;0),"※","")</f>
        <v/>
      </c>
      <c r="L521" s="241">
        <v>0</v>
      </c>
      <c r="M521" s="242">
        <v>0</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521</v>
      </c>
      <c r="J524" s="86" t="s">
        <v>80</v>
      </c>
      <c r="K524" s="218"/>
      <c r="L524" s="246" t="str">
        <f>IF(ISBLANK(L$388),"",L$388)</f>
        <v>２病棟</v>
      </c>
      <c r="M524" s="141" t="str">
        <f>IF(ISBLANK(M$388),"",M$388)</f>
        <v>３病棟</v>
      </c>
      <c r="N524" s="25" t="str">
        <f t="shared" ref="N524:BS524" si="62">IF(ISBLANK(N$388),"",N$388)</f>
        <v>４・５病棟</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v>
      </c>
      <c r="M525" s="72" t="str">
        <f>IF(ISBLANK(M$389),"",M$389)</f>
        <v>-</v>
      </c>
      <c r="N525" s="89" t="str">
        <f t="shared" ref="N525:BS525" si="63">IF(ISBLANK(N$389),"",N$389)</f>
        <v>-</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f>IF(SUM(L526:BS526)=0,IF(COUNTIF(L526:BS526,"未確認")&gt;0,"未確認",IF(COUNTIF(L526:BS526,"~*")&gt;0,"*",SUM(L526:BS526))),SUM(L526:BS526))</f>
        <v>0</v>
      </c>
      <c r="K526" s="250" t="str">
        <f>IF(OR(COUNTIF(L526:BS526,"未確認")&gt;0,COUNTIF(L526:BS526,"*")&gt;0),"※","")</f>
        <v/>
      </c>
      <c r="L526" s="241">
        <v>0</v>
      </c>
      <c r="M526" s="242">
        <v>0</v>
      </c>
      <c r="N526" s="243">
        <v>0</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525</v>
      </c>
      <c r="J529" s="86" t="s">
        <v>80</v>
      </c>
      <c r="K529" s="218"/>
      <c r="L529" s="246" t="str">
        <f>IF(ISBLANK(L$9),"",L$9)</f>
        <v>２病棟</v>
      </c>
      <c r="M529" s="141" t="str">
        <f>IF(ISBLANK(M$9),"",M$9)</f>
        <v>３病棟</v>
      </c>
      <c r="N529" s="25" t="str">
        <f t="shared" ref="N529:BS529" si="64">IF(ISBLANK(N$9),"",N$9)</f>
        <v>４・５病棟</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慢性期</v>
      </c>
      <c r="M530" s="72" t="str">
        <f>IF(ISBLANK(M$95),"",M$95)</f>
        <v>回復期</v>
      </c>
      <c r="N530" s="89" t="str">
        <f t="shared" ref="N530:BS530" si="65">IF(ISBLANK(N$95),"",N$95)</f>
        <v>回復期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529</v>
      </c>
      <c r="J534" s="86" t="s">
        <v>80</v>
      </c>
      <c r="K534" s="218"/>
      <c r="L534" s="246" t="str">
        <f>IF(ISBLANK(L$388),"",L$388)</f>
        <v>２病棟</v>
      </c>
      <c r="M534" s="141" t="str">
        <f>IF(ISBLANK(M$388),"",M$388)</f>
        <v>３病棟</v>
      </c>
      <c r="N534" s="25" t="str">
        <f t="shared" ref="N534:BS534" si="66">IF(ISBLANK(N$388),"",N$388)</f>
        <v>４・５病棟</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v>
      </c>
      <c r="M535" s="72" t="str">
        <f>IF(ISBLANK(M$389),"",M$389)</f>
        <v>-</v>
      </c>
      <c r="N535" s="89" t="str">
        <f t="shared" ref="N535:BS535" si="67">IF(ISBLANK(N$389),"",N$389)</f>
        <v>-</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0</v>
      </c>
      <c r="K538" s="250" t="str">
        <f t="shared" si="69"/>
        <v/>
      </c>
      <c r="L538" s="241">
        <v>0</v>
      </c>
      <c r="M538" s="242">
        <v>0</v>
      </c>
      <c r="N538" s="243">
        <v>0</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f t="shared" si="68"/>
        <v>543</v>
      </c>
      <c r="K539" s="250" t="str">
        <f t="shared" si="69"/>
        <v>※</v>
      </c>
      <c r="L539" s="241">
        <v>543</v>
      </c>
      <c r="M539" s="242" t="s">
        <v>366</v>
      </c>
      <c r="N539" s="243">
        <v>0</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0</v>
      </c>
      <c r="K540" s="250" t="str">
        <f t="shared" si="69"/>
        <v/>
      </c>
      <c r="L540" s="241">
        <v>0</v>
      </c>
      <c r="M540" s="242">
        <v>0</v>
      </c>
      <c r="N540" s="243">
        <v>0</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548</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80</v>
      </c>
      <c r="K548" s="218"/>
      <c r="L548" s="246" t="str">
        <f>IF(ISBLANK(L$388),"",L$388)</f>
        <v>２病棟</v>
      </c>
      <c r="M548" s="72" t="str">
        <f>IF(ISBLANK(M$388),"",M$388)</f>
        <v>３病棟</v>
      </c>
      <c r="N548" s="25" t="str">
        <f t="shared" ref="N548:BS548" si="70">IF(ISBLANK(N$388),"",N$388)</f>
        <v>４・５病棟</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v>
      </c>
      <c r="M549" s="72" t="str">
        <f>IF(ISBLANK(M$389),"",M$389)</f>
        <v>-</v>
      </c>
      <c r="N549" s="89" t="str">
        <f t="shared" ref="N549:BS549" si="71">IF(ISBLANK(N$389),"",N$389)</f>
        <v>-</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f t="shared" si="72"/>
        <v>0</v>
      </c>
      <c r="K553" s="250" t="str">
        <f t="shared" si="73"/>
        <v/>
      </c>
      <c r="L553" s="241">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f t="shared" si="72"/>
        <v>0</v>
      </c>
      <c r="K554" s="250" t="str">
        <f t="shared" si="73"/>
        <v/>
      </c>
      <c r="L554" s="241">
        <v>0</v>
      </c>
      <c r="M554" s="242">
        <v>0</v>
      </c>
      <c r="N554" s="243">
        <v>0</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f t="shared" si="72"/>
        <v>0</v>
      </c>
      <c r="K555" s="250" t="str">
        <f t="shared" si="73"/>
        <v/>
      </c>
      <c r="L555" s="241">
        <v>0</v>
      </c>
      <c r="M555" s="242">
        <v>0</v>
      </c>
      <c r="N555" s="243">
        <v>0</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f t="shared" si="72"/>
        <v>0</v>
      </c>
      <c r="K556" s="250" t="str">
        <f t="shared" si="73"/>
        <v/>
      </c>
      <c r="L556" s="241">
        <v>0</v>
      </c>
      <c r="M556" s="242">
        <v>0</v>
      </c>
      <c r="N556" s="243">
        <v>0</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f t="shared" si="72"/>
        <v>0</v>
      </c>
      <c r="K557" s="250" t="str">
        <f t="shared" si="73"/>
        <v/>
      </c>
      <c r="L557" s="241">
        <v>0</v>
      </c>
      <c r="M557" s="242">
        <v>0</v>
      </c>
      <c r="N557" s="243">
        <v>0</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f t="shared" si="72"/>
        <v>0</v>
      </c>
      <c r="K558" s="250" t="str">
        <f t="shared" si="73"/>
        <v/>
      </c>
      <c r="L558" s="241">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f t="shared" si="72"/>
        <v>0</v>
      </c>
      <c r="K560" s="250" t="str">
        <f t="shared" si="73"/>
        <v/>
      </c>
      <c r="L560" s="241">
        <v>0</v>
      </c>
      <c r="M560" s="242">
        <v>0</v>
      </c>
      <c r="N560" s="243">
        <v>0</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f t="shared" si="72"/>
        <v>0</v>
      </c>
      <c r="K561" s="250" t="str">
        <f t="shared" si="73"/>
        <v/>
      </c>
      <c r="L561" s="241">
        <v>0</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f t="shared" si="72"/>
        <v>0</v>
      </c>
      <c r="K562" s="250" t="str">
        <f t="shared" si="73"/>
        <v/>
      </c>
      <c r="L562" s="241">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f t="shared" si="72"/>
        <v>0</v>
      </c>
      <c r="K563" s="250" t="str">
        <f t="shared" si="73"/>
        <v/>
      </c>
      <c r="L563" s="241">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80</v>
      </c>
      <c r="K565" s="218"/>
      <c r="L565" s="246" t="str">
        <f>IF(ISBLANK(L$9),"",L$9)</f>
        <v>２病棟</v>
      </c>
      <c r="M565" s="72" t="str">
        <f>IF(ISBLANK(M$9),"",M$9)</f>
        <v>３病棟</v>
      </c>
      <c r="N565" s="72" t="str">
        <f t="shared" ref="N565:BR565" si="74">IF(ISBLANK(N$9),"",N$9)</f>
        <v>４・５病棟</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慢性期</v>
      </c>
      <c r="M566" s="72" t="str">
        <f>IF(ISBLANK(M$95),"",M$95)</f>
        <v>回復期</v>
      </c>
      <c r="N566" s="72" t="str">
        <f t="shared" ref="N566:BS566" si="75">IF(ISBLANK(N$95),"",N$95)</f>
        <v>回復期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41</v>
      </c>
      <c r="M567" s="263" t="s">
        <v>41</v>
      </c>
      <c r="N567" s="263" t="s">
        <v>41</v>
      </c>
      <c r="O567" s="263" t="s">
        <v>41</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0</v>
      </c>
      <c r="M569" s="268">
        <v>0</v>
      </c>
      <c r="N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0</v>
      </c>
      <c r="M570" s="268">
        <v>0</v>
      </c>
      <c r="N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0</v>
      </c>
      <c r="M571" s="268">
        <v>0</v>
      </c>
      <c r="N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0</v>
      </c>
      <c r="M572" s="268">
        <v>0</v>
      </c>
      <c r="N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0</v>
      </c>
      <c r="M573" s="268">
        <v>0</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0</v>
      </c>
      <c r="M574" s="268">
        <v>0</v>
      </c>
      <c r="N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0</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0</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0</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0</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0</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622</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80</v>
      </c>
      <c r="K594" s="218"/>
      <c r="L594" s="246" t="str">
        <f>IF(ISBLANK(L$388),"",L$388)</f>
        <v>２病棟</v>
      </c>
      <c r="M594" s="72" t="str">
        <f>IF(ISBLANK(M$388),"",M$388)</f>
        <v>３病棟</v>
      </c>
      <c r="N594" s="25" t="str">
        <f t="shared" ref="N594:BS594" si="76">IF(ISBLANK(N$388),"",N$388)</f>
        <v>４・５病棟</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v>
      </c>
      <c r="M595" s="72" t="str">
        <f>IF(ISBLANK(M$389),"",M$389)</f>
        <v>-</v>
      </c>
      <c r="N595" s="89" t="str">
        <f t="shared" ref="N595:BS595" si="77">IF(ISBLANK(N$389),"",N$389)</f>
        <v>-</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f t="shared" si="78"/>
        <v>0</v>
      </c>
      <c r="K597" s="250" t="str">
        <f t="shared" si="79"/>
        <v/>
      </c>
      <c r="L597" s="241">
        <v>0</v>
      </c>
      <c r="M597" s="242">
        <v>0</v>
      </c>
      <c r="N597" s="243">
        <v>0</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f t="shared" si="78"/>
        <v>0</v>
      </c>
      <c r="K599" s="250" t="str">
        <f t="shared" si="79"/>
        <v/>
      </c>
      <c r="L599" s="241">
        <v>0</v>
      </c>
      <c r="M599" s="242">
        <v>0</v>
      </c>
      <c r="N599" s="243">
        <v>0</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f t="shared" si="78"/>
        <v>0</v>
      </c>
      <c r="K600" s="250" t="str">
        <f t="shared" si="79"/>
        <v/>
      </c>
      <c r="L600" s="241">
        <v>0</v>
      </c>
      <c r="M600" s="243">
        <v>0</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f t="shared" si="78"/>
        <v>0</v>
      </c>
      <c r="K601" s="250" t="str">
        <f t="shared" si="79"/>
        <v/>
      </c>
      <c r="L601" s="241">
        <v>0</v>
      </c>
      <c r="M601" s="243">
        <v>0</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f t="shared" si="78"/>
        <v>0</v>
      </c>
      <c r="K602" s="250" t="str">
        <f t="shared" si="79"/>
        <v/>
      </c>
      <c r="L602" s="241">
        <v>0</v>
      </c>
      <c r="M602" s="243">
        <v>0</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f t="shared" si="78"/>
        <v>0</v>
      </c>
      <c r="K603" s="250" t="str">
        <f t="shared" si="79"/>
        <v/>
      </c>
      <c r="L603" s="241">
        <v>0</v>
      </c>
      <c r="M603" s="243">
        <v>0</v>
      </c>
      <c r="N603" s="243">
        <v>0</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f t="shared" si="78"/>
        <v>0</v>
      </c>
      <c r="K604" s="250" t="str">
        <f t="shared" si="79"/>
        <v/>
      </c>
      <c r="L604" s="241">
        <v>0</v>
      </c>
      <c r="M604" s="243">
        <v>0</v>
      </c>
      <c r="N604" s="243">
        <v>0</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f t="shared" si="78"/>
        <v>0</v>
      </c>
      <c r="K605" s="250" t="str">
        <f t="shared" si="79"/>
        <v/>
      </c>
      <c r="L605" s="241">
        <v>0</v>
      </c>
      <c r="M605" s="243">
        <v>0</v>
      </c>
      <c r="N605" s="243">
        <v>0</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t="str">
        <f t="shared" si="78"/>
        <v>*</v>
      </c>
      <c r="K606" s="250" t="str">
        <f t="shared" si="79"/>
        <v>※</v>
      </c>
      <c r="L606" s="241">
        <v>0</v>
      </c>
      <c r="M606" s="242" t="s">
        <v>366</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v>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f t="shared" si="78"/>
        <v>0</v>
      </c>
      <c r="K612" s="250" t="str">
        <f t="shared" si="79"/>
        <v/>
      </c>
      <c r="L612" s="241">
        <v>0</v>
      </c>
      <c r="M612" s="242">
        <v>0</v>
      </c>
      <c r="N612" s="243">
        <v>0</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f t="shared" si="78"/>
        <v>0</v>
      </c>
      <c r="K613" s="250" t="str">
        <f t="shared" si="79"/>
        <v/>
      </c>
      <c r="L613" s="241">
        <v>0</v>
      </c>
      <c r="M613" s="242">
        <v>0</v>
      </c>
      <c r="N613" s="243">
        <v>0</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f t="shared" si="78"/>
        <v>0</v>
      </c>
      <c r="K614" s="250" t="str">
        <f t="shared" si="79"/>
        <v/>
      </c>
      <c r="L614" s="241">
        <v>0</v>
      </c>
      <c r="M614" s="242">
        <v>0</v>
      </c>
      <c r="N614" s="243">
        <v>0</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f t="shared" si="78"/>
        <v>0</v>
      </c>
      <c r="K615" s="250" t="str">
        <f t="shared" si="79"/>
        <v/>
      </c>
      <c r="L615" s="241">
        <v>0</v>
      </c>
      <c r="M615" s="242">
        <v>0</v>
      </c>
      <c r="N615" s="243">
        <v>0</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f t="shared" si="78"/>
        <v>0</v>
      </c>
      <c r="K616" s="250" t="str">
        <f t="shared" si="79"/>
        <v/>
      </c>
      <c r="L616" s="241">
        <v>0</v>
      </c>
      <c r="M616" s="242">
        <v>0</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684</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80</v>
      </c>
      <c r="K625" s="277"/>
      <c r="L625" s="246" t="str">
        <f>IF(ISBLANK(L$388),"",L$388)</f>
        <v>２病棟</v>
      </c>
      <c r="M625" s="72" t="str">
        <f>IF(ISBLANK(M$388),"",M$388)</f>
        <v>３病棟</v>
      </c>
      <c r="N625" s="25" t="str">
        <f t="shared" ref="N625:BS625" si="80">IF(ISBLANK(N$388),"",N$388)</f>
        <v>４・５病棟</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v>
      </c>
      <c r="M626" s="72" t="str">
        <f>IF(ISBLANK(M$389),"",M$389)</f>
        <v>-</v>
      </c>
      <c r="N626" s="89" t="str">
        <f t="shared" ref="N626:BS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t="str">
        <f t="shared" ref="J627:J639" si="82">IF(SUM(L627:BS627)=0,IF(COUNTIF(L627:BS627,"未確認")&gt;0,"未確認",IF(COUNTIF(L627:BS627,"~*")&gt;0,"*",SUM(L627:BS627))),SUM(L627:BS627))</f>
        <v>*</v>
      </c>
      <c r="K627" s="250" t="str">
        <f t="shared" ref="K627:K639" si="83">IF(OR(COUNTIF(L627:BS627,"未確認")&gt;0,COUNTIF(L627:BS627,"*")&gt;0),"※","")</f>
        <v>※</v>
      </c>
      <c r="L627" s="241" t="s">
        <v>366</v>
      </c>
      <c r="M627" s="242" t="s">
        <v>366</v>
      </c>
      <c r="N627" s="243" t="s">
        <v>366</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v>0</v>
      </c>
      <c r="N628" s="243">
        <v>0</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f t="shared" si="82"/>
        <v>0</v>
      </c>
      <c r="K629" s="250" t="str">
        <f t="shared" si="83"/>
        <v/>
      </c>
      <c r="L629" s="241">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t="str">
        <f t="shared" si="82"/>
        <v>*</v>
      </c>
      <c r="K630" s="250" t="str">
        <f t="shared" si="83"/>
        <v>※</v>
      </c>
      <c r="L630" s="241">
        <v>0</v>
      </c>
      <c r="M630" s="242" t="s">
        <v>366</v>
      </c>
      <c r="N630" s="243" t="s">
        <v>366</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0</v>
      </c>
      <c r="K631" s="250" t="str">
        <f t="shared" si="83"/>
        <v/>
      </c>
      <c r="L631" s="241">
        <v>0</v>
      </c>
      <c r="M631" s="242">
        <v>0</v>
      </c>
      <c r="N631" s="243">
        <v>0</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241">
        <v>0</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f t="shared" si="82"/>
        <v>205</v>
      </c>
      <c r="K633" s="250" t="str">
        <f t="shared" si="83"/>
        <v>※</v>
      </c>
      <c r="L633" s="241">
        <v>0</v>
      </c>
      <c r="M633" s="242">
        <v>205</v>
      </c>
      <c r="N633" s="243" t="s">
        <v>366</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f t="shared" si="82"/>
        <v>0</v>
      </c>
      <c r="K634" s="250" t="str">
        <f t="shared" si="83"/>
        <v/>
      </c>
      <c r="L634" s="241">
        <v>0</v>
      </c>
      <c r="M634" s="242">
        <v>0</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t="str">
        <f t="shared" si="82"/>
        <v>*</v>
      </c>
      <c r="K635" s="250" t="str">
        <f t="shared" si="83"/>
        <v>※</v>
      </c>
      <c r="L635" s="241" t="s">
        <v>366</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f t="shared" si="82"/>
        <v>0</v>
      </c>
      <c r="K636" s="250" t="str">
        <f t="shared" si="83"/>
        <v/>
      </c>
      <c r="L636" s="241">
        <v>0</v>
      </c>
      <c r="M636" s="242">
        <v>0</v>
      </c>
      <c r="N636" s="243">
        <v>0</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f t="shared" si="82"/>
        <v>0</v>
      </c>
      <c r="K637" s="250" t="str">
        <f t="shared" si="83"/>
        <v/>
      </c>
      <c r="L637" s="241">
        <v>0</v>
      </c>
      <c r="M637" s="242">
        <v>0</v>
      </c>
      <c r="N637" s="243">
        <v>0</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f t="shared" si="82"/>
        <v>0</v>
      </c>
      <c r="K638" s="250" t="str">
        <f t="shared" si="83"/>
        <v/>
      </c>
      <c r="L638" s="241">
        <v>0</v>
      </c>
      <c r="M638" s="242">
        <v>0</v>
      </c>
      <c r="N638" s="243">
        <v>0</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t="str">
        <f t="shared" si="82"/>
        <v>*</v>
      </c>
      <c r="K639" s="250" t="str">
        <f t="shared" si="83"/>
        <v>※</v>
      </c>
      <c r="L639" s="241">
        <v>0</v>
      </c>
      <c r="M639" s="242" t="s">
        <v>366</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719</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80</v>
      </c>
      <c r="K645" s="218"/>
      <c r="L645" s="25" t="str">
        <f>IF(ISBLANK(L$388),"",L$388)</f>
        <v>２病棟</v>
      </c>
      <c r="M645" s="72" t="str">
        <f>IF(ISBLANK(M$388),"",M$388)</f>
        <v>３病棟</v>
      </c>
      <c r="N645" s="25" t="str">
        <f t="shared" ref="N645:BS645" si="84">IF(ISBLANK(N$388),"",N$388)</f>
        <v>４・５病棟</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v>
      </c>
      <c r="M646" s="72" t="str">
        <f>IF(ISBLANK(M$389),"",M$389)</f>
        <v>-</v>
      </c>
      <c r="N646" s="89" t="str">
        <f t="shared" ref="N646:BS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t="str">
        <f t="shared" ref="J647:J654" si="86">IF(SUM(L647:BS647)=0,IF(COUNTIF(L647:BS647,"未確認")&gt;0,"未確認",IF(COUNTIF(L647:BS647,"~*")&gt;0,"*",SUM(L647:BS647))),SUM(L647:BS647))</f>
        <v>*</v>
      </c>
      <c r="K647" s="250" t="str">
        <f t="shared" ref="K647:K654" si="87">IF(OR(COUNTIF(L647:BS647,"未確認")&gt;0,COUNTIF(L647:BS647,"*")&gt;0),"※","")</f>
        <v>※</v>
      </c>
      <c r="L647" s="241">
        <v>0</v>
      </c>
      <c r="M647" s="242" t="s">
        <v>366</v>
      </c>
      <c r="N647" s="243">
        <v>0</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t="str">
        <f t="shared" si="86"/>
        <v>*</v>
      </c>
      <c r="K648" s="250" t="str">
        <f t="shared" si="87"/>
        <v>※</v>
      </c>
      <c r="L648" s="241">
        <v>0</v>
      </c>
      <c r="M648" s="242" t="s">
        <v>366</v>
      </c>
      <c r="N648" s="243">
        <v>0</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t="str">
        <f t="shared" si="86"/>
        <v>*</v>
      </c>
      <c r="K649" s="250" t="str">
        <f t="shared" si="87"/>
        <v>※</v>
      </c>
      <c r="L649" s="241">
        <v>0</v>
      </c>
      <c r="M649" s="242" t="s">
        <v>366</v>
      </c>
      <c r="N649" s="243">
        <v>0</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f t="shared" si="86"/>
        <v>0</v>
      </c>
      <c r="K650" s="250" t="str">
        <f t="shared" si="87"/>
        <v/>
      </c>
      <c r="L650" s="241">
        <v>0</v>
      </c>
      <c r="M650" s="242">
        <v>0</v>
      </c>
      <c r="N650" s="243">
        <v>0</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t="str">
        <f t="shared" si="86"/>
        <v>*</v>
      </c>
      <c r="K651" s="250" t="str">
        <f t="shared" si="87"/>
        <v>※</v>
      </c>
      <c r="L651" s="241" t="s">
        <v>366</v>
      </c>
      <c r="M651" s="242">
        <v>0</v>
      </c>
      <c r="N651" s="243">
        <v>0</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f t="shared" si="86"/>
        <v>0</v>
      </c>
      <c r="K652" s="250" t="str">
        <f t="shared" si="87"/>
        <v/>
      </c>
      <c r="L652" s="241">
        <v>0</v>
      </c>
      <c r="M652" s="242">
        <v>0</v>
      </c>
      <c r="N652" s="243">
        <v>0</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f t="shared" si="86"/>
        <v>0</v>
      </c>
      <c r="K653" s="250" t="str">
        <f t="shared" si="87"/>
        <v/>
      </c>
      <c r="L653" s="241">
        <v>0</v>
      </c>
      <c r="M653" s="242">
        <v>0</v>
      </c>
      <c r="N653" s="243">
        <v>0</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t="str">
        <f t="shared" si="86"/>
        <v>*</v>
      </c>
      <c r="K654" s="250" t="str">
        <f t="shared" si="87"/>
        <v>※</v>
      </c>
      <c r="L654" s="241" t="s">
        <v>366</v>
      </c>
      <c r="M654" s="242">
        <v>0</v>
      </c>
      <c r="N654" s="243">
        <v>0</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744</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80</v>
      </c>
      <c r="K660" s="218"/>
      <c r="L660" s="246" t="str">
        <f>IF(ISBLANK(L$388),"",L$388)</f>
        <v>２病棟</v>
      </c>
      <c r="M660" s="72" t="str">
        <f>IF(ISBLANK(M$388),"",M$388)</f>
        <v>３病棟</v>
      </c>
      <c r="N660" s="25" t="str">
        <f t="shared" ref="N660:BS660" si="88">IF(ISBLANK(N$388),"",N$388)</f>
        <v>４・５病棟</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v>
      </c>
      <c r="M661" s="72" t="str">
        <f>IF(ISBLANK(M$389),"",M$389)</f>
        <v>-</v>
      </c>
      <c r="N661" s="89" t="str">
        <f t="shared" ref="N661:BS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f t="shared" ref="J662:J676" si="90">IF(SUM(L662:BS662)=0,IF(COUNTIF(L662:BS662,"未確認")&gt;0,"未確認",IF(COUNTIF(L662:BS662,"~*")&gt;0,"*",SUM(L662:BS662))),SUM(L662:BS662))</f>
        <v>511</v>
      </c>
      <c r="K662" s="250" t="str">
        <f t="shared" ref="K662:K676" si="91">IF(OR(COUNTIF(L662:BS662,"未確認")&gt;0,COUNTIF(L662:BS662,"*")&gt;0),"※","")</f>
        <v>※</v>
      </c>
      <c r="L662" s="241">
        <v>511</v>
      </c>
      <c r="M662" s="242" t="s">
        <v>366</v>
      </c>
      <c r="N662" s="243">
        <v>0</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0</v>
      </c>
      <c r="K663" s="250" t="str">
        <f t="shared" si="91"/>
        <v/>
      </c>
      <c r="L663" s="241">
        <v>0</v>
      </c>
      <c r="M663" s="242">
        <v>0</v>
      </c>
      <c r="N663" s="243">
        <v>0</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t="str">
        <f t="shared" si="90"/>
        <v>*</v>
      </c>
      <c r="K664" s="250" t="str">
        <f t="shared" si="91"/>
        <v>※</v>
      </c>
      <c r="L664" s="241" t="s">
        <v>366</v>
      </c>
      <c r="M664" s="242" t="s">
        <v>366</v>
      </c>
      <c r="N664" s="243">
        <v>0</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f t="shared" si="90"/>
        <v>458</v>
      </c>
      <c r="K665" s="250" t="str">
        <f t="shared" si="91"/>
        <v/>
      </c>
      <c r="L665" s="241">
        <v>458</v>
      </c>
      <c r="M665" s="242">
        <v>0</v>
      </c>
      <c r="N665" s="243">
        <v>0</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t="str">
        <f t="shared" si="90"/>
        <v>*</v>
      </c>
      <c r="K666" s="250" t="str">
        <f t="shared" si="91"/>
        <v>※</v>
      </c>
      <c r="L666" s="241" t="s">
        <v>366</v>
      </c>
      <c r="M666" s="242" t="s">
        <v>366</v>
      </c>
      <c r="N666" s="243">
        <v>0</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f t="shared" si="90"/>
        <v>0</v>
      </c>
      <c r="K667" s="250" t="str">
        <f t="shared" si="91"/>
        <v/>
      </c>
      <c r="L667" s="241">
        <v>0</v>
      </c>
      <c r="M667" s="242">
        <v>0</v>
      </c>
      <c r="N667" s="243">
        <v>0</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f t="shared" si="90"/>
        <v>0</v>
      </c>
      <c r="K669" s="250" t="str">
        <f t="shared" si="91"/>
        <v/>
      </c>
      <c r="L669" s="241">
        <v>0</v>
      </c>
      <c r="M669" s="242">
        <v>0</v>
      </c>
      <c r="N669" s="243">
        <v>0</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t="str">
        <f t="shared" si="90"/>
        <v>*</v>
      </c>
      <c r="K671" s="250" t="str">
        <f t="shared" si="91"/>
        <v>※</v>
      </c>
      <c r="L671" s="241" t="s">
        <v>366</v>
      </c>
      <c r="M671" s="242" t="s">
        <v>366</v>
      </c>
      <c r="N671" s="243">
        <v>0</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241">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f t="shared" si="90"/>
        <v>0</v>
      </c>
      <c r="K673" s="250" t="str">
        <f t="shared" si="91"/>
        <v/>
      </c>
      <c r="L673" s="241">
        <v>0</v>
      </c>
      <c r="M673" s="242">
        <v>0</v>
      </c>
      <c r="N673" s="243">
        <v>0</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f t="shared" si="90"/>
        <v>507</v>
      </c>
      <c r="K674" s="250" t="str">
        <f t="shared" si="91"/>
        <v>※</v>
      </c>
      <c r="L674" s="241">
        <v>507</v>
      </c>
      <c r="M674" s="242" t="s">
        <v>366</v>
      </c>
      <c r="N674" s="243">
        <v>0</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0</v>
      </c>
      <c r="K675" s="250" t="str">
        <f t="shared" si="91"/>
        <v/>
      </c>
      <c r="L675" s="241">
        <v>0</v>
      </c>
      <c r="M675" s="242">
        <v>0</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80</v>
      </c>
      <c r="K681" s="218"/>
      <c r="L681" s="246" t="str">
        <f>IF(ISBLANK(L$9),"",L$9)</f>
        <v>２病棟</v>
      </c>
      <c r="M681" s="72" t="str">
        <f>IF(ISBLANK(M$9),"",M$9)</f>
        <v>３病棟</v>
      </c>
      <c r="N681" s="25" t="str">
        <f t="shared" ref="N681:BS681" si="92">IF(ISBLANK(N$9),"",N$9)</f>
        <v>４・５病棟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慢性期</v>
      </c>
      <c r="M682" s="72" t="str">
        <f>IF(ISBLANK(M$95),"",M$95)</f>
        <v>回復期</v>
      </c>
      <c r="N682" s="89" t="str">
        <f t="shared" ref="N682:BS682" si="93">IF(ISBLANK(N$95),"",N$95)</f>
        <v>回復期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0</v>
      </c>
      <c r="M683" s="281">
        <v>0</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0</v>
      </c>
      <c r="M684" s="284">
        <v>0</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v>0</v>
      </c>
      <c r="M685" s="287">
        <v>0</v>
      </c>
      <c r="N685" s="288">
        <v>0</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v>0</v>
      </c>
      <c r="M686" s="287">
        <v>0</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v>0</v>
      </c>
      <c r="M687" s="287">
        <v>0</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v>0</v>
      </c>
      <c r="M688" s="287">
        <v>0</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v>0</v>
      </c>
      <c r="M689" s="287">
        <v>0</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0</v>
      </c>
      <c r="M690" s="287">
        <v>0</v>
      </c>
      <c r="N690" s="288">
        <v>0</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0</v>
      </c>
      <c r="M691" s="287">
        <v>0</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0</v>
      </c>
      <c r="M692" s="287">
        <v>0</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0</v>
      </c>
      <c r="M693" s="287">
        <v>0</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0</v>
      </c>
      <c r="M694" s="287">
        <v>0</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0</v>
      </c>
      <c r="M695" s="287">
        <v>0</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0</v>
      </c>
      <c r="M696" s="287">
        <v>0</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0</v>
      </c>
      <c r="M697" s="287">
        <v>0</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0</v>
      </c>
      <c r="M698" s="300">
        <v>0</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0</v>
      </c>
      <c r="M699" s="300">
        <v>0</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0</v>
      </c>
      <c r="M700" s="300">
        <v>0</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0</v>
      </c>
      <c r="M701" s="300">
        <v>0</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822</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80</v>
      </c>
      <c r="K707" s="218"/>
      <c r="L707" s="25" t="str">
        <f>IF(ISBLANK(L$388),"",L$388)</f>
        <v>２病棟</v>
      </c>
      <c r="M707" s="72" t="str">
        <f>IF(ISBLANK(M$388),"",M$388)</f>
        <v>３病棟</v>
      </c>
      <c r="N707" s="25" t="str">
        <f t="shared" ref="N707:BS707" si="94">IF(ISBLANK(N$388),"",N$388)</f>
        <v>４・５病棟</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v>
      </c>
      <c r="M708" s="72" t="str">
        <f>IF(ISBLANK(M$389),"",M$389)</f>
        <v>-</v>
      </c>
      <c r="N708" s="89" t="str">
        <f t="shared" ref="N708:BS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f>IF(SUM(L709:BS709)=0,IF(COUNTIF(L709:BS709,"未確認")&gt;0,"未確認",IF(COUNTIF(L709:BS709,"~*")&gt;0,"*",SUM(L709:BS709))),SUM(L709:BS709))</f>
        <v>0</v>
      </c>
      <c r="K709" s="250" t="str">
        <f>IF(OR(COUNTIF(L709:BS709,"未確認")&gt;0,COUNTIF(L709:BS709,"*")&gt;0),"※","")</f>
        <v/>
      </c>
      <c r="L709" s="241">
        <v>0</v>
      </c>
      <c r="M709" s="242">
        <v>0</v>
      </c>
      <c r="N709" s="243">
        <v>0</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t="str">
        <f>IF(SUM(L710:BS710)=0,IF(COUNTIF(L710:BS710,"未確認")&gt;0,"未確認",IF(COUNTIF(L710:BS710,"~*")&gt;0,"*",SUM(L710:BS710))),SUM(L710:BS710))</f>
        <v>*</v>
      </c>
      <c r="K710" s="250" t="str">
        <f>IF(OR(COUNTIF(L710:BS710,"未確認")&gt;0,COUNTIF(L710:BS710,"*")&gt;0),"※","")</f>
        <v>※</v>
      </c>
      <c r="L710" s="241" t="s">
        <v>366</v>
      </c>
      <c r="M710" s="242">
        <v>0</v>
      </c>
      <c r="N710" s="243">
        <v>0</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832</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80</v>
      </c>
      <c r="K717" s="218"/>
      <c r="L717" s="246" t="str">
        <f>IF(ISBLANK(L$388),"",L$388)</f>
        <v>２病棟</v>
      </c>
      <c r="M717" s="72" t="str">
        <f>IF(ISBLANK(M$388),"",M$388)</f>
        <v>３病棟</v>
      </c>
      <c r="N717" s="25" t="str">
        <f t="shared" ref="N717:BS717" si="96">IF(ISBLANK(N$388),"",N$388)</f>
        <v>４・５病棟</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v>
      </c>
      <c r="M718" s="72" t="str">
        <f>IF(ISBLANK(M$389),"",M$389)</f>
        <v>-</v>
      </c>
      <c r="N718" s="89" t="str">
        <f t="shared" ref="N718:BS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t="s">
        <v>366</v>
      </c>
      <c r="M719" s="242" t="s">
        <v>366</v>
      </c>
      <c r="N719" s="243" t="s">
        <v>366</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0</v>
      </c>
      <c r="K720" s="250" t="str">
        <f>IF(OR(COUNTIF(L720:BS720,"未確認")&gt;0,COUNTIF(L720:BS720,"*")&gt;0),"※","")</f>
        <v/>
      </c>
      <c r="L720" s="241">
        <v>0</v>
      </c>
      <c r="M720" s="242">
        <v>0</v>
      </c>
      <c r="N720" s="243">
        <v>0</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f>IF(SUM(L721:BS721)=0,IF(COUNTIF(L721:BS721,"未確認")&gt;0,"未確認",IF(COUNTIF(L721:BS721,"~*")&gt;0,"*",SUM(L721:BS721))),SUM(L721:BS721))</f>
        <v>0</v>
      </c>
      <c r="K721" s="250" t="str">
        <f>IF(OR(COUNTIF(L721:BS721,"未確認")&gt;0,COUNTIF(L721:BS721,"*")&gt;0),"※","")</f>
        <v/>
      </c>
      <c r="L721" s="241">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845</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80</v>
      </c>
      <c r="K729" s="218"/>
      <c r="L729" s="246" t="str">
        <f>IF(ISBLANK(L$388),"",L$388)</f>
        <v>２病棟</v>
      </c>
      <c r="M729" s="72" t="str">
        <f>IF(ISBLANK(M$388),"",M$388)</f>
        <v>３病棟</v>
      </c>
      <c r="N729" s="25" t="str">
        <f t="shared" ref="N729:BS729" si="98">IF(ISBLANK(N$388),"",N$388)</f>
        <v>４・５病棟</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v>
      </c>
      <c r="M730" s="72" t="str">
        <f>IF(ISBLANK(M$389),"",M$389)</f>
        <v>-</v>
      </c>
      <c r="N730" s="89" t="str">
        <f t="shared" ref="N730:BS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f>IF(SUM(L732:BS732)=0,IF(COUNTIF(L732:BS732,"未確認")&gt;0,"未確認",IF(COUNTIF(L732:BS732,"~*")&gt;0,"*",SUM(L732:BS732))),SUM(L732:BS732))</f>
        <v>0</v>
      </c>
      <c r="K732" s="250" t="str">
        <f>IF(OR(COUNTIF(L732:BS732,"未確認")&gt;0,COUNTIF(L732:BS732,"*")&gt;0),"※","")</f>
        <v/>
      </c>
      <c r="L732" s="241">
        <v>0</v>
      </c>
      <c r="M732" s="242">
        <v>0</v>
      </c>
      <c r="N732" s="243">
        <v>0</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f>IF(SUM(L733:BS733)=0,IF(COUNTIF(L733:BS733,"未確認")&gt;0,"未確認",IF(COUNTIF(L733:BS733,"~*")&gt;0,"*",SUM(L733:BS733))),SUM(L733:BS733))</f>
        <v>0</v>
      </c>
      <c r="K733" s="250" t="str">
        <f>IF(OR(COUNTIF(L733:BS733,"未確認")&gt;0,COUNTIF(L733:BS733,"*")&gt;0),"※","")</f>
        <v/>
      </c>
      <c r="L733" s="241">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f>IF(SUM(L734:BS734)=0,IF(COUNTIF(L734:BS734,"未確認")&gt;0,"未確認",IF(COUNTIF(L734:BS734,"~*")&gt;0,"*",SUM(L734:BS734))),SUM(L734:BS734))</f>
        <v>0</v>
      </c>
      <c r="K734" s="250" t="str">
        <f>IF(OR(COUNTIF(L734:BS734,"未確認")&gt;0,COUNTIF(L734:BS734,"*")&gt;0),"※","")</f>
        <v/>
      </c>
      <c r="L734" s="241">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5" priority="327">
      <formula>OR(M$102&lt;&gt;"",M$103&lt;&gt;"")</formula>
    </cfRule>
    <cfRule type="expression" dxfId="1034"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1" priority="325">
      <formula>OR(M$117&lt;&gt;"",M$118&lt;&gt;"")</formula>
    </cfRule>
    <cfRule type="expression" dxfId="1030" priority="326">
      <formula>AND(M$117="",M$118="")</formula>
    </cfRule>
  </conditionalFormatting>
  <conditionalFormatting sqref="M119:M122">
    <cfRule type="expression" dxfId="1029" priority="323">
      <formula>OR($M$117&lt;&gt;"",$M$118&lt;&gt;"")</formula>
    </cfRule>
    <cfRule type="expression" dxfId="1028" priority="324">
      <formula>AND($M$117="",$M$118="")</formula>
    </cfRule>
  </conditionalFormatting>
  <conditionalFormatting sqref="M128:M129">
    <cfRule type="expression" dxfId="1027" priority="322">
      <formula>AND(M$128="",M$129="")</formula>
    </cfRule>
  </conditionalFormatting>
  <conditionalFormatting sqref="M130:M135">
    <cfRule type="expression" dxfId="1026" priority="320">
      <formula>OR($M$128&lt;&gt;"",$M$129&lt;&gt;"")</formula>
    </cfRule>
    <cfRule type="expression" dxfId="1025" priority="321">
      <formula>AND($M$128="",$M$129="")</formula>
    </cfRule>
  </conditionalFormatting>
  <conditionalFormatting sqref="M141:M142">
    <cfRule type="expression" dxfId="1024" priority="189">
      <formula>AND(M$141="",M$142="")</formula>
    </cfRule>
  </conditionalFormatting>
  <conditionalFormatting sqref="M143">
    <cfRule type="expression" dxfId="1023" priority="190">
      <formula>OR($M$141&lt;&gt;"",$M$142&lt;&gt;"")</formula>
    </cfRule>
    <cfRule type="expression" dxfId="1022" priority="191">
      <formula>AND($M$141="",$M$142="")</formula>
    </cfRule>
  </conditionalFormatting>
  <conditionalFormatting sqref="M149:M150">
    <cfRule type="expression" dxfId="1021" priority="166">
      <formula>AND(M$149="",M$150="")</formula>
    </cfRule>
  </conditionalFormatting>
  <conditionalFormatting sqref="M151">
    <cfRule type="expression" dxfId="1020" priority="160">
      <formula>OR($M$149&lt;&gt;"",$M$150&lt;&gt;"")</formula>
    </cfRule>
    <cfRule type="expression" dxfId="1019" priority="161">
      <formula>AND($M$149="",$M$150="")</formula>
    </cfRule>
  </conditionalFormatting>
  <conditionalFormatting sqref="M152">
    <cfRule type="expression" dxfId="1018" priority="162">
      <formula>OR($M$149&lt;&gt;"",$M$150&lt;&gt;"")</formula>
    </cfRule>
    <cfRule type="expression" dxfId="1017"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8" priority="88">
      <formula>OR($M$168&lt;&gt;"",$M$169&lt;&gt;"")</formula>
    </cfRule>
    <cfRule type="expression" dxfId="1007"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8" priority="313">
      <formula>OR($M$180&lt;&gt;"",$M$181&lt;&gt;"")</formula>
    </cfRule>
    <cfRule type="expression" dxfId="997"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2" priority="311">
      <formula>OR($M$180&lt;&gt;"",$M$181&lt;&gt;"")</formula>
    </cfRule>
    <cfRule type="expression" dxfId="991"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7" priority="295">
      <formula>OR(M$325&lt;&gt;"",M$326&lt;&gt;"")</formula>
    </cfRule>
    <cfRule type="expression" dxfId="966"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3" priority="62">
      <formula>OR(M350&lt;&gt;"",M351&lt;&gt;"")</formula>
    </cfRule>
    <cfRule type="expression" dxfId="962"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6" priority="282">
      <formula>OR(M$505&lt;&gt;"",M$506&lt;&gt;"")</formula>
    </cfRule>
    <cfRule type="expression" dxfId="945" priority="291">
      <formula>AND(M$505="",M$506="")</formula>
    </cfRule>
  </conditionalFormatting>
  <conditionalFormatting sqref="M507:M514">
    <cfRule type="expression" dxfId="944" priority="287">
      <formula>OR($M$505&lt;&gt;"",$M$506&lt;&gt;"")</formula>
    </cfRule>
    <cfRule type="expression" dxfId="943"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7" priority="278">
      <formula>OR($M$524&lt;&gt;"",$M$525&lt;&gt;"")</formula>
    </cfRule>
    <cfRule type="expression" dxfId="936"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1" priority="270">
      <formula>OR($M$534&lt;&gt;"",$M$535&lt;&gt;"")</formula>
    </cfRule>
    <cfRule type="expression" dxfId="930"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3" priority="257">
      <formula>OR($M$565&lt;&gt;"",$M$566&lt;&gt;"")</formula>
    </cfRule>
    <cfRule type="expression" dxfId="912" priority="258">
      <formula>AND($M$565="",$M$566="")</formula>
    </cfRule>
  </conditionalFormatting>
  <conditionalFormatting sqref="M594:M595">
    <cfRule type="expression" dxfId="911" priority="254">
      <formula>AND(M$594="",M$595="")</formula>
    </cfRule>
  </conditionalFormatting>
  <conditionalFormatting sqref="M596:M606">
    <cfRule type="expression" dxfId="910" priority="252">
      <formula>OR($M$594&lt;&gt;"",$M$595&lt;&gt;"")</formula>
    </cfRule>
    <cfRule type="expression" dxfId="909"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6" priority="248">
      <formula>OR($M$594&lt;&gt;"",$M$595&lt;&gt;"")</formula>
    </cfRule>
    <cfRule type="expression" dxfId="905" priority="249">
      <formula>AND($M$594="",$M$595="")</formula>
    </cfRule>
  </conditionalFormatting>
  <conditionalFormatting sqref="M625:M626">
    <cfRule type="expression" dxfId="904" priority="246">
      <formula>AND(M$625="",M$626="")</formula>
    </cfRule>
  </conditionalFormatting>
  <conditionalFormatting sqref="M627:M639">
    <cfRule type="expression" dxfId="903" priority="244">
      <formula>OR($M$625&lt;&gt;"",$M$626&lt;&gt;"")</formula>
    </cfRule>
    <cfRule type="expression" dxfId="902" priority="245">
      <formula>AND($M$625="",$M$626="")</formula>
    </cfRule>
  </conditionalFormatting>
  <conditionalFormatting sqref="M645:M646">
    <cfRule type="expression" dxfId="901" priority="237">
      <formula>AND(M$645="",M$646="")</formula>
    </cfRule>
  </conditionalFormatting>
  <conditionalFormatting sqref="M647:M654">
    <cfRule type="expression" dxfId="900" priority="235">
      <formula>OR($M$645&lt;&gt;"",$M$646&lt;&gt;"")</formula>
    </cfRule>
    <cfRule type="expression" dxfId="899" priority="236">
      <formula>AND($M$645="",$M$646="")</formula>
    </cfRule>
  </conditionalFormatting>
  <conditionalFormatting sqref="M660:M661">
    <cfRule type="expression" dxfId="898" priority="230">
      <formula>AND(M$660="",M$661="")</formula>
    </cfRule>
  </conditionalFormatting>
  <conditionalFormatting sqref="M662:M676">
    <cfRule type="expression" dxfId="897" priority="228">
      <formula>OR($M$660&lt;&gt;"",$M$661&lt;&gt;"")</formula>
    </cfRule>
    <cfRule type="expression" dxfId="896"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90" priority="217">
      <formula>OR($M$707&lt;&gt;"",$M$708&lt;&gt;"")</formula>
    </cfRule>
    <cfRule type="expression" dxfId="889" priority="218">
      <formula>AND($M$707="",$M$708="")</formula>
    </cfRule>
  </conditionalFormatting>
  <conditionalFormatting sqref="M717:M718">
    <cfRule type="expression" dxfId="888" priority="212">
      <formula>AND(M$717="",M$718="")</formula>
    </cfRule>
  </conditionalFormatting>
  <conditionalFormatting sqref="M719:M722">
    <cfRule type="expression" dxfId="887" priority="210">
      <formula>OR($M$717&lt;&gt;"",$M$718&lt;&gt;"")</formula>
    </cfRule>
    <cfRule type="expression" dxfId="886" priority="211">
      <formula>AND($M$717="",$M$718="")</formula>
    </cfRule>
  </conditionalFormatting>
  <conditionalFormatting sqref="M729:M730">
    <cfRule type="expression" dxfId="885" priority="205">
      <formula>AND(M$729="",M$730="")</formula>
    </cfRule>
  </conditionalFormatting>
  <conditionalFormatting sqref="M731:M734">
    <cfRule type="expression" dxfId="884" priority="203">
      <formula>OR($M$729&lt;&gt;"",$M$730&lt;&gt;"")</formula>
    </cfRule>
    <cfRule type="expression" dxfId="883"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3" priority="43">
      <formula>OR(N$388&lt;&gt;"",N$389&lt;&gt;"")</formula>
    </cfRule>
    <cfRule type="expression" dxfId="852"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4" priority="104">
      <formula>N$27&lt;&gt;""</formula>
    </cfRule>
    <cfRule type="expression" dxfId="843"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8" priority="100">
      <formula>N$49&lt;&gt;""</formula>
    </cfRule>
    <cfRule type="expression" dxfId="837" priority="335">
      <formula>N$49=""</formula>
    </cfRule>
  </conditionalFormatting>
  <conditionalFormatting sqref="N94:BS95">
    <cfRule type="expression" dxfId="836" priority="84">
      <formula>AND(N$94="",N$95="")</formula>
    </cfRule>
  </conditionalFormatting>
  <conditionalFormatting sqref="N96:BS96">
    <cfRule type="expression" dxfId="835" priority="192">
      <formula>OR(N$94&lt;&gt;"",N$95&lt;&gt;"")</formula>
    </cfRule>
    <cfRule type="expression" dxfId="834" priority="193">
      <formula>AND(N$94="",N$95="")</formula>
    </cfRule>
  </conditionalFormatting>
  <conditionalFormatting sqref="N102:BS111">
    <cfRule type="expression" dxfId="833" priority="333">
      <formula>OR(N$102&lt;&gt;"",N$103&lt;&gt;"")</formula>
    </cfRule>
    <cfRule type="expression" dxfId="832"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2" priority="158">
      <formula>OR(N$149&lt;&gt;"",N$150&lt;&gt;"")</formula>
    </cfRule>
    <cfRule type="expression" dxfId="821" priority="159">
      <formula>AND(N$149="",N$150="")</formula>
    </cfRule>
  </conditionalFormatting>
  <conditionalFormatting sqref="N152:BS152">
    <cfRule type="expression" dxfId="820" priority="156">
      <formula>OR(N$149&lt;&gt;"",N$150&lt;&gt;"")</formula>
    </cfRule>
    <cfRule type="expression" dxfId="819"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3" priority="145">
      <formula>OR(N$159&lt;&gt;"",N$160&lt;&gt;"")</formula>
    </cfRule>
    <cfRule type="expression" dxfId="812"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6" priority="169">
      <formula>OR(N$180&lt;&gt;"",N$181&lt;&gt;"")</formula>
    </cfRule>
    <cfRule type="expression" dxfId="805"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6" priority="67">
      <formula>OR(N$243&lt;&gt;"",N$244&lt;&gt;"")</formula>
    </cfRule>
    <cfRule type="expression" dxfId="795" priority="68">
      <formula>AND(N$243="",N$244="")</formula>
    </cfRule>
  </conditionalFormatting>
  <conditionalFormatting sqref="N245:BS245">
    <cfRule type="expression" dxfId="794" priority="136">
      <formula>OR(N$243&lt;&gt;"",N$244&lt;&gt;"")</formula>
    </cfRule>
    <cfRule type="expression" dxfId="793"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90" priority="134">
      <formula>OR(N$243&lt;&gt;"",N$244&lt;&gt;"")</formula>
    </cfRule>
    <cfRule type="expression" dxfId="789"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8" priority="60">
      <formula>OR(N$312&lt;&gt;"",N$313&lt;&gt;"")</formula>
    </cfRule>
    <cfRule type="expression" dxfId="777"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4" priority="56">
      <formula>OR(N$350&lt;&gt;"",N$351&lt;&gt;"")</formula>
    </cfRule>
    <cfRule type="expression" dxfId="773"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8" priority="41">
      <formula>OR(N$505&lt;&gt;"",N$506&lt;&gt;"")</formula>
    </cfRule>
    <cfRule type="expression" dxfId="767" priority="42">
      <formula>AND(N$505="",N$506="")</formula>
    </cfRule>
  </conditionalFormatting>
  <conditionalFormatting sqref="N517:BS521">
    <cfRule type="expression" dxfId="766" priority="39">
      <formula>OR(N$517&lt;&gt;"",N$518&lt;&gt;"")</formula>
    </cfRule>
    <cfRule type="expression" dxfId="765" priority="40">
      <formula>AND(N$517="",N$518="")</formula>
    </cfRule>
  </conditionalFormatting>
  <conditionalFormatting sqref="N524:BS525">
    <cfRule type="expression" dxfId="764" priority="38">
      <formula>AND(N$524="",N$525="")</formula>
    </cfRule>
  </conditionalFormatting>
  <conditionalFormatting sqref="N526:BS526">
    <cfRule type="expression" dxfId="763" priority="276">
      <formula>OR(N$524&lt;&gt;"",N$525&lt;&gt;"")</formula>
    </cfRule>
    <cfRule type="expression" dxfId="762" priority="277">
      <formula>AND(N$524="",N$525="")</formula>
    </cfRule>
  </conditionalFormatting>
  <conditionalFormatting sqref="N529:BS531">
    <cfRule type="expression" dxfId="761" priority="273">
      <formula>OR(N$529&lt;&gt;"",N$530&lt;&gt;"")</formula>
    </cfRule>
    <cfRule type="expression" dxfId="760"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5" priority="1">
      <formula>AND(N$565="",N$566="")</formula>
    </cfRule>
    <cfRule type="expression" dxfId="754"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1" priority="261">
      <formula>OR(N$565&lt;&gt;"",N$566&lt;&gt;"")</formula>
    </cfRule>
    <cfRule type="expression" dxfId="750"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7" priority="255">
      <formula>OR(N$565&lt;&gt;"",N$566&lt;&gt;"")</formula>
    </cfRule>
    <cfRule type="expression" dxfId="746" priority="256">
      <formula>AND(N$565="",N$566="")</formula>
    </cfRule>
  </conditionalFormatting>
  <conditionalFormatting sqref="N583:BS588">
    <cfRule type="expression" dxfId="745" priority="23">
      <formula>OR(N$565&lt;&gt;"",N$566&lt;&gt;"")</formula>
    </cfRule>
    <cfRule type="expression" dxfId="744"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1" priority="8">
      <formula>OR(N$594&lt;&gt;"",N$595&lt;&gt;"")</formula>
    </cfRule>
    <cfRule type="expression" dxfId="740" priority="9">
      <formula>AND(N$594="",N$595="")</formula>
    </cfRule>
  </conditionalFormatting>
  <conditionalFormatting sqref="N625:BS626">
    <cfRule type="expression" dxfId="739" priority="243">
      <formula>AND(N$625="",N$626="")</formula>
    </cfRule>
  </conditionalFormatting>
  <conditionalFormatting sqref="N627:BS639">
    <cfRule type="expression" dxfId="738" priority="240">
      <formula>OR(N$625&lt;&gt;"",N$626&lt;&gt;"")</formula>
    </cfRule>
    <cfRule type="expression" dxfId="737"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30" priority="220">
      <formula>OR(N$681&lt;&gt;"",N$682&lt;&gt;"")</formula>
    </cfRule>
    <cfRule type="expression" dxfId="729" priority="221">
      <formula>AND(N$681="",N$682="")</formula>
    </cfRule>
  </conditionalFormatting>
  <conditionalFormatting sqref="N707:BS708">
    <cfRule type="expression" dxfId="728" priority="216">
      <formula>AND(N$707="",N$708="")</formula>
    </cfRule>
  </conditionalFormatting>
  <conditionalFormatting sqref="N709:BS711">
    <cfRule type="expression" dxfId="727" priority="213">
      <formula>OR(N$707&lt;&gt;"",N$708&lt;&gt;"")</formula>
    </cfRule>
    <cfRule type="expression" dxfId="726"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1" priority="199">
      <formula>OR(N$729&lt;&gt;"",N$730&lt;&gt;"")</formula>
    </cfRule>
    <cfRule type="expression" dxfId="720" priority="200">
      <formula>AND(N$729="",N$730="")</formula>
    </cfRule>
  </conditionalFormatting>
  <conditionalFormatting sqref="O625:BP639">
    <cfRule type="expression" dxfId="719" priority="238">
      <formula>OR(O$625&lt;&gt;"",O$626&lt;&gt;"")</formula>
    </cfRule>
    <cfRule type="expression" dxfId="718" priority="239">
      <formula>AND(O$625="",O$626="")</formula>
    </cfRule>
  </conditionalFormatting>
  <conditionalFormatting sqref="O182:BS211">
    <cfRule type="expression" dxfId="717" priority="71">
      <formula>AND(O$180="",O$181="")</formula>
    </cfRule>
  </conditionalFormatting>
  <conditionalFormatting sqref="O243:BS244">
    <cfRule type="expression" dxfId="716" priority="65">
      <formula>OR(O$243&lt;&gt;"",O$244&lt;&gt;"")</formula>
    </cfRule>
    <cfRule type="expression" dxfId="715" priority="66">
      <formula>AND(O$243="",O$244="")</formula>
    </cfRule>
  </conditionalFormatting>
  <conditionalFormatting sqref="O363:BS370">
    <cfRule type="expression" dxfId="714" priority="55">
      <formula>AND(O$363="",O$364="")</formula>
    </cfRule>
  </conditionalFormatting>
  <conditionalFormatting sqref="O388:BS463">
    <cfRule type="expression" dxfId="713" priority="45">
      <formula>OR(O$388&lt;&gt;"",O$389&lt;&gt;"")</formula>
    </cfRule>
    <cfRule type="expression" dxfId="712"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医療法人健康会くにもと病院!B94" display="・設置主体" xr:uid="{A45449AF-CA11-453B-AD65-BB15216B7D1E}"/>
    <hyperlink ref="D76:H76" location="医療法人健康会くにもと病院!B94" display="・設置主体" xr:uid="{ED7FD5CE-D227-41AC-95C7-BBBC23DC6F94}"/>
    <hyperlink ref="E76:I76" location="医療法人健康会くにもと病院!B94" display="・設置主体" xr:uid="{0BD650C3-D29D-4126-9119-913E196D56E4}"/>
    <hyperlink ref="F76:J76" location="医療法人健康会くにもと病院!B94" display="・設置主体" xr:uid="{FA3CF764-9188-4EB5-AF29-BB5967736608}"/>
    <hyperlink ref="G76:K76" location="医療法人健康会くにもと病院!B94" display="・設置主体" xr:uid="{E2D048CB-F0BB-497E-AB49-80199E9E52A2}"/>
    <hyperlink ref="H76:I76" location="医療法人健康会くにもと病院!B312" display="・入院患者の状況（年間）" xr:uid="{F575F577-0028-4635-8204-428DBAAE0EC8}"/>
    <hyperlink ref="I76:J76" location="医療法人健康会くにもと病院!B312" display="・入院患者の状況（年間）" xr:uid="{B3E81F97-9E6D-4AAD-AA12-3C3EAB2E1E2D}"/>
    <hyperlink ref="J76:M76" location="医療法人健康会くにもと病院!B388" display="・算定する入院基本用・特定入院料等の状況" xr:uid="{D4E49C74-1C09-41E6-91A1-0086227796C4}"/>
    <hyperlink ref="K76:N76" location="医療法人健康会くにもと病院!B388" display="・算定する入院基本用・特定入院料等の状況" xr:uid="{2B76FB07-1676-40E3-B6EB-D73A9932E3F5}"/>
    <hyperlink ref="L76:O76" location="医療法人健康会くにもと病院!B388" display="・算定する入院基本用・特定入院料等の状況" xr:uid="{20572406-EC09-47CF-B45E-D2819E21F27B}"/>
    <hyperlink ref="M76:P76" location="医療法人健康会くにもと病院!B388" display="・算定する入院基本用・特定入院料等の状況" xr:uid="{3956FD9D-B86F-4EE9-8E7F-8D9B1C97D781}"/>
    <hyperlink ref="C77:G77" location="医療法人健康会くにもと病院!B102" display="・病床の状況" xr:uid="{3A385021-F323-4DD2-A198-BD41A3B2B472}"/>
    <hyperlink ref="D77:H77" location="医療法人健康会くにもと病院!B102" display="・病床の状況" xr:uid="{0C169D46-1C57-4A61-86B8-4DC97E608C34}"/>
    <hyperlink ref="E77:I77" location="医療法人健康会くにもと病院!B102" display="・病床の状況" xr:uid="{D62B74C1-8011-4AD6-87B1-45AE6CD119C1}"/>
    <hyperlink ref="F77:J77" location="医療法人健康会くにもと病院!B102" display="・病床の状況" xr:uid="{E50140D2-DF86-4D10-BCDC-CCD4F9147B69}"/>
    <hyperlink ref="G77:K77" location="医療法人健康会くにもと病院!B102" display="・病床の状況" xr:uid="{259D28DE-E7FD-40F0-B672-D1099B94DFC0}"/>
    <hyperlink ref="H77:I77" location="医療法人健康会くにもと病院!B325" display="・入院患者の状況（年間／入棟前の場所・退棟先の場所の状況）" xr:uid="{AE3564C4-D8C1-4F70-89B9-3D72840C7821}"/>
    <hyperlink ref="I77:J77" location="医療法人健康会くにもと病院!B325" display="・入院患者の状況（年間／入棟前の場所・退棟先の場所の状況）" xr:uid="{B971A349-C3A0-4AFD-ADBF-B138BDF013B3}"/>
    <hyperlink ref="J77" location="医療法人健康会くにもと病院!B469" display="・手術の状況" xr:uid="{A59C73E2-DD4A-405D-A79E-FEC8D148074B}"/>
    <hyperlink ref="M77" location="'医療法人健康会くにもと病院(H30案)'!B484" display="・がん、脳卒中、心筋梗塞、分娩、精神医療への対応状況" xr:uid="{B0B664C0-B38D-48DC-9315-C647550D0F94}"/>
    <hyperlink ref="C78:G78" location="医療法人健康会くにもと病院!B117" display="・診療科" xr:uid="{6AC5EF42-306E-485B-ACDB-2A4578DD5DA0}"/>
    <hyperlink ref="D78:H78" location="医療法人健康会くにもと病院!B117" display="・診療科" xr:uid="{7F5207C8-C665-40D3-9C63-74B5E3E2ABC4}"/>
    <hyperlink ref="E78:I78" location="医療法人健康会くにもと病院!B117" display="・診療科" xr:uid="{E2F2770F-18DB-4F96-A2E8-68DF3FABC8CE}"/>
    <hyperlink ref="F78:J78" location="医療法人健康会くにもと病院!B117" display="・診療科" xr:uid="{4D0FD17A-D443-41A4-936B-533F46172F57}"/>
    <hyperlink ref="G78:K78" location="医療法人健康会くにもと病院!B117" display="・診療科" xr:uid="{9651FAAC-0F5A-4CDA-9C84-4C30D2D48B77}"/>
    <hyperlink ref="H78:I78" location="医療法人健康会くにもと病院!B350" display="・退院後に在宅医療を必要とする患者の状況" xr:uid="{08A8C8DF-BF63-4E1D-A936-7241C8964FAB}"/>
    <hyperlink ref="I78:J78" location="医療法人健康会くにもと病院!B350" display="・退院後に在宅医療を必要とする患者の状況" xr:uid="{4073D1F3-E835-4017-80D4-7D476D314A5E}"/>
    <hyperlink ref="J78:M78" location="医療法人健康会くにもと病院!B505" display="・がん、脳卒中、心筋梗塞、分娩、精神医療への対応状況" xr:uid="{C241B486-E81F-4281-9647-F20012388B66}"/>
    <hyperlink ref="K78:N78" location="医療法人健康会くにもと病院!B505" display="・がん、脳卒中、心筋梗塞、分娩、精神医療への対応状況" xr:uid="{91DDE138-CBBF-4C08-B3E5-72DCF49CAB75}"/>
    <hyperlink ref="L78:O78" location="医療法人健康会くにもと病院!B505" display="・がん、脳卒中、心筋梗塞、分娩、精神医療への対応状況" xr:uid="{2E41EB39-4989-4F95-BD59-12FD59D7AAC1}"/>
    <hyperlink ref="M78:P78" location="医療法人健康会くにもと病院!B505" display="・がん、脳卒中、心筋梗塞、分娩、精神医療への対応状況" xr:uid="{553F3C2B-5A63-45D0-B3FC-CE40DE6D1652}"/>
    <hyperlink ref="C79:G79" location="医療法人健康会くにもと病院!B128" display="・入院基本料・特定入院料及び届出病床数" xr:uid="{5A117517-4C4F-423C-A0FF-EB6DEA89EEC9}"/>
    <hyperlink ref="D79:H79" location="医療法人健康会くにもと病院!B128" display="・入院基本料・特定入院料及び届出病床数" xr:uid="{5AD5A724-E728-4E63-9EBC-0EC03C277AB8}"/>
    <hyperlink ref="E79:I79" location="医療法人健康会くにもと病院!B128" display="・入院基本料・特定入院料及び届出病床数" xr:uid="{597BD8E0-FA9B-411D-AA25-4C23BA6C1AAD}"/>
    <hyperlink ref="F79:J79" location="医療法人健康会くにもと病院!B128" display="・入院基本料・特定入院料及び届出病床数" xr:uid="{FE326200-7F5F-4D02-B3DF-C5BC34A64F49}"/>
    <hyperlink ref="G79:K79" location="医療法人健康会くにもと病院!B128" display="・入院基本料・特定入院料及び届出病床数" xr:uid="{6EAE8994-77C0-41EE-81A1-03DC8E5A5C79}"/>
    <hyperlink ref="H79:I79" location="医療法人健康会くにもと病院!B363" display="・看取りを行った患者数" xr:uid="{0BB29527-D852-49F5-A16E-EEEF25F45D37}"/>
    <hyperlink ref="I79:J79" location="医療法人健康会くにもと病院!B363" display="・看取りを行った患者数" xr:uid="{E57DBABE-AEC3-4B4D-9655-327BBB1B3620}"/>
    <hyperlink ref="J79:M79" location="医療法人健康会くにもと病院!B548" display="・重症患者への対応状況" xr:uid="{5B871222-262F-41CB-ABCA-C0EE626345FF}"/>
    <hyperlink ref="K79:N79" location="医療法人健康会くにもと病院!B548" display="・重症患者への対応状況" xr:uid="{D476BFCD-3D95-47AB-AF7B-4004163DA4BB}"/>
    <hyperlink ref="L79:O79" location="医療法人健康会くにもと病院!B548" display="・重症患者への対応状況" xr:uid="{60B53DAF-56D7-4CDE-8C45-A73CB505B9A6}"/>
    <hyperlink ref="M79:P79" location="医療法人健康会くにもと病院!B548" display="・重症患者への対応状況" xr:uid="{5254C89C-D15C-4C51-BECA-F8676CD26F6E}"/>
    <hyperlink ref="C80:G80" location="医療法人健康会くにもと病院!B141" display="・DPC医療機関群の種類" xr:uid="{23BA733F-4060-43C8-97BA-F9D3C2D0A1B4}"/>
    <hyperlink ref="D80:H80" location="医療法人健康会くにもと病院!B141" display="・DPC医療機関群の種類" xr:uid="{2D490219-4EB1-4AF9-BFFD-FD0B5ECD7B8C}"/>
    <hyperlink ref="E80:I80" location="医療法人健康会くにもと病院!B141" display="・DPC医療機関群の種類" xr:uid="{42C6D57E-8639-4B4B-8650-92589D37F82B}"/>
    <hyperlink ref="F80:J80" location="医療法人健康会くにもと病院!B141" display="・DPC医療機関群の種類" xr:uid="{66212966-EFCF-452E-B65E-A7D4781F211F}"/>
    <hyperlink ref="G80:K80" location="医療法人健康会くにもと病院!B141" display="・DPC医療機関群の種類" xr:uid="{7267A7ED-037B-4170-8ED4-666480DC7790}"/>
    <hyperlink ref="J80:M80" location="医療法人健康会くにもと病院!B594" display="・救急医療の実施状況" xr:uid="{08B57CA4-9130-4792-9D33-D4EE0FBC8C80}"/>
    <hyperlink ref="K80:N80" location="医療法人健康会くにもと病院!B594" display="・救急医療の実施状況" xr:uid="{97633DA6-7D1C-4CEB-87DA-1521D0B25C83}"/>
    <hyperlink ref="L80:O80" location="医療法人健康会くにもと病院!B594" display="・救急医療の実施状況" xr:uid="{E4FE973D-096C-4DBB-9990-65544F233EE0}"/>
    <hyperlink ref="M80:P80" location="医療法人健康会くにもと病院!B594" display="・救急医療の実施状況" xr:uid="{0CEACBBB-E90D-4629-95D2-5CADEE73FFA4}"/>
    <hyperlink ref="C81:G81" location="医療法人健康会くにもと病院!B149" display="・救急告示病院、二次救急医療施設、三次救急医療施設の告示・認定の有無" xr:uid="{B1D9A898-09C0-4196-BF94-6EC95602E177}"/>
    <hyperlink ref="D81:H81" location="医療法人健康会くにもと病院!B149" display="・救急告示病院、二次救急医療施設、三次救急医療施設の告示・認定の有無" xr:uid="{2233D6CD-4200-4B1B-9614-C630782F5F34}"/>
    <hyperlink ref="E81:I81" location="医療法人健康会くにもと病院!B149" display="・救急告示病院、二次救急医療施設、三次救急医療施設の告示・認定の有無" xr:uid="{3D2F0B7D-2058-44A0-9EDD-18E412260A4E}"/>
    <hyperlink ref="F81:J81" location="医療法人健康会くにもと病院!B149" display="・救急告示病院、二次救急医療施設、三次救急医療施設の告示・認定の有無" xr:uid="{A5CB6949-CF8F-4C2A-8CA1-1BCB263FE1C2}"/>
    <hyperlink ref="G81:K81" location="医療法人健康会くにもと病院!B149" display="・救急告示病院、二次救急医療施設、三次救急医療施設の告示・認定の有無" xr:uid="{91DB10C8-06AF-42FC-8F49-B25E78A8FD3A}"/>
    <hyperlink ref="J81:M81" location="医療法人健康会くにもと病院!B625" display="・急性期後の支援、在宅復帰の支援の状況" xr:uid="{2F9BAEB2-B330-4B87-AAF1-6E983F6DACD2}"/>
    <hyperlink ref="K81:N81" location="医療法人健康会くにもと病院!B625" display="・急性期後の支援、在宅復帰の支援の状況" xr:uid="{4AF6DF13-AB84-4FFE-8BCD-96FBC2AC3589}"/>
    <hyperlink ref="L81:O81" location="医療法人健康会くにもと病院!B625" display="・急性期後の支援、在宅復帰の支援の状況" xr:uid="{6247B9EB-0E5E-4A47-ACD8-AFAFAF2460C8}"/>
    <hyperlink ref="M81:P81" location="医療法人健康会くにもと病院!B625" display="・急性期後の支援、在宅復帰の支援の状況" xr:uid="{36911033-F240-44E0-984D-6272B208B74F}"/>
    <hyperlink ref="C82:G82" location="医療法人健康会くにもと病院!B159" display="・承認の有無" xr:uid="{2505D284-579C-4185-AFD8-A9D26452A5DD}"/>
    <hyperlink ref="D82:H82" location="医療法人健康会くにもと病院!B159" display="・承認の有無" xr:uid="{7CF452B1-0854-4F07-938A-891436243EB4}"/>
    <hyperlink ref="E82:I82" location="医療法人健康会くにもと病院!B159" display="・承認の有無" xr:uid="{F5EAD6CC-681E-4649-9622-11792F025003}"/>
    <hyperlink ref="F82:J82" location="医療法人健康会くにもと病院!B159" display="・承認の有無" xr:uid="{3917EAA9-86D9-4BB7-8E1A-4BF54EEE5C14}"/>
    <hyperlink ref="G82:K82" location="医療法人健康会くにもと病院!B159" display="・承認の有無" xr:uid="{1C48509F-0F01-4B9C-A489-14DB7F07D0AF}"/>
    <hyperlink ref="J82:M82" location="医療法人健康会くにもと病院!B645" display="・全身管理の状況" xr:uid="{D1797E2B-FB08-4B92-8EA0-54A744AB3B97}"/>
    <hyperlink ref="K82:N82" location="医療法人健康会くにもと病院!B645" display="・全身管理の状況" xr:uid="{52F53DD0-500C-47BB-B427-3A69CAFBB355}"/>
    <hyperlink ref="L82:O82" location="医療法人健康会くにもと病院!B645" display="・全身管理の状況" xr:uid="{AD408D88-9B13-4FC2-90F9-BA88756FC2FB}"/>
    <hyperlink ref="M82:P82" location="医療法人健康会くにもと病院!B645" display="・全身管理の状況" xr:uid="{CA0D9056-E661-41A9-A133-D4D8BA877B2F}"/>
    <hyperlink ref="C83:G83" location="医療法人健康会くにもと病院!B168" display="・診療報酬の届出の有無" xr:uid="{14A7E6F1-ED61-4867-BB8E-EFA412031ED8}"/>
    <hyperlink ref="D83:H83" location="医療法人健康会くにもと病院!B168" display="・診療報酬の届出の有無" xr:uid="{06336B7F-75C1-4545-A216-6C761C0DF718}"/>
    <hyperlink ref="E83:I83" location="医療法人健康会くにもと病院!B168" display="・診療報酬の届出の有無" xr:uid="{D82A2AC3-4AED-4FC3-AE5B-B5883A5D7DF7}"/>
    <hyperlink ref="F83:J83" location="医療法人健康会くにもと病院!B168" display="・診療報酬の届出の有無" xr:uid="{8C65814B-9D0E-4FE5-83D6-21B6FA1280C6}"/>
    <hyperlink ref="G83:K83" location="医療法人健康会くにもと病院!B168" display="・診療報酬の届出の有無" xr:uid="{EDFE5214-6A3C-4C0F-A96B-3FECF891A0EB}"/>
    <hyperlink ref="J83:M83" location="医療法人健康会くにもと病院!B660" display="・リハビリテーションの実施状況" xr:uid="{E929423B-F9E6-4C7C-BD34-B3D1470B9BCE}"/>
    <hyperlink ref="K83:N83" location="医療法人健康会くにもと病院!B660" display="・リハビリテーションの実施状況" xr:uid="{D5DC7346-656B-43D0-8235-243A39DFE63A}"/>
    <hyperlink ref="L83:O83" location="医療法人健康会くにもと病院!B660" display="・リハビリテーションの実施状況" xr:uid="{C1B13FA2-683F-46B2-BF24-FE1146C2C301}"/>
    <hyperlink ref="M83:P83" location="医療法人健康会くにもと病院!B660" display="・リハビリテーションの実施状況" xr:uid="{C6B0ABF0-BB95-40C8-817B-9F1FCB98D2E5}"/>
    <hyperlink ref="C84:G84" location="医療法人健康会くにもと病院!B180" display="・職員数の状況" xr:uid="{49F67E0D-341D-4A5A-A222-2ABBDA00F44D}"/>
    <hyperlink ref="D84:H84" location="医療法人健康会くにもと病院!B180" display="・職員数の状況" xr:uid="{6679821B-F3DE-4AFD-A74A-FDCD115242CD}"/>
    <hyperlink ref="E84:I84" location="医療法人健康会くにもと病院!B180" display="・職員数の状況" xr:uid="{84568C0A-92AF-45F6-8E9C-03FEAA5E052F}"/>
    <hyperlink ref="F84:J84" location="医療法人健康会くにもと病院!B180" display="・職員数の状況" xr:uid="{66167349-13C0-4696-9BF7-372C78298906}"/>
    <hyperlink ref="G84:K84" location="医療法人健康会くにもと病院!B180" display="・職員数の状況" xr:uid="{7DF22561-9F33-43F0-A3A8-01619AA94EFA}"/>
    <hyperlink ref="J84:M84" location="医療法人健康会くにもと病院!B707" display="・長期療養患者の受入状況" xr:uid="{6E7E9EB8-BEB8-4EC2-9E0D-7A8F36BF2542}"/>
    <hyperlink ref="K84:N84" location="医療法人健康会くにもと病院!B707" display="・長期療養患者の受入状況" xr:uid="{A16B36D3-C3CE-4D78-AC5F-FD5517F34B4D}"/>
    <hyperlink ref="L84:O84" location="医療法人健康会くにもと病院!B707" display="・長期療養患者の受入状況" xr:uid="{1809647F-A5CB-4ED9-A082-C4D7555F1FBF}"/>
    <hyperlink ref="M84:P84" location="医療法人健康会くにもと病院!B707" display="・長期療養患者の受入状況" xr:uid="{FB0F5AA0-5860-4B63-BF3B-4835817812C8}"/>
    <hyperlink ref="C85:G85" location="医療法人健康会くにもと病院!B243" display="・退院調整部門の設置状況" xr:uid="{9EF66502-8B05-4463-BB9C-DB9160108B81}"/>
    <hyperlink ref="D85:H85" location="医療法人健康会くにもと病院!B243" display="・退院調整部門の設置状況" xr:uid="{52620676-4FD2-45B2-820F-A95768C8944B}"/>
    <hyperlink ref="E85:I85" location="医療法人健康会くにもと病院!B243" display="・退院調整部門の設置状況" xr:uid="{25DE0DB0-10EE-471A-AE7F-251D6E52711D}"/>
    <hyperlink ref="F85:J85" location="医療法人健康会くにもと病院!B243" display="・退院調整部門の設置状況" xr:uid="{3599FF25-9645-4F33-BE8D-9FF1E1655DE0}"/>
    <hyperlink ref="G85:K85" location="医療法人健康会くにもと病院!B243" display="・退院調整部門の設置状況" xr:uid="{CF9DDE79-9A44-4E5A-B446-BEE2C4CBF1FC}"/>
    <hyperlink ref="J85:M85" location="医療法人健康会くにもと病院!B717" display="・重度の障害児等の受入状況" xr:uid="{9CFBC0DF-406F-4B4A-BF3A-B3FE3D1AEF9F}"/>
    <hyperlink ref="K85:N85" location="医療法人健康会くにもと病院!B717" display="・重度の障害児等の受入状況" xr:uid="{95724C13-0F1C-4CF4-9FA9-76282D851912}"/>
    <hyperlink ref="L85:O85" location="医療法人健康会くにもと病院!B717" display="・重度の障害児等の受入状況" xr:uid="{6F08FF2F-AA42-4A68-9B17-8C002430A985}"/>
    <hyperlink ref="M85:P85" location="医療法人健康会くにもと病院!B717" display="・重度の障害児等の受入状況" xr:uid="{0D3DF67E-F063-4DEB-BB72-97532B0CCDC1}"/>
    <hyperlink ref="C86:G86" location="医療法人健康会くにもと病院!B263" display="・医療機器の台数" xr:uid="{34B1471E-5DB5-4C44-9A50-8E5D2B6B03A7}"/>
    <hyperlink ref="D86:H86" location="医療法人健康会くにもと病院!B263" display="・医療機器の台数" xr:uid="{FB0A9094-DE0A-4B74-9198-5AA596AF9E8E}"/>
    <hyperlink ref="E86:I86" location="医療法人健康会くにもと病院!B263" display="・医療機器の台数" xr:uid="{CB7CA4EA-0201-4B2C-8D13-BAC6F22603E9}"/>
    <hyperlink ref="F86:J86" location="医療法人健康会くにもと病院!B263" display="・医療機器の台数" xr:uid="{0C5C9FA1-71A8-482C-A461-28A9F45DB724}"/>
    <hyperlink ref="G86:K86" location="医療法人健康会くにもと病院!B263" display="・医療機器の台数" xr:uid="{48A5D35A-8F86-4055-8F08-E53E322EFA06}"/>
    <hyperlink ref="J86:M86" location="医療法人健康会くにもと病院!B729" display="・医科歯科の連携状況" xr:uid="{A0B2320A-5966-4B67-A4CD-83CF9EB305D1}"/>
    <hyperlink ref="K86:N86" location="医療法人健康会くにもと病院!B729" display="・医科歯科の連携状況" xr:uid="{18866432-0A7A-4C35-95C6-DDF44040DB23}"/>
    <hyperlink ref="L86:O86" location="医療法人健康会くにもと病院!B729" display="・医科歯科の連携状況" xr:uid="{4F5C6095-B161-498A-98DE-B366A5FB24AE}"/>
    <hyperlink ref="M86:P86" location="医療法人健康会くにもと病院!B729" display="・医科歯科の連携状況" xr:uid="{D822623D-41C2-4ADB-96F9-9258D45E5952}"/>
    <hyperlink ref="C87:G87" location="医療法人健康会くにもと病院!B289" display="・過去1年間の間に病棟の再編・見直しがあった場合の報告対象期間" xr:uid="{AA914909-47BF-43A2-8ABC-195CEAC242CF}"/>
    <hyperlink ref="D87:H87" location="医療法人健康会くにもと病院!B289" display="・過去1年間の間に病棟の再編・見直しがあった場合の報告対象期間" xr:uid="{F7893C79-D34D-41DB-BFDC-4CBDA84F1C31}"/>
    <hyperlink ref="E87:I87" location="医療法人健康会くにもと病院!B289" display="・過去1年間の間に病棟の再編・見直しがあった場合の報告対象期間" xr:uid="{A62630AF-7433-4287-8C57-FFBC4EDEC26D}"/>
    <hyperlink ref="F87:J87" location="医療法人健康会くにもと病院!B289" display="・過去1年間の間に病棟の再編・見直しがあった場合の報告対象期間" xr:uid="{887F3430-A27E-45AE-B9F0-10C919163C9A}"/>
    <hyperlink ref="G87:K87" location="医療法人健康会くにもと病院!B289" display="・過去1年間の間に病棟の再編・見直しがあった場合の報告対象期間" xr:uid="{7877C6AB-A83E-4A3B-89B9-6E4609611ABE}"/>
    <hyperlink ref="I298" location="医療法人健康会くにもと病院!B70" display="メニューへ戻る" xr:uid="{78F7850B-D9C6-4174-B312-36B53C334442}"/>
    <hyperlink ref="I373" location="医療法人健康会くにもと病院!B70" display="メニューへ戻る" xr:uid="{5146D8EE-6D65-48E4-9394-EE211E85DF45}"/>
    <hyperlink ref="I737" location="医療法人健康会くにもと病院!B70" display="メニューへ戻る" xr:uid="{52019E80-35CD-4A08-B2B5-4F3F77C18BAE}"/>
    <hyperlink ref="C1" location="INDEX!A1" display="圏域topへ" xr:uid="{21D30B2D-F37A-4A7D-B6F6-6494216408F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A3AFF-54E2-48A8-80B5-85B04C911FDE}">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970</v>
      </c>
      <c r="C2" s="12"/>
      <c r="D2" s="13"/>
      <c r="E2" s="13"/>
      <c r="F2" s="13"/>
      <c r="G2" s="13"/>
      <c r="H2" s="5"/>
    </row>
    <row r="3" spans="1:73" x14ac:dyDescent="0.2">
      <c r="B3" s="14" t="s">
        <v>971</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972</v>
      </c>
      <c r="M9" s="25" t="s">
        <v>973</v>
      </c>
      <c r="N9" s="25" t="s">
        <v>974</v>
      </c>
      <c r="O9" s="25" t="s">
        <v>975</v>
      </c>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967</v>
      </c>
      <c r="M10" s="30" t="s">
        <v>967</v>
      </c>
      <c r="N10" s="31" t="s">
        <v>967</v>
      </c>
      <c r="O10" s="31" t="s">
        <v>967</v>
      </c>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881</v>
      </c>
      <c r="M11" s="30" t="s">
        <v>881</v>
      </c>
      <c r="N11" s="31" t="s">
        <v>881</v>
      </c>
      <c r="O11" s="31" t="s">
        <v>881</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17</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4階病棟</v>
      </c>
      <c r="M16" s="25" t="str">
        <f>IF(ISBLANK(M$9),"",M$9)</f>
        <v>5階病棟</v>
      </c>
      <c r="N16" s="25" t="str">
        <f t="shared" ref="N16:BS16" si="0">IF(ISBLANK(N$9),"",N$9)</f>
        <v>6階病棟</v>
      </c>
      <c r="O16" s="25" t="str">
        <f t="shared" si="0"/>
        <v>7階病棟</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t="s">
        <v>21</v>
      </c>
      <c r="M18" s="30" t="s">
        <v>21</v>
      </c>
      <c r="N18" s="31"/>
      <c r="O18" s="31" t="s">
        <v>21</v>
      </c>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c r="M19" s="31"/>
      <c r="N19" s="31" t="s">
        <v>21</v>
      </c>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26</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47" t="s">
        <v>18</v>
      </c>
      <c r="J27" s="448"/>
      <c r="K27" s="449"/>
      <c r="L27" s="25" t="str">
        <f>IF(ISBLANK(L$9),"",L$9)</f>
        <v>4階病棟</v>
      </c>
      <c r="M27" s="25" t="str">
        <f>IF(ISBLANK(M$9),"",M$9)</f>
        <v>5階病棟</v>
      </c>
      <c r="N27" s="25" t="str">
        <f t="shared" ref="N27:BS27" si="1">IF(ISBLANK(N$9),"",N$9)</f>
        <v>6階病棟</v>
      </c>
      <c r="O27" s="25" t="str">
        <f t="shared" si="1"/>
        <v>7階病棟</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c r="M29" s="30" t="s">
        <v>21</v>
      </c>
      <c r="N29" s="31"/>
      <c r="O29" s="31" t="s">
        <v>21</v>
      </c>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t="s">
        <v>21</v>
      </c>
      <c r="M30" s="31"/>
      <c r="N30" s="31" t="s">
        <v>21</v>
      </c>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31</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47" t="s">
        <v>32</v>
      </c>
      <c r="J40" s="448"/>
      <c r="K40" s="449"/>
      <c r="L40" s="25" t="str">
        <f>IF(ISBLANK(L$9),"",L$9)</f>
        <v>4階病棟</v>
      </c>
      <c r="M40" s="25" t="str">
        <f>IF(ISBLANK(M$9),"",M$9)</f>
        <v>5階病棟</v>
      </c>
      <c r="N40" s="25" t="str">
        <f t="shared" ref="N40:BS40" si="2">IF(ISBLANK(N$9),"",N$9)</f>
        <v>6階病棟</v>
      </c>
      <c r="O40" s="25" t="str">
        <f t="shared" si="2"/>
        <v>7階病棟</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38</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44" t="s">
        <v>18</v>
      </c>
      <c r="J49" s="445"/>
      <c r="K49" s="446"/>
      <c r="L49" s="25" t="str">
        <f>IF(ISBLANK(L$9),"",L$9)</f>
        <v>4階病棟</v>
      </c>
      <c r="M49" s="25" t="str">
        <f>IF(ISBLANK(M$9),"",M$9)</f>
        <v>5階病棟</v>
      </c>
      <c r="N49" s="25" t="str">
        <f t="shared" ref="N49:BS49" si="3">IF(ISBLANK(N$9),"",N$9)</f>
        <v>6階病棟</v>
      </c>
      <c r="O49" s="25" t="str">
        <f t="shared" si="3"/>
        <v>7階病棟</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t="s">
        <v>21</v>
      </c>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c r="M57" s="31" t="s">
        <v>21</v>
      </c>
      <c r="N57" s="31" t="s">
        <v>21</v>
      </c>
      <c r="O57" s="31" t="s">
        <v>21</v>
      </c>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976</v>
      </c>
      <c r="M58" s="31" t="s">
        <v>41</v>
      </c>
      <c r="N58" s="31" t="s">
        <v>41</v>
      </c>
      <c r="O58" s="31" t="s">
        <v>41</v>
      </c>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42</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6"/>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6"/>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6"/>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6"/>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48</v>
      </c>
      <c r="D71" s="51"/>
      <c r="E71" s="51"/>
      <c r="F71" s="52"/>
      <c r="G71" s="50"/>
      <c r="H71" s="53" t="s">
        <v>49</v>
      </c>
      <c r="I71" s="53"/>
      <c r="J71" s="53" t="s">
        <v>50</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23"/>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79</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4階病棟</v>
      </c>
      <c r="M94" s="72" t="str">
        <f t="shared" ref="M94:BS94" si="4">IF(ISBLANK(M$9),"",M$9)</f>
        <v>5階病棟</v>
      </c>
      <c r="N94" s="72" t="str">
        <f t="shared" si="4"/>
        <v>6階病棟</v>
      </c>
      <c r="O94" s="72" t="str">
        <f t="shared" si="4"/>
        <v>7階病棟</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81</v>
      </c>
      <c r="J95" s="74"/>
      <c r="K95" s="75"/>
      <c r="L95" s="76" t="s">
        <v>20</v>
      </c>
      <c r="M95" s="72" t="s">
        <v>20</v>
      </c>
      <c r="N95" s="72" t="s">
        <v>22</v>
      </c>
      <c r="O95" s="72" t="s">
        <v>20</v>
      </c>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977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86</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80</v>
      </c>
      <c r="K102" s="87"/>
      <c r="L102" s="25" t="str">
        <f>IF(ISBLANK(L$9),"",L$9)</f>
        <v>4階病棟</v>
      </c>
      <c r="M102" s="72" t="str">
        <f t="shared" ref="M102:BS102" si="5">IF(ISBLANK(M$9),"",M$9)</f>
        <v>5階病棟</v>
      </c>
      <c r="N102" s="25" t="str">
        <f t="shared" si="5"/>
        <v>6階病棟</v>
      </c>
      <c r="O102" s="25" t="str">
        <f t="shared" si="5"/>
        <v>7階病棟</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急性期</v>
      </c>
      <c r="M103" s="72" t="str">
        <f t="shared" ref="M103:BS103" si="6">IF(ISBLANK(M$95),"",M$95)</f>
        <v>急性期</v>
      </c>
      <c r="N103" s="89" t="str">
        <f t="shared" si="6"/>
        <v>回復期</v>
      </c>
      <c r="O103" s="89" t="str">
        <f t="shared" si="6"/>
        <v>急性期</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10" si="7">IF(SUM(L104:BS104)=0,IF(COUNTIF(L104:BS104,"未確認")&gt;0,"未確認",IF(COUNTIF(L104:BS104,"~*")&gt;0,"*",SUM(L104:BS104))),SUM(L104:BS104))</f>
        <v>232</v>
      </c>
      <c r="K104" s="91" t="str">
        <f t="shared" ref="K104:K110" si="8">IF(OR(COUNTIF(L104:BS104,"未確認")&gt;0,COUNTIF(L104:BS104,"~*")&gt;0),"※","")</f>
        <v/>
      </c>
      <c r="L104" s="92">
        <v>58</v>
      </c>
      <c r="M104" s="93">
        <v>58</v>
      </c>
      <c r="N104" s="94">
        <v>58</v>
      </c>
      <c r="O104" s="94">
        <v>58</v>
      </c>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2">
        <v>0</v>
      </c>
      <c r="N105" s="94">
        <v>0</v>
      </c>
      <c r="O105" s="94">
        <v>0</v>
      </c>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231</v>
      </c>
      <c r="K106" s="91" t="str">
        <f t="shared" si="8"/>
        <v/>
      </c>
      <c r="L106" s="92">
        <v>58</v>
      </c>
      <c r="M106" s="92">
        <v>58</v>
      </c>
      <c r="N106" s="94">
        <v>58</v>
      </c>
      <c r="O106" s="94">
        <v>57</v>
      </c>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232</v>
      </c>
      <c r="K107" s="91" t="str">
        <f t="shared" si="8"/>
        <v/>
      </c>
      <c r="L107" s="92">
        <v>58</v>
      </c>
      <c r="M107" s="92">
        <v>58</v>
      </c>
      <c r="N107" s="94">
        <v>58</v>
      </c>
      <c r="O107" s="94">
        <v>58</v>
      </c>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 t="shared" si="7"/>
        <v>0</v>
      </c>
      <c r="K108" s="91" t="str">
        <f t="shared" si="8"/>
        <v/>
      </c>
      <c r="L108" s="92">
        <v>0</v>
      </c>
      <c r="M108" s="92">
        <v>0</v>
      </c>
      <c r="N108" s="94">
        <v>0</v>
      </c>
      <c r="O108" s="94">
        <v>0</v>
      </c>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0</v>
      </c>
      <c r="K109" s="91" t="str">
        <f t="shared" si="8"/>
        <v/>
      </c>
      <c r="L109" s="92">
        <v>0</v>
      </c>
      <c r="M109" s="92">
        <v>0</v>
      </c>
      <c r="N109" s="94">
        <v>0</v>
      </c>
      <c r="O109" s="94">
        <v>0</v>
      </c>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 t="shared" si="7"/>
        <v>0</v>
      </c>
      <c r="K110" s="91" t="str">
        <f t="shared" si="8"/>
        <v/>
      </c>
      <c r="L110" s="92">
        <v>0</v>
      </c>
      <c r="M110" s="92">
        <v>0</v>
      </c>
      <c r="N110" s="94">
        <v>0</v>
      </c>
      <c r="O110" s="94">
        <v>0</v>
      </c>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t="s">
        <v>41</v>
      </c>
      <c r="O111" s="100" t="s">
        <v>41</v>
      </c>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100</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80</v>
      </c>
      <c r="K117" s="87"/>
      <c r="L117" s="25" t="str">
        <f>IF(ISBLANK(L$9),"",L$9)</f>
        <v>4階病棟</v>
      </c>
      <c r="M117" s="72" t="str">
        <f>IF(ISBLANK(M$9),"",M$9)</f>
        <v>5階病棟</v>
      </c>
      <c r="N117" s="25" t="str">
        <f t="shared" ref="N117:BS117" si="9">IF(ISBLANK(N$9),"",N$9)</f>
        <v>6階病棟</v>
      </c>
      <c r="O117" s="25" t="str">
        <f t="shared" si="9"/>
        <v>7階病棟</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急性期</v>
      </c>
      <c r="M118" s="72" t="str">
        <f>IF(ISBLANK(M$95),"",M$95)</f>
        <v>急性期</v>
      </c>
      <c r="N118" s="89" t="str">
        <f t="shared" ref="N118:BS118" si="10">IF(ISBLANK(N$95),"",N$95)</f>
        <v>回復期</v>
      </c>
      <c r="O118" s="89" t="str">
        <f t="shared" si="10"/>
        <v>急性期</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886</v>
      </c>
      <c r="M119" s="108" t="s">
        <v>886</v>
      </c>
      <c r="N119" s="109" t="s">
        <v>886</v>
      </c>
      <c r="O119" s="109" t="s">
        <v>886</v>
      </c>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889</v>
      </c>
      <c r="M120" s="108" t="s">
        <v>883</v>
      </c>
      <c r="N120" s="109" t="s">
        <v>889</v>
      </c>
      <c r="O120" s="109" t="s">
        <v>104</v>
      </c>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104</v>
      </c>
      <c r="M121" s="108" t="s">
        <v>959</v>
      </c>
      <c r="N121" s="109" t="s">
        <v>883</v>
      </c>
      <c r="O121" s="109" t="s">
        <v>889</v>
      </c>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890</v>
      </c>
      <c r="M122" s="108" t="s">
        <v>903</v>
      </c>
      <c r="N122" s="109" t="s">
        <v>104</v>
      </c>
      <c r="O122" s="109" t="s">
        <v>883</v>
      </c>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80</v>
      </c>
      <c r="K128" s="87"/>
      <c r="L128" s="25" t="str">
        <f>IF(ISBLANK(L$9),"",L$9)</f>
        <v>4階病棟</v>
      </c>
      <c r="M128" s="72" t="str">
        <f t="shared" ref="M128:BS128" si="11">IF(ISBLANK(M$9),"",M$9)</f>
        <v>5階病棟</v>
      </c>
      <c r="N128" s="25" t="str">
        <f t="shared" si="11"/>
        <v>6階病棟</v>
      </c>
      <c r="O128" s="25" t="str">
        <f t="shared" si="11"/>
        <v>7階病棟</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急性期</v>
      </c>
      <c r="M129" s="72" t="str">
        <f t="shared" ref="M129:BS129" si="12">IF(ISBLANK(M$95),"",M$95)</f>
        <v>急性期</v>
      </c>
      <c r="N129" s="89" t="str">
        <f t="shared" si="12"/>
        <v>回復期</v>
      </c>
      <c r="O129" s="89" t="str">
        <f t="shared" si="12"/>
        <v>急性期</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362</v>
      </c>
      <c r="M130" s="108" t="s">
        <v>362</v>
      </c>
      <c r="N130" s="109" t="s">
        <v>978</v>
      </c>
      <c r="O130" s="109" t="s">
        <v>362</v>
      </c>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58</v>
      </c>
      <c r="M131" s="108">
        <v>58</v>
      </c>
      <c r="N131" s="109">
        <v>58</v>
      </c>
      <c r="O131" s="109">
        <v>58</v>
      </c>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8" t="s">
        <v>41</v>
      </c>
      <c r="N132" s="109" t="s">
        <v>41</v>
      </c>
      <c r="O132" s="109" t="s">
        <v>41</v>
      </c>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8">
        <v>0</v>
      </c>
      <c r="N133" s="109">
        <v>0</v>
      </c>
      <c r="O133" s="109">
        <v>0</v>
      </c>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8" t="s">
        <v>41</v>
      </c>
      <c r="N134" s="109" t="s">
        <v>41</v>
      </c>
      <c r="O134" s="109" t="s">
        <v>41</v>
      </c>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8">
        <v>0</v>
      </c>
      <c r="N135" s="109">
        <v>0</v>
      </c>
      <c r="O135" s="109">
        <v>0</v>
      </c>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122</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80</v>
      </c>
      <c r="K141" s="87"/>
      <c r="L141" s="25" t="str">
        <f>IF(ISBLANK(L$9),"",L$9)</f>
        <v>4階病棟</v>
      </c>
      <c r="M141" s="72" t="str">
        <f t="shared" ref="M141:BS141" si="13">IF(ISBLANK(M$9),"",M$9)</f>
        <v>5階病棟</v>
      </c>
      <c r="N141" s="72" t="str">
        <f t="shared" si="13"/>
        <v>6階病棟</v>
      </c>
      <c r="O141" s="72" t="str">
        <f t="shared" si="13"/>
        <v>7階病棟</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急性期</v>
      </c>
      <c r="M142" s="72" t="str">
        <f t="shared" si="14"/>
        <v>急性期</v>
      </c>
      <c r="N142" s="72" t="str">
        <f t="shared" si="14"/>
        <v>回復期</v>
      </c>
      <c r="O142" s="72" t="str">
        <f t="shared" si="14"/>
        <v>急性期</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125</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126</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80</v>
      </c>
      <c r="K149" s="87"/>
      <c r="L149" s="25" t="str">
        <f>IF(ISBLANK(L$9),"",L$9)</f>
        <v>4階病棟</v>
      </c>
      <c r="M149" s="72" t="str">
        <f t="shared" ref="M149:BS149" si="15">IF(ISBLANK(M$9),"",M$9)</f>
        <v>5階病棟</v>
      </c>
      <c r="N149" s="72" t="str">
        <f t="shared" si="15"/>
        <v>6階病棟</v>
      </c>
      <c r="O149" s="72" t="str">
        <f t="shared" si="15"/>
        <v>7階病棟</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急性期</v>
      </c>
      <c r="M150" s="72" t="str">
        <f t="shared" si="16"/>
        <v>急性期</v>
      </c>
      <c r="N150" s="72" t="str">
        <f t="shared" si="16"/>
        <v>回復期</v>
      </c>
      <c r="O150" s="72" t="str">
        <f t="shared" si="16"/>
        <v>急性期</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210</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210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131</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80</v>
      </c>
      <c r="K159" s="87"/>
      <c r="L159" s="25" t="str">
        <f>IF(ISBLANK(L$9),"",L$9)</f>
        <v>4階病棟</v>
      </c>
      <c r="M159" s="72" t="str">
        <f t="shared" ref="M159:BS159" si="17">IF(ISBLANK(M$9),"",M$9)</f>
        <v>5階病棟</v>
      </c>
      <c r="N159" s="72" t="str">
        <f t="shared" si="17"/>
        <v>6階病棟</v>
      </c>
      <c r="O159" s="72" t="str">
        <f t="shared" si="17"/>
        <v>7階病棟</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急性期</v>
      </c>
      <c r="M160" s="72" t="str">
        <f t="shared" si="18"/>
        <v>急性期</v>
      </c>
      <c r="N160" s="72" t="str">
        <f t="shared" si="18"/>
        <v>回復期</v>
      </c>
      <c r="O160" s="72" t="str">
        <f t="shared" si="18"/>
        <v>急性期</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131</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80</v>
      </c>
      <c r="K168" s="87"/>
      <c r="L168" s="25" t="str">
        <f>IF(ISBLANK(L$9),"",L$9)</f>
        <v>4階病棟</v>
      </c>
      <c r="M168" s="141" t="str">
        <f t="shared" ref="M168:Q168" si="19">IF(ISBLANK(M$9),"",M$9)</f>
        <v>5階病棟</v>
      </c>
      <c r="N168" s="141" t="str">
        <f t="shared" si="19"/>
        <v>6階病棟</v>
      </c>
      <c r="O168" s="141" t="str">
        <f t="shared" si="19"/>
        <v>7階病棟</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81</v>
      </c>
      <c r="J169" s="74"/>
      <c r="K169" s="88"/>
      <c r="L169" s="89" t="str">
        <f t="shared" ref="L169:BS169" si="21">IF(ISBLANK(L$95),"",L$95)</f>
        <v>急性期</v>
      </c>
      <c r="M169" s="141" t="str">
        <f t="shared" si="21"/>
        <v>急性期</v>
      </c>
      <c r="N169" s="141" t="str">
        <f t="shared" si="21"/>
        <v>回復期</v>
      </c>
      <c r="O169" s="141" t="str">
        <f t="shared" si="21"/>
        <v>急性期</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131</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210</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80</v>
      </c>
      <c r="K180" s="87"/>
      <c r="L180" s="25" t="str">
        <f>IF(ISBLANK(L$9),"",L$9)</f>
        <v>4階病棟</v>
      </c>
      <c r="M180" s="72" t="str">
        <f t="shared" ref="M180:BS180" si="22">IF(ISBLANK(M$9),"",M$9)</f>
        <v>5階病棟</v>
      </c>
      <c r="N180" s="25" t="str">
        <f t="shared" si="22"/>
        <v>6階病棟</v>
      </c>
      <c r="O180" s="25" t="str">
        <f t="shared" si="22"/>
        <v>7階病棟</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急性期</v>
      </c>
      <c r="M181" s="72" t="str">
        <f t="shared" ref="M181:BS181" si="23">IF(ISBLANK(M$95),"",M$95)</f>
        <v>急性期</v>
      </c>
      <c r="N181" s="89" t="str">
        <f t="shared" si="23"/>
        <v>回復期</v>
      </c>
      <c r="O181" s="89" t="str">
        <f t="shared" si="23"/>
        <v>急性期</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21</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1.1000000000000001</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75</v>
      </c>
      <c r="K186" s="91" t="str">
        <f t="shared" si="24"/>
        <v/>
      </c>
      <c r="L186" s="153">
        <v>14</v>
      </c>
      <c r="M186" s="154">
        <v>30</v>
      </c>
      <c r="N186" s="155">
        <v>13</v>
      </c>
      <c r="O186" s="155">
        <v>18</v>
      </c>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3</v>
      </c>
      <c r="K187" s="91" t="str">
        <f t="shared" si="24"/>
        <v/>
      </c>
      <c r="L187" s="153">
        <v>1.1000000000000001</v>
      </c>
      <c r="M187" s="154">
        <v>0.7</v>
      </c>
      <c r="N187" s="155">
        <v>0.4</v>
      </c>
      <c r="O187" s="155">
        <v>0.8</v>
      </c>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10</v>
      </c>
      <c r="K188" s="91" t="str">
        <f t="shared" si="24"/>
        <v/>
      </c>
      <c r="L188" s="153">
        <v>1</v>
      </c>
      <c r="M188" s="154">
        <v>2</v>
      </c>
      <c r="N188" s="155">
        <v>2</v>
      </c>
      <c r="O188" s="155">
        <v>5</v>
      </c>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0</v>
      </c>
      <c r="K189" s="91" t="str">
        <f t="shared" si="24"/>
        <v/>
      </c>
      <c r="L189" s="153">
        <v>0</v>
      </c>
      <c r="M189" s="154">
        <v>0</v>
      </c>
      <c r="N189" s="155">
        <v>0</v>
      </c>
      <c r="O189" s="155">
        <v>0</v>
      </c>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21</v>
      </c>
      <c r="K190" s="91" t="str">
        <f t="shared" si="24"/>
        <v/>
      </c>
      <c r="L190" s="153">
        <v>5</v>
      </c>
      <c r="M190" s="154">
        <v>3</v>
      </c>
      <c r="N190" s="155">
        <v>8</v>
      </c>
      <c r="O190" s="155">
        <v>5</v>
      </c>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1.7000000000000002</v>
      </c>
      <c r="K191" s="91" t="str">
        <f t="shared" si="24"/>
        <v/>
      </c>
      <c r="L191" s="153">
        <v>0.9</v>
      </c>
      <c r="M191" s="154">
        <v>0.4</v>
      </c>
      <c r="N191" s="155">
        <v>0</v>
      </c>
      <c r="O191" s="155">
        <v>0.4</v>
      </c>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0</v>
      </c>
      <c r="K192" s="91" t="str">
        <f t="shared" si="24"/>
        <v/>
      </c>
      <c r="L192" s="153">
        <v>0</v>
      </c>
      <c r="M192" s="154">
        <v>0</v>
      </c>
      <c r="N192" s="155">
        <v>0</v>
      </c>
      <c r="O192" s="155">
        <v>0</v>
      </c>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4">
        <v>0</v>
      </c>
      <c r="N193" s="155">
        <v>0</v>
      </c>
      <c r="O193" s="155">
        <v>0</v>
      </c>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22</v>
      </c>
      <c r="K194" s="91" t="str">
        <f t="shared" si="24"/>
        <v/>
      </c>
      <c r="L194" s="153">
        <v>6</v>
      </c>
      <c r="M194" s="154">
        <v>5</v>
      </c>
      <c r="N194" s="155">
        <v>6</v>
      </c>
      <c r="O194" s="155">
        <v>5</v>
      </c>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4">
        <v>0</v>
      </c>
      <c r="N195" s="155">
        <v>0</v>
      </c>
      <c r="O195" s="155">
        <v>0</v>
      </c>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9</v>
      </c>
      <c r="K196" s="91" t="str">
        <f t="shared" si="24"/>
        <v/>
      </c>
      <c r="L196" s="153">
        <v>2</v>
      </c>
      <c r="M196" s="154">
        <v>2</v>
      </c>
      <c r="N196" s="155">
        <v>3</v>
      </c>
      <c r="O196" s="155">
        <v>2</v>
      </c>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4">
        <v>0</v>
      </c>
      <c r="N197" s="155">
        <v>0</v>
      </c>
      <c r="O197" s="155">
        <v>0</v>
      </c>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4</v>
      </c>
      <c r="K198" s="91" t="str">
        <f t="shared" si="24"/>
        <v/>
      </c>
      <c r="L198" s="153">
        <v>1</v>
      </c>
      <c r="M198" s="154">
        <v>1</v>
      </c>
      <c r="N198" s="155">
        <v>1</v>
      </c>
      <c r="O198" s="155">
        <v>1</v>
      </c>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v>
      </c>
      <c r="K199" s="91" t="str">
        <f t="shared" si="24"/>
        <v/>
      </c>
      <c r="L199" s="153">
        <v>0</v>
      </c>
      <c r="M199" s="154">
        <v>0</v>
      </c>
      <c r="N199" s="155">
        <v>0</v>
      </c>
      <c r="O199" s="155">
        <v>0</v>
      </c>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8</v>
      </c>
      <c r="K200" s="91" t="str">
        <f t="shared" si="24"/>
        <v/>
      </c>
      <c r="L200" s="153">
        <v>2</v>
      </c>
      <c r="M200" s="154">
        <v>2</v>
      </c>
      <c r="N200" s="155">
        <v>2</v>
      </c>
      <c r="O200" s="155">
        <v>2</v>
      </c>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4">
        <v>0</v>
      </c>
      <c r="N201" s="155">
        <v>0</v>
      </c>
      <c r="O201" s="155">
        <v>0</v>
      </c>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8</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7</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2</v>
      </c>
      <c r="K206" s="91" t="str">
        <f t="shared" si="24"/>
        <v/>
      </c>
      <c r="L206" s="153">
        <v>1</v>
      </c>
      <c r="M206" s="154">
        <v>1</v>
      </c>
      <c r="N206" s="155">
        <v>0</v>
      </c>
      <c r="O206" s="155">
        <v>0</v>
      </c>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4">
        <v>0</v>
      </c>
      <c r="N207" s="155">
        <v>0</v>
      </c>
      <c r="O207" s="155">
        <v>0</v>
      </c>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4</v>
      </c>
      <c r="K208" s="91" t="str">
        <f t="shared" si="24"/>
        <v/>
      </c>
      <c r="L208" s="153">
        <v>1</v>
      </c>
      <c r="M208" s="154">
        <v>1</v>
      </c>
      <c r="N208" s="155">
        <v>1</v>
      </c>
      <c r="O208" s="155">
        <v>1</v>
      </c>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4">
        <v>0</v>
      </c>
      <c r="N209" s="155">
        <v>0</v>
      </c>
      <c r="O209" s="155">
        <v>0</v>
      </c>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6">
        <v>0</v>
      </c>
      <c r="N210" s="157">
        <v>0</v>
      </c>
      <c r="O210" s="157">
        <v>0</v>
      </c>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6">
        <v>0</v>
      </c>
      <c r="N211" s="157">
        <v>0</v>
      </c>
      <c r="O211" s="157">
        <v>0</v>
      </c>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2"/>
      <c r="N214" s="119"/>
      <c r="O214" s="119"/>
      <c r="P214" s="119"/>
      <c r="Q214" s="119"/>
      <c r="R214" s="119"/>
      <c r="S214" s="119"/>
    </row>
    <row r="215" spans="1:73" ht="20.25" customHeight="1" x14ac:dyDescent="0.2">
      <c r="C215" s="46"/>
      <c r="I215" s="73" t="s">
        <v>81</v>
      </c>
      <c r="J215" s="74"/>
      <c r="K215" s="88"/>
      <c r="L215" s="159" t="s">
        <v>192</v>
      </c>
      <c r="M215" s="159"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8</v>
      </c>
      <c r="M216" s="162">
        <v>12</v>
      </c>
      <c r="N216" s="162">
        <v>2</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v>
      </c>
      <c r="M217" s="164">
        <v>4.8</v>
      </c>
      <c r="N217" s="164">
        <v>0.5</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5</v>
      </c>
      <c r="M218" s="162">
        <v>2</v>
      </c>
      <c r="N218" s="162">
        <v>0</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0.5</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0</v>
      </c>
      <c r="M220" s="162">
        <v>2</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0</v>
      </c>
      <c r="M221" s="164">
        <v>0</v>
      </c>
      <c r="N221" s="164">
        <v>0</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0</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0</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3</v>
      </c>
      <c r="N224" s="162">
        <v>1</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0.8</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0</v>
      </c>
      <c r="N226" s="162">
        <v>0</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1</v>
      </c>
      <c r="N228" s="162">
        <v>0</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0</v>
      </c>
      <c r="N230" s="162">
        <v>0</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0</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0</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0</v>
      </c>
      <c r="N234" s="162">
        <v>1</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0</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80</v>
      </c>
      <c r="K243" s="87"/>
      <c r="L243" s="25" t="str">
        <f>IF(ISBLANK(L$9),"",L$9)</f>
        <v>4階病棟</v>
      </c>
      <c r="M243" s="72" t="str">
        <f t="shared" ref="M243:BS243" si="27">IF(ISBLANK(M$9),"",M$9)</f>
        <v>5階病棟</v>
      </c>
      <c r="N243" s="72" t="str">
        <f t="shared" si="27"/>
        <v>6階病棟</v>
      </c>
      <c r="O243" s="72" t="str">
        <f t="shared" si="27"/>
        <v>7階病棟</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急性期</v>
      </c>
      <c r="M244" s="72" t="str">
        <f t="shared" si="28"/>
        <v>急性期</v>
      </c>
      <c r="N244" s="72" t="str">
        <f t="shared" si="28"/>
        <v>回復期</v>
      </c>
      <c r="O244" s="72" t="str">
        <f t="shared" si="28"/>
        <v>急性期</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2</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0.7</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5</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5</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224</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80</v>
      </c>
      <c r="K263" s="87"/>
      <c r="L263" s="25" t="str">
        <f>IF(ISBLANK(L$9),"",L$9)</f>
        <v>4階病棟</v>
      </c>
      <c r="M263" s="72" t="str">
        <f t="shared" ref="M263:BS263" si="29">IF(ISBLANK(M$9),"",M$9)</f>
        <v>5階病棟</v>
      </c>
      <c r="N263" s="72" t="str">
        <f t="shared" si="29"/>
        <v>6階病棟</v>
      </c>
      <c r="O263" s="72" t="str">
        <f t="shared" si="29"/>
        <v>7階病棟</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急性期</v>
      </c>
      <c r="M264" s="72" t="str">
        <f t="shared" si="30"/>
        <v>急性期</v>
      </c>
      <c r="N264" s="72" t="str">
        <f t="shared" si="30"/>
        <v>回復期</v>
      </c>
      <c r="O264" s="72" t="str">
        <f t="shared" si="30"/>
        <v>急性期</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1</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275</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4階病棟</v>
      </c>
      <c r="M289" s="72" t="str">
        <f>IF(ISBLANK(M$9),"",M$9)</f>
        <v>5階病棟</v>
      </c>
      <c r="N289" s="25" t="str">
        <f t="shared" ref="N289:BS289" si="31">IF(ISBLANK(N$9),"",N$9)</f>
        <v>6階病棟</v>
      </c>
      <c r="O289" s="25" t="str">
        <f t="shared" si="31"/>
        <v>7階病棟</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急性期</v>
      </c>
      <c r="M290" s="72" t="str">
        <f>IF(ISBLANK(M$95),"",M$95)</f>
        <v>急性期</v>
      </c>
      <c r="N290" s="89" t="str">
        <f t="shared" ref="N290:BS290" si="32">IF(ISBLANK(N$95),"",N$95)</f>
        <v>回復期</v>
      </c>
      <c r="O290" s="89" t="str">
        <f t="shared" si="32"/>
        <v>急性期</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8" t="s">
        <v>41</v>
      </c>
      <c r="N293" s="199" t="s">
        <v>41</v>
      </c>
      <c r="O293" s="199" t="s">
        <v>41</v>
      </c>
      <c r="P293" s="199" t="str">
        <f t="shared" ref="P293:AN293" si="33">IF(ISBLANK(P291),"-","～")</f>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278</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279</v>
      </c>
      <c r="C309" s="205"/>
      <c r="D309" s="205"/>
      <c r="E309" s="67"/>
      <c r="F309" s="67"/>
      <c r="G309" s="67"/>
      <c r="H309" s="68"/>
      <c r="I309" s="68"/>
      <c r="J309" s="206"/>
      <c r="K309" s="69"/>
      <c r="L309" s="207"/>
      <c r="M309" s="207"/>
      <c r="N309" s="119"/>
      <c r="BU309" s="95"/>
    </row>
    <row r="310" spans="1:73" s="1" customFormat="1" x14ac:dyDescent="0.2">
      <c r="B310" s="52" t="s">
        <v>280</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80</v>
      </c>
      <c r="K312" s="87"/>
      <c r="L312" s="25" t="str">
        <f>IF(ISBLANK(L$9),"",L$9)</f>
        <v>4階病棟</v>
      </c>
      <c r="M312" s="72" t="str">
        <f t="shared" ref="M312:BS312" si="35">IF(ISBLANK(M$9),"",M$9)</f>
        <v>5階病棟</v>
      </c>
      <c r="N312" s="208" t="str">
        <f t="shared" si="35"/>
        <v>6階病棟</v>
      </c>
      <c r="O312" s="208" t="str">
        <f t="shared" si="35"/>
        <v>7階病棟</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急性期</v>
      </c>
      <c r="M313" s="72" t="str">
        <f t="shared" ref="M313:BS313" si="36">IF(ISBLANK(M$95),"",M$95)</f>
        <v>急性期</v>
      </c>
      <c r="N313" s="208" t="str">
        <f t="shared" si="36"/>
        <v>回復期</v>
      </c>
      <c r="O313" s="208" t="str">
        <f t="shared" si="36"/>
        <v>急性期</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3557</v>
      </c>
      <c r="K314" s="131" t="str">
        <f t="shared" ref="K314:K319" si="38">IF(OR(COUNTIF(L314:BS314,"未確認")&gt;0,COUNTIF(L314:BS314,"~*")&gt;0),"※","")</f>
        <v/>
      </c>
      <c r="L314" s="210">
        <v>963</v>
      </c>
      <c r="M314" s="211">
        <v>1361</v>
      </c>
      <c r="N314" s="156">
        <v>376</v>
      </c>
      <c r="O314" s="156">
        <v>857</v>
      </c>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509</v>
      </c>
      <c r="K315" s="131" t="str">
        <f t="shared" si="38"/>
        <v/>
      </c>
      <c r="L315" s="210">
        <v>23</v>
      </c>
      <c r="M315" s="154">
        <v>43</v>
      </c>
      <c r="N315" s="213">
        <v>346</v>
      </c>
      <c r="O315" s="213">
        <v>97</v>
      </c>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2155</v>
      </c>
      <c r="K316" s="131" t="str">
        <f t="shared" si="38"/>
        <v/>
      </c>
      <c r="L316" s="210">
        <v>578</v>
      </c>
      <c r="M316" s="154">
        <v>1041</v>
      </c>
      <c r="N316" s="154">
        <v>30</v>
      </c>
      <c r="O316" s="154">
        <v>506</v>
      </c>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893</v>
      </c>
      <c r="K317" s="131" t="str">
        <f t="shared" si="38"/>
        <v/>
      </c>
      <c r="L317" s="210">
        <v>362</v>
      </c>
      <c r="M317" s="154">
        <v>277</v>
      </c>
      <c r="N317" s="154">
        <v>0</v>
      </c>
      <c r="O317" s="154">
        <v>254</v>
      </c>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72241</v>
      </c>
      <c r="K318" s="131" t="str">
        <f t="shared" si="38"/>
        <v/>
      </c>
      <c r="L318" s="210">
        <v>19515</v>
      </c>
      <c r="M318" s="154">
        <v>19429</v>
      </c>
      <c r="N318" s="154">
        <v>19023</v>
      </c>
      <c r="O318" s="154">
        <v>14274</v>
      </c>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3536</v>
      </c>
      <c r="K319" s="131" t="str">
        <f t="shared" si="38"/>
        <v/>
      </c>
      <c r="L319" s="210">
        <v>971</v>
      </c>
      <c r="M319" s="154">
        <v>1375</v>
      </c>
      <c r="N319" s="154">
        <v>373</v>
      </c>
      <c r="O319" s="154">
        <v>817</v>
      </c>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295</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80</v>
      </c>
      <c r="K325" s="87"/>
      <c r="L325" s="25" t="str">
        <f>IF(ISBLANK(L$9),"",L$9)</f>
        <v>4階病棟</v>
      </c>
      <c r="M325" s="72" t="str">
        <f t="shared" ref="M325:BS325" si="39">IF(ISBLANK(M$9),"",M$9)</f>
        <v>5階病棟</v>
      </c>
      <c r="N325" s="72" t="str">
        <f t="shared" si="39"/>
        <v>6階病棟</v>
      </c>
      <c r="O325" s="72" t="str">
        <f t="shared" si="39"/>
        <v>7階病棟</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急性期</v>
      </c>
      <c r="M326" s="72" t="str">
        <f t="shared" ref="M326:BS326" si="40">IF(ISBLANK(M$95),"",M$95)</f>
        <v>急性期</v>
      </c>
      <c r="N326" s="72" t="str">
        <f t="shared" si="40"/>
        <v>回復期</v>
      </c>
      <c r="O326" s="72" t="str">
        <f t="shared" si="40"/>
        <v>急性期</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3557</v>
      </c>
      <c r="K327" s="131" t="str">
        <f t="shared" ref="K327:K344" si="42">IF(OR(COUNTIF(L327:BS327,"未確認")&gt;0,COUNTIF(L327:BS327,"~*")&gt;0),"※","")</f>
        <v/>
      </c>
      <c r="L327" s="210">
        <v>963</v>
      </c>
      <c r="M327" s="154">
        <v>1361</v>
      </c>
      <c r="N327" s="154">
        <v>376</v>
      </c>
      <c r="O327" s="154">
        <v>857</v>
      </c>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509</v>
      </c>
      <c r="K328" s="131" t="str">
        <f t="shared" si="42"/>
        <v/>
      </c>
      <c r="L328" s="210">
        <v>23</v>
      </c>
      <c r="M328" s="154">
        <v>43</v>
      </c>
      <c r="N328" s="154">
        <v>346</v>
      </c>
      <c r="O328" s="154">
        <v>97</v>
      </c>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2084</v>
      </c>
      <c r="K329" s="131" t="str">
        <f t="shared" si="42"/>
        <v/>
      </c>
      <c r="L329" s="210">
        <v>672</v>
      </c>
      <c r="M329" s="154">
        <v>1037</v>
      </c>
      <c r="N329" s="154">
        <v>2</v>
      </c>
      <c r="O329" s="154">
        <v>373</v>
      </c>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148</v>
      </c>
      <c r="K330" s="131" t="str">
        <f t="shared" si="42"/>
        <v/>
      </c>
      <c r="L330" s="210">
        <v>26</v>
      </c>
      <c r="M330" s="154">
        <v>41</v>
      </c>
      <c r="N330" s="154">
        <v>28</v>
      </c>
      <c r="O330" s="154">
        <v>53</v>
      </c>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816</v>
      </c>
      <c r="K331" s="131" t="str">
        <f t="shared" si="42"/>
        <v/>
      </c>
      <c r="L331" s="210">
        <v>242</v>
      </c>
      <c r="M331" s="154">
        <v>240</v>
      </c>
      <c r="N331" s="154">
        <v>0</v>
      </c>
      <c r="O331" s="154">
        <v>334</v>
      </c>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0</v>
      </c>
      <c r="K332" s="131" t="str">
        <f t="shared" si="42"/>
        <v/>
      </c>
      <c r="L332" s="210">
        <v>0</v>
      </c>
      <c r="M332" s="154">
        <v>0</v>
      </c>
      <c r="N332" s="154">
        <v>0</v>
      </c>
      <c r="O332" s="154">
        <v>0</v>
      </c>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0</v>
      </c>
      <c r="K333" s="131" t="str">
        <f t="shared" si="42"/>
        <v/>
      </c>
      <c r="L333" s="210">
        <v>0</v>
      </c>
      <c r="M333" s="154">
        <v>0</v>
      </c>
      <c r="N333" s="154">
        <v>0</v>
      </c>
      <c r="O333" s="154">
        <v>0</v>
      </c>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0</v>
      </c>
      <c r="K334" s="131" t="str">
        <f t="shared" si="42"/>
        <v/>
      </c>
      <c r="L334" s="210">
        <v>0</v>
      </c>
      <c r="M334" s="154">
        <v>0</v>
      </c>
      <c r="N334" s="154">
        <v>0</v>
      </c>
      <c r="O334" s="154">
        <v>0</v>
      </c>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3536</v>
      </c>
      <c r="K335" s="131" t="str">
        <f t="shared" si="42"/>
        <v/>
      </c>
      <c r="L335" s="210">
        <v>971</v>
      </c>
      <c r="M335" s="154">
        <v>1375</v>
      </c>
      <c r="N335" s="154">
        <v>373</v>
      </c>
      <c r="O335" s="154">
        <v>817</v>
      </c>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509</v>
      </c>
      <c r="K336" s="131" t="str">
        <f t="shared" si="42"/>
        <v/>
      </c>
      <c r="L336" s="210">
        <v>211</v>
      </c>
      <c r="M336" s="154">
        <v>116</v>
      </c>
      <c r="N336" s="154">
        <v>33</v>
      </c>
      <c r="O336" s="154">
        <v>149</v>
      </c>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1970</v>
      </c>
      <c r="K337" s="131" t="str">
        <f t="shared" si="42"/>
        <v/>
      </c>
      <c r="L337" s="210">
        <v>503</v>
      </c>
      <c r="M337" s="154">
        <v>967</v>
      </c>
      <c r="N337" s="154">
        <v>194</v>
      </c>
      <c r="O337" s="154">
        <v>306</v>
      </c>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186</v>
      </c>
      <c r="K338" s="131" t="str">
        <f t="shared" si="42"/>
        <v/>
      </c>
      <c r="L338" s="210">
        <v>55</v>
      </c>
      <c r="M338" s="154">
        <v>52</v>
      </c>
      <c r="N338" s="154">
        <v>13</v>
      </c>
      <c r="O338" s="154">
        <v>66</v>
      </c>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36</v>
      </c>
      <c r="K339" s="131" t="str">
        <f t="shared" si="42"/>
        <v/>
      </c>
      <c r="L339" s="210">
        <v>8</v>
      </c>
      <c r="M339" s="154">
        <v>6</v>
      </c>
      <c r="N339" s="154">
        <v>9</v>
      </c>
      <c r="O339" s="154">
        <v>13</v>
      </c>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223</v>
      </c>
      <c r="K340" s="131" t="str">
        <f t="shared" si="42"/>
        <v/>
      </c>
      <c r="L340" s="210">
        <v>46</v>
      </c>
      <c r="M340" s="154">
        <v>67</v>
      </c>
      <c r="N340" s="154">
        <v>38</v>
      </c>
      <c r="O340" s="154">
        <v>72</v>
      </c>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10</v>
      </c>
      <c r="K341" s="131" t="str">
        <f t="shared" si="42"/>
        <v/>
      </c>
      <c r="L341" s="210">
        <v>0</v>
      </c>
      <c r="M341" s="154">
        <v>0</v>
      </c>
      <c r="N341" s="154">
        <v>8</v>
      </c>
      <c r="O341" s="154">
        <v>2</v>
      </c>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425</v>
      </c>
      <c r="K342" s="131" t="str">
        <f t="shared" si="42"/>
        <v/>
      </c>
      <c r="L342" s="210">
        <v>106</v>
      </c>
      <c r="M342" s="154">
        <v>110</v>
      </c>
      <c r="N342" s="154">
        <v>68</v>
      </c>
      <c r="O342" s="154">
        <v>141</v>
      </c>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177</v>
      </c>
      <c r="K343" s="131" t="str">
        <f t="shared" si="42"/>
        <v/>
      </c>
      <c r="L343" s="210">
        <v>42</v>
      </c>
      <c r="M343" s="154">
        <v>57</v>
      </c>
      <c r="N343" s="154">
        <v>10</v>
      </c>
      <c r="O343" s="154">
        <v>68</v>
      </c>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0</v>
      </c>
      <c r="K344" s="131" t="str">
        <f t="shared" si="42"/>
        <v/>
      </c>
      <c r="L344" s="210">
        <v>0</v>
      </c>
      <c r="M344" s="154">
        <v>0</v>
      </c>
      <c r="N344" s="154">
        <v>0</v>
      </c>
      <c r="O344" s="154">
        <v>0</v>
      </c>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331</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80</v>
      </c>
      <c r="K350" s="218"/>
      <c r="L350" s="25" t="str">
        <f>IF(ISBLANK(L$9),"",L$9)</f>
        <v>4階病棟</v>
      </c>
      <c r="M350" s="72" t="str">
        <f t="shared" ref="M350:BS350" si="43">IF(ISBLANK(M$9),"",M$9)</f>
        <v>5階病棟</v>
      </c>
      <c r="N350" s="25" t="str">
        <f t="shared" si="43"/>
        <v>6階病棟</v>
      </c>
      <c r="O350" s="25" t="str">
        <f t="shared" si="43"/>
        <v>7階病棟</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急性期</v>
      </c>
      <c r="M351" s="72" t="str">
        <f t="shared" ref="M351:BS351" si="44">IF(ISBLANK(M$95),"",M$95)</f>
        <v>急性期</v>
      </c>
      <c r="N351" s="89" t="str">
        <f t="shared" si="44"/>
        <v>回復期</v>
      </c>
      <c r="O351" s="89" t="str">
        <f t="shared" si="44"/>
        <v>急性期</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3027</v>
      </c>
      <c r="K352" s="220" t="str">
        <f>IF(OR(COUNTIF(L352:BS352,"未確認")&gt;0,COUNTIF(L352:BS352,"~*")&gt;0),"※","")</f>
        <v/>
      </c>
      <c r="L352" s="210">
        <v>760</v>
      </c>
      <c r="M352" s="154">
        <v>1259</v>
      </c>
      <c r="N352" s="155">
        <v>340</v>
      </c>
      <c r="O352" s="155">
        <v>668</v>
      </c>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0</v>
      </c>
      <c r="K353" s="220" t="str">
        <f>IF(OR(COUNTIF(L353:BS353,"未確認")&gt;0,COUNTIF(L353:BS353,"~*")&gt;0),"※","")</f>
        <v/>
      </c>
      <c r="L353" s="210">
        <v>0</v>
      </c>
      <c r="M353" s="154">
        <v>0</v>
      </c>
      <c r="N353" s="155">
        <v>0</v>
      </c>
      <c r="O353" s="155">
        <v>0</v>
      </c>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0</v>
      </c>
      <c r="K354" s="220" t="str">
        <f>IF(OR(COUNTIF(L354:BS354,"未確認")&gt;0,COUNTIF(L354:BS354,"~*")&gt;0),"※","")</f>
        <v/>
      </c>
      <c r="L354" s="210">
        <v>0</v>
      </c>
      <c r="M354" s="154">
        <v>0</v>
      </c>
      <c r="N354" s="155">
        <v>0</v>
      </c>
      <c r="O354" s="155">
        <v>0</v>
      </c>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0</v>
      </c>
      <c r="K355" s="220" t="str">
        <f>IF(OR(COUNTIF(L355:BS355,"未確認")&gt;0,COUNTIF(L355:BS355,"~*")&gt;0),"※","")</f>
        <v/>
      </c>
      <c r="L355" s="210">
        <v>0</v>
      </c>
      <c r="M355" s="154">
        <v>0</v>
      </c>
      <c r="N355" s="155">
        <v>0</v>
      </c>
      <c r="O355" s="155">
        <v>0</v>
      </c>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3027</v>
      </c>
      <c r="K356" s="220" t="str">
        <f>IF(OR(COUNTIF(L356:BS356,"未確認")&gt;0,COUNTIF(L356:BS356,"~*")&gt;0),"※","")</f>
        <v/>
      </c>
      <c r="L356" s="210">
        <v>760</v>
      </c>
      <c r="M356" s="154">
        <v>1259</v>
      </c>
      <c r="N356" s="155">
        <v>340</v>
      </c>
      <c r="O356" s="155">
        <v>668</v>
      </c>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343</v>
      </c>
      <c r="C360" s="24"/>
      <c r="D360" s="24"/>
      <c r="E360" s="24"/>
      <c r="F360" s="24"/>
      <c r="G360" s="24"/>
      <c r="H360" s="17"/>
      <c r="I360" s="17"/>
      <c r="J360" s="37"/>
      <c r="K360" s="7"/>
      <c r="L360" s="7"/>
      <c r="M360" s="7"/>
      <c r="N360" s="119"/>
      <c r="BU360" s="95"/>
    </row>
    <row r="361" spans="1:73" s="1" customFormat="1" x14ac:dyDescent="0.2">
      <c r="B361" s="2" t="s">
        <v>344</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80</v>
      </c>
      <c r="K363" s="218"/>
      <c r="L363" s="25" t="str">
        <f>IF(ISBLANK(L$9),"",L$9)</f>
        <v>4階病棟</v>
      </c>
      <c r="M363" s="72" t="str">
        <f t="shared" ref="M363:BS363" si="45">IF(ISBLANK(M$9),"",M$9)</f>
        <v>5階病棟</v>
      </c>
      <c r="N363" s="72" t="str">
        <f t="shared" si="45"/>
        <v>6階病棟</v>
      </c>
      <c r="O363" s="25" t="str">
        <f t="shared" si="45"/>
        <v>7階病棟</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急性期</v>
      </c>
      <c r="M364" s="72" t="str">
        <f t="shared" ref="M364:BS364" si="46">IF(ISBLANK(M$95),"",M$95)</f>
        <v>急性期</v>
      </c>
      <c r="N364" s="72" t="str">
        <f t="shared" si="46"/>
        <v>回復期</v>
      </c>
      <c r="O364" s="89" t="str">
        <f t="shared" si="46"/>
        <v>急性期</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278</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358</v>
      </c>
      <c r="C385" s="237"/>
      <c r="D385" s="67"/>
      <c r="E385" s="67"/>
      <c r="F385" s="67"/>
      <c r="G385" s="67"/>
      <c r="H385" s="68"/>
      <c r="I385" s="68"/>
      <c r="J385" s="206"/>
      <c r="K385" s="69"/>
      <c r="L385" s="207"/>
      <c r="M385" s="207"/>
      <c r="N385" s="238"/>
      <c r="BU385" s="95"/>
    </row>
    <row r="386" spans="2:73" s="1" customFormat="1" x14ac:dyDescent="0.2">
      <c r="B386" s="22" t="s">
        <v>359</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979</v>
      </c>
      <c r="M388" s="72" t="s">
        <v>980</v>
      </c>
      <c r="N388" s="72" t="s">
        <v>981</v>
      </c>
      <c r="O388" s="72" t="s">
        <v>982</v>
      </c>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41</v>
      </c>
      <c r="M389" s="72" t="s">
        <v>41</v>
      </c>
      <c r="N389" s="72" t="s">
        <v>41</v>
      </c>
      <c r="O389" s="72" t="s">
        <v>41</v>
      </c>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4165</v>
      </c>
      <c r="K391" s="91" t="str">
        <f t="shared" si="49"/>
        <v/>
      </c>
      <c r="L391" s="241">
        <v>0</v>
      </c>
      <c r="M391" s="242">
        <v>4165</v>
      </c>
      <c r="N391" s="242">
        <v>0</v>
      </c>
      <c r="O391" s="243">
        <v>0</v>
      </c>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v>0</v>
      </c>
      <c r="N392" s="242">
        <v>0</v>
      </c>
      <c r="O392" s="243">
        <v>0</v>
      </c>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0</v>
      </c>
      <c r="K393" s="91" t="str">
        <f t="shared" si="49"/>
        <v/>
      </c>
      <c r="L393" s="241">
        <v>0</v>
      </c>
      <c r="M393" s="242">
        <v>0</v>
      </c>
      <c r="N393" s="242">
        <v>0</v>
      </c>
      <c r="O393" s="243">
        <v>0</v>
      </c>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0</v>
      </c>
      <c r="K394" s="91" t="str">
        <f t="shared" si="49"/>
        <v/>
      </c>
      <c r="L394" s="241">
        <v>0</v>
      </c>
      <c r="M394" s="242">
        <v>0</v>
      </c>
      <c r="N394" s="242">
        <v>0</v>
      </c>
      <c r="O394" s="243">
        <v>0</v>
      </c>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0</v>
      </c>
      <c r="K395" s="91" t="str">
        <f t="shared" si="49"/>
        <v/>
      </c>
      <c r="L395" s="241">
        <v>0</v>
      </c>
      <c r="M395" s="242">
        <v>0</v>
      </c>
      <c r="N395" s="242">
        <v>0</v>
      </c>
      <c r="O395" s="243">
        <v>0</v>
      </c>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f t="shared" si="48"/>
        <v>0</v>
      </c>
      <c r="K396" s="91" t="str">
        <f t="shared" si="49"/>
        <v/>
      </c>
      <c r="L396" s="241">
        <v>0</v>
      </c>
      <c r="M396" s="242">
        <v>0</v>
      </c>
      <c r="N396" s="242">
        <v>0</v>
      </c>
      <c r="O396" s="243">
        <v>0</v>
      </c>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v>0</v>
      </c>
      <c r="N397" s="242">
        <v>0</v>
      </c>
      <c r="O397" s="243">
        <v>0</v>
      </c>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v>0</v>
      </c>
      <c r="N398" s="242">
        <v>0</v>
      </c>
      <c r="O398" s="243">
        <v>0</v>
      </c>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t="str">
        <f t="shared" si="48"/>
        <v>*</v>
      </c>
      <c r="K399" s="91" t="str">
        <f t="shared" si="49"/>
        <v>※</v>
      </c>
      <c r="L399" s="241">
        <v>0</v>
      </c>
      <c r="M399" s="242" t="s">
        <v>366</v>
      </c>
      <c r="N399" s="242">
        <v>0</v>
      </c>
      <c r="O399" s="243">
        <v>0</v>
      </c>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v>0</v>
      </c>
      <c r="N400" s="242">
        <v>0</v>
      </c>
      <c r="O400" s="243">
        <v>0</v>
      </c>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f t="shared" si="48"/>
        <v>0</v>
      </c>
      <c r="K401" s="91" t="str">
        <f t="shared" si="49"/>
        <v/>
      </c>
      <c r="L401" s="241">
        <v>0</v>
      </c>
      <c r="M401" s="242">
        <v>0</v>
      </c>
      <c r="N401" s="242">
        <v>0</v>
      </c>
      <c r="O401" s="243">
        <v>0</v>
      </c>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f t="shared" si="48"/>
        <v>0</v>
      </c>
      <c r="K402" s="91" t="str">
        <f t="shared" si="49"/>
        <v/>
      </c>
      <c r="L402" s="241">
        <v>0</v>
      </c>
      <c r="M402" s="242">
        <v>0</v>
      </c>
      <c r="N402" s="242">
        <v>0</v>
      </c>
      <c r="O402" s="243">
        <v>0</v>
      </c>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v>0</v>
      </c>
      <c r="N403" s="242">
        <v>0</v>
      </c>
      <c r="O403" s="243">
        <v>0</v>
      </c>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v>0</v>
      </c>
      <c r="N404" s="242">
        <v>0</v>
      </c>
      <c r="O404" s="243">
        <v>0</v>
      </c>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0</v>
      </c>
      <c r="K405" s="91" t="str">
        <f t="shared" si="49"/>
        <v/>
      </c>
      <c r="L405" s="241">
        <v>0</v>
      </c>
      <c r="M405" s="242">
        <v>0</v>
      </c>
      <c r="N405" s="242">
        <v>0</v>
      </c>
      <c r="O405" s="243">
        <v>0</v>
      </c>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v>0</v>
      </c>
      <c r="N406" s="242">
        <v>0</v>
      </c>
      <c r="O406" s="243">
        <v>0</v>
      </c>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v>0</v>
      </c>
      <c r="N407" s="242">
        <v>0</v>
      </c>
      <c r="O407" s="243">
        <v>0</v>
      </c>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v>0</v>
      </c>
      <c r="N408" s="242">
        <v>0</v>
      </c>
      <c r="O408" s="243">
        <v>0</v>
      </c>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v>0</v>
      </c>
      <c r="N409" s="242">
        <v>0</v>
      </c>
      <c r="O409" s="243">
        <v>0</v>
      </c>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v>0</v>
      </c>
      <c r="N410" s="242">
        <v>0</v>
      </c>
      <c r="O410" s="243">
        <v>0</v>
      </c>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0</v>
      </c>
      <c r="K411" s="91" t="str">
        <f t="shared" si="49"/>
        <v/>
      </c>
      <c r="L411" s="241">
        <v>0</v>
      </c>
      <c r="M411" s="242">
        <v>0</v>
      </c>
      <c r="N411" s="242">
        <v>0</v>
      </c>
      <c r="O411" s="243">
        <v>0</v>
      </c>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v>0</v>
      </c>
      <c r="N412" s="242">
        <v>0</v>
      </c>
      <c r="O412" s="243">
        <v>0</v>
      </c>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v>0</v>
      </c>
      <c r="N413" s="242">
        <v>0</v>
      </c>
      <c r="O413" s="243">
        <v>0</v>
      </c>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f t="shared" si="48"/>
        <v>0</v>
      </c>
      <c r="K414" s="91" t="str">
        <f t="shared" si="49"/>
        <v/>
      </c>
      <c r="L414" s="241">
        <v>0</v>
      </c>
      <c r="M414" s="242">
        <v>0</v>
      </c>
      <c r="N414" s="242">
        <v>0</v>
      </c>
      <c r="O414" s="243">
        <v>0</v>
      </c>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0</v>
      </c>
      <c r="K415" s="91" t="str">
        <f t="shared" si="49"/>
        <v/>
      </c>
      <c r="L415" s="241">
        <v>0</v>
      </c>
      <c r="M415" s="242">
        <v>0</v>
      </c>
      <c r="N415" s="242">
        <v>0</v>
      </c>
      <c r="O415" s="243">
        <v>0</v>
      </c>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v>0</v>
      </c>
      <c r="N416" s="242">
        <v>0</v>
      </c>
      <c r="O416" s="243">
        <v>0</v>
      </c>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v>0</v>
      </c>
      <c r="N417" s="242">
        <v>0</v>
      </c>
      <c r="O417" s="243">
        <v>0</v>
      </c>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v>0</v>
      </c>
      <c r="N418" s="242">
        <v>0</v>
      </c>
      <c r="O418" s="243">
        <v>0</v>
      </c>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v>0</v>
      </c>
      <c r="N419" s="242">
        <v>0</v>
      </c>
      <c r="O419" s="243">
        <v>0</v>
      </c>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0</v>
      </c>
      <c r="K420" s="91" t="str">
        <f t="shared" si="49"/>
        <v/>
      </c>
      <c r="L420" s="241">
        <v>0</v>
      </c>
      <c r="M420" s="242">
        <v>0</v>
      </c>
      <c r="N420" s="242">
        <v>0</v>
      </c>
      <c r="O420" s="243">
        <v>0</v>
      </c>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v>0</v>
      </c>
      <c r="N421" s="242">
        <v>0</v>
      </c>
      <c r="O421" s="243">
        <v>0</v>
      </c>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v>0</v>
      </c>
      <c r="N422" s="242">
        <v>0</v>
      </c>
      <c r="O422" s="243">
        <v>0</v>
      </c>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0</v>
      </c>
      <c r="K423" s="91" t="str">
        <f t="shared" si="49"/>
        <v/>
      </c>
      <c r="L423" s="241">
        <v>0</v>
      </c>
      <c r="M423" s="242">
        <v>0</v>
      </c>
      <c r="N423" s="242">
        <v>0</v>
      </c>
      <c r="O423" s="243">
        <v>0</v>
      </c>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v>0</v>
      </c>
      <c r="N424" s="242">
        <v>0</v>
      </c>
      <c r="O424" s="243">
        <v>0</v>
      </c>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v>0</v>
      </c>
      <c r="N425" s="242">
        <v>0</v>
      </c>
      <c r="O425" s="243">
        <v>0</v>
      </c>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v>0</v>
      </c>
      <c r="N426" s="242">
        <v>0</v>
      </c>
      <c r="O426" s="243">
        <v>0</v>
      </c>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f t="shared" si="50"/>
        <v>0</v>
      </c>
      <c r="K427" s="91" t="str">
        <f t="shared" si="49"/>
        <v/>
      </c>
      <c r="L427" s="241">
        <v>0</v>
      </c>
      <c r="M427" s="242">
        <v>0</v>
      </c>
      <c r="N427" s="242">
        <v>0</v>
      </c>
      <c r="O427" s="243">
        <v>0</v>
      </c>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v>0</v>
      </c>
      <c r="N428" s="242">
        <v>0</v>
      </c>
      <c r="O428" s="243">
        <v>0</v>
      </c>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v>0</v>
      </c>
      <c r="N429" s="242">
        <v>0</v>
      </c>
      <c r="O429" s="243">
        <v>0</v>
      </c>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v>0</v>
      </c>
      <c r="N430" s="242">
        <v>0</v>
      </c>
      <c r="O430" s="243">
        <v>0</v>
      </c>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f t="shared" si="50"/>
        <v>0</v>
      </c>
      <c r="K431" s="91" t="str">
        <f t="shared" si="49"/>
        <v/>
      </c>
      <c r="L431" s="241">
        <v>0</v>
      </c>
      <c r="M431" s="242">
        <v>0</v>
      </c>
      <c r="N431" s="242">
        <v>0</v>
      </c>
      <c r="O431" s="243">
        <v>0</v>
      </c>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0</v>
      </c>
      <c r="K432" s="91" t="str">
        <f t="shared" si="49"/>
        <v/>
      </c>
      <c r="L432" s="241">
        <v>0</v>
      </c>
      <c r="M432" s="242">
        <v>0</v>
      </c>
      <c r="N432" s="242">
        <v>0</v>
      </c>
      <c r="O432" s="243">
        <v>0</v>
      </c>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v>0</v>
      </c>
      <c r="N433" s="242">
        <v>0</v>
      </c>
      <c r="O433" s="243">
        <v>0</v>
      </c>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0</v>
      </c>
      <c r="K434" s="91" t="str">
        <f t="shared" si="49"/>
        <v/>
      </c>
      <c r="L434" s="241">
        <v>0</v>
      </c>
      <c r="M434" s="242">
        <v>0</v>
      </c>
      <c r="N434" s="242">
        <v>0</v>
      </c>
      <c r="O434" s="243">
        <v>0</v>
      </c>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v>0</v>
      </c>
      <c r="N435" s="242">
        <v>0</v>
      </c>
      <c r="O435" s="243">
        <v>0</v>
      </c>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v>0</v>
      </c>
      <c r="N436" s="242">
        <v>0</v>
      </c>
      <c r="O436" s="243">
        <v>0</v>
      </c>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v>0</v>
      </c>
      <c r="N437" s="242">
        <v>0</v>
      </c>
      <c r="O437" s="243">
        <v>0</v>
      </c>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0</v>
      </c>
      <c r="K438" s="91" t="str">
        <f t="shared" si="49"/>
        <v/>
      </c>
      <c r="L438" s="241">
        <v>0</v>
      </c>
      <c r="M438" s="242">
        <v>0</v>
      </c>
      <c r="N438" s="242">
        <v>0</v>
      </c>
      <c r="O438" s="243">
        <v>0</v>
      </c>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v>0</v>
      </c>
      <c r="N439" s="242">
        <v>0</v>
      </c>
      <c r="O439" s="243">
        <v>0</v>
      </c>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957</v>
      </c>
      <c r="K440" s="91" t="str">
        <f t="shared" si="49"/>
        <v/>
      </c>
      <c r="L440" s="241">
        <v>0</v>
      </c>
      <c r="M440" s="242">
        <v>957</v>
      </c>
      <c r="N440" s="242">
        <v>0</v>
      </c>
      <c r="O440" s="243">
        <v>0</v>
      </c>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v>0</v>
      </c>
      <c r="N441" s="242">
        <v>0</v>
      </c>
      <c r="O441" s="243">
        <v>0</v>
      </c>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0</v>
      </c>
      <c r="K442" s="91" t="str">
        <f t="shared" si="49"/>
        <v/>
      </c>
      <c r="L442" s="241">
        <v>0</v>
      </c>
      <c r="M442" s="242">
        <v>0</v>
      </c>
      <c r="N442" s="242">
        <v>0</v>
      </c>
      <c r="O442" s="243">
        <v>0</v>
      </c>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0</v>
      </c>
      <c r="K443" s="91" t="str">
        <f t="shared" si="49"/>
        <v/>
      </c>
      <c r="L443" s="241">
        <v>0</v>
      </c>
      <c r="M443" s="242">
        <v>0</v>
      </c>
      <c r="N443" s="242">
        <v>0</v>
      </c>
      <c r="O443" s="243">
        <v>0</v>
      </c>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0</v>
      </c>
      <c r="K444" s="91" t="str">
        <f t="shared" si="49"/>
        <v/>
      </c>
      <c r="L444" s="241">
        <v>0</v>
      </c>
      <c r="M444" s="242">
        <v>0</v>
      </c>
      <c r="N444" s="242">
        <v>0</v>
      </c>
      <c r="O444" s="243">
        <v>0</v>
      </c>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v>0</v>
      </c>
      <c r="N445" s="242">
        <v>0</v>
      </c>
      <c r="O445" s="243">
        <v>0</v>
      </c>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v>0</v>
      </c>
      <c r="N446" s="242">
        <v>0</v>
      </c>
      <c r="O446" s="243">
        <v>0</v>
      </c>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0</v>
      </c>
      <c r="K447" s="91" t="str">
        <f t="shared" si="49"/>
        <v/>
      </c>
      <c r="L447" s="241">
        <v>0</v>
      </c>
      <c r="M447" s="242">
        <v>0</v>
      </c>
      <c r="N447" s="242">
        <v>0</v>
      </c>
      <c r="O447" s="243">
        <v>0</v>
      </c>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f t="shared" si="50"/>
        <v>0</v>
      </c>
      <c r="K448" s="91" t="str">
        <f t="shared" si="49"/>
        <v/>
      </c>
      <c r="L448" s="241">
        <v>0</v>
      </c>
      <c r="M448" s="242">
        <v>0</v>
      </c>
      <c r="N448" s="242">
        <v>0</v>
      </c>
      <c r="O448" s="243">
        <v>0</v>
      </c>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v>0</v>
      </c>
      <c r="N449" s="242">
        <v>0</v>
      </c>
      <c r="O449" s="243">
        <v>0</v>
      </c>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v>0</v>
      </c>
      <c r="N450" s="242">
        <v>0</v>
      </c>
      <c r="O450" s="243">
        <v>0</v>
      </c>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v>0</v>
      </c>
      <c r="N451" s="242">
        <v>0</v>
      </c>
      <c r="O451" s="243">
        <v>0</v>
      </c>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v>0</v>
      </c>
      <c r="N452" s="242">
        <v>0</v>
      </c>
      <c r="O452" s="243">
        <v>0</v>
      </c>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v>0</v>
      </c>
      <c r="N453" s="242">
        <v>0</v>
      </c>
      <c r="O453" s="243">
        <v>0</v>
      </c>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v>0</v>
      </c>
      <c r="N454" s="242">
        <v>0</v>
      </c>
      <c r="O454" s="243">
        <v>0</v>
      </c>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v>0</v>
      </c>
      <c r="N455" s="242">
        <v>0</v>
      </c>
      <c r="O455" s="243">
        <v>0</v>
      </c>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v>0</v>
      </c>
      <c r="N456" s="242">
        <v>0</v>
      </c>
      <c r="O456" s="243">
        <v>0</v>
      </c>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v>0</v>
      </c>
      <c r="N457" s="242">
        <v>0</v>
      </c>
      <c r="O457" s="243">
        <v>0</v>
      </c>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v>0</v>
      </c>
      <c r="N458" s="242">
        <v>0</v>
      </c>
      <c r="O458" s="243">
        <v>0</v>
      </c>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v>0</v>
      </c>
      <c r="N459" s="242">
        <v>0</v>
      </c>
      <c r="O459" s="243">
        <v>0</v>
      </c>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v>0</v>
      </c>
      <c r="N460" s="242">
        <v>0</v>
      </c>
      <c r="O460" s="243">
        <v>0</v>
      </c>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v>0</v>
      </c>
      <c r="N461" s="242">
        <v>0</v>
      </c>
      <c r="O461" s="243">
        <v>0</v>
      </c>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v>0</v>
      </c>
      <c r="N462" s="242">
        <v>0</v>
      </c>
      <c r="O462" s="243">
        <v>0</v>
      </c>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f t="shared" si="50"/>
        <v>258</v>
      </c>
      <c r="K463" s="91" t="str">
        <f t="shared" si="51"/>
        <v/>
      </c>
      <c r="L463" s="241">
        <v>0</v>
      </c>
      <c r="M463" s="242">
        <v>258</v>
      </c>
      <c r="N463" s="242">
        <v>0</v>
      </c>
      <c r="O463" s="243">
        <v>0</v>
      </c>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433</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80</v>
      </c>
      <c r="K469" s="218"/>
      <c r="L469" s="246" t="str">
        <f>IF(ISBLANK(L$388),"",L$388)</f>
        <v>回復期機能病棟06</v>
      </c>
      <c r="M469" s="141" t="str">
        <f>IF(ISBLANK(M$388),"",M$388)</f>
        <v>急性期機能病棟04</v>
      </c>
      <c r="N469" s="247" t="str">
        <f t="shared" ref="N469:BS469" si="52">IF(ISBLANK(N$388),"",N$388)</f>
        <v>急性期機能病棟05</v>
      </c>
      <c r="O469" s="247" t="str">
        <f t="shared" si="52"/>
        <v>急性期機能病棟07</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v>
      </c>
      <c r="M470" s="72" t="str">
        <f>IF(ISBLANK(M$389),"",M$389)</f>
        <v>-</v>
      </c>
      <c r="N470" s="89" t="str">
        <f t="shared" ref="N470:BS470" si="53">IF(ISBLANK(N$389),"",N$389)</f>
        <v>-</v>
      </c>
      <c r="O470" s="89" t="str">
        <f t="shared" si="53"/>
        <v>-</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f t="shared" ref="J471:J499" si="54">IF(SUM(L471:BS471)=0,IF(COUNTIF(L471:BS471,"未確認")&gt;0,"未確認",IF(COUNTIF(L471:BS471,"~*")&gt;0,"*",SUM(L471:BS471))),SUM(L471:BS471))</f>
        <v>1191</v>
      </c>
      <c r="K471" s="250" t="str">
        <f t="shared" ref="K471:K499" si="55">IF(OR(COUNTIF(L471:BS471,"未確認")&gt;0,COUNTIF(L471:BS471,"*")&gt;0),"※","")</f>
        <v/>
      </c>
      <c r="L471" s="241">
        <v>0</v>
      </c>
      <c r="M471" s="242">
        <v>1191</v>
      </c>
      <c r="N471" s="243">
        <v>0</v>
      </c>
      <c r="O471" s="243">
        <v>0</v>
      </c>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f t="shared" si="54"/>
        <v>182</v>
      </c>
      <c r="K472" s="250" t="str">
        <f t="shared" si="55"/>
        <v/>
      </c>
      <c r="L472" s="241">
        <v>0</v>
      </c>
      <c r="M472" s="242">
        <v>182</v>
      </c>
      <c r="N472" s="243">
        <v>0</v>
      </c>
      <c r="O472" s="243">
        <v>0</v>
      </c>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f t="shared" si="54"/>
        <v>496</v>
      </c>
      <c r="K473" s="250" t="str">
        <f t="shared" si="55"/>
        <v/>
      </c>
      <c r="L473" s="241">
        <v>0</v>
      </c>
      <c r="M473" s="242">
        <v>496</v>
      </c>
      <c r="N473" s="243">
        <v>0</v>
      </c>
      <c r="O473" s="243">
        <v>0</v>
      </c>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t="str">
        <f t="shared" si="54"/>
        <v>*</v>
      </c>
      <c r="K474" s="250" t="str">
        <f t="shared" si="55"/>
        <v>※</v>
      </c>
      <c r="L474" s="241">
        <v>0</v>
      </c>
      <c r="M474" s="242" t="s">
        <v>366</v>
      </c>
      <c r="N474" s="243">
        <v>0</v>
      </c>
      <c r="O474" s="243">
        <v>0</v>
      </c>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t="str">
        <f t="shared" si="54"/>
        <v>*</v>
      </c>
      <c r="K475" s="250" t="str">
        <f t="shared" si="55"/>
        <v>※</v>
      </c>
      <c r="L475" s="241">
        <v>0</v>
      </c>
      <c r="M475" s="242" t="s">
        <v>366</v>
      </c>
      <c r="N475" s="243">
        <v>0</v>
      </c>
      <c r="O475" s="243">
        <v>0</v>
      </c>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t="str">
        <f t="shared" si="54"/>
        <v>*</v>
      </c>
      <c r="K476" s="250" t="str">
        <f t="shared" si="55"/>
        <v>※</v>
      </c>
      <c r="L476" s="241">
        <v>0</v>
      </c>
      <c r="M476" s="242" t="s">
        <v>366</v>
      </c>
      <c r="N476" s="243">
        <v>0</v>
      </c>
      <c r="O476" s="243">
        <v>0</v>
      </c>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t="str">
        <f t="shared" si="54"/>
        <v>*</v>
      </c>
      <c r="K477" s="250" t="str">
        <f t="shared" si="55"/>
        <v>※</v>
      </c>
      <c r="L477" s="241">
        <v>0</v>
      </c>
      <c r="M477" s="242" t="s">
        <v>366</v>
      </c>
      <c r="N477" s="243">
        <v>0</v>
      </c>
      <c r="O477" s="243">
        <v>0</v>
      </c>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t="str">
        <f t="shared" si="54"/>
        <v>*</v>
      </c>
      <c r="K478" s="250" t="str">
        <f t="shared" si="55"/>
        <v>※</v>
      </c>
      <c r="L478" s="241">
        <v>0</v>
      </c>
      <c r="M478" s="242" t="s">
        <v>366</v>
      </c>
      <c r="N478" s="243">
        <v>0</v>
      </c>
      <c r="O478" s="243">
        <v>0</v>
      </c>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f t="shared" si="54"/>
        <v>225</v>
      </c>
      <c r="K479" s="250" t="str">
        <f t="shared" si="55"/>
        <v/>
      </c>
      <c r="L479" s="241">
        <v>0</v>
      </c>
      <c r="M479" s="242">
        <v>225</v>
      </c>
      <c r="N479" s="243">
        <v>0</v>
      </c>
      <c r="O479" s="243">
        <v>0</v>
      </c>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t="str">
        <f t="shared" si="54"/>
        <v>*</v>
      </c>
      <c r="K480" s="250" t="str">
        <f t="shared" si="55"/>
        <v>※</v>
      </c>
      <c r="L480" s="241">
        <v>0</v>
      </c>
      <c r="M480" s="242" t="s">
        <v>366</v>
      </c>
      <c r="N480" s="243">
        <v>0</v>
      </c>
      <c r="O480" s="243">
        <v>0</v>
      </c>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t="str">
        <f t="shared" si="54"/>
        <v>*</v>
      </c>
      <c r="K481" s="250" t="str">
        <f t="shared" si="55"/>
        <v>※</v>
      </c>
      <c r="L481" s="241">
        <v>0</v>
      </c>
      <c r="M481" s="242" t="s">
        <v>366</v>
      </c>
      <c r="N481" s="243">
        <v>0</v>
      </c>
      <c r="O481" s="243">
        <v>0</v>
      </c>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t="str">
        <f t="shared" si="54"/>
        <v>*</v>
      </c>
      <c r="K482" s="250" t="str">
        <f t="shared" si="55"/>
        <v>※</v>
      </c>
      <c r="L482" s="241">
        <v>0</v>
      </c>
      <c r="M482" s="242" t="s">
        <v>366</v>
      </c>
      <c r="N482" s="243">
        <v>0</v>
      </c>
      <c r="O482" s="243">
        <v>0</v>
      </c>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0</v>
      </c>
      <c r="K483" s="250" t="str">
        <f t="shared" si="55"/>
        <v/>
      </c>
      <c r="L483" s="241">
        <v>0</v>
      </c>
      <c r="M483" s="242">
        <v>0</v>
      </c>
      <c r="N483" s="243">
        <v>0</v>
      </c>
      <c r="O483" s="243">
        <v>0</v>
      </c>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f t="shared" si="54"/>
        <v>593</v>
      </c>
      <c r="K484" s="250" t="str">
        <f t="shared" si="55"/>
        <v/>
      </c>
      <c r="L484" s="241">
        <v>0</v>
      </c>
      <c r="M484" s="242">
        <v>593</v>
      </c>
      <c r="N484" s="243">
        <v>0</v>
      </c>
      <c r="O484" s="243">
        <v>0</v>
      </c>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t="str">
        <f t="shared" si="54"/>
        <v>*</v>
      </c>
      <c r="K485" s="250" t="str">
        <f t="shared" si="55"/>
        <v>※</v>
      </c>
      <c r="L485" s="241">
        <v>0</v>
      </c>
      <c r="M485" s="242" t="s">
        <v>366</v>
      </c>
      <c r="N485" s="243">
        <v>0</v>
      </c>
      <c r="O485" s="243">
        <v>0</v>
      </c>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f t="shared" si="54"/>
        <v>352</v>
      </c>
      <c r="K486" s="250" t="str">
        <f t="shared" si="55"/>
        <v/>
      </c>
      <c r="L486" s="241">
        <v>0</v>
      </c>
      <c r="M486" s="242">
        <v>352</v>
      </c>
      <c r="N486" s="243">
        <v>0</v>
      </c>
      <c r="O486" s="243">
        <v>0</v>
      </c>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t="str">
        <f t="shared" si="54"/>
        <v>*</v>
      </c>
      <c r="K487" s="250" t="str">
        <f t="shared" si="55"/>
        <v>※</v>
      </c>
      <c r="L487" s="241">
        <v>0</v>
      </c>
      <c r="M487" s="242" t="s">
        <v>366</v>
      </c>
      <c r="N487" s="243">
        <v>0</v>
      </c>
      <c r="O487" s="243">
        <v>0</v>
      </c>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t="str">
        <f t="shared" si="54"/>
        <v>*</v>
      </c>
      <c r="K488" s="250" t="str">
        <f t="shared" si="55"/>
        <v>※</v>
      </c>
      <c r="L488" s="241">
        <v>0</v>
      </c>
      <c r="M488" s="242" t="s">
        <v>366</v>
      </c>
      <c r="N488" s="243">
        <v>0</v>
      </c>
      <c r="O488" s="243">
        <v>0</v>
      </c>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t="str">
        <f t="shared" si="54"/>
        <v>*</v>
      </c>
      <c r="K489" s="250" t="str">
        <f t="shared" si="55"/>
        <v>※</v>
      </c>
      <c r="L489" s="241">
        <v>0</v>
      </c>
      <c r="M489" s="242" t="s">
        <v>366</v>
      </c>
      <c r="N489" s="243">
        <v>0</v>
      </c>
      <c r="O489" s="243">
        <v>0</v>
      </c>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t="str">
        <f t="shared" si="54"/>
        <v>*</v>
      </c>
      <c r="K490" s="250" t="str">
        <f t="shared" si="55"/>
        <v>※</v>
      </c>
      <c r="L490" s="241">
        <v>0</v>
      </c>
      <c r="M490" s="242" t="s">
        <v>366</v>
      </c>
      <c r="N490" s="243">
        <v>0</v>
      </c>
      <c r="O490" s="243">
        <v>0</v>
      </c>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t="str">
        <f t="shared" si="54"/>
        <v>*</v>
      </c>
      <c r="K491" s="250" t="str">
        <f t="shared" si="55"/>
        <v>※</v>
      </c>
      <c r="L491" s="241">
        <v>0</v>
      </c>
      <c r="M491" s="242" t="s">
        <v>366</v>
      </c>
      <c r="N491" s="243">
        <v>0</v>
      </c>
      <c r="O491" s="243">
        <v>0</v>
      </c>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t="str">
        <f t="shared" si="54"/>
        <v>*</v>
      </c>
      <c r="K492" s="250" t="str">
        <f t="shared" si="55"/>
        <v>※</v>
      </c>
      <c r="L492" s="241">
        <v>0</v>
      </c>
      <c r="M492" s="242" t="s">
        <v>366</v>
      </c>
      <c r="N492" s="243">
        <v>0</v>
      </c>
      <c r="O492" s="243">
        <v>0</v>
      </c>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t="str">
        <f t="shared" si="54"/>
        <v>*</v>
      </c>
      <c r="K493" s="250" t="str">
        <f t="shared" si="55"/>
        <v>※</v>
      </c>
      <c r="L493" s="241">
        <v>0</v>
      </c>
      <c r="M493" s="242" t="s">
        <v>366</v>
      </c>
      <c r="N493" s="243">
        <v>0</v>
      </c>
      <c r="O493" s="243">
        <v>0</v>
      </c>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t="str">
        <f t="shared" si="54"/>
        <v>*</v>
      </c>
      <c r="K494" s="250" t="str">
        <f t="shared" si="55"/>
        <v>※</v>
      </c>
      <c r="L494" s="241">
        <v>0</v>
      </c>
      <c r="M494" s="242" t="s">
        <v>366</v>
      </c>
      <c r="N494" s="243">
        <v>0</v>
      </c>
      <c r="O494" s="243">
        <v>0</v>
      </c>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t="str">
        <f t="shared" si="54"/>
        <v>*</v>
      </c>
      <c r="K495" s="250" t="str">
        <f t="shared" si="55"/>
        <v>※</v>
      </c>
      <c r="L495" s="241">
        <v>0</v>
      </c>
      <c r="M495" s="242" t="s">
        <v>366</v>
      </c>
      <c r="N495" s="243">
        <v>0</v>
      </c>
      <c r="O495" s="243">
        <v>0</v>
      </c>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0</v>
      </c>
      <c r="K496" s="250" t="str">
        <f t="shared" si="55"/>
        <v/>
      </c>
      <c r="L496" s="241">
        <v>0</v>
      </c>
      <c r="M496" s="242">
        <v>0</v>
      </c>
      <c r="N496" s="243">
        <v>0</v>
      </c>
      <c r="O496" s="243">
        <v>0</v>
      </c>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t="str">
        <f t="shared" si="54"/>
        <v>*</v>
      </c>
      <c r="K497" s="250" t="str">
        <f t="shared" si="55"/>
        <v>※</v>
      </c>
      <c r="L497" s="241">
        <v>0</v>
      </c>
      <c r="M497" s="242" t="s">
        <v>366</v>
      </c>
      <c r="N497" s="243">
        <v>0</v>
      </c>
      <c r="O497" s="243">
        <v>0</v>
      </c>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f t="shared" si="54"/>
        <v>0</v>
      </c>
      <c r="K498" s="250" t="str">
        <f t="shared" si="55"/>
        <v/>
      </c>
      <c r="L498" s="241">
        <v>0</v>
      </c>
      <c r="M498" s="242">
        <v>0</v>
      </c>
      <c r="N498" s="243">
        <v>0</v>
      </c>
      <c r="O498" s="243">
        <v>0</v>
      </c>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t="str">
        <f t="shared" si="54"/>
        <v>*</v>
      </c>
      <c r="K499" s="250" t="str">
        <f t="shared" si="55"/>
        <v>※</v>
      </c>
      <c r="L499" s="241">
        <v>0</v>
      </c>
      <c r="M499" s="242" t="s">
        <v>366</v>
      </c>
      <c r="N499" s="243">
        <v>0</v>
      </c>
      <c r="O499" s="243">
        <v>0</v>
      </c>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486</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487</v>
      </c>
      <c r="J505" s="86" t="s">
        <v>80</v>
      </c>
      <c r="K505" s="218"/>
      <c r="L505" s="25" t="str">
        <f>IF(ISBLANK(L$388),"",L$388)</f>
        <v>回復期機能病棟06</v>
      </c>
      <c r="M505" s="72" t="str">
        <f>IF(ISBLANK(M$388),"",M$388)</f>
        <v>急性期機能病棟04</v>
      </c>
      <c r="N505" s="247" t="str">
        <f t="shared" ref="N505:BS505" si="56">IF(ISBLANK(N$388),"",N$388)</f>
        <v>急性期機能病棟05</v>
      </c>
      <c r="O505" s="247" t="str">
        <f t="shared" si="56"/>
        <v>急性期機能病棟07</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v>
      </c>
      <c r="M506" s="72" t="str">
        <f>IF(ISBLANK(M$389),"",M$389)</f>
        <v>-</v>
      </c>
      <c r="N506" s="89" t="str">
        <f t="shared" ref="N506:BS506" si="57">IF(ISBLANK(N$389),"",N$389)</f>
        <v>-</v>
      </c>
      <c r="O506" s="89" t="str">
        <f t="shared" si="57"/>
        <v>-</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t="str">
        <f t="shared" ref="J507:J514" si="58">IF(SUM(L507:BS507)=0,IF(COUNTIF(L507:BS507,"未確認")&gt;0,"未確認",IF(COUNTIF(L507:BS507,"~*")&gt;0,"*",SUM(L507:BS507))),SUM(L507:BS507))</f>
        <v>*</v>
      </c>
      <c r="K507" s="250" t="str">
        <f t="shared" ref="K507:K514" si="59">IF(OR(COUNTIF(L507:BS507,"未確認")&gt;0,COUNTIF(L507:BS507,"*")&gt;0),"※","")</f>
        <v>※</v>
      </c>
      <c r="L507" s="241">
        <v>0</v>
      </c>
      <c r="M507" s="242" t="s">
        <v>366</v>
      </c>
      <c r="N507" s="243">
        <v>0</v>
      </c>
      <c r="O507" s="243">
        <v>0</v>
      </c>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t="str">
        <f t="shared" si="58"/>
        <v>*</v>
      </c>
      <c r="K508" s="250" t="str">
        <f t="shared" si="59"/>
        <v>※</v>
      </c>
      <c r="L508" s="241">
        <v>0</v>
      </c>
      <c r="M508" s="242" t="s">
        <v>366</v>
      </c>
      <c r="N508" s="243">
        <v>0</v>
      </c>
      <c r="O508" s="243">
        <v>0</v>
      </c>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0</v>
      </c>
      <c r="K509" s="250" t="str">
        <f t="shared" si="59"/>
        <v/>
      </c>
      <c r="L509" s="241">
        <v>0</v>
      </c>
      <c r="M509" s="242">
        <v>0</v>
      </c>
      <c r="N509" s="243">
        <v>0</v>
      </c>
      <c r="O509" s="243">
        <v>0</v>
      </c>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f t="shared" si="58"/>
        <v>0</v>
      </c>
      <c r="K510" s="250" t="str">
        <f t="shared" si="59"/>
        <v/>
      </c>
      <c r="L510" s="241">
        <v>0</v>
      </c>
      <c r="M510" s="242">
        <v>0</v>
      </c>
      <c r="N510" s="243">
        <v>0</v>
      </c>
      <c r="O510" s="243">
        <v>0</v>
      </c>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f t="shared" si="58"/>
        <v>349</v>
      </c>
      <c r="K511" s="250" t="str">
        <f t="shared" si="59"/>
        <v/>
      </c>
      <c r="L511" s="241">
        <v>0</v>
      </c>
      <c r="M511" s="242">
        <v>349</v>
      </c>
      <c r="N511" s="243">
        <v>0</v>
      </c>
      <c r="O511" s="243">
        <v>0</v>
      </c>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f t="shared" si="58"/>
        <v>0</v>
      </c>
      <c r="K512" s="250" t="str">
        <f t="shared" si="59"/>
        <v/>
      </c>
      <c r="L512" s="241">
        <v>0</v>
      </c>
      <c r="M512" s="242">
        <v>0</v>
      </c>
      <c r="N512" s="243">
        <v>0</v>
      </c>
      <c r="O512" s="243">
        <v>0</v>
      </c>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t="str">
        <f t="shared" si="58"/>
        <v>*</v>
      </c>
      <c r="K513" s="250" t="str">
        <f t="shared" si="59"/>
        <v>※</v>
      </c>
      <c r="L513" s="241">
        <v>0</v>
      </c>
      <c r="M513" s="242" t="s">
        <v>366</v>
      </c>
      <c r="N513" s="243">
        <v>0</v>
      </c>
      <c r="O513" s="243">
        <v>0</v>
      </c>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v>0</v>
      </c>
      <c r="N514" s="243">
        <v>0</v>
      </c>
      <c r="O514" s="243">
        <v>0</v>
      </c>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512</v>
      </c>
      <c r="J517" s="86" t="s">
        <v>80</v>
      </c>
      <c r="K517" s="218"/>
      <c r="L517" s="246" t="str">
        <f>IF(ISBLANK(L$388),"",L$388)</f>
        <v>回復期機能病棟06</v>
      </c>
      <c r="M517" s="141" t="str">
        <f>IF(ISBLANK(M$388),"",M$388)</f>
        <v>急性期機能病棟04</v>
      </c>
      <c r="N517" s="25" t="str">
        <f t="shared" ref="N517:BS517" si="60">IF(ISBLANK(N$388),"",N$388)</f>
        <v>急性期機能病棟05</v>
      </c>
      <c r="O517" s="25" t="str">
        <f t="shared" si="60"/>
        <v>急性期機能病棟07</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v>
      </c>
      <c r="M518" s="72" t="str">
        <f>IF(ISBLANK(M$389),"",M$389)</f>
        <v>-</v>
      </c>
      <c r="N518" s="89" t="str">
        <f t="shared" ref="N518:BS518" si="61">IF(ISBLANK(N$389),"",N$389)</f>
        <v>-</v>
      </c>
      <c r="O518" s="89" t="str">
        <f t="shared" si="61"/>
        <v>-</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521</v>
      </c>
      <c r="J524" s="86" t="s">
        <v>80</v>
      </c>
      <c r="K524" s="218"/>
      <c r="L524" s="246" t="str">
        <f>IF(ISBLANK(L$388),"",L$388)</f>
        <v>回復期機能病棟06</v>
      </c>
      <c r="M524" s="141" t="str">
        <f>IF(ISBLANK(M$388),"",M$388)</f>
        <v>急性期機能病棟04</v>
      </c>
      <c r="N524" s="25" t="str">
        <f t="shared" ref="N524:BS524" si="62">IF(ISBLANK(N$388),"",N$388)</f>
        <v>急性期機能病棟05</v>
      </c>
      <c r="O524" s="25" t="str">
        <f t="shared" si="62"/>
        <v>急性期機能病棟07</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v>
      </c>
      <c r="M525" s="72" t="str">
        <f>IF(ISBLANK(M$389),"",M$389)</f>
        <v>-</v>
      </c>
      <c r="N525" s="89" t="str">
        <f t="shared" ref="N525:BS525" si="63">IF(ISBLANK(N$389),"",N$389)</f>
        <v>-</v>
      </c>
      <c r="O525" s="89" t="str">
        <f t="shared" si="63"/>
        <v>-</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525</v>
      </c>
      <c r="J529" s="86" t="s">
        <v>80</v>
      </c>
      <c r="K529" s="218"/>
      <c r="L529" s="246" t="str">
        <f>IF(ISBLANK(L$9),"",L$9)</f>
        <v>4階病棟</v>
      </c>
      <c r="M529" s="141" t="str">
        <f>IF(ISBLANK(M$9),"",M$9)</f>
        <v>5階病棟</v>
      </c>
      <c r="N529" s="25" t="str">
        <f t="shared" ref="N529:BS529" si="64">IF(ISBLANK(N$9),"",N$9)</f>
        <v>6階病棟</v>
      </c>
      <c r="O529" s="25" t="str">
        <f t="shared" si="64"/>
        <v>7階病棟</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急性期</v>
      </c>
      <c r="M530" s="72" t="str">
        <f>IF(ISBLANK(M$95),"",M$95)</f>
        <v>急性期</v>
      </c>
      <c r="N530" s="89" t="str">
        <f t="shared" ref="N530:BS530" si="65">IF(ISBLANK(N$95),"",N$95)</f>
        <v>回復期</v>
      </c>
      <c r="O530" s="89" t="str">
        <f t="shared" si="65"/>
        <v>急性期</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529</v>
      </c>
      <c r="J534" s="86" t="s">
        <v>80</v>
      </c>
      <c r="K534" s="218"/>
      <c r="L534" s="246" t="str">
        <f>IF(ISBLANK(L$388),"",L$388)</f>
        <v>回復期機能病棟06</v>
      </c>
      <c r="M534" s="141" t="str">
        <f>IF(ISBLANK(M$388),"",M$388)</f>
        <v>急性期機能病棟04</v>
      </c>
      <c r="N534" s="25" t="str">
        <f t="shared" ref="N534:BS534" si="66">IF(ISBLANK(N$388),"",N$388)</f>
        <v>急性期機能病棟05</v>
      </c>
      <c r="O534" s="25" t="str">
        <f t="shared" si="66"/>
        <v>急性期機能病棟07</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v>
      </c>
      <c r="M535" s="72" t="str">
        <f>IF(ISBLANK(M$389),"",M$389)</f>
        <v>-</v>
      </c>
      <c r="N535" s="89" t="str">
        <f t="shared" ref="N535:BS535" si="67">IF(ISBLANK(N$389),"",N$389)</f>
        <v>-</v>
      </c>
      <c r="O535" s="89" t="str">
        <f t="shared" si="67"/>
        <v>-</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t="str">
        <f t="shared" ref="J536:J542" si="68">IF(SUM(L536:BS536)=0,IF(COUNTIF(L536:BS536,"未確認")&gt;0,"未確認",IF(COUNTIF(L536:BS536,"~*")&gt;0,"*",SUM(L536:BS536))),SUM(L536:BS536))</f>
        <v>*</v>
      </c>
      <c r="K536" s="250" t="str">
        <f t="shared" ref="K536:K542" si="69">IF(OR(COUNTIF(L536:BS536,"未確認")&gt;0,COUNTIF(L536:BS536,"*")&gt;0),"※","")</f>
        <v>※</v>
      </c>
      <c r="L536" s="241">
        <v>0</v>
      </c>
      <c r="M536" s="242" t="s">
        <v>366</v>
      </c>
      <c r="N536" s="243">
        <v>0</v>
      </c>
      <c r="O536" s="243">
        <v>0</v>
      </c>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v>0</v>
      </c>
      <c r="N537" s="243">
        <v>0</v>
      </c>
      <c r="O537" s="243">
        <v>0</v>
      </c>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0</v>
      </c>
      <c r="K538" s="250" t="str">
        <f t="shared" si="69"/>
        <v/>
      </c>
      <c r="L538" s="241">
        <v>0</v>
      </c>
      <c r="M538" s="242">
        <v>0</v>
      </c>
      <c r="N538" s="243">
        <v>0</v>
      </c>
      <c r="O538" s="243">
        <v>0</v>
      </c>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f t="shared" si="68"/>
        <v>0</v>
      </c>
      <c r="K539" s="250" t="str">
        <f t="shared" si="69"/>
        <v/>
      </c>
      <c r="L539" s="241">
        <v>0</v>
      </c>
      <c r="M539" s="242">
        <v>0</v>
      </c>
      <c r="N539" s="243">
        <v>0</v>
      </c>
      <c r="O539" s="243">
        <v>0</v>
      </c>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2819</v>
      </c>
      <c r="K540" s="250" t="str">
        <f t="shared" si="69"/>
        <v/>
      </c>
      <c r="L540" s="241">
        <v>0</v>
      </c>
      <c r="M540" s="242">
        <v>2819</v>
      </c>
      <c r="N540" s="243">
        <v>0</v>
      </c>
      <c r="O540" s="243">
        <v>0</v>
      </c>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v>0</v>
      </c>
      <c r="N541" s="243">
        <v>0</v>
      </c>
      <c r="O541" s="243">
        <v>0</v>
      </c>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v>0</v>
      </c>
      <c r="N542" s="243">
        <v>0</v>
      </c>
      <c r="O542" s="243">
        <v>0</v>
      </c>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548</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80</v>
      </c>
      <c r="K548" s="218"/>
      <c r="L548" s="246" t="str">
        <f>IF(ISBLANK(L$388),"",L$388)</f>
        <v>回復期機能病棟06</v>
      </c>
      <c r="M548" s="72" t="str">
        <f>IF(ISBLANK(M$388),"",M$388)</f>
        <v>急性期機能病棟04</v>
      </c>
      <c r="N548" s="25" t="str">
        <f t="shared" ref="N548:BS548" si="70">IF(ISBLANK(N$388),"",N$388)</f>
        <v>急性期機能病棟05</v>
      </c>
      <c r="O548" s="25" t="str">
        <f t="shared" si="70"/>
        <v>急性期機能病棟07</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v>
      </c>
      <c r="M549" s="72" t="str">
        <f>IF(ISBLANK(M$389),"",M$389)</f>
        <v>-</v>
      </c>
      <c r="N549" s="89" t="str">
        <f t="shared" ref="N549:BS549" si="71">IF(ISBLANK(N$389),"",N$389)</f>
        <v>-</v>
      </c>
      <c r="O549" s="89" t="str">
        <f t="shared" si="71"/>
        <v>-</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v>0</v>
      </c>
      <c r="N551" s="243">
        <v>0</v>
      </c>
      <c r="O551" s="243">
        <v>0</v>
      </c>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v>0</v>
      </c>
      <c r="N552" s="243">
        <v>0</v>
      </c>
      <c r="O552" s="243">
        <v>0</v>
      </c>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t="str">
        <f t="shared" si="72"/>
        <v>*</v>
      </c>
      <c r="K553" s="250" t="str">
        <f t="shared" si="73"/>
        <v>※</v>
      </c>
      <c r="L553" s="241">
        <v>0</v>
      </c>
      <c r="M553" s="242" t="s">
        <v>366</v>
      </c>
      <c r="N553" s="243">
        <v>0</v>
      </c>
      <c r="O553" s="243">
        <v>0</v>
      </c>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f t="shared" si="72"/>
        <v>0</v>
      </c>
      <c r="K554" s="250" t="str">
        <f t="shared" si="73"/>
        <v/>
      </c>
      <c r="L554" s="241">
        <v>0</v>
      </c>
      <c r="M554" s="242">
        <v>0</v>
      </c>
      <c r="N554" s="243">
        <v>0</v>
      </c>
      <c r="O554" s="243">
        <v>0</v>
      </c>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f t="shared" si="72"/>
        <v>0</v>
      </c>
      <c r="K555" s="250" t="str">
        <f t="shared" si="73"/>
        <v/>
      </c>
      <c r="L555" s="241">
        <v>0</v>
      </c>
      <c r="M555" s="242">
        <v>0</v>
      </c>
      <c r="N555" s="243">
        <v>0</v>
      </c>
      <c r="O555" s="243">
        <v>0</v>
      </c>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f t="shared" si="72"/>
        <v>0</v>
      </c>
      <c r="K556" s="250" t="str">
        <f t="shared" si="73"/>
        <v/>
      </c>
      <c r="L556" s="241">
        <v>0</v>
      </c>
      <c r="M556" s="242">
        <v>0</v>
      </c>
      <c r="N556" s="243">
        <v>0</v>
      </c>
      <c r="O556" s="243">
        <v>0</v>
      </c>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f t="shared" si="72"/>
        <v>0</v>
      </c>
      <c r="K557" s="250" t="str">
        <f t="shared" si="73"/>
        <v/>
      </c>
      <c r="L557" s="241">
        <v>0</v>
      </c>
      <c r="M557" s="242">
        <v>0</v>
      </c>
      <c r="N557" s="243">
        <v>0</v>
      </c>
      <c r="O557" s="243">
        <v>0</v>
      </c>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f t="shared" si="72"/>
        <v>0</v>
      </c>
      <c r="K558" s="250" t="str">
        <f t="shared" si="73"/>
        <v/>
      </c>
      <c r="L558" s="241">
        <v>0</v>
      </c>
      <c r="M558" s="242">
        <v>0</v>
      </c>
      <c r="N558" s="243">
        <v>0</v>
      </c>
      <c r="O558" s="243">
        <v>0</v>
      </c>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v>0</v>
      </c>
      <c r="N559" s="243">
        <v>0</v>
      </c>
      <c r="O559" s="243">
        <v>0</v>
      </c>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f t="shared" si="72"/>
        <v>0</v>
      </c>
      <c r="K560" s="250" t="str">
        <f t="shared" si="73"/>
        <v/>
      </c>
      <c r="L560" s="241">
        <v>0</v>
      </c>
      <c r="M560" s="242">
        <v>0</v>
      </c>
      <c r="N560" s="243">
        <v>0</v>
      </c>
      <c r="O560" s="243">
        <v>0</v>
      </c>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f t="shared" si="72"/>
        <v>0</v>
      </c>
      <c r="K561" s="250" t="str">
        <f t="shared" si="73"/>
        <v/>
      </c>
      <c r="L561" s="241">
        <v>0</v>
      </c>
      <c r="M561" s="242">
        <v>0</v>
      </c>
      <c r="N561" s="243">
        <v>0</v>
      </c>
      <c r="O561" s="243">
        <v>0</v>
      </c>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t="str">
        <f t="shared" si="72"/>
        <v>*</v>
      </c>
      <c r="K562" s="250" t="str">
        <f t="shared" si="73"/>
        <v>※</v>
      </c>
      <c r="L562" s="241">
        <v>0</v>
      </c>
      <c r="M562" s="242" t="s">
        <v>366</v>
      </c>
      <c r="N562" s="243">
        <v>0</v>
      </c>
      <c r="O562" s="243">
        <v>0</v>
      </c>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f t="shared" si="72"/>
        <v>0</v>
      </c>
      <c r="K563" s="250" t="str">
        <f t="shared" si="73"/>
        <v/>
      </c>
      <c r="L563" s="241">
        <v>0</v>
      </c>
      <c r="M563" s="242">
        <v>0</v>
      </c>
      <c r="N563" s="243">
        <v>0</v>
      </c>
      <c r="O563" s="243">
        <v>0</v>
      </c>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80</v>
      </c>
      <c r="K565" s="218"/>
      <c r="L565" s="246" t="str">
        <f>IF(ISBLANK(L$9),"",L$9)</f>
        <v>4階病棟</v>
      </c>
      <c r="M565" s="72" t="str">
        <f>IF(ISBLANK(M$9),"",M$9)</f>
        <v>5階病棟</v>
      </c>
      <c r="N565" s="72" t="str">
        <f t="shared" ref="N565:BR565" si="74">IF(ISBLANK(N$9),"",N$9)</f>
        <v>6階病棟</v>
      </c>
      <c r="O565" s="72" t="str">
        <f t="shared" si="74"/>
        <v>7階病棟</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急性期</v>
      </c>
      <c r="M566" s="72" t="str">
        <f>IF(ISBLANK(M$95),"",M$95)</f>
        <v>急性期</v>
      </c>
      <c r="N566" s="72" t="str">
        <f t="shared" ref="N566:BS566" si="75">IF(ISBLANK(N$95),"",N$95)</f>
        <v>回復期</v>
      </c>
      <c r="O566" s="72" t="str">
        <f t="shared" si="75"/>
        <v>急性期</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907</v>
      </c>
      <c r="M567" s="263" t="s">
        <v>907</v>
      </c>
      <c r="N567" s="263" t="s">
        <v>41</v>
      </c>
      <c r="O567" s="263" t="s">
        <v>907</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37</v>
      </c>
      <c r="M569" s="268">
        <v>51.2</v>
      </c>
      <c r="N569" s="268">
        <v>0</v>
      </c>
      <c r="O569" s="268">
        <v>39</v>
      </c>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21</v>
      </c>
      <c r="M570" s="268">
        <v>35.299999999999997</v>
      </c>
      <c r="N570" s="268">
        <v>0</v>
      </c>
      <c r="O570" s="268">
        <v>20.7</v>
      </c>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19.100000000000001</v>
      </c>
      <c r="M571" s="268">
        <v>27.5</v>
      </c>
      <c r="N571" s="268">
        <v>0</v>
      </c>
      <c r="O571" s="268">
        <v>18.399999999999999</v>
      </c>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10.4</v>
      </c>
      <c r="M572" s="268">
        <v>20.100000000000001</v>
      </c>
      <c r="N572" s="268">
        <v>0</v>
      </c>
      <c r="O572" s="268">
        <v>10.4</v>
      </c>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12.9</v>
      </c>
      <c r="M573" s="268">
        <v>8.5</v>
      </c>
      <c r="N573" s="268">
        <v>0</v>
      </c>
      <c r="O573" s="268">
        <v>2.1</v>
      </c>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28</v>
      </c>
      <c r="M574" s="268">
        <v>34.200000000000003</v>
      </c>
      <c r="N574" s="268">
        <v>0</v>
      </c>
      <c r="O574" s="268">
        <v>20.8</v>
      </c>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0</v>
      </c>
      <c r="N576" s="268">
        <v>0</v>
      </c>
      <c r="O576" s="268">
        <v>0</v>
      </c>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0</v>
      </c>
      <c r="N577" s="268">
        <v>0</v>
      </c>
      <c r="O577" s="268">
        <v>0</v>
      </c>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0</v>
      </c>
      <c r="N578" s="268">
        <v>0</v>
      </c>
      <c r="O578" s="268">
        <v>0</v>
      </c>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0</v>
      </c>
      <c r="N579" s="268">
        <v>0</v>
      </c>
      <c r="O579" s="268">
        <v>0</v>
      </c>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v>
      </c>
      <c r="N580" s="268">
        <v>0</v>
      </c>
      <c r="O580" s="268">
        <v>0</v>
      </c>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0</v>
      </c>
      <c r="N581" s="268">
        <v>0</v>
      </c>
      <c r="O581" s="268">
        <v>0</v>
      </c>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N583" s="268">
        <v>0</v>
      </c>
      <c r="O583" s="268">
        <v>0</v>
      </c>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N584" s="268">
        <v>0</v>
      </c>
      <c r="O584" s="268">
        <v>0</v>
      </c>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N585" s="268">
        <v>0</v>
      </c>
      <c r="O585" s="268">
        <v>0</v>
      </c>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N586" s="268">
        <v>0</v>
      </c>
      <c r="O586" s="268">
        <v>0</v>
      </c>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N587" s="268">
        <v>0</v>
      </c>
      <c r="O587" s="268">
        <v>0</v>
      </c>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N588" s="268">
        <v>0</v>
      </c>
      <c r="O588" s="268">
        <v>0</v>
      </c>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622</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80</v>
      </c>
      <c r="K594" s="218"/>
      <c r="L594" s="246" t="str">
        <f>IF(ISBLANK(L$388),"",L$388)</f>
        <v>回復期機能病棟06</v>
      </c>
      <c r="M594" s="72" t="str">
        <f>IF(ISBLANK(M$388),"",M$388)</f>
        <v>急性期機能病棟04</v>
      </c>
      <c r="N594" s="25" t="str">
        <f t="shared" ref="N594:BS594" si="76">IF(ISBLANK(N$388),"",N$388)</f>
        <v>急性期機能病棟05</v>
      </c>
      <c r="O594" s="25" t="str">
        <f t="shared" si="76"/>
        <v>急性期機能病棟07</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v>
      </c>
      <c r="M595" s="72" t="str">
        <f>IF(ISBLANK(M$389),"",M$389)</f>
        <v>-</v>
      </c>
      <c r="N595" s="89" t="str">
        <f t="shared" ref="N595:BS595" si="77">IF(ISBLANK(N$389),"",N$389)</f>
        <v>-</v>
      </c>
      <c r="O595" s="89" t="str">
        <f t="shared" si="77"/>
        <v>-</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f t="shared" si="78"/>
        <v>273</v>
      </c>
      <c r="K597" s="250" t="str">
        <f t="shared" si="79"/>
        <v/>
      </c>
      <c r="L597" s="241">
        <v>0</v>
      </c>
      <c r="M597" s="242">
        <v>273</v>
      </c>
      <c r="N597" s="243">
        <v>0</v>
      </c>
      <c r="O597" s="243">
        <v>0</v>
      </c>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v>0</v>
      </c>
      <c r="N598" s="243">
        <v>0</v>
      </c>
      <c r="O598" s="243">
        <v>0</v>
      </c>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f t="shared" si="78"/>
        <v>432</v>
      </c>
      <c r="K599" s="250" t="str">
        <f t="shared" si="79"/>
        <v/>
      </c>
      <c r="L599" s="241">
        <v>0</v>
      </c>
      <c r="M599" s="242">
        <v>432</v>
      </c>
      <c r="N599" s="243">
        <v>0</v>
      </c>
      <c r="O599" s="243">
        <v>0</v>
      </c>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t="str">
        <f t="shared" si="78"/>
        <v>*</v>
      </c>
      <c r="K600" s="250" t="str">
        <f t="shared" si="79"/>
        <v>※</v>
      </c>
      <c r="L600" s="241">
        <v>0</v>
      </c>
      <c r="M600" s="243" t="s">
        <v>366</v>
      </c>
      <c r="N600" s="243">
        <v>0</v>
      </c>
      <c r="O600" s="243">
        <v>0</v>
      </c>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t="str">
        <f t="shared" si="78"/>
        <v>*</v>
      </c>
      <c r="K601" s="250" t="str">
        <f t="shared" si="79"/>
        <v>※</v>
      </c>
      <c r="L601" s="241">
        <v>0</v>
      </c>
      <c r="M601" s="243" t="s">
        <v>366</v>
      </c>
      <c r="N601" s="243">
        <v>0</v>
      </c>
      <c r="O601" s="243">
        <v>0</v>
      </c>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t="str">
        <f t="shared" si="78"/>
        <v>*</v>
      </c>
      <c r="K602" s="250" t="str">
        <f t="shared" si="79"/>
        <v>※</v>
      </c>
      <c r="L602" s="241">
        <v>0</v>
      </c>
      <c r="M602" s="243" t="s">
        <v>366</v>
      </c>
      <c r="N602" s="243">
        <v>0</v>
      </c>
      <c r="O602" s="243">
        <v>0</v>
      </c>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t="str">
        <f t="shared" si="78"/>
        <v>*</v>
      </c>
      <c r="K603" s="250" t="str">
        <f t="shared" si="79"/>
        <v>※</v>
      </c>
      <c r="L603" s="241">
        <v>0</v>
      </c>
      <c r="M603" s="243" t="s">
        <v>366</v>
      </c>
      <c r="N603" s="243">
        <v>0</v>
      </c>
      <c r="O603" s="243">
        <v>0</v>
      </c>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t="str">
        <f t="shared" si="78"/>
        <v>*</v>
      </c>
      <c r="K604" s="250" t="str">
        <f t="shared" si="79"/>
        <v>※</v>
      </c>
      <c r="L604" s="241">
        <v>0</v>
      </c>
      <c r="M604" s="243" t="s">
        <v>366</v>
      </c>
      <c r="N604" s="243">
        <v>0</v>
      </c>
      <c r="O604" s="243">
        <v>0</v>
      </c>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t="str">
        <f t="shared" si="78"/>
        <v>*</v>
      </c>
      <c r="K605" s="250" t="str">
        <f t="shared" si="79"/>
        <v>※</v>
      </c>
      <c r="L605" s="241">
        <v>0</v>
      </c>
      <c r="M605" s="243" t="s">
        <v>366</v>
      </c>
      <c r="N605" s="243">
        <v>0</v>
      </c>
      <c r="O605" s="243">
        <v>0</v>
      </c>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f t="shared" si="78"/>
        <v>0</v>
      </c>
      <c r="K606" s="250" t="str">
        <f t="shared" si="79"/>
        <v/>
      </c>
      <c r="L606" s="241">
        <v>0</v>
      </c>
      <c r="M606" s="242">
        <v>0</v>
      </c>
      <c r="N606" s="243">
        <v>0</v>
      </c>
      <c r="O606" s="243">
        <v>0</v>
      </c>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v>904</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t="s">
        <v>366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v>1176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v>392</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v>1750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t="str">
        <f t="shared" si="78"/>
        <v>*</v>
      </c>
      <c r="K612" s="250" t="str">
        <f t="shared" si="79"/>
        <v>※</v>
      </c>
      <c r="L612" s="241">
        <v>0</v>
      </c>
      <c r="M612" s="242" t="s">
        <v>366</v>
      </c>
      <c r="N612" s="243">
        <v>0</v>
      </c>
      <c r="O612" s="243">
        <v>0</v>
      </c>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f t="shared" si="78"/>
        <v>0</v>
      </c>
      <c r="K613" s="250" t="str">
        <f t="shared" si="79"/>
        <v/>
      </c>
      <c r="L613" s="241">
        <v>0</v>
      </c>
      <c r="M613" s="242">
        <v>0</v>
      </c>
      <c r="N613" s="243">
        <v>0</v>
      </c>
      <c r="O613" s="243">
        <v>0</v>
      </c>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t="str">
        <f t="shared" si="78"/>
        <v>*</v>
      </c>
      <c r="K614" s="250" t="str">
        <f t="shared" si="79"/>
        <v>※</v>
      </c>
      <c r="L614" s="241">
        <v>0</v>
      </c>
      <c r="M614" s="242" t="s">
        <v>366</v>
      </c>
      <c r="N614" s="243">
        <v>0</v>
      </c>
      <c r="O614" s="243">
        <v>0</v>
      </c>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t="str">
        <f t="shared" si="78"/>
        <v>*</v>
      </c>
      <c r="K615" s="250" t="str">
        <f t="shared" si="79"/>
        <v>※</v>
      </c>
      <c r="L615" s="241">
        <v>0</v>
      </c>
      <c r="M615" s="242" t="s">
        <v>366</v>
      </c>
      <c r="N615" s="243">
        <v>0</v>
      </c>
      <c r="O615" s="243">
        <v>0</v>
      </c>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f t="shared" si="78"/>
        <v>0</v>
      </c>
      <c r="K616" s="250" t="str">
        <f t="shared" si="79"/>
        <v/>
      </c>
      <c r="L616" s="241">
        <v>0</v>
      </c>
      <c r="M616" s="242">
        <v>0</v>
      </c>
      <c r="N616" s="243">
        <v>0</v>
      </c>
      <c r="O616" s="243">
        <v>0</v>
      </c>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v>0</v>
      </c>
      <c r="N617" s="243">
        <v>0</v>
      </c>
      <c r="O617" s="243">
        <v>0</v>
      </c>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v>0</v>
      </c>
      <c r="N618" s="243">
        <v>0</v>
      </c>
      <c r="O618" s="243">
        <v>0</v>
      </c>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v>0</v>
      </c>
      <c r="N619" s="243">
        <v>0</v>
      </c>
      <c r="O619" s="243">
        <v>0</v>
      </c>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684</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80</v>
      </c>
      <c r="K625" s="277"/>
      <c r="L625" s="246" t="str">
        <f>IF(ISBLANK(L$388),"",L$388)</f>
        <v>回復期機能病棟06</v>
      </c>
      <c r="M625" s="72" t="str">
        <f>IF(ISBLANK(M$388),"",M$388)</f>
        <v>急性期機能病棟04</v>
      </c>
      <c r="N625" s="25" t="str">
        <f t="shared" ref="N625:BS625" si="80">IF(ISBLANK(N$388),"",N$388)</f>
        <v>急性期機能病棟05</v>
      </c>
      <c r="O625" s="25" t="str">
        <f t="shared" si="80"/>
        <v>急性期機能病棟07</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v>
      </c>
      <c r="M626" s="72" t="str">
        <f>IF(ISBLANK(M$389),"",M$389)</f>
        <v>-</v>
      </c>
      <c r="N626" s="89" t="str">
        <f t="shared" ref="N626:BS626" si="81">IF(ISBLANK(N$389),"",N$389)</f>
        <v>-</v>
      </c>
      <c r="O626" s="89" t="str">
        <f t="shared" si="81"/>
        <v>-</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t="str">
        <f t="shared" ref="J627:J639" si="82">IF(SUM(L627:BS627)=0,IF(COUNTIF(L627:BS627,"未確認")&gt;0,"未確認",IF(COUNTIF(L627:BS627,"~*")&gt;0,"*",SUM(L627:BS627))),SUM(L627:BS627))</f>
        <v>*</v>
      </c>
      <c r="K627" s="250" t="str">
        <f t="shared" ref="K627:K639" si="83">IF(OR(COUNTIF(L627:BS627,"未確認")&gt;0,COUNTIF(L627:BS627,"*")&gt;0),"※","")</f>
        <v>※</v>
      </c>
      <c r="L627" s="241">
        <v>0</v>
      </c>
      <c r="M627" s="242" t="s">
        <v>366</v>
      </c>
      <c r="N627" s="243">
        <v>0</v>
      </c>
      <c r="O627" s="243">
        <v>0</v>
      </c>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v>0</v>
      </c>
      <c r="N628" s="243">
        <v>0</v>
      </c>
      <c r="O628" s="243">
        <v>0</v>
      </c>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f t="shared" si="82"/>
        <v>0</v>
      </c>
      <c r="K629" s="250" t="str">
        <f t="shared" si="83"/>
        <v/>
      </c>
      <c r="L629" s="241">
        <v>0</v>
      </c>
      <c r="M629" s="242">
        <v>0</v>
      </c>
      <c r="N629" s="243">
        <v>0</v>
      </c>
      <c r="O629" s="243">
        <v>0</v>
      </c>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241">
        <v>0</v>
      </c>
      <c r="M630" s="242">
        <v>0</v>
      </c>
      <c r="N630" s="243">
        <v>0</v>
      </c>
      <c r="O630" s="243">
        <v>0</v>
      </c>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0</v>
      </c>
      <c r="K631" s="250" t="str">
        <f t="shared" si="83"/>
        <v/>
      </c>
      <c r="L631" s="241">
        <v>0</v>
      </c>
      <c r="M631" s="242">
        <v>0</v>
      </c>
      <c r="N631" s="243">
        <v>0</v>
      </c>
      <c r="O631" s="243">
        <v>0</v>
      </c>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241">
        <v>0</v>
      </c>
      <c r="M632" s="242">
        <v>0</v>
      </c>
      <c r="N632" s="243">
        <v>0</v>
      </c>
      <c r="O632" s="243">
        <v>0</v>
      </c>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f t="shared" si="82"/>
        <v>0</v>
      </c>
      <c r="K633" s="250" t="str">
        <f t="shared" si="83"/>
        <v/>
      </c>
      <c r="L633" s="241">
        <v>0</v>
      </c>
      <c r="M633" s="242">
        <v>0</v>
      </c>
      <c r="N633" s="243">
        <v>0</v>
      </c>
      <c r="O633" s="243">
        <v>0</v>
      </c>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f t="shared" si="82"/>
        <v>0</v>
      </c>
      <c r="K634" s="250" t="str">
        <f t="shared" si="83"/>
        <v/>
      </c>
      <c r="L634" s="241">
        <v>0</v>
      </c>
      <c r="M634" s="242">
        <v>0</v>
      </c>
      <c r="N634" s="243">
        <v>0</v>
      </c>
      <c r="O634" s="243">
        <v>0</v>
      </c>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t="str">
        <f t="shared" si="82"/>
        <v>*</v>
      </c>
      <c r="K635" s="250" t="str">
        <f t="shared" si="83"/>
        <v>※</v>
      </c>
      <c r="L635" s="241">
        <v>0</v>
      </c>
      <c r="M635" s="242" t="s">
        <v>366</v>
      </c>
      <c r="N635" s="243">
        <v>0</v>
      </c>
      <c r="O635" s="243">
        <v>0</v>
      </c>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t="str">
        <f t="shared" si="82"/>
        <v>*</v>
      </c>
      <c r="K636" s="250" t="str">
        <f t="shared" si="83"/>
        <v>※</v>
      </c>
      <c r="L636" s="241">
        <v>0</v>
      </c>
      <c r="M636" s="242" t="s">
        <v>366</v>
      </c>
      <c r="N636" s="243">
        <v>0</v>
      </c>
      <c r="O636" s="243">
        <v>0</v>
      </c>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f t="shared" si="82"/>
        <v>590</v>
      </c>
      <c r="K637" s="250" t="str">
        <f t="shared" si="83"/>
        <v/>
      </c>
      <c r="L637" s="241">
        <v>0</v>
      </c>
      <c r="M637" s="242">
        <v>590</v>
      </c>
      <c r="N637" s="243">
        <v>0</v>
      </c>
      <c r="O637" s="243">
        <v>0</v>
      </c>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t="str">
        <f t="shared" si="82"/>
        <v>*</v>
      </c>
      <c r="K638" s="250" t="str">
        <f t="shared" si="83"/>
        <v>※</v>
      </c>
      <c r="L638" s="241">
        <v>0</v>
      </c>
      <c r="M638" s="242" t="s">
        <v>366</v>
      </c>
      <c r="N638" s="243">
        <v>0</v>
      </c>
      <c r="O638" s="243">
        <v>0</v>
      </c>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f t="shared" si="82"/>
        <v>0</v>
      </c>
      <c r="K639" s="250" t="str">
        <f t="shared" si="83"/>
        <v/>
      </c>
      <c r="L639" s="241">
        <v>0</v>
      </c>
      <c r="M639" s="242">
        <v>0</v>
      </c>
      <c r="N639" s="253">
        <v>0</v>
      </c>
      <c r="O639" s="253">
        <v>0</v>
      </c>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719</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80</v>
      </c>
      <c r="K645" s="218"/>
      <c r="L645" s="25" t="str">
        <f>IF(ISBLANK(L$388),"",L$388)</f>
        <v>回復期機能病棟06</v>
      </c>
      <c r="M645" s="72" t="str">
        <f>IF(ISBLANK(M$388),"",M$388)</f>
        <v>急性期機能病棟04</v>
      </c>
      <c r="N645" s="25" t="str">
        <f t="shared" ref="N645:BS645" si="84">IF(ISBLANK(N$388),"",N$388)</f>
        <v>急性期機能病棟05</v>
      </c>
      <c r="O645" s="25" t="str">
        <f t="shared" si="84"/>
        <v>急性期機能病棟07</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v>
      </c>
      <c r="M646" s="72" t="str">
        <f>IF(ISBLANK(M$389),"",M$389)</f>
        <v>-</v>
      </c>
      <c r="N646" s="89" t="str">
        <f t="shared" ref="N646:BS646" si="85">IF(ISBLANK(N$389),"",N$389)</f>
        <v>-</v>
      </c>
      <c r="O646" s="89" t="str">
        <f t="shared" si="85"/>
        <v>-</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f t="shared" ref="J647:J654" si="86">IF(SUM(L647:BS647)=0,IF(COUNTIF(L647:BS647,"未確認")&gt;0,"未確認",IF(COUNTIF(L647:BS647,"~*")&gt;0,"*",SUM(L647:BS647))),SUM(L647:BS647))</f>
        <v>494</v>
      </c>
      <c r="K647" s="250" t="str">
        <f t="shared" ref="K647:K654" si="87">IF(OR(COUNTIF(L647:BS647,"未確認")&gt;0,COUNTIF(L647:BS647,"*")&gt;0),"※","")</f>
        <v/>
      </c>
      <c r="L647" s="241">
        <v>0</v>
      </c>
      <c r="M647" s="242">
        <v>494</v>
      </c>
      <c r="N647" s="243">
        <v>0</v>
      </c>
      <c r="O647" s="243">
        <v>0</v>
      </c>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f t="shared" si="86"/>
        <v>1632</v>
      </c>
      <c r="K648" s="250" t="str">
        <f t="shared" si="87"/>
        <v/>
      </c>
      <c r="L648" s="241">
        <v>0</v>
      </c>
      <c r="M648" s="242">
        <v>1632</v>
      </c>
      <c r="N648" s="243">
        <v>0</v>
      </c>
      <c r="O648" s="243">
        <v>0</v>
      </c>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f t="shared" si="86"/>
        <v>839</v>
      </c>
      <c r="K649" s="250" t="str">
        <f t="shared" si="87"/>
        <v/>
      </c>
      <c r="L649" s="241">
        <v>0</v>
      </c>
      <c r="M649" s="242">
        <v>839</v>
      </c>
      <c r="N649" s="243">
        <v>0</v>
      </c>
      <c r="O649" s="243">
        <v>0</v>
      </c>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t="str">
        <f t="shared" si="86"/>
        <v>*</v>
      </c>
      <c r="K650" s="250" t="str">
        <f t="shared" si="87"/>
        <v>※</v>
      </c>
      <c r="L650" s="241">
        <v>0</v>
      </c>
      <c r="M650" s="242" t="s">
        <v>366</v>
      </c>
      <c r="N650" s="243">
        <v>0</v>
      </c>
      <c r="O650" s="243">
        <v>0</v>
      </c>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f t="shared" si="86"/>
        <v>320</v>
      </c>
      <c r="K651" s="250" t="str">
        <f t="shared" si="87"/>
        <v/>
      </c>
      <c r="L651" s="241">
        <v>0</v>
      </c>
      <c r="M651" s="242">
        <v>320</v>
      </c>
      <c r="N651" s="243">
        <v>0</v>
      </c>
      <c r="O651" s="243">
        <v>0</v>
      </c>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t="str">
        <f t="shared" si="86"/>
        <v>*</v>
      </c>
      <c r="K652" s="250" t="str">
        <f t="shared" si="87"/>
        <v>※</v>
      </c>
      <c r="L652" s="241">
        <v>0</v>
      </c>
      <c r="M652" s="242" t="s">
        <v>366</v>
      </c>
      <c r="N652" s="243">
        <v>0</v>
      </c>
      <c r="O652" s="243">
        <v>0</v>
      </c>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t="str">
        <f t="shared" si="86"/>
        <v>*</v>
      </c>
      <c r="K653" s="250" t="str">
        <f t="shared" si="87"/>
        <v>※</v>
      </c>
      <c r="L653" s="241">
        <v>0</v>
      </c>
      <c r="M653" s="242" t="s">
        <v>366</v>
      </c>
      <c r="N653" s="243">
        <v>0</v>
      </c>
      <c r="O653" s="243">
        <v>0</v>
      </c>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t="str">
        <f t="shared" si="86"/>
        <v>*</v>
      </c>
      <c r="K654" s="250" t="str">
        <f t="shared" si="87"/>
        <v>※</v>
      </c>
      <c r="L654" s="241">
        <v>0</v>
      </c>
      <c r="M654" s="242" t="s">
        <v>366</v>
      </c>
      <c r="N654" s="243">
        <v>0</v>
      </c>
      <c r="O654" s="243">
        <v>0</v>
      </c>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744</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80</v>
      </c>
      <c r="K660" s="218"/>
      <c r="L660" s="246" t="str">
        <f>IF(ISBLANK(L$388),"",L$388)</f>
        <v>回復期機能病棟06</v>
      </c>
      <c r="M660" s="72" t="str">
        <f>IF(ISBLANK(M$388),"",M$388)</f>
        <v>急性期機能病棟04</v>
      </c>
      <c r="N660" s="25" t="str">
        <f t="shared" ref="N660:BS660" si="88">IF(ISBLANK(N$388),"",N$388)</f>
        <v>急性期機能病棟05</v>
      </c>
      <c r="O660" s="25" t="str">
        <f t="shared" si="88"/>
        <v>急性期機能病棟07</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v>
      </c>
      <c r="M661" s="72" t="str">
        <f>IF(ISBLANK(M$389),"",M$389)</f>
        <v>-</v>
      </c>
      <c r="N661" s="89" t="str">
        <f t="shared" ref="N661:BS661" si="89">IF(ISBLANK(N$389),"",N$389)</f>
        <v>-</v>
      </c>
      <c r="O661" s="89" t="str">
        <f t="shared" si="89"/>
        <v>-</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f t="shared" ref="J662:J676" si="90">IF(SUM(L662:BS662)=0,IF(COUNTIF(L662:BS662,"未確認")&gt;0,"未確認",IF(COUNTIF(L662:BS662,"~*")&gt;0,"*",SUM(L662:BS662))),SUM(L662:BS662))</f>
        <v>2642</v>
      </c>
      <c r="K662" s="250" t="str">
        <f t="shared" ref="K662:K676" si="91">IF(OR(COUNTIF(L662:BS662,"未確認")&gt;0,COUNTIF(L662:BS662,"*")&gt;0),"※","")</f>
        <v/>
      </c>
      <c r="L662" s="241">
        <v>0</v>
      </c>
      <c r="M662" s="242">
        <v>2642</v>
      </c>
      <c r="N662" s="243">
        <v>0</v>
      </c>
      <c r="O662" s="243">
        <v>0</v>
      </c>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0</v>
      </c>
      <c r="K663" s="250" t="str">
        <f t="shared" si="91"/>
        <v/>
      </c>
      <c r="L663" s="241">
        <v>0</v>
      </c>
      <c r="M663" s="242">
        <v>0</v>
      </c>
      <c r="N663" s="243">
        <v>0</v>
      </c>
      <c r="O663" s="243">
        <v>0</v>
      </c>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f t="shared" si="90"/>
        <v>594</v>
      </c>
      <c r="K664" s="250" t="str">
        <f t="shared" si="91"/>
        <v/>
      </c>
      <c r="L664" s="241">
        <v>0</v>
      </c>
      <c r="M664" s="242">
        <v>594</v>
      </c>
      <c r="N664" s="243">
        <v>0</v>
      </c>
      <c r="O664" s="243">
        <v>0</v>
      </c>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f t="shared" si="90"/>
        <v>796</v>
      </c>
      <c r="K665" s="250" t="str">
        <f t="shared" si="91"/>
        <v/>
      </c>
      <c r="L665" s="241">
        <v>0</v>
      </c>
      <c r="M665" s="242">
        <v>796</v>
      </c>
      <c r="N665" s="243">
        <v>0</v>
      </c>
      <c r="O665" s="243">
        <v>0</v>
      </c>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f t="shared" si="90"/>
        <v>1173</v>
      </c>
      <c r="K666" s="250" t="str">
        <f t="shared" si="91"/>
        <v/>
      </c>
      <c r="L666" s="241">
        <v>0</v>
      </c>
      <c r="M666" s="242">
        <v>1173</v>
      </c>
      <c r="N666" s="243">
        <v>0</v>
      </c>
      <c r="O666" s="243">
        <v>0</v>
      </c>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f t="shared" si="90"/>
        <v>0</v>
      </c>
      <c r="K667" s="250" t="str">
        <f t="shared" si="91"/>
        <v/>
      </c>
      <c r="L667" s="241">
        <v>0</v>
      </c>
      <c r="M667" s="242">
        <v>0</v>
      </c>
      <c r="N667" s="243">
        <v>0</v>
      </c>
      <c r="O667" s="243">
        <v>0</v>
      </c>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v>0</v>
      </c>
      <c r="N668" s="243">
        <v>0</v>
      </c>
      <c r="O668" s="243">
        <v>0</v>
      </c>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t="str">
        <f t="shared" si="90"/>
        <v>*</v>
      </c>
      <c r="K669" s="250" t="str">
        <f t="shared" si="91"/>
        <v>※</v>
      </c>
      <c r="L669" s="241">
        <v>0</v>
      </c>
      <c r="M669" s="242" t="s">
        <v>366</v>
      </c>
      <c r="N669" s="243">
        <v>0</v>
      </c>
      <c r="O669" s="243">
        <v>0</v>
      </c>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v>0</v>
      </c>
      <c r="N670" s="243">
        <v>0</v>
      </c>
      <c r="O670" s="243">
        <v>0</v>
      </c>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f t="shared" si="90"/>
        <v>1328</v>
      </c>
      <c r="K671" s="250" t="str">
        <f t="shared" si="91"/>
        <v/>
      </c>
      <c r="L671" s="241">
        <v>0</v>
      </c>
      <c r="M671" s="242">
        <v>1328</v>
      </c>
      <c r="N671" s="243">
        <v>0</v>
      </c>
      <c r="O671" s="243">
        <v>0</v>
      </c>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241">
        <v>0</v>
      </c>
      <c r="M672" s="242">
        <v>0</v>
      </c>
      <c r="N672" s="243">
        <v>0</v>
      </c>
      <c r="O672" s="243">
        <v>0</v>
      </c>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f t="shared" si="90"/>
        <v>924</v>
      </c>
      <c r="K673" s="250" t="str">
        <f t="shared" si="91"/>
        <v/>
      </c>
      <c r="L673" s="241">
        <v>0</v>
      </c>
      <c r="M673" s="242">
        <v>924</v>
      </c>
      <c r="N673" s="243">
        <v>0</v>
      </c>
      <c r="O673" s="243">
        <v>0</v>
      </c>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t="str">
        <f t="shared" si="90"/>
        <v>*</v>
      </c>
      <c r="K674" s="250" t="str">
        <f t="shared" si="91"/>
        <v>※</v>
      </c>
      <c r="L674" s="241">
        <v>0</v>
      </c>
      <c r="M674" s="242" t="s">
        <v>366</v>
      </c>
      <c r="N674" s="243">
        <v>0</v>
      </c>
      <c r="O674" s="243">
        <v>0</v>
      </c>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957</v>
      </c>
      <c r="K675" s="250" t="str">
        <f t="shared" si="91"/>
        <v/>
      </c>
      <c r="L675" s="241">
        <v>0</v>
      </c>
      <c r="M675" s="242">
        <v>957</v>
      </c>
      <c r="N675" s="243">
        <v>0</v>
      </c>
      <c r="O675" s="243">
        <v>0</v>
      </c>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v>0</v>
      </c>
      <c r="N676" s="243">
        <v>0</v>
      </c>
      <c r="O676" s="243">
        <v>0</v>
      </c>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80</v>
      </c>
      <c r="K681" s="218"/>
      <c r="L681" s="246" t="str">
        <f>IF(ISBLANK(L$9),"",L$9)</f>
        <v>4階病棟</v>
      </c>
      <c r="M681" s="72" t="str">
        <f>IF(ISBLANK(M$9),"",M$9)</f>
        <v>5階病棟</v>
      </c>
      <c r="N681" s="25" t="str">
        <f t="shared" ref="N681:BS681" si="92">IF(ISBLANK(N$9),"",N$9)</f>
        <v>6階病棟</v>
      </c>
      <c r="O681" s="25" t="str">
        <f t="shared" si="92"/>
        <v>7階病棟</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急性期</v>
      </c>
      <c r="M682" s="72" t="str">
        <f>IF(ISBLANK(M$95),"",M$95)</f>
        <v>急性期</v>
      </c>
      <c r="N682" s="89" t="str">
        <f t="shared" ref="N682:BS682" si="93">IF(ISBLANK(N$95),"",N$95)</f>
        <v>回復期</v>
      </c>
      <c r="O682" s="89" t="str">
        <f t="shared" si="93"/>
        <v>急性期</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0</v>
      </c>
      <c r="M683" s="281">
        <v>0</v>
      </c>
      <c r="N683" s="282">
        <v>100</v>
      </c>
      <c r="O683" s="282">
        <v>0</v>
      </c>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0</v>
      </c>
      <c r="M684" s="284">
        <v>0</v>
      </c>
      <c r="N684" s="285">
        <v>3.6</v>
      </c>
      <c r="O684" s="285">
        <v>0</v>
      </c>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v>760</v>
      </c>
      <c r="M685" s="287">
        <v>1259</v>
      </c>
      <c r="N685" s="288">
        <v>340</v>
      </c>
      <c r="O685" s="288" t="s">
        <v>366</v>
      </c>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v>0</v>
      </c>
      <c r="M686" s="287">
        <v>0</v>
      </c>
      <c r="N686" s="288">
        <v>169</v>
      </c>
      <c r="O686" s="288">
        <v>0</v>
      </c>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v>0</v>
      </c>
      <c r="M687" s="287">
        <v>0</v>
      </c>
      <c r="N687" s="288">
        <v>164</v>
      </c>
      <c r="O687" s="288">
        <v>0</v>
      </c>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v>0</v>
      </c>
      <c r="M688" s="287">
        <v>0</v>
      </c>
      <c r="N688" s="288">
        <v>80</v>
      </c>
      <c r="O688" s="288">
        <v>0</v>
      </c>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v>0</v>
      </c>
      <c r="M689" s="287">
        <v>0</v>
      </c>
      <c r="N689" s="288">
        <v>80</v>
      </c>
      <c r="O689" s="288">
        <v>0</v>
      </c>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0</v>
      </c>
      <c r="M690" s="287">
        <v>0</v>
      </c>
      <c r="N690" s="288">
        <v>121</v>
      </c>
      <c r="O690" s="288">
        <v>0</v>
      </c>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0</v>
      </c>
      <c r="M691" s="287">
        <v>0</v>
      </c>
      <c r="N691" s="288">
        <v>87</v>
      </c>
      <c r="O691" s="288">
        <v>0</v>
      </c>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0</v>
      </c>
      <c r="M692" s="287">
        <v>0</v>
      </c>
      <c r="N692" s="288">
        <v>125</v>
      </c>
      <c r="O692" s="288">
        <v>0</v>
      </c>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0</v>
      </c>
      <c r="M693" s="287">
        <v>0</v>
      </c>
      <c r="N693" s="288">
        <v>93</v>
      </c>
      <c r="O693" s="288">
        <v>0</v>
      </c>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0</v>
      </c>
      <c r="M694" s="287">
        <v>0</v>
      </c>
      <c r="N694" s="288">
        <v>160</v>
      </c>
      <c r="O694" s="288">
        <v>0</v>
      </c>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0</v>
      </c>
      <c r="M695" s="287">
        <v>0</v>
      </c>
      <c r="N695" s="288">
        <v>120</v>
      </c>
      <c r="O695" s="288">
        <v>0</v>
      </c>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0</v>
      </c>
      <c r="M696" s="287">
        <v>0</v>
      </c>
      <c r="N696" s="288">
        <v>195</v>
      </c>
      <c r="O696" s="288">
        <v>0</v>
      </c>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0</v>
      </c>
      <c r="M697" s="287">
        <v>0</v>
      </c>
      <c r="N697" s="288">
        <v>139</v>
      </c>
      <c r="O697" s="288">
        <v>0</v>
      </c>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0</v>
      </c>
      <c r="M698" s="300">
        <v>0</v>
      </c>
      <c r="N698" s="301">
        <v>51.1</v>
      </c>
      <c r="O698" s="301">
        <v>0</v>
      </c>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0</v>
      </c>
      <c r="M699" s="300">
        <v>0</v>
      </c>
      <c r="N699" s="301">
        <v>52.5</v>
      </c>
      <c r="O699" s="301">
        <v>0</v>
      </c>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0</v>
      </c>
      <c r="M700" s="300">
        <v>0</v>
      </c>
      <c r="N700" s="301">
        <v>58.4</v>
      </c>
      <c r="O700" s="301">
        <v>0</v>
      </c>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0</v>
      </c>
      <c r="M701" s="300">
        <v>0</v>
      </c>
      <c r="N701" s="301">
        <v>58.3</v>
      </c>
      <c r="O701" s="301">
        <v>0</v>
      </c>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822</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80</v>
      </c>
      <c r="K707" s="218"/>
      <c r="L707" s="25" t="str">
        <f>IF(ISBLANK(L$388),"",L$388)</f>
        <v>回復期機能病棟06</v>
      </c>
      <c r="M707" s="72" t="str">
        <f>IF(ISBLANK(M$388),"",M$388)</f>
        <v>急性期機能病棟04</v>
      </c>
      <c r="N707" s="25" t="str">
        <f t="shared" ref="N707:BS707" si="94">IF(ISBLANK(N$388),"",N$388)</f>
        <v>急性期機能病棟05</v>
      </c>
      <c r="O707" s="25" t="str">
        <f t="shared" si="94"/>
        <v>急性期機能病棟07</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v>
      </c>
      <c r="M708" s="72" t="str">
        <f>IF(ISBLANK(M$389),"",M$389)</f>
        <v>-</v>
      </c>
      <c r="N708" s="89" t="str">
        <f t="shared" ref="N708:BS708" si="95">IF(ISBLANK(N$389),"",N$389)</f>
        <v>-</v>
      </c>
      <c r="O708" s="89" t="str">
        <f t="shared" si="95"/>
        <v>-</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t="str">
        <f>IF(SUM(L710:BS710)=0,IF(COUNTIF(L710:BS710,"未確認")&gt;0,"未確認",IF(COUNTIF(L710:BS710,"~*")&gt;0,"*",SUM(L710:BS710))),SUM(L710:BS710))</f>
        <v>*</v>
      </c>
      <c r="K710" s="250" t="str">
        <f>IF(OR(COUNTIF(L710:BS710,"未確認")&gt;0,COUNTIF(L710:BS710,"*")&gt;0),"※","")</f>
        <v>※</v>
      </c>
      <c r="L710" s="241">
        <v>0</v>
      </c>
      <c r="M710" s="242" t="s">
        <v>366</v>
      </c>
      <c r="N710" s="243">
        <v>0</v>
      </c>
      <c r="O710" s="243">
        <v>0</v>
      </c>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832</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80</v>
      </c>
      <c r="K717" s="218"/>
      <c r="L717" s="246" t="str">
        <f>IF(ISBLANK(L$388),"",L$388)</f>
        <v>回復期機能病棟06</v>
      </c>
      <c r="M717" s="72" t="str">
        <f>IF(ISBLANK(M$388),"",M$388)</f>
        <v>急性期機能病棟04</v>
      </c>
      <c r="N717" s="25" t="str">
        <f t="shared" ref="N717:BS717" si="96">IF(ISBLANK(N$388),"",N$388)</f>
        <v>急性期機能病棟05</v>
      </c>
      <c r="O717" s="25" t="str">
        <f t="shared" si="96"/>
        <v>急性期機能病棟07</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v>
      </c>
      <c r="M718" s="72" t="str">
        <f>IF(ISBLANK(M$389),"",M$389)</f>
        <v>-</v>
      </c>
      <c r="N718" s="89" t="str">
        <f t="shared" ref="N718:BS718" si="97">IF(ISBLANK(N$389),"",N$389)</f>
        <v>-</v>
      </c>
      <c r="O718" s="89" t="str">
        <f t="shared" si="97"/>
        <v>-</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v>0</v>
      </c>
      <c r="M719" s="242" t="s">
        <v>366</v>
      </c>
      <c r="N719" s="243">
        <v>0</v>
      </c>
      <c r="O719" s="243">
        <v>0</v>
      </c>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845</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80</v>
      </c>
      <c r="K729" s="218"/>
      <c r="L729" s="246" t="str">
        <f>IF(ISBLANK(L$388),"",L$388)</f>
        <v>回復期機能病棟06</v>
      </c>
      <c r="M729" s="72" t="str">
        <f>IF(ISBLANK(M$388),"",M$388)</f>
        <v>急性期機能病棟04</v>
      </c>
      <c r="N729" s="25" t="str">
        <f t="shared" ref="N729:BS729" si="98">IF(ISBLANK(N$388),"",N$388)</f>
        <v>急性期機能病棟05</v>
      </c>
      <c r="O729" s="25" t="str">
        <f t="shared" si="98"/>
        <v>急性期機能病棟07</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v>
      </c>
      <c r="M730" s="72" t="str">
        <f>IF(ISBLANK(M$389),"",M$389)</f>
        <v>-</v>
      </c>
      <c r="N730" s="89" t="str">
        <f t="shared" ref="N730:BS730" si="99">IF(ISBLANK(N$389),"",N$389)</f>
        <v>-</v>
      </c>
      <c r="O730" s="89" t="str">
        <f t="shared" si="99"/>
        <v>-</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4" priority="327">
      <formula>OR(M$102&lt;&gt;"",M$103&lt;&gt;"")</formula>
    </cfRule>
    <cfRule type="expression" dxfId="683"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80" priority="325">
      <formula>OR(M$117&lt;&gt;"",M$118&lt;&gt;"")</formula>
    </cfRule>
    <cfRule type="expression" dxfId="679" priority="326">
      <formula>AND(M$117="",M$118="")</formula>
    </cfRule>
  </conditionalFormatting>
  <conditionalFormatting sqref="M119:M122">
    <cfRule type="expression" dxfId="678" priority="323">
      <formula>OR($M$117&lt;&gt;"",$M$118&lt;&gt;"")</formula>
    </cfRule>
    <cfRule type="expression" dxfId="677" priority="324">
      <formula>AND($M$117="",$M$118="")</formula>
    </cfRule>
  </conditionalFormatting>
  <conditionalFormatting sqref="M128:M129">
    <cfRule type="expression" dxfId="676" priority="322">
      <formula>AND(M$128="",M$129="")</formula>
    </cfRule>
  </conditionalFormatting>
  <conditionalFormatting sqref="M130:M135">
    <cfRule type="expression" dxfId="675" priority="320">
      <formula>OR($M$128&lt;&gt;"",$M$129&lt;&gt;"")</formula>
    </cfRule>
    <cfRule type="expression" dxfId="674" priority="321">
      <formula>AND($M$128="",$M$129="")</formula>
    </cfRule>
  </conditionalFormatting>
  <conditionalFormatting sqref="M141:M142">
    <cfRule type="expression" dxfId="673" priority="189">
      <formula>AND(M$141="",M$142="")</formula>
    </cfRule>
  </conditionalFormatting>
  <conditionalFormatting sqref="M143">
    <cfRule type="expression" dxfId="672" priority="190">
      <formula>OR($M$141&lt;&gt;"",$M$142&lt;&gt;"")</formula>
    </cfRule>
    <cfRule type="expression" dxfId="671" priority="191">
      <formula>AND($M$141="",$M$142="")</formula>
    </cfRule>
  </conditionalFormatting>
  <conditionalFormatting sqref="M149:M150">
    <cfRule type="expression" dxfId="670" priority="166">
      <formula>AND(M$149="",M$150="")</formula>
    </cfRule>
  </conditionalFormatting>
  <conditionalFormatting sqref="M151">
    <cfRule type="expression" dxfId="669" priority="160">
      <formula>OR($M$149&lt;&gt;"",$M$150&lt;&gt;"")</formula>
    </cfRule>
    <cfRule type="expression" dxfId="668" priority="161">
      <formula>AND($M$149="",$M$150="")</formula>
    </cfRule>
  </conditionalFormatting>
  <conditionalFormatting sqref="M152">
    <cfRule type="expression" dxfId="667" priority="162">
      <formula>OR($M$149&lt;&gt;"",$M$150&lt;&gt;"")</formula>
    </cfRule>
    <cfRule type="expression" dxfId="666"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7" priority="88">
      <formula>OR($M$168&lt;&gt;"",$M$169&lt;&gt;"")</formula>
    </cfRule>
    <cfRule type="expression" dxfId="656"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7" priority="313">
      <formula>OR($M$180&lt;&gt;"",$M$181&lt;&gt;"")</formula>
    </cfRule>
    <cfRule type="expression" dxfId="646"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1" priority="311">
      <formula>OR($M$180&lt;&gt;"",$M$181&lt;&gt;"")</formula>
    </cfRule>
    <cfRule type="expression" dxfId="640"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6" priority="295">
      <formula>OR(M$325&lt;&gt;"",M$326&lt;&gt;"")</formula>
    </cfRule>
    <cfRule type="expression" dxfId="615"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2" priority="62">
      <formula>OR(M350&lt;&gt;"",M351&lt;&gt;"")</formula>
    </cfRule>
    <cfRule type="expression" dxfId="611"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5" priority="282">
      <formula>OR(M$505&lt;&gt;"",M$506&lt;&gt;"")</formula>
    </cfRule>
    <cfRule type="expression" dxfId="594" priority="291">
      <formula>AND(M$505="",M$506="")</formula>
    </cfRule>
  </conditionalFormatting>
  <conditionalFormatting sqref="M507:M514">
    <cfRule type="expression" dxfId="593" priority="287">
      <formula>OR($M$505&lt;&gt;"",$M$506&lt;&gt;"")</formula>
    </cfRule>
    <cfRule type="expression" dxfId="592"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6" priority="278">
      <formula>OR($M$524&lt;&gt;"",$M$525&lt;&gt;"")</formula>
    </cfRule>
    <cfRule type="expression" dxfId="585"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80" priority="270">
      <formula>OR($M$534&lt;&gt;"",$M$535&lt;&gt;"")</formula>
    </cfRule>
    <cfRule type="expression" dxfId="579"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2" priority="257">
      <formula>OR($M$565&lt;&gt;"",$M$566&lt;&gt;"")</formula>
    </cfRule>
    <cfRule type="expression" dxfId="561" priority="258">
      <formula>AND($M$565="",$M$566="")</formula>
    </cfRule>
  </conditionalFormatting>
  <conditionalFormatting sqref="M594:M595">
    <cfRule type="expression" dxfId="560" priority="254">
      <formula>AND(M$594="",M$595="")</formula>
    </cfRule>
  </conditionalFormatting>
  <conditionalFormatting sqref="M596:M606">
    <cfRule type="expression" dxfId="559" priority="252">
      <formula>OR($M$594&lt;&gt;"",$M$595&lt;&gt;"")</formula>
    </cfRule>
    <cfRule type="expression" dxfId="558"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5" priority="248">
      <formula>OR($M$594&lt;&gt;"",$M$595&lt;&gt;"")</formula>
    </cfRule>
    <cfRule type="expression" dxfId="554" priority="249">
      <formula>AND($M$594="",$M$595="")</formula>
    </cfRule>
  </conditionalFormatting>
  <conditionalFormatting sqref="M625:M626">
    <cfRule type="expression" dxfId="553" priority="246">
      <formula>AND(M$625="",M$626="")</formula>
    </cfRule>
  </conditionalFormatting>
  <conditionalFormatting sqref="M627:M639">
    <cfRule type="expression" dxfId="552" priority="244">
      <formula>OR($M$625&lt;&gt;"",$M$626&lt;&gt;"")</formula>
    </cfRule>
    <cfRule type="expression" dxfId="551" priority="245">
      <formula>AND($M$625="",$M$626="")</formula>
    </cfRule>
  </conditionalFormatting>
  <conditionalFormatting sqref="M645:M646">
    <cfRule type="expression" dxfId="550" priority="237">
      <formula>AND(M$645="",M$646="")</formula>
    </cfRule>
  </conditionalFormatting>
  <conditionalFormatting sqref="M647:M654">
    <cfRule type="expression" dxfId="549" priority="235">
      <formula>OR($M$645&lt;&gt;"",$M$646&lt;&gt;"")</formula>
    </cfRule>
    <cfRule type="expression" dxfId="548" priority="236">
      <formula>AND($M$645="",$M$646="")</formula>
    </cfRule>
  </conditionalFormatting>
  <conditionalFormatting sqref="M660:M661">
    <cfRule type="expression" dxfId="547" priority="230">
      <formula>AND(M$660="",M$661="")</formula>
    </cfRule>
  </conditionalFormatting>
  <conditionalFormatting sqref="M662:M676">
    <cfRule type="expression" dxfId="546" priority="228">
      <formula>OR($M$660&lt;&gt;"",$M$661&lt;&gt;"")</formula>
    </cfRule>
    <cfRule type="expression" dxfId="545"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9" priority="217">
      <formula>OR($M$707&lt;&gt;"",$M$708&lt;&gt;"")</formula>
    </cfRule>
    <cfRule type="expression" dxfId="538" priority="218">
      <formula>AND($M$707="",$M$708="")</formula>
    </cfRule>
  </conditionalFormatting>
  <conditionalFormatting sqref="M717:M718">
    <cfRule type="expression" dxfId="537" priority="212">
      <formula>AND(M$717="",M$718="")</formula>
    </cfRule>
  </conditionalFormatting>
  <conditionalFormatting sqref="M719:M722">
    <cfRule type="expression" dxfId="536" priority="210">
      <formula>OR($M$717&lt;&gt;"",$M$718&lt;&gt;"")</formula>
    </cfRule>
    <cfRule type="expression" dxfId="535" priority="211">
      <formula>AND($M$717="",$M$718="")</formula>
    </cfRule>
  </conditionalFormatting>
  <conditionalFormatting sqref="M729:M730">
    <cfRule type="expression" dxfId="534" priority="205">
      <formula>AND(M$729="",M$730="")</formula>
    </cfRule>
  </conditionalFormatting>
  <conditionalFormatting sqref="M731:M734">
    <cfRule type="expression" dxfId="533" priority="203">
      <formula>OR($M$729&lt;&gt;"",$M$730&lt;&gt;"")</formula>
    </cfRule>
    <cfRule type="expression" dxfId="532"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2" priority="43">
      <formula>OR(N$388&lt;&gt;"",N$389&lt;&gt;"")</formula>
    </cfRule>
    <cfRule type="expression" dxfId="501"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3" priority="104">
      <formula>N$27&lt;&gt;""</formula>
    </cfRule>
    <cfRule type="expression" dxfId="492"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7" priority="100">
      <formula>N$49&lt;&gt;""</formula>
    </cfRule>
    <cfRule type="expression" dxfId="486" priority="335">
      <formula>N$49=""</formula>
    </cfRule>
  </conditionalFormatting>
  <conditionalFormatting sqref="N94:BS95">
    <cfRule type="expression" dxfId="485" priority="84">
      <formula>AND(N$94="",N$95="")</formula>
    </cfRule>
  </conditionalFormatting>
  <conditionalFormatting sqref="N96:BS96">
    <cfRule type="expression" dxfId="484" priority="192">
      <formula>OR(N$94&lt;&gt;"",N$95&lt;&gt;"")</formula>
    </cfRule>
    <cfRule type="expression" dxfId="483" priority="193">
      <formula>AND(N$94="",N$95="")</formula>
    </cfRule>
  </conditionalFormatting>
  <conditionalFormatting sqref="N102:BS111">
    <cfRule type="expression" dxfId="482" priority="333">
      <formula>OR(N$102&lt;&gt;"",N$103&lt;&gt;"")</formula>
    </cfRule>
    <cfRule type="expression" dxfId="481"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1" priority="158">
      <formula>OR(N$149&lt;&gt;"",N$150&lt;&gt;"")</formula>
    </cfRule>
    <cfRule type="expression" dxfId="470" priority="159">
      <formula>AND(N$149="",N$150="")</formula>
    </cfRule>
  </conditionalFormatting>
  <conditionalFormatting sqref="N152:BS152">
    <cfRule type="expression" dxfId="469" priority="156">
      <formula>OR(N$149&lt;&gt;"",N$150&lt;&gt;"")</formula>
    </cfRule>
    <cfRule type="expression" dxfId="468"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2" priority="145">
      <formula>OR(N$159&lt;&gt;"",N$160&lt;&gt;"")</formula>
    </cfRule>
    <cfRule type="expression" dxfId="461"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5" priority="169">
      <formula>OR(N$180&lt;&gt;"",N$181&lt;&gt;"")</formula>
    </cfRule>
    <cfRule type="expression" dxfId="454"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5" priority="67">
      <formula>OR(N$243&lt;&gt;"",N$244&lt;&gt;"")</formula>
    </cfRule>
    <cfRule type="expression" dxfId="444" priority="68">
      <formula>AND(N$243="",N$244="")</formula>
    </cfRule>
  </conditionalFormatting>
  <conditionalFormatting sqref="N245:BS245">
    <cfRule type="expression" dxfId="443" priority="136">
      <formula>OR(N$243&lt;&gt;"",N$244&lt;&gt;"")</formula>
    </cfRule>
    <cfRule type="expression" dxfId="442"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9" priority="134">
      <formula>OR(N$243&lt;&gt;"",N$244&lt;&gt;"")</formula>
    </cfRule>
    <cfRule type="expression" dxfId="438"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7" priority="60">
      <formula>OR(N$312&lt;&gt;"",N$313&lt;&gt;"")</formula>
    </cfRule>
    <cfRule type="expression" dxfId="426"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3" priority="56">
      <formula>OR(N$350&lt;&gt;"",N$351&lt;&gt;"")</formula>
    </cfRule>
    <cfRule type="expression" dxfId="422"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7" priority="41">
      <formula>OR(N$505&lt;&gt;"",N$506&lt;&gt;"")</formula>
    </cfRule>
    <cfRule type="expression" dxfId="416" priority="42">
      <formula>AND(N$505="",N$506="")</formula>
    </cfRule>
  </conditionalFormatting>
  <conditionalFormatting sqref="N517:BS521">
    <cfRule type="expression" dxfId="415" priority="39">
      <formula>OR(N$517&lt;&gt;"",N$518&lt;&gt;"")</formula>
    </cfRule>
    <cfRule type="expression" dxfId="414" priority="40">
      <formula>AND(N$517="",N$518="")</formula>
    </cfRule>
  </conditionalFormatting>
  <conditionalFormatting sqref="N524:BS525">
    <cfRule type="expression" dxfId="413" priority="38">
      <formula>AND(N$524="",N$525="")</formula>
    </cfRule>
  </conditionalFormatting>
  <conditionalFormatting sqref="N526:BS526">
    <cfRule type="expression" dxfId="412" priority="276">
      <formula>OR(N$524&lt;&gt;"",N$525&lt;&gt;"")</formula>
    </cfRule>
    <cfRule type="expression" dxfId="411" priority="277">
      <formula>AND(N$524="",N$525="")</formula>
    </cfRule>
  </conditionalFormatting>
  <conditionalFormatting sqref="N529:BS531">
    <cfRule type="expression" dxfId="410" priority="273">
      <formula>OR(N$529&lt;&gt;"",N$530&lt;&gt;"")</formula>
    </cfRule>
    <cfRule type="expression" dxfId="409"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4" priority="1">
      <formula>AND(N$565="",N$566="")</formula>
    </cfRule>
    <cfRule type="expression" dxfId="403"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400" priority="261">
      <formula>OR(N$565&lt;&gt;"",N$566&lt;&gt;"")</formula>
    </cfRule>
    <cfRule type="expression" dxfId="399"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6" priority="255">
      <formula>OR(N$565&lt;&gt;"",N$566&lt;&gt;"")</formula>
    </cfRule>
    <cfRule type="expression" dxfId="395" priority="256">
      <formula>AND(N$565="",N$566="")</formula>
    </cfRule>
  </conditionalFormatting>
  <conditionalFormatting sqref="N583:BS588">
    <cfRule type="expression" dxfId="394" priority="23">
      <formula>OR(N$565&lt;&gt;"",N$566&lt;&gt;"")</formula>
    </cfRule>
    <cfRule type="expression" dxfId="393"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90" priority="8">
      <formula>OR(N$594&lt;&gt;"",N$595&lt;&gt;"")</formula>
    </cfRule>
    <cfRule type="expression" dxfId="389" priority="9">
      <formula>AND(N$594="",N$595="")</formula>
    </cfRule>
  </conditionalFormatting>
  <conditionalFormatting sqref="N625:BS626">
    <cfRule type="expression" dxfId="388" priority="243">
      <formula>AND(N$625="",N$626="")</formula>
    </cfRule>
  </conditionalFormatting>
  <conditionalFormatting sqref="N627:BS639">
    <cfRule type="expression" dxfId="387" priority="240">
      <formula>OR(N$625&lt;&gt;"",N$626&lt;&gt;"")</formula>
    </cfRule>
    <cfRule type="expression" dxfId="386"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9" priority="220">
      <formula>OR(N$681&lt;&gt;"",N$682&lt;&gt;"")</formula>
    </cfRule>
    <cfRule type="expression" dxfId="378" priority="221">
      <formula>AND(N$681="",N$682="")</formula>
    </cfRule>
  </conditionalFormatting>
  <conditionalFormatting sqref="N707:BS708">
    <cfRule type="expression" dxfId="377" priority="216">
      <formula>AND(N$707="",N$708="")</formula>
    </cfRule>
  </conditionalFormatting>
  <conditionalFormatting sqref="N709:BS711">
    <cfRule type="expression" dxfId="376" priority="213">
      <formula>OR(N$707&lt;&gt;"",N$708&lt;&gt;"")</formula>
    </cfRule>
    <cfRule type="expression" dxfId="375"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70" priority="199">
      <formula>OR(N$729&lt;&gt;"",N$730&lt;&gt;"")</formula>
    </cfRule>
    <cfRule type="expression" dxfId="369" priority="200">
      <formula>AND(N$729="",N$730="")</formula>
    </cfRule>
  </conditionalFormatting>
  <conditionalFormatting sqref="O625:BP639">
    <cfRule type="expression" dxfId="368" priority="238">
      <formula>OR(O$625&lt;&gt;"",O$626&lt;&gt;"")</formula>
    </cfRule>
    <cfRule type="expression" dxfId="367" priority="239">
      <formula>AND(O$625="",O$626="")</formula>
    </cfRule>
  </conditionalFormatting>
  <conditionalFormatting sqref="O182:BS211">
    <cfRule type="expression" dxfId="366" priority="71">
      <formula>AND(O$180="",O$181="")</formula>
    </cfRule>
  </conditionalFormatting>
  <conditionalFormatting sqref="O243:BS244">
    <cfRule type="expression" dxfId="365" priority="65">
      <formula>OR(O$243&lt;&gt;"",O$244&lt;&gt;"")</formula>
    </cfRule>
    <cfRule type="expression" dxfId="364" priority="66">
      <formula>AND(O$243="",O$244="")</formula>
    </cfRule>
  </conditionalFormatting>
  <conditionalFormatting sqref="O363:BS370">
    <cfRule type="expression" dxfId="363" priority="55">
      <formula>AND(O$363="",O$364="")</formula>
    </cfRule>
  </conditionalFormatting>
  <conditionalFormatting sqref="O388:BS463">
    <cfRule type="expression" dxfId="362" priority="45">
      <formula>OR(O$388&lt;&gt;"",O$389&lt;&gt;"")</formula>
    </cfRule>
    <cfRule type="expression" dxfId="361"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社会医療法人元生会森山病院!B94" display="・設置主体" xr:uid="{F6D3D5AE-7EED-4F49-94C0-DB34E0ED86A5}"/>
    <hyperlink ref="D76:H76" location="社会医療法人元生会森山病院!B94" display="・設置主体" xr:uid="{4AD9BE57-1B4C-45FF-9CA4-3409E9CAA685}"/>
    <hyperlink ref="E76:I76" location="社会医療法人元生会森山病院!B94" display="・設置主体" xr:uid="{6CED1007-37E6-42AB-AD21-8AC17AFDFDD3}"/>
    <hyperlink ref="F76:J76" location="社会医療法人元生会森山病院!B94" display="・設置主体" xr:uid="{9EB369FB-EE45-450B-8EF6-826ABAAEE61B}"/>
    <hyperlink ref="G76:K76" location="社会医療法人元生会森山病院!B94" display="・設置主体" xr:uid="{18E6F4A0-EEB6-455E-BC9D-CF484F2F77DD}"/>
    <hyperlink ref="H76:I76" location="社会医療法人元生会森山病院!B312" display="・入院患者の状況（年間）" xr:uid="{1FB48FE3-7BD4-4840-8107-3E7643E2E2A3}"/>
    <hyperlink ref="I76:J76" location="社会医療法人元生会森山病院!B312" display="・入院患者の状況（年間）" xr:uid="{812762D1-0805-4F84-ACCA-D95DD4778E15}"/>
    <hyperlink ref="J76:M76" location="社会医療法人元生会森山病院!B388" display="・算定する入院基本用・特定入院料等の状況" xr:uid="{05B74CE2-592F-4F72-A3CF-D82E97CF4D75}"/>
    <hyperlink ref="K76:N76" location="社会医療法人元生会森山病院!B388" display="・算定する入院基本用・特定入院料等の状況" xr:uid="{D6DC957F-D93B-4A6C-9577-4429AAAB3407}"/>
    <hyperlink ref="L76:O76" location="社会医療法人元生会森山病院!B388" display="・算定する入院基本用・特定入院料等の状況" xr:uid="{D62C5DCF-B9F7-4FDD-9094-799BC6CED8FB}"/>
    <hyperlink ref="M76:P76" location="社会医療法人元生会森山病院!B388" display="・算定する入院基本用・特定入院料等の状況" xr:uid="{44EB68E2-CF0A-43D9-A105-DF7DD05DB6D1}"/>
    <hyperlink ref="C77:G77" location="社会医療法人元生会森山病院!B102" display="・病床の状況" xr:uid="{E59C53E4-3240-4F95-8EC6-318D7ABA0068}"/>
    <hyperlink ref="D77:H77" location="社会医療法人元生会森山病院!B102" display="・病床の状況" xr:uid="{7DB7D7A8-4DE4-4891-8F25-94E0A7B483E8}"/>
    <hyperlink ref="E77:I77" location="社会医療法人元生会森山病院!B102" display="・病床の状況" xr:uid="{BFCCD8C9-40AC-4CD7-AEBD-498E8E6B4E24}"/>
    <hyperlink ref="F77:J77" location="社会医療法人元生会森山病院!B102" display="・病床の状況" xr:uid="{CF090019-DFB7-49E9-9F82-EE5AAAE1F90F}"/>
    <hyperlink ref="G77:K77" location="社会医療法人元生会森山病院!B102" display="・病床の状況" xr:uid="{36CE4204-0185-48F1-9324-0056C9907537}"/>
    <hyperlink ref="H77:I77" location="社会医療法人元生会森山病院!B325" display="・入院患者の状況（年間／入棟前の場所・退棟先の場所の状況）" xr:uid="{4FDBB169-23E0-45F5-877C-95C69818ED10}"/>
    <hyperlink ref="I77:J77" location="社会医療法人元生会森山病院!B325" display="・入院患者の状況（年間／入棟前の場所・退棟先の場所の状況）" xr:uid="{7129716B-CAE5-4263-A787-10B8E381B39D}"/>
    <hyperlink ref="J77" location="社会医療法人元生会森山病院!B469" display="・手術の状況" xr:uid="{61AE4CE1-C817-446E-816F-D4208070045B}"/>
    <hyperlink ref="M77" location="'社会医療法人元生会森山病院(H30案)'!B484" display="・がん、脳卒中、心筋梗塞、分娩、精神医療への対応状況" xr:uid="{12FA788D-5AE5-4A89-815A-4A787AF3F9D3}"/>
    <hyperlink ref="C78:G78" location="社会医療法人元生会森山病院!B117" display="・診療科" xr:uid="{B43333DD-7533-4A31-9588-893DF0D0077B}"/>
    <hyperlink ref="D78:H78" location="社会医療法人元生会森山病院!B117" display="・診療科" xr:uid="{2E112E67-3D8B-48CE-8014-4EB127C3A191}"/>
    <hyperlink ref="E78:I78" location="社会医療法人元生会森山病院!B117" display="・診療科" xr:uid="{C588AC44-A49C-4240-A2B7-91865FC28CD4}"/>
    <hyperlink ref="F78:J78" location="社会医療法人元生会森山病院!B117" display="・診療科" xr:uid="{369BF937-014D-497A-92BA-434585372811}"/>
    <hyperlink ref="G78:K78" location="社会医療法人元生会森山病院!B117" display="・診療科" xr:uid="{92F17D69-DA10-41B6-8198-F58850BD5F8D}"/>
    <hyperlink ref="H78:I78" location="社会医療法人元生会森山病院!B350" display="・退院後に在宅医療を必要とする患者の状況" xr:uid="{0B12642E-0211-4FC5-938B-18CC0A807DC7}"/>
    <hyperlink ref="I78:J78" location="社会医療法人元生会森山病院!B350" display="・退院後に在宅医療を必要とする患者の状況" xr:uid="{426B33AF-47A0-46D8-8CFD-5305A312F592}"/>
    <hyperlink ref="J78:M78" location="社会医療法人元生会森山病院!B505" display="・がん、脳卒中、心筋梗塞、分娩、精神医療への対応状況" xr:uid="{5738B26E-5B69-42E5-8BC9-8089E1C404EC}"/>
    <hyperlink ref="K78:N78" location="社会医療法人元生会森山病院!B505" display="・がん、脳卒中、心筋梗塞、分娩、精神医療への対応状況" xr:uid="{CC83F4B8-AF20-494D-B35D-E84053AA0515}"/>
    <hyperlink ref="L78:O78" location="社会医療法人元生会森山病院!B505" display="・がん、脳卒中、心筋梗塞、分娩、精神医療への対応状況" xr:uid="{A7509817-521E-4388-AFA0-797CDD49D6A6}"/>
    <hyperlink ref="M78:P78" location="社会医療法人元生会森山病院!B505" display="・がん、脳卒中、心筋梗塞、分娩、精神医療への対応状況" xr:uid="{904AF9AC-1769-4B42-9F26-6AC4772AD36D}"/>
    <hyperlink ref="C79:G79" location="社会医療法人元生会森山病院!B128" display="・入院基本料・特定入院料及び届出病床数" xr:uid="{9C28E5F5-CF80-4CB9-B052-A38C52885275}"/>
    <hyperlink ref="D79:H79" location="社会医療法人元生会森山病院!B128" display="・入院基本料・特定入院料及び届出病床数" xr:uid="{F046A445-EA60-4A78-95C2-43CF7BA72150}"/>
    <hyperlink ref="E79:I79" location="社会医療法人元生会森山病院!B128" display="・入院基本料・特定入院料及び届出病床数" xr:uid="{E60BBD74-247F-41F6-AD2F-5E6526797405}"/>
    <hyperlink ref="F79:J79" location="社会医療法人元生会森山病院!B128" display="・入院基本料・特定入院料及び届出病床数" xr:uid="{009D36CA-EF48-4506-9CA7-2D7F591EABB1}"/>
    <hyperlink ref="G79:K79" location="社会医療法人元生会森山病院!B128" display="・入院基本料・特定入院料及び届出病床数" xr:uid="{DCA1A4F5-E036-4266-8FEC-FD39675631C0}"/>
    <hyperlink ref="H79:I79" location="社会医療法人元生会森山病院!B363" display="・看取りを行った患者数" xr:uid="{57518670-209A-4A54-9451-A25C2E74192F}"/>
    <hyperlink ref="I79:J79" location="社会医療法人元生会森山病院!B363" display="・看取りを行った患者数" xr:uid="{FC4A8386-900B-4039-9ECF-36F7DB86F0A0}"/>
    <hyperlink ref="J79:M79" location="社会医療法人元生会森山病院!B548" display="・重症患者への対応状況" xr:uid="{1C1AE6EF-758B-4390-986C-4423F3D0709F}"/>
    <hyperlink ref="K79:N79" location="社会医療法人元生会森山病院!B548" display="・重症患者への対応状況" xr:uid="{618F2CA3-4106-48F6-8F93-DBFB85EF2BCF}"/>
    <hyperlink ref="L79:O79" location="社会医療法人元生会森山病院!B548" display="・重症患者への対応状況" xr:uid="{63E9D03C-33C0-4117-84DD-74F5A06EEB15}"/>
    <hyperlink ref="M79:P79" location="社会医療法人元生会森山病院!B548" display="・重症患者への対応状況" xr:uid="{AA849D20-BEEF-4F04-90D6-AD8718FB7313}"/>
    <hyperlink ref="C80:G80" location="社会医療法人元生会森山病院!B141" display="・DPC医療機関群の種類" xr:uid="{350FE978-4047-4339-8D47-3E6D06CA1FE0}"/>
    <hyperlink ref="D80:H80" location="社会医療法人元生会森山病院!B141" display="・DPC医療機関群の種類" xr:uid="{F24D2378-2D5A-43C5-ABC3-23B8820CA653}"/>
    <hyperlink ref="E80:I80" location="社会医療法人元生会森山病院!B141" display="・DPC医療機関群の種類" xr:uid="{5AD750E9-4C85-4C59-B1E6-4741A6057184}"/>
    <hyperlink ref="F80:J80" location="社会医療法人元生会森山病院!B141" display="・DPC医療機関群の種類" xr:uid="{C700A26B-C3CB-41ED-8C02-FFD39740E939}"/>
    <hyperlink ref="G80:K80" location="社会医療法人元生会森山病院!B141" display="・DPC医療機関群の種類" xr:uid="{5095BAAD-CEAE-4A57-B2A5-CFA188567718}"/>
    <hyperlink ref="J80:M80" location="社会医療法人元生会森山病院!B594" display="・救急医療の実施状況" xr:uid="{24D600B6-57E1-45D4-B191-36BD99B9E9A0}"/>
    <hyperlink ref="K80:N80" location="社会医療法人元生会森山病院!B594" display="・救急医療の実施状況" xr:uid="{E24F72AA-A467-4E26-A735-A807C2DBE912}"/>
    <hyperlink ref="L80:O80" location="社会医療法人元生会森山病院!B594" display="・救急医療の実施状況" xr:uid="{73DF9BD0-1E58-4072-9E7D-3F005FD55115}"/>
    <hyperlink ref="M80:P80" location="社会医療法人元生会森山病院!B594" display="・救急医療の実施状況" xr:uid="{45094ED2-6AAE-4191-A859-13A0984A2B42}"/>
    <hyperlink ref="C81:G81" location="社会医療法人元生会森山病院!B149" display="・救急告示病院、二次救急医療施設、三次救急医療施設の告示・認定の有無" xr:uid="{0D50B8C6-A451-4632-8116-FA402CDB1217}"/>
    <hyperlink ref="D81:H81" location="社会医療法人元生会森山病院!B149" display="・救急告示病院、二次救急医療施設、三次救急医療施設の告示・認定の有無" xr:uid="{DAA50C41-A574-4B60-8A6E-087E8956133C}"/>
    <hyperlink ref="E81:I81" location="社会医療法人元生会森山病院!B149" display="・救急告示病院、二次救急医療施設、三次救急医療施設の告示・認定の有無" xr:uid="{956F2861-7197-445F-A057-B584D85AE46C}"/>
    <hyperlink ref="F81:J81" location="社会医療法人元生会森山病院!B149" display="・救急告示病院、二次救急医療施設、三次救急医療施設の告示・認定の有無" xr:uid="{3C6D4A69-45A2-498A-A0A1-09F8CD6B8924}"/>
    <hyperlink ref="G81:K81" location="社会医療法人元生会森山病院!B149" display="・救急告示病院、二次救急医療施設、三次救急医療施設の告示・認定の有無" xr:uid="{A0B92B1D-FA18-4AAB-A9DC-87A3366DBF83}"/>
    <hyperlink ref="J81:M81" location="社会医療法人元生会森山病院!B625" display="・急性期後の支援、在宅復帰の支援の状況" xr:uid="{C2AFBF8C-6E9A-4AFC-850E-71077C8B887D}"/>
    <hyperlink ref="K81:N81" location="社会医療法人元生会森山病院!B625" display="・急性期後の支援、在宅復帰の支援の状況" xr:uid="{EAC6E72E-B460-4D57-8861-0BE76CC0A006}"/>
    <hyperlink ref="L81:O81" location="社会医療法人元生会森山病院!B625" display="・急性期後の支援、在宅復帰の支援の状況" xr:uid="{83D91FA2-B1E8-425B-B722-F904C3376A8D}"/>
    <hyperlink ref="M81:P81" location="社会医療法人元生会森山病院!B625" display="・急性期後の支援、在宅復帰の支援の状況" xr:uid="{81079FE6-2220-42AA-9B2F-B8F70184AF03}"/>
    <hyperlink ref="C82:G82" location="社会医療法人元生会森山病院!B159" display="・承認の有無" xr:uid="{C58739A4-1161-492C-BAE0-216184F2C41F}"/>
    <hyperlink ref="D82:H82" location="社会医療法人元生会森山病院!B159" display="・承認の有無" xr:uid="{4D29BF84-6703-40AF-8EF2-9F91AAC68926}"/>
    <hyperlink ref="E82:I82" location="社会医療法人元生会森山病院!B159" display="・承認の有無" xr:uid="{E1AC5CE4-6D8C-4163-848F-702F1AE4A7D8}"/>
    <hyperlink ref="F82:J82" location="社会医療法人元生会森山病院!B159" display="・承認の有無" xr:uid="{3FABDB34-5070-4CEF-AD30-8403D2BC6F3A}"/>
    <hyperlink ref="G82:K82" location="社会医療法人元生会森山病院!B159" display="・承認の有無" xr:uid="{2E2F596B-96D9-449B-B6E4-461C47424F46}"/>
    <hyperlink ref="J82:M82" location="社会医療法人元生会森山病院!B645" display="・全身管理の状況" xr:uid="{DBD693A9-DC9F-451E-BF18-00A410703EBF}"/>
    <hyperlink ref="K82:N82" location="社会医療法人元生会森山病院!B645" display="・全身管理の状況" xr:uid="{978F5F8A-6B02-41D6-A6F5-B6FAD48BC1F4}"/>
    <hyperlink ref="L82:O82" location="社会医療法人元生会森山病院!B645" display="・全身管理の状況" xr:uid="{9566DC37-39F7-4E47-9E22-7CE5C8CB6603}"/>
    <hyperlink ref="M82:P82" location="社会医療法人元生会森山病院!B645" display="・全身管理の状況" xr:uid="{1BB99D29-C727-430C-AF6B-1A5D105B3751}"/>
    <hyperlink ref="C83:G83" location="社会医療法人元生会森山病院!B168" display="・診療報酬の届出の有無" xr:uid="{67232F00-843A-4B4F-8C7C-01406D96189B}"/>
    <hyperlink ref="D83:H83" location="社会医療法人元生会森山病院!B168" display="・診療報酬の届出の有無" xr:uid="{21D3CFAE-34F0-459A-9627-7DF7072906CA}"/>
    <hyperlink ref="E83:I83" location="社会医療法人元生会森山病院!B168" display="・診療報酬の届出の有無" xr:uid="{6D9126CA-A93B-4895-A81F-20D3FE8741C9}"/>
    <hyperlink ref="F83:J83" location="社会医療法人元生会森山病院!B168" display="・診療報酬の届出の有無" xr:uid="{DBFE17A0-68F0-444C-BCBC-9978495E95C3}"/>
    <hyperlink ref="G83:K83" location="社会医療法人元生会森山病院!B168" display="・診療報酬の届出の有無" xr:uid="{1A9659CD-0A2B-4DD5-9F45-6DB273FB81AA}"/>
    <hyperlink ref="J83:M83" location="社会医療法人元生会森山病院!B660" display="・リハビリテーションの実施状況" xr:uid="{FCD99AF7-D876-4709-BCE8-9AE36C603E4E}"/>
    <hyperlink ref="K83:N83" location="社会医療法人元生会森山病院!B660" display="・リハビリテーションの実施状況" xr:uid="{2777AB9A-D776-461B-AAFF-85948CF996AF}"/>
    <hyperlink ref="L83:O83" location="社会医療法人元生会森山病院!B660" display="・リハビリテーションの実施状況" xr:uid="{CF00CA66-0366-405F-8395-F199377AE74B}"/>
    <hyperlink ref="M83:P83" location="社会医療法人元生会森山病院!B660" display="・リハビリテーションの実施状況" xr:uid="{9E09872A-E371-4415-A95D-F04EAC4E2458}"/>
    <hyperlink ref="C84:G84" location="社会医療法人元生会森山病院!B180" display="・職員数の状況" xr:uid="{5D8272D4-C845-46EB-8A93-717E857CBE25}"/>
    <hyperlink ref="D84:H84" location="社会医療法人元生会森山病院!B180" display="・職員数の状況" xr:uid="{C5739CC2-897D-458D-90BA-9D89FFD4FF3B}"/>
    <hyperlink ref="E84:I84" location="社会医療法人元生会森山病院!B180" display="・職員数の状況" xr:uid="{FE08776C-C20E-4651-A982-81776E108906}"/>
    <hyperlink ref="F84:J84" location="社会医療法人元生会森山病院!B180" display="・職員数の状況" xr:uid="{999956CE-78D4-403C-9556-540BD49A6634}"/>
    <hyperlink ref="G84:K84" location="社会医療法人元生会森山病院!B180" display="・職員数の状況" xr:uid="{A3B77774-4A43-4C64-8640-71EDC0750D82}"/>
    <hyperlink ref="J84:M84" location="社会医療法人元生会森山病院!B707" display="・長期療養患者の受入状況" xr:uid="{41A5B1D8-98BB-4F52-8E57-301A4ECC2FB5}"/>
    <hyperlink ref="K84:N84" location="社会医療法人元生会森山病院!B707" display="・長期療養患者の受入状況" xr:uid="{72CC784C-ACE9-4F93-9FEA-47E517B3457D}"/>
    <hyperlink ref="L84:O84" location="社会医療法人元生会森山病院!B707" display="・長期療養患者の受入状況" xr:uid="{6F55E7A9-C0C4-4EC8-AF46-B37D9BB1C3F9}"/>
    <hyperlink ref="M84:P84" location="社会医療法人元生会森山病院!B707" display="・長期療養患者の受入状況" xr:uid="{5959ED8F-E892-48C0-86D1-EDCB105742C3}"/>
    <hyperlink ref="C85:G85" location="社会医療法人元生会森山病院!B243" display="・退院調整部門の設置状況" xr:uid="{AC0CCC07-5717-49DE-979A-48FA99929C29}"/>
    <hyperlink ref="D85:H85" location="社会医療法人元生会森山病院!B243" display="・退院調整部門の設置状況" xr:uid="{C08FC3D6-7B5A-43ED-AE01-40D7A02ECE97}"/>
    <hyperlink ref="E85:I85" location="社会医療法人元生会森山病院!B243" display="・退院調整部門の設置状況" xr:uid="{1C1E925E-110F-4D43-A1A2-DF506B2D6668}"/>
    <hyperlink ref="F85:J85" location="社会医療法人元生会森山病院!B243" display="・退院調整部門の設置状況" xr:uid="{F39D2CEA-549E-43A1-9167-E03969FD02AF}"/>
    <hyperlink ref="G85:K85" location="社会医療法人元生会森山病院!B243" display="・退院調整部門の設置状況" xr:uid="{3C80F88E-E20E-49CE-933E-5A30DE8DAFA0}"/>
    <hyperlink ref="J85:M85" location="社会医療法人元生会森山病院!B717" display="・重度の障害児等の受入状況" xr:uid="{CC2A55FA-A03E-49F1-BACD-02E648309029}"/>
    <hyperlink ref="K85:N85" location="社会医療法人元生会森山病院!B717" display="・重度の障害児等の受入状況" xr:uid="{AB9EBF4D-971F-46E7-8A6F-2A2AA97D5181}"/>
    <hyperlink ref="L85:O85" location="社会医療法人元生会森山病院!B717" display="・重度の障害児等の受入状況" xr:uid="{72534779-47A2-4A43-8BE7-3BE2D77FD70A}"/>
    <hyperlink ref="M85:P85" location="社会医療法人元生会森山病院!B717" display="・重度の障害児等の受入状況" xr:uid="{495265AF-8792-47EB-B024-3369EC6C72A8}"/>
    <hyperlink ref="C86:G86" location="社会医療法人元生会森山病院!B263" display="・医療機器の台数" xr:uid="{0DFF430E-1A94-4CD4-AFA9-611AAAC909F3}"/>
    <hyperlink ref="D86:H86" location="社会医療法人元生会森山病院!B263" display="・医療機器の台数" xr:uid="{A7EFF278-1848-44AF-9C5A-F59DFFD829FA}"/>
    <hyperlink ref="E86:I86" location="社会医療法人元生会森山病院!B263" display="・医療機器の台数" xr:uid="{FACAC426-DBAD-410A-8A0E-72D1CFBED9C2}"/>
    <hyperlink ref="F86:J86" location="社会医療法人元生会森山病院!B263" display="・医療機器の台数" xr:uid="{669EE178-4C85-4835-9770-3059827CF562}"/>
    <hyperlink ref="G86:K86" location="社会医療法人元生会森山病院!B263" display="・医療機器の台数" xr:uid="{97AF88E9-B0CD-46B1-AE54-4BA120631550}"/>
    <hyperlink ref="J86:M86" location="社会医療法人元生会森山病院!B729" display="・医科歯科の連携状況" xr:uid="{BF0EB0E0-9E56-443E-BE9A-C0C89E09BE11}"/>
    <hyperlink ref="K86:N86" location="社会医療法人元生会森山病院!B729" display="・医科歯科の連携状況" xr:uid="{A7713F3A-94E7-4F32-A8B8-76DFB4DA7148}"/>
    <hyperlink ref="L86:O86" location="社会医療法人元生会森山病院!B729" display="・医科歯科の連携状況" xr:uid="{F5DB0372-EA83-45D8-AB80-6424744F450E}"/>
    <hyperlink ref="M86:P86" location="社会医療法人元生会森山病院!B729" display="・医科歯科の連携状況" xr:uid="{B82C27B8-0DDC-4F67-B100-4EC267E7750D}"/>
    <hyperlink ref="C87:G87" location="社会医療法人元生会森山病院!B289" display="・過去1年間の間に病棟の再編・見直しがあった場合の報告対象期間" xr:uid="{88D65715-FCDF-4EFF-95D0-58A4688198D4}"/>
    <hyperlink ref="D87:H87" location="社会医療法人元生会森山病院!B289" display="・過去1年間の間に病棟の再編・見直しがあった場合の報告対象期間" xr:uid="{0382B90C-82F2-43FE-A9E8-191AB255E24A}"/>
    <hyperlink ref="E87:I87" location="社会医療法人元生会森山病院!B289" display="・過去1年間の間に病棟の再編・見直しがあった場合の報告対象期間" xr:uid="{59EB3B8D-4CCD-4E04-9C88-8EA52DE82636}"/>
    <hyperlink ref="F87:J87" location="社会医療法人元生会森山病院!B289" display="・過去1年間の間に病棟の再編・見直しがあった場合の報告対象期間" xr:uid="{E70FE23E-6879-439A-81F3-F0790F884EF4}"/>
    <hyperlink ref="G87:K87" location="社会医療法人元生会森山病院!B289" display="・過去1年間の間に病棟の再編・見直しがあった場合の報告対象期間" xr:uid="{33BD2014-F1AF-4CD3-B449-DFA3A544ABE2}"/>
    <hyperlink ref="I298" location="社会医療法人元生会森山病院!B70" display="メニューへ戻る" xr:uid="{B7A31540-BCEE-4B98-9A37-298471E04D48}"/>
    <hyperlink ref="I373" location="社会医療法人元生会森山病院!B70" display="メニューへ戻る" xr:uid="{12FF09E5-8939-43AB-A1F7-3C7C43A5CE32}"/>
    <hyperlink ref="I737" location="社会医療法人元生会森山病院!B70" display="メニューへ戻る" xr:uid="{C501F5B3-C4D4-4304-8B19-E38A9E84E599}"/>
    <hyperlink ref="C1" location="INDEX!A1" display="圏域topへ" xr:uid="{E02D49C9-0BE2-44E8-88CC-9A2826D6F63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C4F3B-719C-47F3-B835-471DEAD94668}">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984</v>
      </c>
      <c r="C2" s="12"/>
      <c r="D2" s="13"/>
      <c r="E2" s="13"/>
      <c r="F2" s="13"/>
      <c r="G2" s="13"/>
      <c r="H2" s="5"/>
    </row>
    <row r="3" spans="1:73" x14ac:dyDescent="0.2">
      <c r="B3" s="14" t="s">
        <v>985</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986</v>
      </c>
      <c r="M9" s="25" t="s">
        <v>987</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988</v>
      </c>
      <c r="M10" s="30" t="s">
        <v>988</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16</v>
      </c>
      <c r="M11" s="30" t="s">
        <v>16</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17</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2階病棟</v>
      </c>
      <c r="M16" s="25" t="str">
        <f>IF(ISBLANK(M$9),"",M$9)</f>
        <v>3階病棟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t="s">
        <v>21</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c r="M20" s="31" t="s">
        <v>21</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26</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47" t="s">
        <v>18</v>
      </c>
      <c r="J27" s="448"/>
      <c r="K27" s="449"/>
      <c r="L27" s="25" t="str">
        <f>IF(ISBLANK(L$9),"",L$9)</f>
        <v>2階病棟</v>
      </c>
      <c r="M27" s="25" t="str">
        <f>IF(ISBLANK(M$9),"",M$9)</f>
        <v>3階病棟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t="s">
        <v>21</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c r="M31" s="31" t="s">
        <v>21</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31</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47" t="s">
        <v>32</v>
      </c>
      <c r="J40" s="448"/>
      <c r="K40" s="449"/>
      <c r="L40" s="25" t="str">
        <f>IF(ISBLANK(L$9),"",L$9)</f>
        <v>2階病棟</v>
      </c>
      <c r="M40" s="25" t="str">
        <f>IF(ISBLANK(M$9),"",M$9)</f>
        <v>3階病棟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38</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44" t="s">
        <v>18</v>
      </c>
      <c r="J49" s="445"/>
      <c r="K49" s="446"/>
      <c r="L49" s="25" t="str">
        <f>IF(ISBLANK(L$9),"",L$9)</f>
        <v>2階病棟</v>
      </c>
      <c r="M49" s="25" t="str">
        <f>IF(ISBLANK(M$9),"",M$9)</f>
        <v>3階病棟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t="s">
        <v>21</v>
      </c>
      <c r="M57" s="31" t="s">
        <v>21</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41</v>
      </c>
      <c r="M58" s="31" t="s">
        <v>41</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42</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6"/>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6"/>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6"/>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6"/>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48</v>
      </c>
      <c r="D71" s="51"/>
      <c r="E71" s="51"/>
      <c r="F71" s="52"/>
      <c r="G71" s="50"/>
      <c r="H71" s="53" t="s">
        <v>49</v>
      </c>
      <c r="I71" s="53"/>
      <c r="J71" s="53" t="s">
        <v>50</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23"/>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79</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2階病棟</v>
      </c>
      <c r="M94" s="72" t="str">
        <f t="shared" ref="M94:BS94" si="4">IF(ISBLANK(M$9),"",M$9)</f>
        <v>3階病棟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81</v>
      </c>
      <c r="J95" s="74"/>
      <c r="K95" s="75"/>
      <c r="L95" s="76" t="s">
        <v>20</v>
      </c>
      <c r="M95" s="72" t="s">
        <v>23</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85</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86</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80</v>
      </c>
      <c r="K102" s="87"/>
      <c r="L102" s="25" t="str">
        <f>IF(ISBLANK(L$9),"",L$9)</f>
        <v>2階病棟</v>
      </c>
      <c r="M102" s="72" t="str">
        <f t="shared" ref="M102:BS102" si="5">IF(ISBLANK(M$9),"",M$9)</f>
        <v>3階病棟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急性期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10" si="7">IF(SUM(L104:BS104)=0,IF(COUNTIF(L104:BS104,"未確認")&gt;0,"未確認",IF(COUNTIF(L104:BS104,"~*")&gt;0,"*",SUM(L104:BS104))),SUM(L104:BS104))</f>
        <v>60</v>
      </c>
      <c r="K104" s="91" t="str">
        <f t="shared" ref="K104:K110" si="8">IF(OR(COUNTIF(L104:BS104,"未確認")&gt;0,COUNTIF(L104:BS104,"~*")&gt;0),"※","")</f>
        <v/>
      </c>
      <c r="L104" s="92">
        <v>60</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60</v>
      </c>
      <c r="K106" s="91" t="str">
        <f t="shared" si="8"/>
        <v/>
      </c>
      <c r="L106" s="92">
        <v>60</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60</v>
      </c>
      <c r="K107" s="91" t="str">
        <f t="shared" si="8"/>
        <v/>
      </c>
      <c r="L107" s="92">
        <v>60</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 t="shared" si="7"/>
        <v>47</v>
      </c>
      <c r="K108" s="91" t="str">
        <f t="shared" si="8"/>
        <v/>
      </c>
      <c r="L108" s="92">
        <v>0</v>
      </c>
      <c r="M108" s="92">
        <v>47</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47</v>
      </c>
      <c r="K109" s="91" t="str">
        <f t="shared" si="8"/>
        <v/>
      </c>
      <c r="L109" s="92">
        <v>0</v>
      </c>
      <c r="M109" s="92">
        <v>47</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 t="shared" si="7"/>
        <v>47</v>
      </c>
      <c r="K110" s="91" t="str">
        <f t="shared" si="8"/>
        <v/>
      </c>
      <c r="L110" s="92">
        <v>0</v>
      </c>
      <c r="M110" s="92">
        <v>47</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100</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80</v>
      </c>
      <c r="K117" s="87"/>
      <c r="L117" s="25" t="str">
        <f>IF(ISBLANK(L$9),"",L$9)</f>
        <v>2階病棟</v>
      </c>
      <c r="M117" s="72" t="str">
        <f>IF(ISBLANK(M$9),"",M$9)</f>
        <v>3階病棟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急性期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886</v>
      </c>
      <c r="M119" s="108" t="s">
        <v>886</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104</v>
      </c>
      <c r="M120" s="108" t="s">
        <v>104</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887</v>
      </c>
      <c r="M121" s="108" t="s">
        <v>887</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41</v>
      </c>
      <c r="M122" s="108" t="s">
        <v>41</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80</v>
      </c>
      <c r="K128" s="87"/>
      <c r="L128" s="25" t="str">
        <f>IF(ISBLANK(L$9),"",L$9)</f>
        <v>2階病棟</v>
      </c>
      <c r="M128" s="72" t="str">
        <f t="shared" ref="M128:BS128" si="11">IF(ISBLANK(M$9),"",M$9)</f>
        <v>3階病棟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急性期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362</v>
      </c>
      <c r="M130" s="108" t="s">
        <v>117</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60</v>
      </c>
      <c r="M131" s="108">
        <v>47</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8" t="s">
        <v>41</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8" t="s">
        <v>41</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122</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80</v>
      </c>
      <c r="K141" s="87"/>
      <c r="L141" s="25" t="str">
        <f>IF(ISBLANK(L$9),"",L$9)</f>
        <v>2階病棟</v>
      </c>
      <c r="M141" s="72" t="str">
        <f t="shared" ref="M141:BS141" si="13">IF(ISBLANK(M$9),"",M$9)</f>
        <v>3階病棟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急性期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125</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126</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80</v>
      </c>
      <c r="K149" s="87"/>
      <c r="L149" s="25" t="str">
        <f>IF(ISBLANK(L$9),"",L$9)</f>
        <v>2階病棟</v>
      </c>
      <c r="M149" s="72" t="str">
        <f t="shared" ref="M149:BS149" si="15">IF(ISBLANK(M$9),"",M$9)</f>
        <v>3階病棟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急性期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131</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131</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131</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80</v>
      </c>
      <c r="K159" s="87"/>
      <c r="L159" s="25" t="str">
        <f>IF(ISBLANK(L$9),"",L$9)</f>
        <v>2階病棟</v>
      </c>
      <c r="M159" s="72" t="str">
        <f t="shared" ref="M159:BS159" si="17">IF(ISBLANK(M$9),"",M$9)</f>
        <v>3階病棟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急性期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131</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80</v>
      </c>
      <c r="K168" s="87"/>
      <c r="L168" s="25" t="str">
        <f>IF(ISBLANK(L$9),"",L$9)</f>
        <v>2階病棟</v>
      </c>
      <c r="M168" s="141" t="str">
        <f t="shared" ref="M168:Q168" si="19">IF(ISBLANK(M$9),"",M$9)</f>
        <v>3階病棟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81</v>
      </c>
      <c r="J169" s="74"/>
      <c r="K169" s="88"/>
      <c r="L169" s="89" t="str">
        <f t="shared" ref="L169:BS169" si="21">IF(ISBLANK(L$95),"",L$95)</f>
        <v>急性期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131</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131</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80</v>
      </c>
      <c r="K180" s="87"/>
      <c r="L180" s="25" t="str">
        <f>IF(ISBLANK(L$9),"",L$9)</f>
        <v>2階病棟</v>
      </c>
      <c r="M180" s="72" t="str">
        <f t="shared" ref="M180:BS180" si="22">IF(ISBLANK(M$9),"",M$9)</f>
        <v>3階病棟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急性期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6</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2.1</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37</v>
      </c>
      <c r="K186" s="91" t="str">
        <f t="shared" si="24"/>
        <v/>
      </c>
      <c r="L186" s="153">
        <v>23</v>
      </c>
      <c r="M186" s="154">
        <v>14</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0</v>
      </c>
      <c r="K187" s="91" t="str">
        <f t="shared" si="24"/>
        <v/>
      </c>
      <c r="L187" s="153">
        <v>0</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10</v>
      </c>
      <c r="K188" s="91" t="str">
        <f t="shared" si="24"/>
        <v/>
      </c>
      <c r="L188" s="153">
        <v>6</v>
      </c>
      <c r="M188" s="154">
        <v>4</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11</v>
      </c>
      <c r="K190" s="91" t="str">
        <f t="shared" si="24"/>
        <v/>
      </c>
      <c r="L190" s="153">
        <v>1</v>
      </c>
      <c r="M190" s="154">
        <v>10</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2</v>
      </c>
      <c r="K191" s="91" t="str">
        <f t="shared" si="24"/>
        <v/>
      </c>
      <c r="L191" s="153">
        <v>2</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2</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2"/>
      <c r="N214" s="119"/>
      <c r="O214" s="119"/>
      <c r="P214" s="119"/>
      <c r="Q214" s="119"/>
      <c r="R214" s="119"/>
      <c r="S214" s="119"/>
    </row>
    <row r="215" spans="1:73" ht="20.25" customHeight="1" x14ac:dyDescent="0.2">
      <c r="C215" s="46"/>
      <c r="I215" s="73" t="s">
        <v>81</v>
      </c>
      <c r="J215" s="74"/>
      <c r="K215" s="88"/>
      <c r="L215" s="159" t="s">
        <v>192</v>
      </c>
      <c r="M215" s="159"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0</v>
      </c>
      <c r="M216" s="162">
        <v>3</v>
      </c>
      <c r="N216" s="162">
        <v>2</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v>
      </c>
      <c r="M217" s="164">
        <v>0</v>
      </c>
      <c r="N217" s="164">
        <v>0</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0</v>
      </c>
      <c r="M218" s="162">
        <v>3</v>
      </c>
      <c r="N218" s="162">
        <v>0</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0</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0</v>
      </c>
      <c r="M220" s="162">
        <v>2</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0</v>
      </c>
      <c r="M221" s="164">
        <v>0</v>
      </c>
      <c r="N221" s="164">
        <v>0</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0</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0</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0</v>
      </c>
      <c r="N224" s="162">
        <v>0</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0</v>
      </c>
      <c r="N226" s="162">
        <v>0</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0</v>
      </c>
      <c r="N228" s="162">
        <v>0</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0</v>
      </c>
      <c r="N230" s="162">
        <v>3</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0</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1</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0</v>
      </c>
      <c r="N234" s="162">
        <v>1</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0</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80</v>
      </c>
      <c r="K243" s="87"/>
      <c r="L243" s="25" t="str">
        <f>IF(ISBLANK(L$9),"",L$9)</f>
        <v>2階病棟</v>
      </c>
      <c r="M243" s="72" t="str">
        <f t="shared" ref="M243:BS243" si="27">IF(ISBLANK(M$9),"",M$9)</f>
        <v>3階病棟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急性期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2</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224</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80</v>
      </c>
      <c r="K263" s="87"/>
      <c r="L263" s="25" t="str">
        <f>IF(ISBLANK(L$9),"",L$9)</f>
        <v>2階病棟</v>
      </c>
      <c r="M263" s="72" t="str">
        <f t="shared" ref="M263:BS263" si="29">IF(ISBLANK(M$9),"",M$9)</f>
        <v>3階病棟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急性期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275</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2階病棟</v>
      </c>
      <c r="M289" s="72" t="str">
        <f>IF(ISBLANK(M$9),"",M$9)</f>
        <v>3階病棟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急性期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8" t="s">
        <v>41</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278</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279</v>
      </c>
      <c r="C309" s="205"/>
      <c r="D309" s="205"/>
      <c r="E309" s="67"/>
      <c r="F309" s="67"/>
      <c r="G309" s="67"/>
      <c r="H309" s="68"/>
      <c r="I309" s="68"/>
      <c r="J309" s="206"/>
      <c r="K309" s="69"/>
      <c r="L309" s="207"/>
      <c r="M309" s="207"/>
      <c r="N309" s="119"/>
      <c r="BU309" s="95"/>
    </row>
    <row r="310" spans="1:73" s="1" customFormat="1" x14ac:dyDescent="0.2">
      <c r="B310" s="52" t="s">
        <v>280</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80</v>
      </c>
      <c r="K312" s="87"/>
      <c r="L312" s="25" t="str">
        <f>IF(ISBLANK(L$9),"",L$9)</f>
        <v>2階病棟</v>
      </c>
      <c r="M312" s="72" t="str">
        <f t="shared" ref="M312:BS312" si="35">IF(ISBLANK(M$9),"",M$9)</f>
        <v>3階病棟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急性期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1340</v>
      </c>
      <c r="K314" s="131" t="str">
        <f t="shared" ref="K314:K319" si="38">IF(OR(COUNTIF(L314:BS314,"未確認")&gt;0,COUNTIF(L314:BS314,"~*")&gt;0),"※","")</f>
        <v/>
      </c>
      <c r="L314" s="210">
        <v>1333</v>
      </c>
      <c r="M314" s="211">
        <v>7</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700</v>
      </c>
      <c r="K315" s="131" t="str">
        <f t="shared" si="38"/>
        <v/>
      </c>
      <c r="L315" s="210">
        <v>693</v>
      </c>
      <c r="M315" s="154">
        <v>7</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623</v>
      </c>
      <c r="K316" s="131" t="str">
        <f t="shared" si="38"/>
        <v/>
      </c>
      <c r="L316" s="210">
        <v>623</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17</v>
      </c>
      <c r="K317" s="131" t="str">
        <f t="shared" si="38"/>
        <v/>
      </c>
      <c r="L317" s="210">
        <v>17</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30900</v>
      </c>
      <c r="K318" s="131" t="str">
        <f t="shared" si="38"/>
        <v/>
      </c>
      <c r="L318" s="210">
        <v>14016</v>
      </c>
      <c r="M318" s="154">
        <v>16884</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853</v>
      </c>
      <c r="K319" s="131" t="str">
        <f t="shared" si="38"/>
        <v/>
      </c>
      <c r="L319" s="210">
        <v>695</v>
      </c>
      <c r="M319" s="154">
        <v>158</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295</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80</v>
      </c>
      <c r="K325" s="87"/>
      <c r="L325" s="25" t="str">
        <f>IF(ISBLANK(L$9),"",L$9)</f>
        <v>2階病棟</v>
      </c>
      <c r="M325" s="72" t="str">
        <f t="shared" ref="M325:BS325" si="39">IF(ISBLANK(M$9),"",M$9)</f>
        <v>3階病棟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急性期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1340</v>
      </c>
      <c r="K327" s="131" t="str">
        <f t="shared" ref="K327:K344" si="42">IF(OR(COUNTIF(L327:BS327,"未確認")&gt;0,COUNTIF(L327:BS327,"~*")&gt;0),"※","")</f>
        <v/>
      </c>
      <c r="L327" s="210">
        <v>1333</v>
      </c>
      <c r="M327" s="154">
        <v>7</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691</v>
      </c>
      <c r="K328" s="131" t="str">
        <f t="shared" si="42"/>
        <v/>
      </c>
      <c r="L328" s="210">
        <v>691</v>
      </c>
      <c r="M328" s="154">
        <v>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265</v>
      </c>
      <c r="K329" s="131" t="str">
        <f t="shared" si="42"/>
        <v/>
      </c>
      <c r="L329" s="210">
        <v>265</v>
      </c>
      <c r="M329" s="154">
        <v>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203</v>
      </c>
      <c r="K330" s="131" t="str">
        <f t="shared" si="42"/>
        <v/>
      </c>
      <c r="L330" s="210">
        <v>196</v>
      </c>
      <c r="M330" s="154">
        <v>7</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181</v>
      </c>
      <c r="K331" s="131" t="str">
        <f t="shared" si="42"/>
        <v/>
      </c>
      <c r="L331" s="210">
        <v>181</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853</v>
      </c>
      <c r="K335" s="131" t="str">
        <f t="shared" si="42"/>
        <v/>
      </c>
      <c r="L335" s="210">
        <v>695</v>
      </c>
      <c r="M335" s="154">
        <v>158</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163</v>
      </c>
      <c r="K336" s="131" t="str">
        <f t="shared" si="42"/>
        <v/>
      </c>
      <c r="L336" s="210">
        <v>155</v>
      </c>
      <c r="M336" s="154">
        <v>8</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265</v>
      </c>
      <c r="K337" s="131" t="str">
        <f t="shared" si="42"/>
        <v/>
      </c>
      <c r="L337" s="210">
        <v>265</v>
      </c>
      <c r="M337" s="154">
        <v>0</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109</v>
      </c>
      <c r="K338" s="131" t="str">
        <f t="shared" si="42"/>
        <v/>
      </c>
      <c r="L338" s="210">
        <v>68</v>
      </c>
      <c r="M338" s="154">
        <v>41</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68</v>
      </c>
      <c r="K339" s="131" t="str">
        <f t="shared" si="42"/>
        <v/>
      </c>
      <c r="L339" s="210">
        <v>55</v>
      </c>
      <c r="M339" s="154">
        <v>13</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0</v>
      </c>
      <c r="K340" s="131" t="str">
        <f t="shared" si="42"/>
        <v/>
      </c>
      <c r="L340" s="210">
        <v>0</v>
      </c>
      <c r="M340" s="154">
        <v>0</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111</v>
      </c>
      <c r="K342" s="131" t="str">
        <f t="shared" si="42"/>
        <v/>
      </c>
      <c r="L342" s="210">
        <v>85</v>
      </c>
      <c r="M342" s="154">
        <v>26</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137</v>
      </c>
      <c r="K343" s="131" t="str">
        <f t="shared" si="42"/>
        <v/>
      </c>
      <c r="L343" s="210">
        <v>67</v>
      </c>
      <c r="M343" s="154">
        <v>70</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331</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80</v>
      </c>
      <c r="K350" s="218"/>
      <c r="L350" s="25" t="str">
        <f>IF(ISBLANK(L$9),"",L$9)</f>
        <v>2階病棟</v>
      </c>
      <c r="M350" s="72" t="str">
        <f t="shared" ref="M350:BS350" si="43">IF(ISBLANK(M$9),"",M$9)</f>
        <v>3階病棟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急性期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690</v>
      </c>
      <c r="K352" s="220" t="str">
        <f>IF(OR(COUNTIF(L352:BS352,"未確認")&gt;0,COUNTIF(L352:BS352,"~*")&gt;0),"※","")</f>
        <v/>
      </c>
      <c r="L352" s="210">
        <v>540</v>
      </c>
      <c r="M352" s="154">
        <v>150</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690</v>
      </c>
      <c r="K353" s="220" t="str">
        <f>IF(OR(COUNTIF(L353:BS353,"未確認")&gt;0,COUNTIF(L353:BS353,"~*")&gt;0),"※","")</f>
        <v/>
      </c>
      <c r="L353" s="210">
        <v>540</v>
      </c>
      <c r="M353" s="154">
        <v>150</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0</v>
      </c>
      <c r="K354" s="220" t="str">
        <f>IF(OR(COUNTIF(L354:BS354,"未確認")&gt;0,COUNTIF(L354:BS354,"~*")&gt;0),"※","")</f>
        <v/>
      </c>
      <c r="L354" s="210">
        <v>0</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343</v>
      </c>
      <c r="C360" s="24"/>
      <c r="D360" s="24"/>
      <c r="E360" s="24"/>
      <c r="F360" s="24"/>
      <c r="G360" s="24"/>
      <c r="H360" s="17"/>
      <c r="I360" s="17"/>
      <c r="J360" s="37"/>
      <c r="K360" s="7"/>
      <c r="L360" s="7"/>
      <c r="M360" s="7"/>
      <c r="N360" s="119"/>
      <c r="BU360" s="95"/>
    </row>
    <row r="361" spans="1:73" s="1" customFormat="1" x14ac:dyDescent="0.2">
      <c r="B361" s="2" t="s">
        <v>344</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80</v>
      </c>
      <c r="K363" s="218"/>
      <c r="L363" s="25" t="str">
        <f>IF(ISBLANK(L$9),"",L$9)</f>
        <v>2階病棟</v>
      </c>
      <c r="M363" s="72" t="str">
        <f t="shared" ref="M363:BS363" si="45">IF(ISBLANK(M$9),"",M$9)</f>
        <v>3階病棟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急性期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278</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358</v>
      </c>
      <c r="C385" s="237"/>
      <c r="D385" s="67"/>
      <c r="E385" s="67"/>
      <c r="F385" s="67"/>
      <c r="G385" s="67"/>
      <c r="H385" s="68"/>
      <c r="I385" s="68"/>
      <c r="J385" s="206"/>
      <c r="K385" s="69"/>
      <c r="L385" s="207"/>
      <c r="M385" s="207"/>
      <c r="N385" s="238"/>
      <c r="BU385" s="95"/>
    </row>
    <row r="386" spans="2:73" s="1" customFormat="1" x14ac:dyDescent="0.2">
      <c r="B386" s="22" t="s">
        <v>359</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986</v>
      </c>
      <c r="M388" s="72" t="s">
        <v>987</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41</v>
      </c>
      <c r="M389" s="72" t="s">
        <v>41</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984</v>
      </c>
      <c r="K391" s="91" t="str">
        <f t="shared" si="49"/>
        <v/>
      </c>
      <c r="L391" s="241">
        <v>984</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f t="shared" si="48"/>
        <v>709</v>
      </c>
      <c r="K401" s="91" t="str">
        <f t="shared" si="49"/>
        <v/>
      </c>
      <c r="L401" s="241">
        <v>709</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t="str">
        <f t="shared" si="50"/>
        <v>*</v>
      </c>
      <c r="K463" s="91" t="str">
        <f t="shared" si="51"/>
        <v>※</v>
      </c>
      <c r="L463" s="241" t="s">
        <v>366</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433</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80</v>
      </c>
      <c r="K469" s="218"/>
      <c r="L469" s="246" t="str">
        <f>IF(ISBLANK(L$388),"",L$388)</f>
        <v>2階病棟</v>
      </c>
      <c r="M469" s="141" t="str">
        <f>IF(ISBLANK(M$388),"",M$388)</f>
        <v>3階病棟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t="str">
        <f t="shared" ref="J471:J499" si="54">IF(SUM(L471:BS471)=0,IF(COUNTIF(L471:BS471,"未確認")&gt;0,"未確認",IF(COUNTIF(L471:BS471,"~*")&gt;0,"*",SUM(L471:BS471))),SUM(L471:BS471))</f>
        <v>*</v>
      </c>
      <c r="K471" s="250" t="str">
        <f t="shared" ref="K471:K499" si="55">IF(OR(COUNTIF(L471:BS471,"未確認")&gt;0,COUNTIF(L471:BS471,"*")&gt;0),"※","")</f>
        <v>※</v>
      </c>
      <c r="L471" s="241" t="s">
        <v>366</v>
      </c>
      <c r="M471" s="242">
        <v>0</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t="str">
        <f t="shared" si="54"/>
        <v>*</v>
      </c>
      <c r="K472" s="250" t="str">
        <f t="shared" si="55"/>
        <v>※</v>
      </c>
      <c r="L472" s="241" t="s">
        <v>366</v>
      </c>
      <c r="M472" s="242">
        <v>0</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t="str">
        <f t="shared" si="54"/>
        <v>*</v>
      </c>
      <c r="K479" s="250" t="str">
        <f t="shared" si="55"/>
        <v>※</v>
      </c>
      <c r="L479" s="241" t="s">
        <v>366</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t="str">
        <f t="shared" si="54"/>
        <v>*</v>
      </c>
      <c r="K480" s="250" t="str">
        <f t="shared" si="55"/>
        <v>※</v>
      </c>
      <c r="L480" s="241" t="s">
        <v>366</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486</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487</v>
      </c>
      <c r="J505" s="86" t="s">
        <v>80</v>
      </c>
      <c r="K505" s="218"/>
      <c r="L505" s="25" t="str">
        <f>IF(ISBLANK(L$388),"",L$388)</f>
        <v>2階病棟</v>
      </c>
      <c r="M505" s="72" t="str">
        <f>IF(ISBLANK(M$388),"",M$388)</f>
        <v>3階病棟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t="str">
        <f t="shared" si="58"/>
        <v>*</v>
      </c>
      <c r="K508" s="250" t="str">
        <f t="shared" si="59"/>
        <v>※</v>
      </c>
      <c r="L508" s="241" t="s">
        <v>366</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t="str">
        <f t="shared" si="58"/>
        <v>*</v>
      </c>
      <c r="K511" s="250" t="str">
        <f t="shared" si="59"/>
        <v>※</v>
      </c>
      <c r="L511" s="241" t="s">
        <v>366</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t="str">
        <f t="shared" si="58"/>
        <v>*</v>
      </c>
      <c r="K513" s="250" t="str">
        <f t="shared" si="59"/>
        <v>※</v>
      </c>
      <c r="L513" s="241" t="s">
        <v>366</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512</v>
      </c>
      <c r="J517" s="86" t="s">
        <v>80</v>
      </c>
      <c r="K517" s="218"/>
      <c r="L517" s="246" t="str">
        <f>IF(ISBLANK(L$388),"",L$388)</f>
        <v>2階病棟</v>
      </c>
      <c r="M517" s="141" t="str">
        <f>IF(ISBLANK(M$388),"",M$388)</f>
        <v>3階病棟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521</v>
      </c>
      <c r="J524" s="86" t="s">
        <v>80</v>
      </c>
      <c r="K524" s="218"/>
      <c r="L524" s="246" t="str">
        <f>IF(ISBLANK(L$388),"",L$388)</f>
        <v>2階病棟</v>
      </c>
      <c r="M524" s="141" t="str">
        <f>IF(ISBLANK(M$388),"",M$388)</f>
        <v>3階病棟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525</v>
      </c>
      <c r="J529" s="86" t="s">
        <v>80</v>
      </c>
      <c r="K529" s="218"/>
      <c r="L529" s="246" t="str">
        <f>IF(ISBLANK(L$9),"",L$9)</f>
        <v>2階病棟</v>
      </c>
      <c r="M529" s="141" t="str">
        <f>IF(ISBLANK(M$9),"",M$9)</f>
        <v>3階病棟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急性期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529</v>
      </c>
      <c r="J534" s="86" t="s">
        <v>80</v>
      </c>
      <c r="K534" s="218"/>
      <c r="L534" s="246" t="str">
        <f>IF(ISBLANK(L$388),"",L$388)</f>
        <v>2階病棟</v>
      </c>
      <c r="M534" s="141" t="str">
        <f>IF(ISBLANK(M$388),"",M$388)</f>
        <v>3階病棟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f t="shared" si="68"/>
        <v>513</v>
      </c>
      <c r="K539" s="250" t="str">
        <f t="shared" si="69"/>
        <v/>
      </c>
      <c r="L539" s="241">
        <v>513</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483</v>
      </c>
      <c r="K540" s="250" t="str">
        <f t="shared" si="69"/>
        <v/>
      </c>
      <c r="L540" s="241">
        <v>483</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548</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80</v>
      </c>
      <c r="K548" s="218"/>
      <c r="L548" s="246" t="str">
        <f>IF(ISBLANK(L$388),"",L$388)</f>
        <v>2階病棟</v>
      </c>
      <c r="M548" s="72" t="str">
        <f>IF(ISBLANK(M$388),"",M$388)</f>
        <v>3階病棟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80</v>
      </c>
      <c r="K565" s="218"/>
      <c r="L565" s="246" t="str">
        <f>IF(ISBLANK(L$9),"",L$9)</f>
        <v>2階病棟</v>
      </c>
      <c r="M565" s="72" t="str">
        <f>IF(ISBLANK(M$9),"",M$9)</f>
        <v>3階病棟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急性期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593</v>
      </c>
      <c r="M567" s="263" t="s">
        <v>41</v>
      </c>
      <c r="N567" s="263" t="s">
        <v>41</v>
      </c>
      <c r="O567" s="263" t="s">
        <v>41</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622</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80</v>
      </c>
      <c r="K594" s="218"/>
      <c r="L594" s="246" t="str">
        <f>IF(ISBLANK(L$388),"",L$388)</f>
        <v>2階病棟</v>
      </c>
      <c r="M594" s="72" t="str">
        <f>IF(ISBLANK(M$388),"",M$388)</f>
        <v>3階病棟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t="str">
        <f t="shared" ref="J596:J619" si="78">IF(SUM(L596:BS596)=0,IF(COUNTIF(L596:BS596,"未確認")&gt;0,"未確認",IF(COUNTIF(L596:BS596,"~*")&gt;0,"*",SUM(L596:BS596))),SUM(L596:BS596))</f>
        <v>*</v>
      </c>
      <c r="K596" s="250" t="str">
        <f t="shared" ref="K596:K619" si="79">IF(OR(COUNTIF(L596:BS596,"未確認")&gt;0,COUNTIF(L596:BS596,"*")&gt;0),"※","")</f>
        <v>※</v>
      </c>
      <c r="L596" s="241" t="s">
        <v>366</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t="str">
        <f t="shared" si="78"/>
        <v>*</v>
      </c>
      <c r="K599" s="250" t="str">
        <f t="shared" si="79"/>
        <v>※</v>
      </c>
      <c r="L599" s="241" t="s">
        <v>366</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v>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t="str">
        <f t="shared" si="78"/>
        <v>*</v>
      </c>
      <c r="K614" s="250" t="str">
        <f t="shared" si="79"/>
        <v>※</v>
      </c>
      <c r="L614" s="241" t="s">
        <v>366</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t="str">
        <f t="shared" si="78"/>
        <v>*</v>
      </c>
      <c r="K615" s="250" t="str">
        <f t="shared" si="79"/>
        <v>※</v>
      </c>
      <c r="L615" s="241" t="s">
        <v>366</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684</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80</v>
      </c>
      <c r="K625" s="277"/>
      <c r="L625" s="246" t="str">
        <f>IF(ISBLANK(L$388),"",L$388)</f>
        <v>2階病棟</v>
      </c>
      <c r="M625" s="72" t="str">
        <f>IF(ISBLANK(M$388),"",M$388)</f>
        <v>3階病棟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f t="shared" si="82"/>
        <v>200</v>
      </c>
      <c r="K633" s="250" t="str">
        <f t="shared" si="83"/>
        <v/>
      </c>
      <c r="L633" s="241">
        <v>200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t="str">
        <f t="shared" si="82"/>
        <v>*</v>
      </c>
      <c r="K635" s="250" t="str">
        <f t="shared" si="83"/>
        <v>※</v>
      </c>
      <c r="L635" s="241" t="s">
        <v>366</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t="str">
        <f t="shared" si="82"/>
        <v>*</v>
      </c>
      <c r="K636" s="250" t="str">
        <f t="shared" si="83"/>
        <v>※</v>
      </c>
      <c r="L636" s="241" t="s">
        <v>366</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t="str">
        <f t="shared" si="82"/>
        <v>*</v>
      </c>
      <c r="K637" s="250" t="str">
        <f t="shared" si="83"/>
        <v>※</v>
      </c>
      <c r="L637" s="241" t="s">
        <v>366</v>
      </c>
      <c r="M637" s="242">
        <v>0</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719</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80</v>
      </c>
      <c r="K645" s="218"/>
      <c r="L645" s="25" t="str">
        <f>IF(ISBLANK(L$388),"",L$388)</f>
        <v>2階病棟</v>
      </c>
      <c r="M645" s="72" t="str">
        <f>IF(ISBLANK(M$388),"",M$388)</f>
        <v>3階病棟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f t="shared" ref="J647:J654" si="86">IF(SUM(L647:BS647)=0,IF(COUNTIF(L647:BS647,"未確認")&gt;0,"未確認",IF(COUNTIF(L647:BS647,"~*")&gt;0,"*",SUM(L647:BS647))),SUM(L647:BS647))</f>
        <v>246</v>
      </c>
      <c r="K647" s="250" t="str">
        <f t="shared" ref="K647:K654" si="87">IF(OR(COUNTIF(L647:BS647,"未確認")&gt;0,COUNTIF(L647:BS647,"*")&gt;0),"※","")</f>
        <v/>
      </c>
      <c r="L647" s="241">
        <v>246</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f t="shared" si="86"/>
        <v>289</v>
      </c>
      <c r="K648" s="250" t="str">
        <f t="shared" si="87"/>
        <v/>
      </c>
      <c r="L648" s="241">
        <v>289</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f t="shared" si="86"/>
        <v>327</v>
      </c>
      <c r="K649" s="250" t="str">
        <f t="shared" si="87"/>
        <v/>
      </c>
      <c r="L649" s="241">
        <v>327</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t="str">
        <f t="shared" si="86"/>
        <v>*</v>
      </c>
      <c r="K651" s="250" t="str">
        <f t="shared" si="87"/>
        <v>※</v>
      </c>
      <c r="L651" s="241" t="s">
        <v>366</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t="str">
        <f t="shared" si="86"/>
        <v>*</v>
      </c>
      <c r="K652" s="250" t="str">
        <f t="shared" si="87"/>
        <v>※</v>
      </c>
      <c r="L652" s="241" t="s">
        <v>366</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t="str">
        <f t="shared" si="86"/>
        <v>*</v>
      </c>
      <c r="K654" s="250" t="str">
        <f t="shared" si="87"/>
        <v>※</v>
      </c>
      <c r="L654" s="241" t="s">
        <v>366</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744</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80</v>
      </c>
      <c r="K660" s="218"/>
      <c r="L660" s="246" t="str">
        <f>IF(ISBLANK(L$388),"",L$388)</f>
        <v>2階病棟</v>
      </c>
      <c r="M660" s="72" t="str">
        <f>IF(ISBLANK(M$388),"",M$388)</f>
        <v>3階病棟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f t="shared" ref="J662:J676" si="90">IF(SUM(L662:BS662)=0,IF(COUNTIF(L662:BS662,"未確認")&gt;0,"未確認",IF(COUNTIF(L662:BS662,"~*")&gt;0,"*",SUM(L662:BS662))),SUM(L662:BS662))</f>
        <v>552</v>
      </c>
      <c r="K662" s="250" t="str">
        <f t="shared" ref="K662:K676" si="91">IF(OR(COUNTIF(L662:BS662,"未確認")&gt;0,COUNTIF(L662:BS662,"*")&gt;0),"※","")</f>
        <v/>
      </c>
      <c r="L662" s="241">
        <v>552</v>
      </c>
      <c r="M662" s="242">
        <v>0</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t="str">
        <f t="shared" si="90"/>
        <v>*</v>
      </c>
      <c r="K664" s="250" t="str">
        <f t="shared" si="91"/>
        <v>※</v>
      </c>
      <c r="L664" s="241" t="s">
        <v>366</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f t="shared" si="90"/>
        <v>441</v>
      </c>
      <c r="K665" s="250" t="str">
        <f t="shared" si="91"/>
        <v/>
      </c>
      <c r="L665" s="241">
        <v>441</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t="str">
        <f t="shared" si="90"/>
        <v>*</v>
      </c>
      <c r="K666" s="250" t="str">
        <f t="shared" si="91"/>
        <v>※</v>
      </c>
      <c r="L666" s="241" t="s">
        <v>366</v>
      </c>
      <c r="M666" s="242">
        <v>0</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f t="shared" si="90"/>
        <v>269</v>
      </c>
      <c r="K671" s="250" t="str">
        <f t="shared" si="91"/>
        <v/>
      </c>
      <c r="L671" s="241">
        <v>269</v>
      </c>
      <c r="M671" s="242">
        <v>0</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t="str">
        <f t="shared" si="90"/>
        <v>*</v>
      </c>
      <c r="K673" s="250" t="str">
        <f t="shared" si="91"/>
        <v>※</v>
      </c>
      <c r="L673" s="241" t="s">
        <v>366</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80</v>
      </c>
      <c r="K681" s="218"/>
      <c r="L681" s="246" t="str">
        <f>IF(ISBLANK(L$9),"",L$9)</f>
        <v>2階病棟</v>
      </c>
      <c r="M681" s="72" t="str">
        <f>IF(ISBLANK(M$9),"",M$9)</f>
        <v>3階病棟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急性期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v>540</v>
      </c>
      <c r="M685" s="287" t="s">
        <v>366</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822</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80</v>
      </c>
      <c r="K707" s="218"/>
      <c r="L707" s="25" t="str">
        <f>IF(ISBLANK(L$388),"",L$388)</f>
        <v>2階病棟</v>
      </c>
      <c r="M707" s="72" t="str">
        <f>IF(ISBLANK(M$388),"",M$388)</f>
        <v>3階病棟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t="str">
        <f>IF(SUM(L709:BS709)=0,IF(COUNTIF(L709:BS709,"未確認")&gt;0,"未確認",IF(COUNTIF(L709:BS709,"~*")&gt;0,"*",SUM(L709:BS709))),SUM(L709:BS709))</f>
        <v>*</v>
      </c>
      <c r="K709" s="250" t="str">
        <f>IF(OR(COUNTIF(L709:BS709,"未確認")&gt;0,COUNTIF(L709:BS709,"*")&gt;0),"※","")</f>
        <v>※</v>
      </c>
      <c r="L709" s="241" t="s">
        <v>366</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t="str">
        <f>IF(SUM(L710:BS710)=0,IF(COUNTIF(L710:BS710,"未確認")&gt;0,"未確認",IF(COUNTIF(L710:BS710,"~*")&gt;0,"*",SUM(L710:BS710))),SUM(L710:BS710))</f>
        <v>*</v>
      </c>
      <c r="K710" s="250" t="str">
        <f>IF(OR(COUNTIF(L710:BS710,"未確認")&gt;0,COUNTIF(L710:BS710,"*")&gt;0),"※","")</f>
        <v>※</v>
      </c>
      <c r="L710" s="241" t="s">
        <v>366</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832</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80</v>
      </c>
      <c r="K717" s="218"/>
      <c r="L717" s="246" t="str">
        <f>IF(ISBLANK(L$388),"",L$388)</f>
        <v>2階病棟</v>
      </c>
      <c r="M717" s="72" t="str">
        <f>IF(ISBLANK(M$388),"",M$388)</f>
        <v>3階病棟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t="s">
        <v>366</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845</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80</v>
      </c>
      <c r="K729" s="218"/>
      <c r="L729" s="246" t="str">
        <f>IF(ISBLANK(L$388),"",L$388)</f>
        <v>2階病棟</v>
      </c>
      <c r="M729" s="72" t="str">
        <f>IF(ISBLANK(M$388),"",M$388)</f>
        <v>3階病棟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3" priority="327">
      <formula>OR(M$102&lt;&gt;"",M$103&lt;&gt;"")</formula>
    </cfRule>
    <cfRule type="expression" dxfId="332"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9" priority="325">
      <formula>OR(M$117&lt;&gt;"",M$118&lt;&gt;"")</formula>
    </cfRule>
    <cfRule type="expression" dxfId="328" priority="326">
      <formula>AND(M$117="",M$118="")</formula>
    </cfRule>
  </conditionalFormatting>
  <conditionalFormatting sqref="M119:M122">
    <cfRule type="expression" dxfId="327" priority="323">
      <formula>OR($M$117&lt;&gt;"",$M$118&lt;&gt;"")</formula>
    </cfRule>
    <cfRule type="expression" dxfId="326" priority="324">
      <formula>AND($M$117="",$M$118="")</formula>
    </cfRule>
  </conditionalFormatting>
  <conditionalFormatting sqref="M128:M129">
    <cfRule type="expression" dxfId="325" priority="322">
      <formula>AND(M$128="",M$129="")</formula>
    </cfRule>
  </conditionalFormatting>
  <conditionalFormatting sqref="M130:M135">
    <cfRule type="expression" dxfId="324" priority="320">
      <formula>OR($M$128&lt;&gt;"",$M$129&lt;&gt;"")</formula>
    </cfRule>
    <cfRule type="expression" dxfId="323" priority="321">
      <formula>AND($M$128="",$M$129="")</formula>
    </cfRule>
  </conditionalFormatting>
  <conditionalFormatting sqref="M141:M142">
    <cfRule type="expression" dxfId="322" priority="189">
      <formula>AND(M$141="",M$142="")</formula>
    </cfRule>
  </conditionalFormatting>
  <conditionalFormatting sqref="M143">
    <cfRule type="expression" dxfId="321" priority="190">
      <formula>OR($M$141&lt;&gt;"",$M$142&lt;&gt;"")</formula>
    </cfRule>
    <cfRule type="expression" dxfId="320" priority="191">
      <formula>AND($M$141="",$M$142="")</formula>
    </cfRule>
  </conditionalFormatting>
  <conditionalFormatting sqref="M149:M150">
    <cfRule type="expression" dxfId="319" priority="166">
      <formula>AND(M$149="",M$150="")</formula>
    </cfRule>
  </conditionalFormatting>
  <conditionalFormatting sqref="M151">
    <cfRule type="expression" dxfId="318" priority="160">
      <formula>OR($M$149&lt;&gt;"",$M$150&lt;&gt;"")</formula>
    </cfRule>
    <cfRule type="expression" dxfId="317" priority="161">
      <formula>AND($M$149="",$M$150="")</formula>
    </cfRule>
  </conditionalFormatting>
  <conditionalFormatting sqref="M152">
    <cfRule type="expression" dxfId="316" priority="162">
      <formula>OR($M$149&lt;&gt;"",$M$150&lt;&gt;"")</formula>
    </cfRule>
    <cfRule type="expression" dxfId="315"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6" priority="88">
      <formula>OR($M$168&lt;&gt;"",$M$169&lt;&gt;"")</formula>
    </cfRule>
    <cfRule type="expression" dxfId="305"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6" priority="313">
      <formula>OR($M$180&lt;&gt;"",$M$181&lt;&gt;"")</formula>
    </cfRule>
    <cfRule type="expression" dxfId="295"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90" priority="311">
      <formula>OR($M$180&lt;&gt;"",$M$181&lt;&gt;"")</formula>
    </cfRule>
    <cfRule type="expression" dxfId="289"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5" priority="295">
      <formula>OR(M$325&lt;&gt;"",M$326&lt;&gt;"")</formula>
    </cfRule>
    <cfRule type="expression" dxfId="264"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1" priority="62">
      <formula>OR(M350&lt;&gt;"",M351&lt;&gt;"")</formula>
    </cfRule>
    <cfRule type="expression" dxfId="260"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4" priority="282">
      <formula>OR(M$505&lt;&gt;"",M$506&lt;&gt;"")</formula>
    </cfRule>
    <cfRule type="expression" dxfId="243" priority="291">
      <formula>AND(M$505="",M$506="")</formula>
    </cfRule>
  </conditionalFormatting>
  <conditionalFormatting sqref="M507:M514">
    <cfRule type="expression" dxfId="242" priority="287">
      <formula>OR($M$505&lt;&gt;"",$M$506&lt;&gt;"")</formula>
    </cfRule>
    <cfRule type="expression" dxfId="241"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5" priority="278">
      <formula>OR($M$524&lt;&gt;"",$M$525&lt;&gt;"")</formula>
    </cfRule>
    <cfRule type="expression" dxfId="234"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9" priority="270">
      <formula>OR($M$534&lt;&gt;"",$M$535&lt;&gt;"")</formula>
    </cfRule>
    <cfRule type="expression" dxfId="228"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1" priority="257">
      <formula>OR($M$565&lt;&gt;"",$M$566&lt;&gt;"")</formula>
    </cfRule>
    <cfRule type="expression" dxfId="210" priority="258">
      <formula>AND($M$565="",$M$566="")</formula>
    </cfRule>
  </conditionalFormatting>
  <conditionalFormatting sqref="M594:M595">
    <cfRule type="expression" dxfId="209" priority="254">
      <formula>AND(M$594="",M$595="")</formula>
    </cfRule>
  </conditionalFormatting>
  <conditionalFormatting sqref="M596:M606">
    <cfRule type="expression" dxfId="208" priority="252">
      <formula>OR($M$594&lt;&gt;"",$M$595&lt;&gt;"")</formula>
    </cfRule>
    <cfRule type="expression" dxfId="207"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4" priority="248">
      <formula>OR($M$594&lt;&gt;"",$M$595&lt;&gt;"")</formula>
    </cfRule>
    <cfRule type="expression" dxfId="203" priority="249">
      <formula>AND($M$594="",$M$595="")</formula>
    </cfRule>
  </conditionalFormatting>
  <conditionalFormatting sqref="M625:M626">
    <cfRule type="expression" dxfId="202" priority="246">
      <formula>AND(M$625="",M$626="")</formula>
    </cfRule>
  </conditionalFormatting>
  <conditionalFormatting sqref="M627:M639">
    <cfRule type="expression" dxfId="201" priority="244">
      <formula>OR($M$625&lt;&gt;"",$M$626&lt;&gt;"")</formula>
    </cfRule>
    <cfRule type="expression" dxfId="200" priority="245">
      <formula>AND($M$625="",$M$626="")</formula>
    </cfRule>
  </conditionalFormatting>
  <conditionalFormatting sqref="M645:M646">
    <cfRule type="expression" dxfId="199" priority="237">
      <formula>AND(M$645="",M$646="")</formula>
    </cfRule>
  </conditionalFormatting>
  <conditionalFormatting sqref="M647:M654">
    <cfRule type="expression" dxfId="198" priority="235">
      <formula>OR($M$645&lt;&gt;"",$M$646&lt;&gt;"")</formula>
    </cfRule>
    <cfRule type="expression" dxfId="197" priority="236">
      <formula>AND($M$645="",$M$646="")</formula>
    </cfRule>
  </conditionalFormatting>
  <conditionalFormatting sqref="M660:M661">
    <cfRule type="expression" dxfId="196" priority="230">
      <formula>AND(M$660="",M$661="")</formula>
    </cfRule>
  </conditionalFormatting>
  <conditionalFormatting sqref="M662:M676">
    <cfRule type="expression" dxfId="195" priority="228">
      <formula>OR($M$660&lt;&gt;"",$M$661&lt;&gt;"")</formula>
    </cfRule>
    <cfRule type="expression" dxfId="194"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8" priority="217">
      <formula>OR($M$707&lt;&gt;"",$M$708&lt;&gt;"")</formula>
    </cfRule>
    <cfRule type="expression" dxfId="187" priority="218">
      <formula>AND($M$707="",$M$708="")</formula>
    </cfRule>
  </conditionalFormatting>
  <conditionalFormatting sqref="M717:M718">
    <cfRule type="expression" dxfId="186" priority="212">
      <formula>AND(M$717="",M$718="")</formula>
    </cfRule>
  </conditionalFormatting>
  <conditionalFormatting sqref="M719:M722">
    <cfRule type="expression" dxfId="185" priority="210">
      <formula>OR($M$717&lt;&gt;"",$M$718&lt;&gt;"")</formula>
    </cfRule>
    <cfRule type="expression" dxfId="184" priority="211">
      <formula>AND($M$717="",$M$718="")</formula>
    </cfRule>
  </conditionalFormatting>
  <conditionalFormatting sqref="M729:M730">
    <cfRule type="expression" dxfId="183" priority="205">
      <formula>AND(M$729="",M$730="")</formula>
    </cfRule>
  </conditionalFormatting>
  <conditionalFormatting sqref="M731:M734">
    <cfRule type="expression" dxfId="182" priority="203">
      <formula>OR($M$729&lt;&gt;"",$M$730&lt;&gt;"")</formula>
    </cfRule>
    <cfRule type="expression" dxfId="181"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1" priority="43">
      <formula>OR(N$388&lt;&gt;"",N$389&lt;&gt;"")</formula>
    </cfRule>
    <cfRule type="expression" dxfId="150"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2" priority="104">
      <formula>N$27&lt;&gt;""</formula>
    </cfRule>
    <cfRule type="expression" dxfId="141"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6" priority="100">
      <formula>N$49&lt;&gt;""</formula>
    </cfRule>
    <cfRule type="expression" dxfId="135" priority="335">
      <formula>N$49=""</formula>
    </cfRule>
  </conditionalFormatting>
  <conditionalFormatting sqref="N94:BS95">
    <cfRule type="expression" dxfId="134" priority="84">
      <formula>AND(N$94="",N$95="")</formula>
    </cfRule>
  </conditionalFormatting>
  <conditionalFormatting sqref="N96:BS96">
    <cfRule type="expression" dxfId="133" priority="192">
      <formula>OR(N$94&lt;&gt;"",N$95&lt;&gt;"")</formula>
    </cfRule>
    <cfRule type="expression" dxfId="132" priority="193">
      <formula>AND(N$94="",N$95="")</formula>
    </cfRule>
  </conditionalFormatting>
  <conditionalFormatting sqref="N102:BS111">
    <cfRule type="expression" dxfId="131" priority="333">
      <formula>OR(N$102&lt;&gt;"",N$103&lt;&gt;"")</formula>
    </cfRule>
    <cfRule type="expression" dxfId="130"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20" priority="158">
      <formula>OR(N$149&lt;&gt;"",N$150&lt;&gt;"")</formula>
    </cfRule>
    <cfRule type="expression" dxfId="119" priority="159">
      <formula>AND(N$149="",N$150="")</formula>
    </cfRule>
  </conditionalFormatting>
  <conditionalFormatting sqref="N152:BS152">
    <cfRule type="expression" dxfId="118" priority="156">
      <formula>OR(N$149&lt;&gt;"",N$150&lt;&gt;"")</formula>
    </cfRule>
    <cfRule type="expression" dxfId="117"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1" priority="145">
      <formula>OR(N$159&lt;&gt;"",N$160&lt;&gt;"")</formula>
    </cfRule>
    <cfRule type="expression" dxfId="110"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4" priority="169">
      <formula>OR(N$180&lt;&gt;"",N$181&lt;&gt;"")</formula>
    </cfRule>
    <cfRule type="expression" dxfId="103"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4" priority="67">
      <formula>OR(N$243&lt;&gt;"",N$244&lt;&gt;"")</formula>
    </cfRule>
    <cfRule type="expression" dxfId="93" priority="68">
      <formula>AND(N$243="",N$244="")</formula>
    </cfRule>
  </conditionalFormatting>
  <conditionalFormatting sqref="N245:BS245">
    <cfRule type="expression" dxfId="92" priority="136">
      <formula>OR(N$243&lt;&gt;"",N$244&lt;&gt;"")</formula>
    </cfRule>
    <cfRule type="expression" dxfId="91"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8" priority="134">
      <formula>OR(N$243&lt;&gt;"",N$244&lt;&gt;"")</formula>
    </cfRule>
    <cfRule type="expression" dxfId="87"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6" priority="60">
      <formula>OR(N$312&lt;&gt;"",N$313&lt;&gt;"")</formula>
    </cfRule>
    <cfRule type="expression" dxfId="75"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2" priority="56">
      <formula>OR(N$350&lt;&gt;"",N$351&lt;&gt;"")</formula>
    </cfRule>
    <cfRule type="expression" dxfId="71"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6" priority="41">
      <formula>OR(N$505&lt;&gt;"",N$506&lt;&gt;"")</formula>
    </cfRule>
    <cfRule type="expression" dxfId="65" priority="42">
      <formula>AND(N$505="",N$506="")</formula>
    </cfRule>
  </conditionalFormatting>
  <conditionalFormatting sqref="N517:BS521">
    <cfRule type="expression" dxfId="64" priority="39">
      <formula>OR(N$517&lt;&gt;"",N$518&lt;&gt;"")</formula>
    </cfRule>
    <cfRule type="expression" dxfId="63" priority="40">
      <formula>AND(N$517="",N$518="")</formula>
    </cfRule>
  </conditionalFormatting>
  <conditionalFormatting sqref="N524:BS525">
    <cfRule type="expression" dxfId="62" priority="38">
      <formula>AND(N$524="",N$525="")</formula>
    </cfRule>
  </conditionalFormatting>
  <conditionalFormatting sqref="N526:BS526">
    <cfRule type="expression" dxfId="61" priority="276">
      <formula>OR(N$524&lt;&gt;"",N$525&lt;&gt;"")</formula>
    </cfRule>
    <cfRule type="expression" dxfId="60" priority="277">
      <formula>AND(N$524="",N$525="")</formula>
    </cfRule>
  </conditionalFormatting>
  <conditionalFormatting sqref="N529:BS531">
    <cfRule type="expression" dxfId="59" priority="273">
      <formula>OR(N$529&lt;&gt;"",N$530&lt;&gt;"")</formula>
    </cfRule>
    <cfRule type="expression" dxfId="58"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3" priority="1">
      <formula>AND(N$565="",N$566="")</formula>
    </cfRule>
    <cfRule type="expression" dxfId="52"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9" priority="261">
      <formula>OR(N$565&lt;&gt;"",N$566&lt;&gt;"")</formula>
    </cfRule>
    <cfRule type="expression" dxfId="48"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5" priority="255">
      <formula>OR(N$565&lt;&gt;"",N$566&lt;&gt;"")</formula>
    </cfRule>
    <cfRule type="expression" dxfId="44" priority="256">
      <formula>AND(N$565="",N$566="")</formula>
    </cfRule>
  </conditionalFormatting>
  <conditionalFormatting sqref="N583:BS588">
    <cfRule type="expression" dxfId="43" priority="23">
      <formula>OR(N$565&lt;&gt;"",N$566&lt;&gt;"")</formula>
    </cfRule>
    <cfRule type="expression" dxfId="42"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9" priority="8">
      <formula>OR(N$594&lt;&gt;"",N$595&lt;&gt;"")</formula>
    </cfRule>
    <cfRule type="expression" dxfId="38" priority="9">
      <formula>AND(N$594="",N$595="")</formula>
    </cfRule>
  </conditionalFormatting>
  <conditionalFormatting sqref="N625:BS626">
    <cfRule type="expression" dxfId="37" priority="243">
      <formula>AND(N$625="",N$626="")</formula>
    </cfRule>
  </conditionalFormatting>
  <conditionalFormatting sqref="N627:BS639">
    <cfRule type="expression" dxfId="36" priority="240">
      <formula>OR(N$625&lt;&gt;"",N$626&lt;&gt;"")</formula>
    </cfRule>
    <cfRule type="expression" dxfId="35"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8" priority="220">
      <formula>OR(N$681&lt;&gt;"",N$682&lt;&gt;"")</formula>
    </cfRule>
    <cfRule type="expression" dxfId="27" priority="221">
      <formula>AND(N$681="",N$682="")</formula>
    </cfRule>
  </conditionalFormatting>
  <conditionalFormatting sqref="N707:BS708">
    <cfRule type="expression" dxfId="26" priority="216">
      <formula>AND(N$707="",N$708="")</formula>
    </cfRule>
  </conditionalFormatting>
  <conditionalFormatting sqref="N709:BS711">
    <cfRule type="expression" dxfId="25" priority="213">
      <formula>OR(N$707&lt;&gt;"",N$708&lt;&gt;"")</formula>
    </cfRule>
    <cfRule type="expression" dxfId="24"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9" priority="199">
      <formula>OR(N$729&lt;&gt;"",N$730&lt;&gt;"")</formula>
    </cfRule>
    <cfRule type="expression" dxfId="18" priority="200">
      <formula>AND(N$729="",N$730="")</formula>
    </cfRule>
  </conditionalFormatting>
  <conditionalFormatting sqref="O625:BP639">
    <cfRule type="expression" dxfId="17" priority="238">
      <formula>OR(O$625&lt;&gt;"",O$626&lt;&gt;"")</formula>
    </cfRule>
    <cfRule type="expression" dxfId="16" priority="239">
      <formula>AND(O$625="",O$626="")</formula>
    </cfRule>
  </conditionalFormatting>
  <conditionalFormatting sqref="O182:BS211">
    <cfRule type="expression" dxfId="15" priority="71">
      <formula>AND(O$180="",O$181="")</formula>
    </cfRule>
  </conditionalFormatting>
  <conditionalFormatting sqref="O243:BS244">
    <cfRule type="expression" dxfId="14" priority="65">
      <formula>OR(O$243&lt;&gt;"",O$244&lt;&gt;"")</formula>
    </cfRule>
    <cfRule type="expression" dxfId="13" priority="66">
      <formula>AND(O$243="",O$244="")</formula>
    </cfRule>
  </conditionalFormatting>
  <conditionalFormatting sqref="O363:BS370">
    <cfRule type="expression" dxfId="12" priority="55">
      <formula>AND(O$363="",O$364="")</formula>
    </cfRule>
  </conditionalFormatting>
  <conditionalFormatting sqref="O388:BS463">
    <cfRule type="expression" dxfId="11" priority="45">
      <formula>OR(O$388&lt;&gt;"",O$389&lt;&gt;"")</formula>
    </cfRule>
    <cfRule type="expression" dxfId="10"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東旭川病院!B94" display="・設置主体" xr:uid="{CF3085C5-1CDB-4902-9F25-A6F5DC4288A5}"/>
    <hyperlink ref="D76:H76" location="東旭川病院!B94" display="・設置主体" xr:uid="{99736C46-8034-45FF-8D6B-17413FE13487}"/>
    <hyperlink ref="E76:I76" location="東旭川病院!B94" display="・設置主体" xr:uid="{392AF891-78DA-4BE5-8E34-C1F1B6767BB3}"/>
    <hyperlink ref="F76:J76" location="東旭川病院!B94" display="・設置主体" xr:uid="{0175F5A1-1F3F-4B3E-875E-DFFD47FC2E8D}"/>
    <hyperlink ref="G76:K76" location="東旭川病院!B94" display="・設置主体" xr:uid="{0E628A5A-7EC6-4BF0-B588-AFEB9B96D2F5}"/>
    <hyperlink ref="H76:I76" location="東旭川病院!B312" display="・入院患者の状況（年間）" xr:uid="{0F2AFCF1-154F-4CB8-A86F-C89B1D4DEC35}"/>
    <hyperlink ref="I76:J76" location="東旭川病院!B312" display="・入院患者の状況（年間）" xr:uid="{2781DD3F-1AF8-40C5-9362-1219B71C7D0B}"/>
    <hyperlink ref="J76:M76" location="東旭川病院!B388" display="・算定する入院基本用・特定入院料等の状況" xr:uid="{F0467F76-1C6C-4A1C-8C23-31CE2AA83D0A}"/>
    <hyperlink ref="K76:N76" location="東旭川病院!B388" display="・算定する入院基本用・特定入院料等の状況" xr:uid="{6ECA6677-8AB1-43EE-8338-4C3F5BAA9964}"/>
    <hyperlink ref="L76:O76" location="東旭川病院!B388" display="・算定する入院基本用・特定入院料等の状況" xr:uid="{35543D62-1B86-47E7-84DD-BC3047191908}"/>
    <hyperlink ref="M76:P76" location="東旭川病院!B388" display="・算定する入院基本用・特定入院料等の状況" xr:uid="{05B5401D-8504-43D6-8793-CB959DBE05AA}"/>
    <hyperlink ref="C77:G77" location="東旭川病院!B102" display="・病床の状況" xr:uid="{366EE90C-E3F1-4E70-9C02-E2096A0C2518}"/>
    <hyperlink ref="D77:H77" location="東旭川病院!B102" display="・病床の状況" xr:uid="{FFAD22D9-3B07-4CD8-BB6A-58F5ED0F09E5}"/>
    <hyperlink ref="E77:I77" location="東旭川病院!B102" display="・病床の状況" xr:uid="{CBD6A4C8-F1DA-48F7-BCD0-E40846976C08}"/>
    <hyperlink ref="F77:J77" location="東旭川病院!B102" display="・病床の状況" xr:uid="{255EE138-F122-42CE-BC59-DD04E4673754}"/>
    <hyperlink ref="G77:K77" location="東旭川病院!B102" display="・病床の状況" xr:uid="{ADA28767-DB1D-47BA-A58C-AF56698A0F48}"/>
    <hyperlink ref="H77:I77" location="東旭川病院!B325" display="・入院患者の状況（年間／入棟前の場所・退棟先の場所の状況）" xr:uid="{F33E22B5-F406-4CA3-A914-0ACDE49C48BC}"/>
    <hyperlink ref="I77:J77" location="東旭川病院!B325" display="・入院患者の状況（年間／入棟前の場所・退棟先の場所の状況）" xr:uid="{46F9E0ED-A76B-4EF0-ADCF-A1A3841CD7B0}"/>
    <hyperlink ref="J77" location="東旭川病院!B469" display="・手術の状況" xr:uid="{BB556217-4EEF-4B4A-AD7D-21781CB9A1D8}"/>
    <hyperlink ref="M77" location="'東旭川病院(H30案)'!B484" display="・がん、脳卒中、心筋梗塞、分娩、精神医療への対応状況" xr:uid="{BB81127C-61C1-4BB3-AA35-BACF00D56BB7}"/>
    <hyperlink ref="C78:G78" location="東旭川病院!B117" display="・診療科" xr:uid="{26CAA125-BC42-4660-80D4-B7207FD6E64D}"/>
    <hyperlink ref="D78:H78" location="東旭川病院!B117" display="・診療科" xr:uid="{11272F88-FD31-4621-A3C8-4CA0E92C70EF}"/>
    <hyperlink ref="E78:I78" location="東旭川病院!B117" display="・診療科" xr:uid="{645EE4D9-CB52-4079-B275-8F32BAF400BB}"/>
    <hyperlink ref="F78:J78" location="東旭川病院!B117" display="・診療科" xr:uid="{233AED46-13D8-4C7C-8924-F438392F7E01}"/>
    <hyperlink ref="G78:K78" location="東旭川病院!B117" display="・診療科" xr:uid="{8498CCA1-8812-4F19-8DA3-1A935069EE7D}"/>
    <hyperlink ref="H78:I78" location="東旭川病院!B350" display="・退院後に在宅医療を必要とする患者の状況" xr:uid="{F97353E9-4089-42C9-AC55-67D8CB45C950}"/>
    <hyperlink ref="I78:J78" location="東旭川病院!B350" display="・退院後に在宅医療を必要とする患者の状況" xr:uid="{AC53FB0A-D71E-4F2F-BCA6-8279258F3264}"/>
    <hyperlink ref="J78:M78" location="東旭川病院!B505" display="・がん、脳卒中、心筋梗塞、分娩、精神医療への対応状況" xr:uid="{9DC73BE8-59FB-42AE-AA3C-7A3DF0DDB370}"/>
    <hyperlink ref="K78:N78" location="東旭川病院!B505" display="・がん、脳卒中、心筋梗塞、分娩、精神医療への対応状況" xr:uid="{EA5FB6BB-6F48-45E6-816F-CEA17E122F4F}"/>
    <hyperlink ref="L78:O78" location="東旭川病院!B505" display="・がん、脳卒中、心筋梗塞、分娩、精神医療への対応状況" xr:uid="{32AD0AAC-18C8-4B29-8338-4FAD9A8E2C3D}"/>
    <hyperlink ref="M78:P78" location="東旭川病院!B505" display="・がん、脳卒中、心筋梗塞、分娩、精神医療への対応状況" xr:uid="{44025FDF-E39F-4890-BD19-DAB5D36A989C}"/>
    <hyperlink ref="C79:G79" location="東旭川病院!B128" display="・入院基本料・特定入院料及び届出病床数" xr:uid="{38F896BF-D5DB-4C00-8FF9-7D72BB174D1C}"/>
    <hyperlink ref="D79:H79" location="東旭川病院!B128" display="・入院基本料・特定入院料及び届出病床数" xr:uid="{7057D359-40A1-4A6D-AAE7-686E6388AAFE}"/>
    <hyperlink ref="E79:I79" location="東旭川病院!B128" display="・入院基本料・特定入院料及び届出病床数" xr:uid="{83DA0AA9-F504-4775-9252-8D0E490A14D6}"/>
    <hyperlink ref="F79:J79" location="東旭川病院!B128" display="・入院基本料・特定入院料及び届出病床数" xr:uid="{D4398DED-E700-47E2-9308-950E094A6F40}"/>
    <hyperlink ref="G79:K79" location="東旭川病院!B128" display="・入院基本料・特定入院料及び届出病床数" xr:uid="{4B67CE21-1D03-4D7E-97DB-AB45802D4224}"/>
    <hyperlink ref="H79:I79" location="東旭川病院!B363" display="・看取りを行った患者数" xr:uid="{7B08323F-BA0E-4983-81C7-15A88193EF3E}"/>
    <hyperlink ref="I79:J79" location="東旭川病院!B363" display="・看取りを行った患者数" xr:uid="{8C16F4EE-9969-4B63-B51E-225C66EC5E71}"/>
    <hyperlink ref="J79:M79" location="東旭川病院!B548" display="・重症患者への対応状況" xr:uid="{70AB2AD4-AB9D-449F-AE98-62A73E47957B}"/>
    <hyperlink ref="K79:N79" location="東旭川病院!B548" display="・重症患者への対応状況" xr:uid="{DBFD5437-3DA7-4B76-A909-5FC09A7043B6}"/>
    <hyperlink ref="L79:O79" location="東旭川病院!B548" display="・重症患者への対応状況" xr:uid="{2298DD0E-94C7-4C88-8675-945A01B41BBC}"/>
    <hyperlink ref="M79:P79" location="東旭川病院!B548" display="・重症患者への対応状況" xr:uid="{DE320007-7405-403E-BD42-AE7ABC0D2B93}"/>
    <hyperlink ref="C80:G80" location="東旭川病院!B141" display="・DPC医療機関群の種類" xr:uid="{0702914F-41C8-4599-A455-53A5F31B05DA}"/>
    <hyperlink ref="D80:H80" location="東旭川病院!B141" display="・DPC医療機関群の種類" xr:uid="{EEA764E4-2C3B-4F84-9613-9DDD1488E0CF}"/>
    <hyperlink ref="E80:I80" location="東旭川病院!B141" display="・DPC医療機関群の種類" xr:uid="{4890A1F1-E9B3-4751-979A-9773A55AA47F}"/>
    <hyperlink ref="F80:J80" location="東旭川病院!B141" display="・DPC医療機関群の種類" xr:uid="{1187AD87-7075-4E39-B9FE-DDF63AD1CCA4}"/>
    <hyperlink ref="G80:K80" location="東旭川病院!B141" display="・DPC医療機関群の種類" xr:uid="{E6340FDC-838C-4533-80BD-540B585D5A85}"/>
    <hyperlink ref="J80:M80" location="東旭川病院!B594" display="・救急医療の実施状況" xr:uid="{98FEE7AF-CA8F-408A-9655-44A8FC42BDF1}"/>
    <hyperlink ref="K80:N80" location="東旭川病院!B594" display="・救急医療の実施状況" xr:uid="{DA0F542A-7FD8-40D8-9B51-5F8F12BBE2A6}"/>
    <hyperlink ref="L80:O80" location="東旭川病院!B594" display="・救急医療の実施状況" xr:uid="{D327D2DA-1668-48A0-A453-E3F11F0E4BFA}"/>
    <hyperlink ref="M80:P80" location="東旭川病院!B594" display="・救急医療の実施状況" xr:uid="{3336D156-C430-413C-A1BC-D473D29401CD}"/>
    <hyperlink ref="C81:G81" location="東旭川病院!B149" display="・救急告示病院、二次救急医療施設、三次救急医療施設の告示・認定の有無" xr:uid="{F56B4065-752D-4B42-BD99-A2C083D68DBB}"/>
    <hyperlink ref="D81:H81" location="東旭川病院!B149" display="・救急告示病院、二次救急医療施設、三次救急医療施設の告示・認定の有無" xr:uid="{2371797A-A9BC-4D9F-BD36-B83E8633CB7B}"/>
    <hyperlink ref="E81:I81" location="東旭川病院!B149" display="・救急告示病院、二次救急医療施設、三次救急医療施設の告示・認定の有無" xr:uid="{41798534-88E3-4C49-87F1-BC868264C0F4}"/>
    <hyperlink ref="F81:J81" location="東旭川病院!B149" display="・救急告示病院、二次救急医療施設、三次救急医療施設の告示・認定の有無" xr:uid="{592B9C2C-F10B-4E3E-857C-F666B43666F8}"/>
    <hyperlink ref="G81:K81" location="東旭川病院!B149" display="・救急告示病院、二次救急医療施設、三次救急医療施設の告示・認定の有無" xr:uid="{2B30B184-AAEC-4280-B0B8-5248C99D56F6}"/>
    <hyperlink ref="J81:M81" location="東旭川病院!B625" display="・急性期後の支援、在宅復帰の支援の状況" xr:uid="{D905406A-B953-4A00-93FA-1E7FF2B719C8}"/>
    <hyperlink ref="K81:N81" location="東旭川病院!B625" display="・急性期後の支援、在宅復帰の支援の状況" xr:uid="{841E8681-D002-447D-BB49-7D8EE69886B6}"/>
    <hyperlink ref="L81:O81" location="東旭川病院!B625" display="・急性期後の支援、在宅復帰の支援の状況" xr:uid="{9BE09493-6B28-49D8-A677-4EDA4577F760}"/>
    <hyperlink ref="M81:P81" location="東旭川病院!B625" display="・急性期後の支援、在宅復帰の支援の状況" xr:uid="{AA444215-7EF4-4FA6-8305-3E5E2C990FCD}"/>
    <hyperlink ref="C82:G82" location="東旭川病院!B159" display="・承認の有無" xr:uid="{E67611E8-5DA4-4D56-95A8-E4287B90B940}"/>
    <hyperlink ref="D82:H82" location="東旭川病院!B159" display="・承認の有無" xr:uid="{17E80C1C-0A7F-4D38-85E8-2493D76501E7}"/>
    <hyperlink ref="E82:I82" location="東旭川病院!B159" display="・承認の有無" xr:uid="{C1B2EC90-0C77-4761-8017-9BE93E9939CB}"/>
    <hyperlink ref="F82:J82" location="東旭川病院!B159" display="・承認の有無" xr:uid="{98048BEF-5B24-427E-BF1A-3C1D30A12773}"/>
    <hyperlink ref="G82:K82" location="東旭川病院!B159" display="・承認の有無" xr:uid="{3400D6CB-FBE3-4B6E-948A-B5691727CBBB}"/>
    <hyperlink ref="J82:M82" location="東旭川病院!B645" display="・全身管理の状況" xr:uid="{95E1EFBB-A77E-4589-95D4-6DFB22B20C79}"/>
    <hyperlink ref="K82:N82" location="東旭川病院!B645" display="・全身管理の状況" xr:uid="{BACF2D51-71D0-49A1-83EF-AB9B3AF14C1A}"/>
    <hyperlink ref="L82:O82" location="東旭川病院!B645" display="・全身管理の状況" xr:uid="{7CEEBC8C-014E-42EE-95AF-E5EEEC770753}"/>
    <hyperlink ref="M82:P82" location="東旭川病院!B645" display="・全身管理の状況" xr:uid="{66CB589D-DAAA-427C-B7B7-3DAFDE57A7F7}"/>
    <hyperlink ref="C83:G83" location="東旭川病院!B168" display="・診療報酬の届出の有無" xr:uid="{15983EB7-FCC9-4651-B07E-283C2BA8B6C9}"/>
    <hyperlink ref="D83:H83" location="東旭川病院!B168" display="・診療報酬の届出の有無" xr:uid="{67CF1F6B-BF0F-433B-A20A-C0179AE479D1}"/>
    <hyperlink ref="E83:I83" location="東旭川病院!B168" display="・診療報酬の届出の有無" xr:uid="{A614EFB1-8673-469F-9F68-95ACC245A09D}"/>
    <hyperlink ref="F83:J83" location="東旭川病院!B168" display="・診療報酬の届出の有無" xr:uid="{1BADE334-3D27-4D10-9F4C-2CCF24CC60E9}"/>
    <hyperlink ref="G83:K83" location="東旭川病院!B168" display="・診療報酬の届出の有無" xr:uid="{B3E830F2-ACF4-44E8-ACE3-42CB5C443877}"/>
    <hyperlink ref="J83:M83" location="東旭川病院!B660" display="・リハビリテーションの実施状況" xr:uid="{1D3AA41D-C339-494B-BAD6-AC4BFD4F6148}"/>
    <hyperlink ref="K83:N83" location="東旭川病院!B660" display="・リハビリテーションの実施状況" xr:uid="{7AE534FB-7AD9-4913-B5A8-3F48D71E6DCF}"/>
    <hyperlink ref="L83:O83" location="東旭川病院!B660" display="・リハビリテーションの実施状況" xr:uid="{275D7F0D-91FB-4E4D-BB1E-F050F11CBD8D}"/>
    <hyperlink ref="M83:P83" location="東旭川病院!B660" display="・リハビリテーションの実施状況" xr:uid="{95AB6246-37F4-48CE-ABD5-DF72F70710CE}"/>
    <hyperlink ref="C84:G84" location="東旭川病院!B180" display="・職員数の状況" xr:uid="{B6364B38-EA58-4770-904F-7D01C7D93BAA}"/>
    <hyperlink ref="D84:H84" location="東旭川病院!B180" display="・職員数の状況" xr:uid="{175D0033-AE5C-46BF-B9BB-B3999E0453D7}"/>
    <hyperlink ref="E84:I84" location="東旭川病院!B180" display="・職員数の状況" xr:uid="{EF73AB69-3292-4058-B9AD-5D4B6E9648F6}"/>
    <hyperlink ref="F84:J84" location="東旭川病院!B180" display="・職員数の状況" xr:uid="{A1E63B46-D25F-4AB5-93B6-34F0C07C482F}"/>
    <hyperlink ref="G84:K84" location="東旭川病院!B180" display="・職員数の状況" xr:uid="{E369451A-8A18-4CE3-8308-2CC4363A31E0}"/>
    <hyperlink ref="J84:M84" location="東旭川病院!B707" display="・長期療養患者の受入状況" xr:uid="{54F377C3-81E5-4806-B3B9-CD121338FCB3}"/>
    <hyperlink ref="K84:N84" location="東旭川病院!B707" display="・長期療養患者の受入状況" xr:uid="{759A866D-B554-4BEA-A8F1-1AF888D2B80B}"/>
    <hyperlink ref="L84:O84" location="東旭川病院!B707" display="・長期療養患者の受入状況" xr:uid="{2E163B9A-0395-470C-A5AE-87FC358B4183}"/>
    <hyperlink ref="M84:P84" location="東旭川病院!B707" display="・長期療養患者の受入状況" xr:uid="{916FB42C-E054-4D20-9B9C-EC67E8E07189}"/>
    <hyperlink ref="C85:G85" location="東旭川病院!B243" display="・退院調整部門の設置状況" xr:uid="{D8F51B42-C920-44F2-8BC8-A624BBA89C1D}"/>
    <hyperlink ref="D85:H85" location="東旭川病院!B243" display="・退院調整部門の設置状況" xr:uid="{1E82E7D8-5D9C-49FE-9B70-2DB5A51F19FD}"/>
    <hyperlink ref="E85:I85" location="東旭川病院!B243" display="・退院調整部門の設置状況" xr:uid="{628CEC30-0011-4C60-8433-3C5AA307F8DD}"/>
    <hyperlink ref="F85:J85" location="東旭川病院!B243" display="・退院調整部門の設置状況" xr:uid="{6D9885DB-CDC2-4401-A8B1-DC1C9CBABE66}"/>
    <hyperlink ref="G85:K85" location="東旭川病院!B243" display="・退院調整部門の設置状況" xr:uid="{EE5F6912-E8B5-4E15-849B-4E70E1BE054B}"/>
    <hyperlink ref="J85:M85" location="東旭川病院!B717" display="・重度の障害児等の受入状況" xr:uid="{147DE618-C1E7-4BC7-BE3E-31D36C90C585}"/>
    <hyperlink ref="K85:N85" location="東旭川病院!B717" display="・重度の障害児等の受入状況" xr:uid="{1F4627EA-DBDF-49FF-8A82-5E50246C1863}"/>
    <hyperlink ref="L85:O85" location="東旭川病院!B717" display="・重度の障害児等の受入状況" xr:uid="{499F10AA-B98A-443A-97E0-DA7B3B6CFEE0}"/>
    <hyperlink ref="M85:P85" location="東旭川病院!B717" display="・重度の障害児等の受入状況" xr:uid="{D6E53C64-D05A-4E05-8DE4-BC33B8D57613}"/>
    <hyperlink ref="C86:G86" location="東旭川病院!B263" display="・医療機器の台数" xr:uid="{8E76DFD0-5FAA-4470-B721-C3A9134D2BB4}"/>
    <hyperlink ref="D86:H86" location="東旭川病院!B263" display="・医療機器の台数" xr:uid="{349F5072-87C1-4A68-AF9B-6780A0C00673}"/>
    <hyperlink ref="E86:I86" location="東旭川病院!B263" display="・医療機器の台数" xr:uid="{494E4241-C5EF-4281-A207-F4A11D277658}"/>
    <hyperlink ref="F86:J86" location="東旭川病院!B263" display="・医療機器の台数" xr:uid="{8B9D455C-9B70-42CE-A88C-26A7AEDED3FC}"/>
    <hyperlink ref="G86:K86" location="東旭川病院!B263" display="・医療機器の台数" xr:uid="{76272387-A45E-4694-AECE-46188ADCC270}"/>
    <hyperlink ref="J86:M86" location="東旭川病院!B729" display="・医科歯科の連携状況" xr:uid="{E10ADBA6-4E4F-41E9-852D-E1238B44488E}"/>
    <hyperlink ref="K86:N86" location="東旭川病院!B729" display="・医科歯科の連携状況" xr:uid="{27143E53-D7B6-422B-9447-3B5C8359501F}"/>
    <hyperlink ref="L86:O86" location="東旭川病院!B729" display="・医科歯科の連携状況" xr:uid="{60F0E2ED-E2C9-42E8-9DC3-3EAF57693D48}"/>
    <hyperlink ref="M86:P86" location="東旭川病院!B729" display="・医科歯科の連携状況" xr:uid="{0D9DE328-1918-4E69-9FB2-EC6FA5CABF49}"/>
    <hyperlink ref="C87:G87" location="東旭川病院!B289" display="・過去1年間の間に病棟の再編・見直しがあった場合の報告対象期間" xr:uid="{75342673-B847-4E40-BE07-DBAE89FFE5B7}"/>
    <hyperlink ref="D87:H87" location="東旭川病院!B289" display="・過去1年間の間に病棟の再編・見直しがあった場合の報告対象期間" xr:uid="{8B19DB8C-0FB7-4271-9BBD-68541CB44269}"/>
    <hyperlink ref="E87:I87" location="東旭川病院!B289" display="・過去1年間の間に病棟の再編・見直しがあった場合の報告対象期間" xr:uid="{5DAC03A4-0F1D-42AE-952D-8BEC635BD436}"/>
    <hyperlink ref="F87:J87" location="東旭川病院!B289" display="・過去1年間の間に病棟の再編・見直しがあった場合の報告対象期間" xr:uid="{2E9FF9E7-4CFA-4F84-9F71-DC21874CFA8C}"/>
    <hyperlink ref="G87:K87" location="東旭川病院!B289" display="・過去1年間の間に病棟の再編・見直しがあった場合の報告対象期間" xr:uid="{C16457A9-6746-44DB-9309-40F8727CA2C5}"/>
    <hyperlink ref="I298" location="東旭川病院!B70" display="メニューへ戻る" xr:uid="{6BB288B7-ECA3-4927-A81D-26D75B290267}"/>
    <hyperlink ref="I373" location="東旭川病院!B70" display="メニューへ戻る" xr:uid="{FC4223EB-05EB-4DC3-BC2F-5DBE5BE910A0}"/>
    <hyperlink ref="I737" location="東旭川病院!B70" display="メニューへ戻る" xr:uid="{F5221C93-C880-4206-841C-BE58DF0C9980}"/>
    <hyperlink ref="C1" location="INDEX!A1" display="圏域topへ" xr:uid="{F25B317F-87F6-43E9-A3C5-7CE15866CA5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453C1-91E1-40FF-9648-941C57312E6F}">
  <sheetPr>
    <tabColor rgb="FFFFFF00"/>
    <pageSetUpPr fitToPage="1"/>
  </sheetPr>
  <dimension ref="A1:XFA747"/>
  <sheetViews>
    <sheetView showGridLines="0" topLeftCell="B1" zoomScale="65" zoomScaleNormal="65" workbookViewId="0">
      <selection activeCell="J6" sqref="J6"/>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2" width="11.08984375" style="6" customWidth="1"/>
    <col min="13" max="13" width="11.08984375" style="454"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942</v>
      </c>
      <c r="C2" s="12"/>
      <c r="D2" s="13"/>
      <c r="E2" s="13"/>
      <c r="F2" s="13"/>
      <c r="G2" s="13"/>
      <c r="H2" s="5"/>
    </row>
    <row r="3" spans="1:73" x14ac:dyDescent="0.2">
      <c r="B3" s="14" t="s">
        <v>943</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937</v>
      </c>
      <c r="M9" s="456" t="s">
        <v>944</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945</v>
      </c>
      <c r="M10" s="30" t="s">
        <v>945</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881</v>
      </c>
      <c r="M11" s="30" t="s">
        <v>881</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c r="M12" s="455"/>
    </row>
    <row r="13" spans="1:73" x14ac:dyDescent="0.2">
      <c r="B13" s="29"/>
      <c r="M13" s="455"/>
    </row>
    <row r="14" spans="1:73" s="26" customFormat="1" x14ac:dyDescent="0.2">
      <c r="A14" s="1"/>
      <c r="B14" s="15" t="s">
        <v>17</v>
      </c>
      <c r="C14" s="24"/>
      <c r="D14" s="24"/>
      <c r="E14" s="24"/>
      <c r="F14" s="24"/>
      <c r="G14" s="24"/>
      <c r="H14" s="17"/>
      <c r="I14" s="17"/>
      <c r="J14" s="6"/>
      <c r="K14" s="7"/>
      <c r="L14" s="6"/>
      <c r="M14" s="455"/>
      <c r="O14" s="8"/>
      <c r="P14" s="8"/>
      <c r="Q14" s="8"/>
      <c r="R14" s="8"/>
      <c r="S14" s="8"/>
      <c r="T14" s="9"/>
      <c r="BU14" s="27"/>
    </row>
    <row r="15" spans="1:73" s="26" customFormat="1" x14ac:dyDescent="0.2">
      <c r="A15" s="1"/>
      <c r="B15" s="22"/>
      <c r="C15" s="22"/>
      <c r="D15" s="22"/>
      <c r="E15" s="22"/>
      <c r="F15" s="22"/>
      <c r="G15" s="22"/>
      <c r="H15" s="17"/>
      <c r="I15" s="17"/>
      <c r="J15" s="6"/>
      <c r="K15" s="7"/>
      <c r="L15" s="33"/>
      <c r="M15" s="457"/>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一般病棟</v>
      </c>
      <c r="M16" s="456" t="str">
        <f>IF(ISBLANK(M$9),"",M$9)</f>
        <v>地域包括ケア病棟</v>
      </c>
      <c r="O16" s="25" t="str">
        <f t="shared" ref="O16:BS16" si="0">IF(ISBLANK(O$9),"",O$9)</f>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c r="M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t="s">
        <v>21</v>
      </c>
      <c r="M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c r="M19" s="31" t="s">
        <v>21</v>
      </c>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c r="M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455"/>
      <c r="O23" s="9"/>
      <c r="BU23" s="27"/>
    </row>
    <row r="24" spans="1:73 16381:16381" x14ac:dyDescent="0.2">
      <c r="B24" s="29"/>
      <c r="L24" s="37"/>
      <c r="M24" s="455"/>
      <c r="O24" s="9"/>
      <c r="P24" s="9"/>
      <c r="Q24" s="9"/>
      <c r="R24" s="9"/>
      <c r="S24" s="9"/>
    </row>
    <row r="25" spans="1:73 16381:16381" s="26" customFormat="1" x14ac:dyDescent="0.2">
      <c r="A25" s="1"/>
      <c r="B25" s="15" t="s">
        <v>26</v>
      </c>
      <c r="C25" s="24"/>
      <c r="D25" s="24"/>
      <c r="E25" s="24"/>
      <c r="F25" s="24"/>
      <c r="G25" s="24"/>
      <c r="H25" s="17"/>
      <c r="I25" s="17"/>
      <c r="J25" s="6"/>
      <c r="K25" s="7"/>
      <c r="L25" s="37"/>
      <c r="M25" s="455"/>
      <c r="O25" s="9"/>
      <c r="BU25" s="27"/>
    </row>
    <row r="26" spans="1:73 16381:16381" s="26" customFormat="1" x14ac:dyDescent="0.2">
      <c r="A26" s="1"/>
      <c r="B26" s="22"/>
      <c r="C26" s="22"/>
      <c r="D26" s="22"/>
      <c r="E26" s="22"/>
      <c r="F26" s="22"/>
      <c r="G26" s="22"/>
      <c r="H26" s="17"/>
      <c r="I26" s="17"/>
      <c r="J26" s="6"/>
      <c r="K26" s="7"/>
      <c r="L26" s="33"/>
      <c r="M26" s="457"/>
      <c r="O26" s="9"/>
      <c r="BU26" s="27"/>
    </row>
    <row r="27" spans="1:73 16381:16381" s="26" customFormat="1" ht="51" customHeight="1" x14ac:dyDescent="0.2">
      <c r="A27" s="1"/>
      <c r="B27" s="23"/>
      <c r="C27" s="24"/>
      <c r="D27" s="24"/>
      <c r="E27" s="24"/>
      <c r="F27" s="24"/>
      <c r="G27" s="24"/>
      <c r="H27" s="17"/>
      <c r="I27" s="447" t="s">
        <v>18</v>
      </c>
      <c r="J27" s="448"/>
      <c r="K27" s="449"/>
      <c r="L27" s="25" t="str">
        <f>IF(ISBLANK(L$9),"",L$9)</f>
        <v>一般病棟</v>
      </c>
      <c r="M27" s="456" t="str">
        <f>IF(ISBLANK(M$9),"",M$9)</f>
        <v>地域包括ケア病棟</v>
      </c>
      <c r="O27" s="25" t="str">
        <f t="shared" ref="O27:BS27" si="1">IF(ISBLANK(O$9),"",O$9)</f>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c r="M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t="s">
        <v>21</v>
      </c>
      <c r="M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c r="M30" s="31" t="s">
        <v>21</v>
      </c>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c r="M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455"/>
      <c r="O36" s="9"/>
      <c r="BU36" s="27"/>
    </row>
    <row r="37" spans="1:73" s="26" customFormat="1" x14ac:dyDescent="0.2">
      <c r="A37" s="1"/>
      <c r="B37" s="29"/>
      <c r="C37" s="3"/>
      <c r="D37" s="3"/>
      <c r="E37" s="3"/>
      <c r="F37" s="3"/>
      <c r="G37" s="39"/>
      <c r="H37" s="4"/>
      <c r="I37" s="4"/>
      <c r="J37" s="6"/>
      <c r="K37" s="7"/>
      <c r="L37" s="37"/>
      <c r="M37" s="455"/>
      <c r="O37" s="9"/>
      <c r="BU37" s="27"/>
    </row>
    <row r="38" spans="1:73" s="26" customFormat="1" x14ac:dyDescent="0.2">
      <c r="A38" s="1"/>
      <c r="B38" s="15" t="s">
        <v>31</v>
      </c>
      <c r="C38" s="24"/>
      <c r="D38" s="24"/>
      <c r="E38" s="24"/>
      <c r="F38" s="24"/>
      <c r="G38" s="24"/>
      <c r="H38" s="17"/>
      <c r="I38" s="17"/>
      <c r="J38" s="6"/>
      <c r="K38" s="7"/>
      <c r="L38" s="37"/>
      <c r="M38" s="455"/>
      <c r="O38" s="9"/>
      <c r="BU38" s="27"/>
    </row>
    <row r="39" spans="1:73" s="26" customFormat="1" x14ac:dyDescent="0.2">
      <c r="A39" s="1"/>
      <c r="B39" s="22"/>
      <c r="C39" s="22"/>
      <c r="D39" s="22"/>
      <c r="E39" s="22"/>
      <c r="F39" s="22"/>
      <c r="G39" s="22"/>
      <c r="H39" s="17"/>
      <c r="I39" s="17"/>
      <c r="J39" s="6"/>
      <c r="K39" s="7"/>
      <c r="L39" s="33"/>
      <c r="M39" s="457"/>
      <c r="O39" s="9"/>
      <c r="BU39" s="27"/>
    </row>
    <row r="40" spans="1:73" s="26" customFormat="1" ht="51" customHeight="1" x14ac:dyDescent="0.2">
      <c r="A40" s="1"/>
      <c r="B40" s="23"/>
      <c r="C40" s="24"/>
      <c r="D40" s="24"/>
      <c r="E40" s="24"/>
      <c r="F40" s="24"/>
      <c r="G40" s="24"/>
      <c r="H40" s="17"/>
      <c r="I40" s="447" t="s">
        <v>32</v>
      </c>
      <c r="J40" s="448"/>
      <c r="K40" s="449"/>
      <c r="L40" s="25" t="str">
        <f>IF(ISBLANK(L$9),"",L$9)</f>
        <v>一般病棟</v>
      </c>
      <c r="M40" s="456" t="str">
        <f>IF(ISBLANK(M$9),"",M$9)</f>
        <v>地域包括ケア病棟</v>
      </c>
      <c r="O40" s="25" t="str">
        <f t="shared" ref="O40:BS40" si="2">IF(ISBLANK(O$9),"",O$9)</f>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455"/>
      <c r="O45" s="9"/>
      <c r="BU45" s="27"/>
    </row>
    <row r="46" spans="1:73" x14ac:dyDescent="0.2">
      <c r="B46" s="29"/>
      <c r="L46" s="37"/>
      <c r="M46" s="455"/>
      <c r="O46" s="9"/>
      <c r="P46" s="9"/>
      <c r="Q46" s="9"/>
      <c r="R46" s="9"/>
      <c r="S46" s="9"/>
    </row>
    <row r="47" spans="1:73" s="26" customFormat="1" x14ac:dyDescent="0.2">
      <c r="A47" s="1"/>
      <c r="B47" s="15" t="s">
        <v>38</v>
      </c>
      <c r="C47" s="24"/>
      <c r="D47" s="24"/>
      <c r="E47" s="24"/>
      <c r="F47" s="24"/>
      <c r="G47" s="24"/>
      <c r="H47" s="17"/>
      <c r="I47" s="17"/>
      <c r="J47" s="6"/>
      <c r="K47" s="7"/>
      <c r="L47" s="37"/>
      <c r="M47" s="455"/>
      <c r="O47" s="9"/>
      <c r="BU47" s="27"/>
    </row>
    <row r="48" spans="1:73" s="26" customFormat="1" x14ac:dyDescent="0.2">
      <c r="A48" s="1"/>
      <c r="B48" s="22"/>
      <c r="C48" s="22"/>
      <c r="D48" s="22"/>
      <c r="E48" s="22"/>
      <c r="F48" s="22"/>
      <c r="G48" s="22"/>
      <c r="H48" s="17"/>
      <c r="I48" s="17"/>
      <c r="J48" s="6"/>
      <c r="K48" s="7"/>
      <c r="L48" s="33"/>
      <c r="M48" s="457"/>
      <c r="O48" s="9"/>
      <c r="BU48" s="27"/>
    </row>
    <row r="49" spans="1:73" s="26" customFormat="1" ht="51" customHeight="1" x14ac:dyDescent="0.2">
      <c r="A49" s="1"/>
      <c r="B49" s="23"/>
      <c r="C49" s="24"/>
      <c r="D49" s="24"/>
      <c r="E49" s="24"/>
      <c r="F49" s="24"/>
      <c r="G49" s="24"/>
      <c r="H49" s="40"/>
      <c r="I49" s="444" t="s">
        <v>18</v>
      </c>
      <c r="J49" s="445"/>
      <c r="K49" s="446"/>
      <c r="L49" s="25" t="str">
        <f>IF(ISBLANK(L$9),"",L$9)</f>
        <v>一般病棟</v>
      </c>
      <c r="M49" s="456" t="str">
        <f>IF(ISBLANK(M$9),"",M$9)</f>
        <v>地域包括ケア病棟</v>
      </c>
      <c r="O49" s="25" t="str">
        <f t="shared" ref="O49:BS49" si="3">IF(ISBLANK(O$9),"",O$9)</f>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c r="M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t="s">
        <v>21</v>
      </c>
      <c r="M57" s="31" t="s">
        <v>21</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41</v>
      </c>
      <c r="M58" s="31" t="s">
        <v>41</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158"/>
      <c r="N59" s="8"/>
      <c r="O59" s="9"/>
      <c r="BU59" s="27"/>
    </row>
    <row r="60" spans="1:73" s="26" customFormat="1" x14ac:dyDescent="0.2">
      <c r="A60" s="1"/>
      <c r="B60" s="29"/>
      <c r="C60" s="3"/>
      <c r="D60" s="3"/>
      <c r="E60" s="3"/>
      <c r="F60" s="3"/>
      <c r="G60" s="39"/>
      <c r="H60" s="4"/>
      <c r="I60" s="4"/>
      <c r="J60" s="6"/>
      <c r="K60" s="7"/>
      <c r="L60" s="37"/>
      <c r="M60" s="158"/>
      <c r="N60" s="8"/>
      <c r="O60" s="9"/>
      <c r="BU60" s="27"/>
    </row>
    <row r="61" spans="1:73" s="26" customFormat="1" x14ac:dyDescent="0.2">
      <c r="A61" s="1"/>
      <c r="B61" s="29"/>
      <c r="C61" s="3"/>
      <c r="D61" s="3"/>
      <c r="E61" s="3"/>
      <c r="F61" s="3"/>
      <c r="G61" s="39"/>
      <c r="H61" s="4"/>
      <c r="I61" s="4"/>
      <c r="J61" s="6"/>
      <c r="K61" s="7"/>
      <c r="L61" s="6"/>
      <c r="M61" s="454"/>
      <c r="N61" s="8"/>
      <c r="O61" s="8"/>
      <c r="P61" s="8"/>
      <c r="Q61" s="8"/>
      <c r="R61" s="8"/>
      <c r="S61" s="8"/>
      <c r="T61" s="9"/>
      <c r="BU61" s="27"/>
    </row>
    <row r="62" spans="1:73" s="26" customFormat="1" x14ac:dyDescent="0.2">
      <c r="A62" s="1"/>
      <c r="B62" s="29"/>
      <c r="C62" s="3"/>
      <c r="D62" s="3"/>
      <c r="E62" s="3"/>
      <c r="F62" s="3"/>
      <c r="G62" s="36"/>
      <c r="H62" s="4"/>
      <c r="I62" s="4"/>
      <c r="J62" s="6"/>
      <c r="K62" s="7"/>
      <c r="L62" s="6"/>
      <c r="M62" s="454"/>
      <c r="N62" s="8"/>
      <c r="O62" s="8"/>
      <c r="P62" s="8"/>
      <c r="Q62" s="8"/>
      <c r="R62" s="8"/>
      <c r="S62" s="8"/>
      <c r="T62" s="9"/>
      <c r="BU62" s="27"/>
    </row>
    <row r="63" spans="1:73" s="26" customFormat="1" x14ac:dyDescent="0.2">
      <c r="A63" s="1"/>
      <c r="B63" s="22"/>
      <c r="C63" s="22"/>
      <c r="D63" s="22"/>
      <c r="E63" s="22"/>
      <c r="F63" s="22"/>
      <c r="G63" s="22"/>
      <c r="H63" s="17"/>
      <c r="I63" s="17"/>
      <c r="J63" s="6"/>
      <c r="K63" s="7"/>
      <c r="L63" s="6"/>
      <c r="M63" s="454"/>
      <c r="T63" s="9"/>
      <c r="BU63" s="27"/>
    </row>
    <row r="64" spans="1:73" s="26" customFormat="1" x14ac:dyDescent="0.2">
      <c r="A64" s="1"/>
      <c r="B64" s="2"/>
      <c r="C64" s="42" t="s">
        <v>42</v>
      </c>
      <c r="D64" s="43"/>
      <c r="E64" s="43"/>
      <c r="F64" s="43"/>
      <c r="G64" s="43"/>
      <c r="H64" s="43"/>
      <c r="I64" s="4"/>
      <c r="J64" s="44"/>
      <c r="K64" s="7"/>
      <c r="L64" s="6"/>
      <c r="M64" s="454"/>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59"/>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59"/>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59"/>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59"/>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59"/>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454"/>
      <c r="T70" s="9"/>
      <c r="BU70" s="27"/>
    </row>
    <row r="71" spans="1:73" s="56" customFormat="1" x14ac:dyDescent="0.2">
      <c r="A71" s="49"/>
      <c r="B71" s="22"/>
      <c r="C71" s="50" t="s">
        <v>48</v>
      </c>
      <c r="D71" s="51"/>
      <c r="E71" s="51"/>
      <c r="F71" s="52"/>
      <c r="G71" s="50"/>
      <c r="H71" s="53" t="s">
        <v>49</v>
      </c>
      <c r="I71" s="53"/>
      <c r="J71" s="53" t="s">
        <v>50</v>
      </c>
      <c r="K71" s="54"/>
      <c r="L71" s="53"/>
      <c r="M71" s="462"/>
      <c r="N71" s="55"/>
      <c r="O71" s="55"/>
      <c r="P71" s="55"/>
      <c r="Q71" s="55"/>
      <c r="R71" s="55"/>
      <c r="BU71" s="57"/>
    </row>
    <row r="72" spans="1:73" s="26" customFormat="1" x14ac:dyDescent="0.2">
      <c r="A72" s="1"/>
      <c r="B72" s="2"/>
      <c r="C72" s="58"/>
      <c r="D72" s="22"/>
      <c r="E72" s="22"/>
      <c r="F72" s="22"/>
      <c r="G72" s="22"/>
      <c r="H72" s="17"/>
      <c r="I72" s="43"/>
      <c r="J72" s="6"/>
      <c r="K72" s="7"/>
      <c r="L72" s="59"/>
      <c r="M72" s="464"/>
      <c r="O72" s="60"/>
      <c r="P72" s="60"/>
      <c r="Q72" s="60"/>
      <c r="R72" s="60"/>
      <c r="S72" s="60"/>
      <c r="T72" s="9"/>
      <c r="BU72" s="27"/>
    </row>
    <row r="73" spans="1:73" s="26" customFormat="1" x14ac:dyDescent="0.2">
      <c r="A73" s="1"/>
      <c r="B73" s="2"/>
      <c r="C73" s="61"/>
      <c r="D73" s="61"/>
      <c r="E73" s="61"/>
      <c r="F73" s="61"/>
      <c r="G73" s="61"/>
      <c r="H73" s="61"/>
      <c r="I73" s="61"/>
      <c r="J73" s="61"/>
      <c r="K73" s="62"/>
      <c r="L73" s="61"/>
      <c r="M73" s="465"/>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466"/>
      <c r="O74" s="60"/>
      <c r="P74" s="60"/>
      <c r="Q74" s="60"/>
      <c r="R74" s="60"/>
      <c r="S74" s="60"/>
      <c r="T74" s="9"/>
      <c r="BU74" s="27"/>
    </row>
    <row r="75" spans="1:73" s="26" customFormat="1" x14ac:dyDescent="0.2">
      <c r="A75" s="1"/>
      <c r="B75" s="2"/>
      <c r="C75" s="58"/>
      <c r="D75" s="22"/>
      <c r="E75" s="22"/>
      <c r="F75" s="22"/>
      <c r="G75" s="22"/>
      <c r="H75" s="17"/>
      <c r="I75" s="43"/>
      <c r="J75" s="6"/>
      <c r="K75" s="7"/>
      <c r="L75" s="59"/>
      <c r="M75" s="466"/>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466"/>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454"/>
      <c r="N87" s="8"/>
      <c r="O87" s="8"/>
      <c r="P87" s="8"/>
      <c r="Q87" s="8"/>
      <c r="R87" s="8"/>
      <c r="S87" s="8"/>
      <c r="T87" s="9"/>
      <c r="BU87" s="27"/>
    </row>
    <row r="88" spans="1:73" s="26" customFormat="1" x14ac:dyDescent="0.2">
      <c r="A88" s="1"/>
      <c r="B88" s="2"/>
      <c r="C88" s="23"/>
      <c r="D88" s="23"/>
      <c r="E88" s="23"/>
      <c r="F88" s="23"/>
      <c r="G88" s="23"/>
      <c r="H88" s="43"/>
      <c r="I88" s="43"/>
      <c r="J88" s="58"/>
      <c r="K88" s="64"/>
      <c r="L88" s="6"/>
      <c r="M88" s="454"/>
      <c r="N88" s="8"/>
      <c r="O88" s="8"/>
      <c r="P88" s="8"/>
      <c r="Q88" s="8"/>
      <c r="R88" s="8"/>
      <c r="S88" s="8"/>
      <c r="T88" s="9"/>
      <c r="BU88" s="27"/>
    </row>
    <row r="89" spans="1:73" s="26" customFormat="1" x14ac:dyDescent="0.2">
      <c r="A89" s="1"/>
      <c r="B89" s="2"/>
      <c r="C89" s="61"/>
      <c r="D89" s="61"/>
      <c r="E89" s="61"/>
      <c r="F89" s="61"/>
      <c r="G89" s="61"/>
      <c r="H89" s="61"/>
      <c r="I89" s="61"/>
      <c r="J89" s="61"/>
      <c r="K89" s="62"/>
      <c r="L89" s="61"/>
      <c r="M89" s="465"/>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467"/>
      <c r="N90" s="8"/>
      <c r="O90" s="8"/>
      <c r="P90" s="8"/>
      <c r="Q90" s="8"/>
      <c r="R90" s="8"/>
      <c r="S90" s="8"/>
      <c r="T90" s="9"/>
      <c r="BU90" s="27"/>
    </row>
    <row r="91" spans="1:73" s="26" customFormat="1" x14ac:dyDescent="0.2">
      <c r="A91" s="1"/>
      <c r="B91" s="2"/>
      <c r="C91" s="46"/>
      <c r="D91" s="3"/>
      <c r="E91" s="3"/>
      <c r="F91" s="3"/>
      <c r="G91" s="3"/>
      <c r="H91" s="4"/>
      <c r="I91" s="4"/>
      <c r="J91" s="6"/>
      <c r="K91" s="7"/>
      <c r="L91" s="6"/>
      <c r="M91" s="454"/>
      <c r="N91" s="8"/>
      <c r="O91" s="8"/>
      <c r="P91" s="8"/>
      <c r="Q91" s="8"/>
      <c r="R91" s="8"/>
      <c r="S91" s="8"/>
      <c r="T91" s="9"/>
      <c r="BU91" s="27"/>
    </row>
    <row r="92" spans="1:73" s="26" customFormat="1" x14ac:dyDescent="0.2">
      <c r="A92" s="1"/>
      <c r="B92" s="15" t="s">
        <v>79</v>
      </c>
      <c r="C92" s="46"/>
      <c r="D92" s="3"/>
      <c r="E92" s="3"/>
      <c r="F92" s="3"/>
      <c r="G92" s="3"/>
      <c r="H92" s="4"/>
      <c r="I92" s="4"/>
      <c r="J92" s="6"/>
      <c r="K92" s="6"/>
      <c r="L92" s="6"/>
      <c r="M92" s="454"/>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454"/>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一般病棟</v>
      </c>
      <c r="M94" s="468" t="str">
        <f>IF(ISBLANK(M$9),"",M$9)</f>
        <v>地域包括ケア病棟</v>
      </c>
      <c r="O94" s="72" t="str">
        <f t="shared" ref="O94:BS94" si="4">IF(ISBLANK(O$9),"",O$9)</f>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81</v>
      </c>
      <c r="J95" s="74"/>
      <c r="K95" s="75"/>
      <c r="L95" s="76" t="s">
        <v>20</v>
      </c>
      <c r="M95" s="468" t="s">
        <v>22</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85</v>
      </c>
      <c r="K96" s="79"/>
      <c r="L96" s="80"/>
      <c r="M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455"/>
      <c r="O97" s="9"/>
      <c r="BU97" s="27"/>
    </row>
    <row r="98" spans="1:73" s="26" customFormat="1" ht="19.5" x14ac:dyDescent="0.2">
      <c r="A98" s="1"/>
      <c r="B98" s="83"/>
      <c r="C98" s="46"/>
      <c r="D98" s="3"/>
      <c r="E98" s="3"/>
      <c r="F98" s="3"/>
      <c r="G98" s="3"/>
      <c r="H98" s="4"/>
      <c r="I98" s="4"/>
      <c r="J98" s="6"/>
      <c r="K98" s="6"/>
      <c r="L98" s="37"/>
      <c r="M98" s="455"/>
      <c r="O98" s="9"/>
      <c r="BU98" s="27"/>
    </row>
    <row r="99" spans="1:73" s="26" customFormat="1" ht="19.5" x14ac:dyDescent="0.2">
      <c r="A99" s="1"/>
      <c r="B99" s="83"/>
      <c r="C99" s="46"/>
      <c r="D99" s="3"/>
      <c r="E99" s="3"/>
      <c r="F99" s="3"/>
      <c r="G99" s="3"/>
      <c r="H99" s="4"/>
      <c r="I99" s="4"/>
      <c r="J99" s="6"/>
      <c r="K99" s="6"/>
      <c r="L99" s="37"/>
      <c r="M99" s="455"/>
      <c r="O99" s="9"/>
      <c r="BU99" s="27"/>
    </row>
    <row r="100" spans="1:73" x14ac:dyDescent="0.2">
      <c r="B100" s="22" t="s">
        <v>86</v>
      </c>
      <c r="C100" s="22"/>
      <c r="D100" s="22"/>
      <c r="E100" s="22"/>
      <c r="F100" s="22"/>
      <c r="G100" s="22"/>
      <c r="H100" s="17"/>
      <c r="I100" s="17"/>
      <c r="L100" s="84"/>
      <c r="M100" s="455"/>
      <c r="O100" s="9"/>
      <c r="P100" s="9"/>
      <c r="Q100" s="9"/>
      <c r="R100" s="9"/>
      <c r="S100" s="9"/>
    </row>
    <row r="101" spans="1:73" x14ac:dyDescent="0.2">
      <c r="B101" s="22"/>
      <c r="C101" s="22"/>
      <c r="D101" s="22"/>
      <c r="E101" s="22"/>
      <c r="F101" s="22"/>
      <c r="G101" s="22"/>
      <c r="H101" s="17"/>
      <c r="I101" s="17"/>
      <c r="L101" s="33"/>
      <c r="M101" s="457"/>
      <c r="O101" s="9"/>
      <c r="P101" s="9"/>
      <c r="Q101" s="9"/>
      <c r="R101" s="9"/>
      <c r="S101" s="9"/>
    </row>
    <row r="102" spans="1:73" ht="51" customHeight="1" x14ac:dyDescent="0.2">
      <c r="B102" s="22"/>
      <c r="J102" s="86" t="s">
        <v>80</v>
      </c>
      <c r="K102" s="87"/>
      <c r="L102" s="25" t="str">
        <f>IF(ISBLANK(L$9),"",L$9)</f>
        <v>一般病棟</v>
      </c>
      <c r="M102" s="456" t="str">
        <f>IF(ISBLANK(M$9),"",M$9)</f>
        <v>地域包括ケア病棟</v>
      </c>
      <c r="O102" s="25" t="str">
        <f t="shared" ref="O102:BS102" si="5">IF(ISBLANK(O$9),"",O$9)</f>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急性期</v>
      </c>
      <c r="M103" s="470" t="str">
        <f>IF(ISBLANK(M$95),"",M$95)</f>
        <v>回復期</v>
      </c>
      <c r="O103" s="89" t="str">
        <f t="shared" ref="O103:BS103" si="6">IF(ISBLANK(O$95),"",O$95)</f>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09" si="7">IF(SUM(L104:BS104)=0,IF(COUNTIF(L104:BS104,"未確認")&gt;0,"未確認",IF(COUNTIF(L104:BS104,"~*")&gt;0,"*",SUM(L104:BS104))),SUM(L104:BS104))</f>
        <v>60</v>
      </c>
      <c r="K104" s="91" t="str">
        <f t="shared" ref="K104:K110" si="8">IF(OR(COUNTIF(L104:BS104,"未確認")&gt;0,COUNTIF(L104:BS104,"~*")&gt;0),"※","")</f>
        <v/>
      </c>
      <c r="L104" s="92">
        <v>60</v>
      </c>
      <c r="M104" s="94">
        <v>0</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39</v>
      </c>
      <c r="K106" s="91" t="str">
        <f t="shared" si="8"/>
        <v/>
      </c>
      <c r="L106" s="92">
        <v>39</v>
      </c>
      <c r="M106" s="94">
        <v>0</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60</v>
      </c>
      <c r="K107" s="91" t="str">
        <f t="shared" si="8"/>
        <v/>
      </c>
      <c r="L107" s="92">
        <v>60</v>
      </c>
      <c r="M107" s="94">
        <v>0</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IF(SUM(L108:BS108)=0,IF(COUNTIF(L108:BS108,"未確認")&gt;0,"未確認",IF(COUNTIF(L108:BS108,"~*")&gt;0,"*",SUM(L108:BS108))),SUM(L108:BS108))</f>
        <v>45</v>
      </c>
      <c r="K108" s="91" t="str">
        <f t="shared" si="8"/>
        <v/>
      </c>
      <c r="L108" s="92">
        <v>0</v>
      </c>
      <c r="M108" s="94">
        <v>45</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28</v>
      </c>
      <c r="K109" s="91" t="str">
        <f t="shared" si="8"/>
        <v/>
      </c>
      <c r="L109" s="92">
        <v>0</v>
      </c>
      <c r="M109" s="94">
        <v>28</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IF(SUM(L110:BS110)=0,IF(COUNTIF(L110:BS110,"未確認")&gt;0,"未確認",IF(COUNTIF(L110:BS110,"~*")&gt;0,"*",SUM(L110:BS110))),SUM(L110:BS110))</f>
        <v>45</v>
      </c>
      <c r="K110" s="91" t="str">
        <f t="shared" si="8"/>
        <v/>
      </c>
      <c r="L110" s="92">
        <v>0</v>
      </c>
      <c r="M110" s="94">
        <v>45</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100" t="s">
        <v>41</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234"/>
      <c r="N112" s="103"/>
      <c r="BU112" s="95"/>
    </row>
    <row r="113" spans="1:73" s="1" customFormat="1" x14ac:dyDescent="0.2">
      <c r="B113" s="96"/>
      <c r="C113" s="46"/>
      <c r="D113" s="46"/>
      <c r="E113" s="46"/>
      <c r="F113" s="46"/>
      <c r="G113" s="46"/>
      <c r="H113" s="61"/>
      <c r="I113" s="61"/>
      <c r="J113" s="101"/>
      <c r="K113" s="102"/>
      <c r="L113" s="102"/>
      <c r="M113" s="234"/>
      <c r="N113" s="103"/>
      <c r="BU113" s="95"/>
    </row>
    <row r="114" spans="1:73" s="26" customFormat="1" x14ac:dyDescent="0.2">
      <c r="A114" s="1"/>
      <c r="B114" s="2"/>
      <c r="C114" s="46"/>
      <c r="D114" s="3"/>
      <c r="E114" s="3"/>
      <c r="F114" s="3"/>
      <c r="G114" s="3"/>
      <c r="H114" s="4"/>
      <c r="I114" s="4"/>
      <c r="J114" s="6"/>
      <c r="K114" s="7"/>
      <c r="L114" s="37"/>
      <c r="M114" s="158"/>
      <c r="N114" s="8"/>
      <c r="O114" s="9"/>
      <c r="BU114" s="27"/>
    </row>
    <row r="115" spans="1:73" s="1" customFormat="1" x14ac:dyDescent="0.2">
      <c r="B115" s="22" t="s">
        <v>100</v>
      </c>
      <c r="C115" s="22"/>
      <c r="D115" s="22"/>
      <c r="E115" s="22"/>
      <c r="F115" s="22"/>
      <c r="G115" s="22"/>
      <c r="H115" s="17"/>
      <c r="I115" s="17"/>
      <c r="J115" s="101"/>
      <c r="K115" s="102"/>
      <c r="L115" s="102"/>
      <c r="M115" s="234"/>
      <c r="N115" s="103"/>
      <c r="BU115" s="95"/>
    </row>
    <row r="116" spans="1:73" x14ac:dyDescent="0.2">
      <c r="B116" s="22"/>
      <c r="C116" s="22"/>
      <c r="D116" s="22"/>
      <c r="E116" s="22"/>
      <c r="F116" s="22"/>
      <c r="G116" s="22"/>
      <c r="H116" s="17"/>
      <c r="I116" s="17"/>
      <c r="L116" s="33"/>
      <c r="N116" s="34"/>
      <c r="O116" s="9"/>
      <c r="P116" s="9"/>
      <c r="Q116" s="9"/>
      <c r="R116" s="9"/>
      <c r="S116" s="9"/>
    </row>
    <row r="117" spans="1:73" ht="51" customHeight="1" x14ac:dyDescent="0.2">
      <c r="B117" s="22"/>
      <c r="I117" s="73"/>
      <c r="J117" s="104" t="s">
        <v>80</v>
      </c>
      <c r="K117" s="87"/>
      <c r="L117" s="25" t="str">
        <f>IF(ISBLANK(L$9),"",L$9)</f>
        <v>一般病棟</v>
      </c>
      <c r="M117" s="456" t="str">
        <f>IF(ISBLANK(M$9),"",M$9)</f>
        <v>地域包括ケア病棟</v>
      </c>
      <c r="O117" s="25" t="str">
        <f t="shared" ref="O117:BS117" si="9">IF(ISBLANK(O$9),"",O$9)</f>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急性期</v>
      </c>
      <c r="M118" s="470" t="str">
        <f>IF(ISBLANK(M$95),"",M$95)</f>
        <v>回復期</v>
      </c>
      <c r="O118" s="89" t="str">
        <f t="shared" ref="O118:BS118" si="10">IF(ISBLANK(O$95),"",O$95)</f>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889</v>
      </c>
      <c r="M119" s="109" t="s">
        <v>889</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41</v>
      </c>
      <c r="M120" s="109" t="s">
        <v>41</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41</v>
      </c>
      <c r="M121" s="109" t="s">
        <v>41</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41</v>
      </c>
      <c r="M122" s="109" t="s">
        <v>41</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471"/>
      <c r="BU123" s="95"/>
    </row>
    <row r="124" spans="1:73" s="1" customFormat="1" x14ac:dyDescent="0.2">
      <c r="B124" s="96"/>
      <c r="C124" s="46"/>
      <c r="D124" s="46"/>
      <c r="E124" s="46"/>
      <c r="F124" s="46"/>
      <c r="G124" s="46"/>
      <c r="H124" s="61"/>
      <c r="I124" s="61"/>
      <c r="J124" s="101"/>
      <c r="K124" s="102"/>
      <c r="L124" s="102"/>
      <c r="M124" s="471"/>
      <c r="BU124" s="95"/>
    </row>
    <row r="125" spans="1:73" s="26" customFormat="1" x14ac:dyDescent="0.2">
      <c r="A125" s="1"/>
      <c r="B125" s="2"/>
      <c r="C125" s="46"/>
      <c r="D125" s="3"/>
      <c r="E125" s="3"/>
      <c r="F125" s="3"/>
      <c r="G125" s="3"/>
      <c r="H125" s="4"/>
      <c r="I125" s="4"/>
      <c r="J125" s="6"/>
      <c r="K125" s="7"/>
      <c r="L125" s="37"/>
      <c r="M125" s="455"/>
      <c r="O125" s="9"/>
      <c r="BU125" s="27"/>
    </row>
    <row r="126" spans="1:73" s="1" customFormat="1" x14ac:dyDescent="0.2">
      <c r="A126" s="118"/>
      <c r="B126" s="22" t="s">
        <v>110</v>
      </c>
      <c r="C126" s="24"/>
      <c r="D126" s="24"/>
      <c r="E126" s="24"/>
      <c r="F126" s="24"/>
      <c r="G126" s="24"/>
      <c r="H126" s="17"/>
      <c r="I126" s="17"/>
      <c r="J126" s="37"/>
      <c r="K126" s="7"/>
      <c r="L126" s="7"/>
      <c r="M126" s="36"/>
      <c r="BU126" s="95"/>
    </row>
    <row r="127" spans="1:73" x14ac:dyDescent="0.2">
      <c r="B127" s="22"/>
      <c r="C127" s="22"/>
      <c r="D127" s="22"/>
      <c r="E127" s="22"/>
      <c r="F127" s="22"/>
      <c r="G127" s="22"/>
      <c r="H127" s="17"/>
      <c r="I127" s="17"/>
      <c r="L127" s="33"/>
      <c r="M127" s="457"/>
      <c r="O127" s="9"/>
      <c r="P127" s="9"/>
      <c r="Q127" s="9"/>
      <c r="R127" s="9"/>
      <c r="S127" s="9"/>
    </row>
    <row r="128" spans="1:73" ht="51" customHeight="1" x14ac:dyDescent="0.2">
      <c r="B128" s="22"/>
      <c r="J128" s="86" t="s">
        <v>80</v>
      </c>
      <c r="K128" s="87"/>
      <c r="L128" s="25" t="str">
        <f>IF(ISBLANK(L$9),"",L$9)</f>
        <v>一般病棟</v>
      </c>
      <c r="M128" s="456" t="str">
        <f>IF(ISBLANK(M$9),"",M$9)</f>
        <v>地域包括ケア病棟</v>
      </c>
      <c r="O128" s="25" t="str">
        <f t="shared" ref="O128:BS128" si="11">IF(ISBLANK(O$9),"",O$9)</f>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急性期</v>
      </c>
      <c r="M129" s="470" t="str">
        <f>IF(ISBLANK(M$95),"",M$95)</f>
        <v>回復期</v>
      </c>
      <c r="O129" s="89" t="str">
        <f t="shared" ref="O129:BS129" si="12">IF(ISBLANK(O$95),"",O$95)</f>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364</v>
      </c>
      <c r="M130" s="109" t="s">
        <v>413</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60</v>
      </c>
      <c r="M131" s="109">
        <v>45</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9" t="s">
        <v>41</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9" t="s">
        <v>41</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471"/>
      <c r="BU136" s="95"/>
    </row>
    <row r="137" spans="1:73" s="1" customFormat="1" x14ac:dyDescent="0.2">
      <c r="B137" s="22"/>
      <c r="C137" s="22"/>
      <c r="D137" s="22"/>
      <c r="E137" s="22"/>
      <c r="F137" s="22"/>
      <c r="G137" s="22"/>
      <c r="H137" s="17"/>
      <c r="I137" s="17"/>
      <c r="J137" s="101"/>
      <c r="K137" s="102"/>
      <c r="L137" s="102"/>
      <c r="M137" s="471"/>
      <c r="BU137" s="95"/>
    </row>
    <row r="138" spans="1:73" s="127" customFormat="1" x14ac:dyDescent="0.2">
      <c r="A138" s="1"/>
      <c r="B138" s="126"/>
      <c r="C138" s="3"/>
      <c r="D138" s="3"/>
      <c r="E138" s="3"/>
      <c r="F138" s="3"/>
      <c r="G138" s="3"/>
      <c r="H138" s="4"/>
      <c r="I138" s="4"/>
      <c r="J138" s="37"/>
      <c r="K138" s="7"/>
      <c r="L138" s="7"/>
      <c r="M138" s="36"/>
      <c r="BU138" s="128"/>
    </row>
    <row r="139" spans="1:73" x14ac:dyDescent="0.2">
      <c r="B139" s="22" t="s">
        <v>122</v>
      </c>
      <c r="C139" s="22"/>
      <c r="D139" s="22"/>
      <c r="E139" s="22"/>
      <c r="F139" s="22"/>
      <c r="G139" s="22"/>
      <c r="H139" s="17"/>
      <c r="I139" s="17"/>
      <c r="J139" s="37"/>
      <c r="L139" s="7"/>
      <c r="M139" s="36"/>
      <c r="N139" s="9"/>
      <c r="O139" s="119"/>
      <c r="P139" s="119"/>
      <c r="Q139" s="119"/>
      <c r="R139" s="119"/>
      <c r="S139" s="119"/>
    </row>
    <row r="140" spans="1:73" x14ac:dyDescent="0.2">
      <c r="B140" s="22"/>
      <c r="C140" s="22"/>
      <c r="D140" s="22"/>
      <c r="E140" s="22"/>
      <c r="F140" s="22"/>
      <c r="G140" s="22"/>
      <c r="H140" s="17"/>
      <c r="I140" s="17"/>
      <c r="L140" s="33"/>
      <c r="M140" s="457"/>
      <c r="O140" s="85"/>
      <c r="P140" s="85"/>
      <c r="Q140" s="85"/>
      <c r="R140" s="85"/>
      <c r="S140" s="85"/>
    </row>
    <row r="141" spans="1:73" ht="51" customHeight="1" x14ac:dyDescent="0.2">
      <c r="B141" s="22"/>
      <c r="J141" s="86" t="s">
        <v>80</v>
      </c>
      <c r="K141" s="87"/>
      <c r="L141" s="25" t="str">
        <f>IF(ISBLANK(L$9),"",L$9)</f>
        <v>一般病棟</v>
      </c>
      <c r="M141" s="468" t="str">
        <f>IF(ISBLANK(M$9),"",M$9)</f>
        <v>地域包括ケア病棟</v>
      </c>
      <c r="O141" s="72" t="str">
        <f t="shared" ref="O141:BS141" si="13">IF(ISBLANK(O$9),"",O$9)</f>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急性期</v>
      </c>
      <c r="M142" s="468" t="str">
        <f>IF(ISBLANK(M$95),"",M$95)</f>
        <v>回復期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125</v>
      </c>
      <c r="K143" s="131"/>
      <c r="L143" s="132"/>
      <c r="M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36"/>
      <c r="BU144" s="95"/>
    </row>
    <row r="145" spans="1:73" s="1" customFormat="1" x14ac:dyDescent="0.2">
      <c r="B145" s="96"/>
      <c r="C145" s="46"/>
      <c r="D145" s="46"/>
      <c r="E145" s="46"/>
      <c r="F145" s="46"/>
      <c r="G145" s="46"/>
      <c r="H145" s="61"/>
      <c r="I145" s="61"/>
      <c r="J145" s="101"/>
      <c r="K145" s="102"/>
      <c r="L145" s="7"/>
      <c r="M145" s="36"/>
      <c r="BU145" s="95"/>
    </row>
    <row r="146" spans="1:73" s="1" customFormat="1" x14ac:dyDescent="0.2">
      <c r="B146" s="2"/>
      <c r="C146" s="3"/>
      <c r="D146" s="3"/>
      <c r="E146" s="3"/>
      <c r="F146" s="3"/>
      <c r="G146" s="3"/>
      <c r="H146" s="4"/>
      <c r="I146" s="4"/>
      <c r="J146" s="37"/>
      <c r="K146" s="7"/>
      <c r="L146" s="7"/>
      <c r="M146" s="36"/>
      <c r="BU146" s="95"/>
    </row>
    <row r="147" spans="1:73" s="1" customFormat="1" x14ac:dyDescent="0.2">
      <c r="A147" s="134"/>
      <c r="B147" s="22" t="s">
        <v>126</v>
      </c>
      <c r="C147" s="24"/>
      <c r="D147" s="24"/>
      <c r="E147" s="24"/>
      <c r="F147" s="24"/>
      <c r="G147" s="24"/>
      <c r="H147" s="17"/>
      <c r="I147" s="17"/>
      <c r="J147" s="37"/>
      <c r="K147" s="7"/>
      <c r="L147" s="7"/>
      <c r="M147" s="36"/>
      <c r="BU147" s="95"/>
    </row>
    <row r="148" spans="1:73" x14ac:dyDescent="0.2">
      <c r="B148" s="22"/>
      <c r="C148" s="22"/>
      <c r="D148" s="22"/>
      <c r="E148" s="22"/>
      <c r="F148" s="22"/>
      <c r="G148" s="22"/>
      <c r="H148" s="17"/>
      <c r="I148" s="17"/>
      <c r="L148" s="33"/>
      <c r="M148" s="457"/>
      <c r="O148" s="9"/>
      <c r="P148" s="9"/>
      <c r="Q148" s="9"/>
      <c r="R148" s="9"/>
      <c r="S148" s="9"/>
    </row>
    <row r="149" spans="1:73" ht="51" customHeight="1" x14ac:dyDescent="0.2">
      <c r="A149" s="134"/>
      <c r="B149" s="22"/>
      <c r="J149" s="86" t="s">
        <v>80</v>
      </c>
      <c r="K149" s="87"/>
      <c r="L149" s="25" t="str">
        <f>IF(ISBLANK(L$9),"",L$9)</f>
        <v>一般病棟</v>
      </c>
      <c r="M149" s="468" t="str">
        <f>IF(ISBLANK(M$9),"",M$9)</f>
        <v>地域包括ケア病棟</v>
      </c>
      <c r="O149" s="72" t="str">
        <f t="shared" ref="O149:BS149" si="15">IF(ISBLANK(O$9),"",O$9)</f>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急性期</v>
      </c>
      <c r="M150" s="468" t="str">
        <f>IF(ISBLANK(M$95),"",M$95)</f>
        <v>回復期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210</v>
      </c>
      <c r="K151" s="131"/>
      <c r="L151" s="120"/>
      <c r="M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131</v>
      </c>
      <c r="K152" s="131"/>
      <c r="L152" s="112"/>
      <c r="M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131</v>
      </c>
      <c r="K153" s="131"/>
      <c r="L153" s="116"/>
      <c r="M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455"/>
      <c r="BU154" s="95"/>
    </row>
    <row r="155" spans="1:73" s="1" customFormat="1" x14ac:dyDescent="0.2">
      <c r="B155" s="96"/>
      <c r="C155" s="46"/>
      <c r="D155" s="46"/>
      <c r="E155" s="46"/>
      <c r="F155" s="46"/>
      <c r="G155" s="46"/>
      <c r="H155" s="61"/>
      <c r="I155" s="61"/>
      <c r="J155" s="101"/>
      <c r="K155" s="102"/>
      <c r="L155" s="102"/>
      <c r="M155" s="471"/>
      <c r="BU155" s="95"/>
    </row>
    <row r="156" spans="1:73" s="1" customFormat="1" x14ac:dyDescent="0.2">
      <c r="B156" s="2"/>
      <c r="C156" s="3"/>
      <c r="D156" s="3"/>
      <c r="E156" s="3"/>
      <c r="F156" s="3"/>
      <c r="G156" s="3"/>
      <c r="H156" s="4"/>
      <c r="I156" s="4"/>
      <c r="J156" s="37"/>
      <c r="K156" s="7"/>
      <c r="L156" s="7"/>
      <c r="M156" s="36"/>
      <c r="BU156" s="95"/>
    </row>
    <row r="157" spans="1:73" s="1" customFormat="1" x14ac:dyDescent="0.2">
      <c r="B157" s="22" t="s">
        <v>136</v>
      </c>
      <c r="C157" s="24"/>
      <c r="D157" s="24"/>
      <c r="E157" s="24"/>
      <c r="F157" s="24"/>
      <c r="G157" s="24"/>
      <c r="H157" s="17"/>
      <c r="I157" s="17"/>
      <c r="J157" s="37"/>
      <c r="K157" s="7"/>
      <c r="L157" s="7"/>
      <c r="M157" s="36"/>
      <c r="BU157" s="95"/>
    </row>
    <row r="158" spans="1:73" x14ac:dyDescent="0.2">
      <c r="B158" s="22"/>
      <c r="C158" s="22"/>
      <c r="D158" s="22"/>
      <c r="E158" s="22"/>
      <c r="F158" s="22"/>
      <c r="G158" s="22"/>
      <c r="H158" s="17"/>
      <c r="I158" s="17"/>
      <c r="L158" s="33"/>
      <c r="M158" s="457"/>
      <c r="O158" s="9"/>
      <c r="P158" s="9"/>
      <c r="Q158" s="9"/>
      <c r="R158" s="9"/>
      <c r="S158" s="9"/>
    </row>
    <row r="159" spans="1:73" ht="51" customHeight="1" x14ac:dyDescent="0.2">
      <c r="B159" s="22"/>
      <c r="J159" s="86" t="s">
        <v>80</v>
      </c>
      <c r="K159" s="87"/>
      <c r="L159" s="25" t="str">
        <f>IF(ISBLANK(L$9),"",L$9)</f>
        <v>一般病棟</v>
      </c>
      <c r="M159" s="468" t="str">
        <f>IF(ISBLANK(M$9),"",M$9)</f>
        <v>地域包括ケア病棟</v>
      </c>
      <c r="O159" s="72" t="str">
        <f t="shared" ref="O159:BS159" si="17">IF(ISBLANK(O$9),"",O$9)</f>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急性期</v>
      </c>
      <c r="M160" s="468" t="str">
        <f>IF(ISBLANK(M$95),"",M$95)</f>
        <v>回復期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131</v>
      </c>
      <c r="K161" s="131"/>
      <c r="L161" s="120"/>
      <c r="M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455"/>
      <c r="BU163" s="95"/>
    </row>
    <row r="164" spans="1:73" s="1" customFormat="1" x14ac:dyDescent="0.2">
      <c r="B164" s="96"/>
      <c r="C164" s="46"/>
      <c r="D164" s="46"/>
      <c r="E164" s="46"/>
      <c r="F164" s="46"/>
      <c r="G164" s="46"/>
      <c r="H164" s="61"/>
      <c r="I164" s="61"/>
      <c r="J164" s="101"/>
      <c r="K164" s="102"/>
      <c r="L164" s="102"/>
      <c r="M164" s="471"/>
      <c r="BU164" s="95"/>
    </row>
    <row r="165" spans="1:73" s="1" customFormat="1" x14ac:dyDescent="0.2">
      <c r="B165" s="2"/>
      <c r="C165" s="3"/>
      <c r="D165" s="3"/>
      <c r="E165" s="139"/>
      <c r="F165" s="139"/>
      <c r="G165" s="139"/>
      <c r="H165" s="140"/>
      <c r="I165" s="140"/>
      <c r="J165" s="101"/>
      <c r="K165" s="102"/>
      <c r="L165" s="102"/>
      <c r="M165" s="471"/>
      <c r="BU165" s="95"/>
    </row>
    <row r="166" spans="1:73" s="1" customFormat="1" x14ac:dyDescent="0.2">
      <c r="B166" s="22" t="s">
        <v>143</v>
      </c>
      <c r="C166" s="24"/>
      <c r="D166" s="24"/>
      <c r="E166" s="24"/>
      <c r="F166" s="24"/>
      <c r="G166" s="17"/>
      <c r="H166" s="17"/>
      <c r="I166" s="17"/>
      <c r="J166" s="37"/>
      <c r="K166" s="7"/>
      <c r="L166" s="7"/>
      <c r="M166" s="36"/>
      <c r="BU166" s="95"/>
    </row>
    <row r="167" spans="1:73" x14ac:dyDescent="0.2">
      <c r="B167" s="22"/>
      <c r="C167" s="22"/>
      <c r="D167" s="22"/>
      <c r="E167" s="22"/>
      <c r="F167" s="22"/>
      <c r="G167" s="22"/>
      <c r="H167" s="17"/>
      <c r="I167" s="17"/>
      <c r="L167" s="33"/>
      <c r="M167" s="457"/>
      <c r="O167" s="9"/>
      <c r="P167" s="9"/>
      <c r="Q167" s="9"/>
      <c r="R167" s="9"/>
      <c r="S167" s="9"/>
    </row>
    <row r="168" spans="1:73" ht="51" customHeight="1" x14ac:dyDescent="0.2">
      <c r="B168" s="22"/>
      <c r="J168" s="86" t="s">
        <v>80</v>
      </c>
      <c r="K168" s="87"/>
      <c r="L168" s="25" t="str">
        <f>IF(ISBLANK(L$9),"",L$9)</f>
        <v>一般病棟</v>
      </c>
      <c r="M168" s="468" t="str">
        <f>IF(ISBLANK(M$9),"",M$9)</f>
        <v>地域包括ケア病棟</v>
      </c>
      <c r="N168" s="9"/>
      <c r="O168" s="141" t="str">
        <f t="shared" ref="O168:Q168" si="19">IF(ISBLANK(O$9),"",O$9)</f>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81</v>
      </c>
      <c r="J169" s="74"/>
      <c r="K169" s="88"/>
      <c r="L169" s="89" t="str">
        <f t="shared" ref="L169:BS169" si="21">IF(ISBLANK(L$95),"",L$95)</f>
        <v>急性期</v>
      </c>
      <c r="M169" s="476" t="str">
        <f>IF(ISBLANK(M$95),"",M$95)</f>
        <v>回復期</v>
      </c>
      <c r="N169" s="9"/>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131</v>
      </c>
      <c r="K173" s="131"/>
      <c r="L173" s="112"/>
      <c r="M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131</v>
      </c>
      <c r="K174" s="131"/>
      <c r="L174" s="116"/>
      <c r="M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455"/>
      <c r="BU175" s="95"/>
    </row>
    <row r="176" spans="1:73" s="1" customFormat="1" x14ac:dyDescent="0.2">
      <c r="B176" s="96"/>
      <c r="C176" s="46"/>
      <c r="D176" s="46"/>
      <c r="E176" s="46"/>
      <c r="F176" s="46"/>
      <c r="G176" s="46"/>
      <c r="H176" s="61"/>
      <c r="I176" s="61"/>
      <c r="J176" s="101"/>
      <c r="K176" s="102"/>
      <c r="L176" s="102"/>
      <c r="M176" s="471"/>
      <c r="BU176" s="95"/>
    </row>
    <row r="177" spans="1:73" s="1" customFormat="1" x14ac:dyDescent="0.2">
      <c r="B177" s="2"/>
      <c r="C177" s="3"/>
      <c r="D177" s="3"/>
      <c r="E177" s="3"/>
      <c r="F177" s="3"/>
      <c r="G177" s="3"/>
      <c r="H177" s="4"/>
      <c r="I177" s="4"/>
      <c r="J177" s="37"/>
      <c r="K177" s="7"/>
      <c r="L177" s="7"/>
      <c r="M177" s="36"/>
      <c r="BU177" s="95"/>
    </row>
    <row r="178" spans="1:73" x14ac:dyDescent="0.2">
      <c r="B178" s="22" t="s">
        <v>158</v>
      </c>
      <c r="C178" s="22"/>
      <c r="D178" s="22"/>
      <c r="E178" s="22"/>
      <c r="F178" s="22"/>
      <c r="G178" s="22"/>
      <c r="H178" s="17"/>
      <c r="I178" s="17"/>
      <c r="J178" s="37"/>
      <c r="L178" s="7"/>
      <c r="M178" s="36"/>
      <c r="O178" s="9"/>
      <c r="P178" s="9"/>
      <c r="Q178" s="9"/>
      <c r="R178" s="9"/>
      <c r="S178" s="9"/>
    </row>
    <row r="179" spans="1:73" x14ac:dyDescent="0.2">
      <c r="B179" s="22"/>
      <c r="C179" s="22"/>
      <c r="D179" s="22"/>
      <c r="E179" s="22"/>
      <c r="F179" s="22"/>
      <c r="G179" s="22"/>
      <c r="H179" s="17"/>
      <c r="I179" s="17"/>
      <c r="L179" s="33"/>
      <c r="M179" s="457"/>
      <c r="O179" s="9"/>
      <c r="P179" s="9"/>
      <c r="Q179" s="9"/>
      <c r="R179" s="9"/>
      <c r="S179" s="9"/>
    </row>
    <row r="180" spans="1:73" ht="51" customHeight="1" x14ac:dyDescent="0.2">
      <c r="B180" s="22"/>
      <c r="J180" s="86" t="s">
        <v>80</v>
      </c>
      <c r="K180" s="87"/>
      <c r="L180" s="25" t="str">
        <f>IF(ISBLANK(L$9),"",L$9)</f>
        <v>一般病棟</v>
      </c>
      <c r="M180" s="456" t="str">
        <f>IF(ISBLANK(M$9),"",M$9)</f>
        <v>地域包括ケア病棟</v>
      </c>
      <c r="O180" s="25" t="str">
        <f t="shared" ref="O180:BS180" si="22">IF(ISBLANK(O$9),"",O$9)</f>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急性期</v>
      </c>
      <c r="M181" s="470" t="str">
        <f>IF(ISBLANK(M$95),"",M$95)</f>
        <v>回復期</v>
      </c>
      <c r="O181" s="89" t="str">
        <f t="shared" ref="O181:BS181" si="23">IF(ISBLANK(O$95),"",O$95)</f>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7</v>
      </c>
      <c r="K182" s="131" t="str">
        <f t="shared" ref="K182:K211" si="24">IF(OR(COUNTIF(L182:BS182,"未確認")&gt;0,COUNTIF(L182:BS182,"~*")&gt;0),"※","")</f>
        <v/>
      </c>
      <c r="L182" s="146"/>
      <c r="M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0</v>
      </c>
      <c r="K183" s="131" t="str">
        <f t="shared" si="24"/>
        <v/>
      </c>
      <c r="L183" s="150"/>
      <c r="M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0</v>
      </c>
      <c r="K184" s="131" t="str">
        <f t="shared" si="24"/>
        <v/>
      </c>
      <c r="L184" s="146"/>
      <c r="M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0</v>
      </c>
      <c r="K185" s="131" t="str">
        <f t="shared" si="24"/>
        <v/>
      </c>
      <c r="L185" s="150"/>
      <c r="M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27</v>
      </c>
      <c r="K186" s="91" t="str">
        <f t="shared" si="24"/>
        <v/>
      </c>
      <c r="L186" s="153">
        <v>17</v>
      </c>
      <c r="M186" s="155">
        <v>10</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0.5</v>
      </c>
      <c r="K187" s="91" t="str">
        <f t="shared" si="24"/>
        <v/>
      </c>
      <c r="L187" s="153">
        <v>0</v>
      </c>
      <c r="M187" s="155">
        <v>0.5</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12</v>
      </c>
      <c r="K188" s="91" t="str">
        <f t="shared" si="24"/>
        <v/>
      </c>
      <c r="L188" s="153">
        <v>7</v>
      </c>
      <c r="M188" s="155">
        <v>5</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0.5</v>
      </c>
      <c r="K189" s="91" t="str">
        <f t="shared" si="24"/>
        <v/>
      </c>
      <c r="L189" s="153">
        <v>0</v>
      </c>
      <c r="M189" s="155">
        <v>0.5</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14</v>
      </c>
      <c r="K190" s="91" t="str">
        <f t="shared" si="24"/>
        <v/>
      </c>
      <c r="L190" s="153">
        <v>6</v>
      </c>
      <c r="M190" s="155">
        <v>8</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0</v>
      </c>
      <c r="K191" s="91" t="str">
        <f t="shared" si="24"/>
        <v/>
      </c>
      <c r="L191" s="153">
        <v>0</v>
      </c>
      <c r="M191" s="155">
        <v>0</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0</v>
      </c>
      <c r="K192" s="91" t="str">
        <f t="shared" si="24"/>
        <v/>
      </c>
      <c r="L192" s="153">
        <v>0</v>
      </c>
      <c r="M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4</v>
      </c>
      <c r="K194" s="91" t="str">
        <f t="shared" si="24"/>
        <v/>
      </c>
      <c r="L194" s="153">
        <v>4</v>
      </c>
      <c r="M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2</v>
      </c>
      <c r="K196" s="91" t="str">
        <f t="shared" si="24"/>
        <v/>
      </c>
      <c r="L196" s="153">
        <v>2</v>
      </c>
      <c r="M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0</v>
      </c>
      <c r="K198" s="91" t="str">
        <f t="shared" si="24"/>
        <v/>
      </c>
      <c r="L198" s="153">
        <v>0</v>
      </c>
      <c r="M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v>
      </c>
      <c r="K199" s="91" t="str">
        <f t="shared" si="24"/>
        <v/>
      </c>
      <c r="L199" s="153">
        <v>0</v>
      </c>
      <c r="M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0</v>
      </c>
      <c r="K200" s="91" t="str">
        <f t="shared" si="24"/>
        <v/>
      </c>
      <c r="L200" s="153">
        <v>0</v>
      </c>
      <c r="M200" s="155">
        <v>0</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3</v>
      </c>
      <c r="K202" s="91" t="str">
        <f t="shared" si="24"/>
        <v/>
      </c>
      <c r="L202" s="146"/>
      <c r="M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v>
      </c>
      <c r="K203" s="91" t="str">
        <f t="shared" si="24"/>
        <v/>
      </c>
      <c r="L203" s="150"/>
      <c r="M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2</v>
      </c>
      <c r="K204" s="91" t="str">
        <f t="shared" si="24"/>
        <v/>
      </c>
      <c r="L204" s="146"/>
      <c r="M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0</v>
      </c>
      <c r="K205" s="91" t="str">
        <f t="shared" si="24"/>
        <v/>
      </c>
      <c r="L205" s="150"/>
      <c r="M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0</v>
      </c>
      <c r="K206" s="91" t="str">
        <f t="shared" si="24"/>
        <v/>
      </c>
      <c r="L206" s="153">
        <v>0</v>
      </c>
      <c r="M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0</v>
      </c>
      <c r="K208" s="91" t="str">
        <f t="shared" si="24"/>
        <v/>
      </c>
      <c r="L208" s="153">
        <v>0</v>
      </c>
      <c r="M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234"/>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185"/>
      <c r="N214" s="119"/>
      <c r="O214" s="119"/>
      <c r="P214" s="119"/>
      <c r="Q214" s="119"/>
      <c r="R214" s="119"/>
      <c r="S214" s="119"/>
    </row>
    <row r="215" spans="1:73" ht="20.25" customHeight="1" x14ac:dyDescent="0.2">
      <c r="C215" s="46"/>
      <c r="I215" s="73" t="s">
        <v>81</v>
      </c>
      <c r="J215" s="74"/>
      <c r="K215" s="88"/>
      <c r="L215" s="159" t="s">
        <v>192</v>
      </c>
      <c r="M215" s="477"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7</v>
      </c>
      <c r="M216" s="162">
        <v>5</v>
      </c>
      <c r="N216" s="162">
        <v>1</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0.5</v>
      </c>
      <c r="M217" s="164">
        <v>0.5</v>
      </c>
      <c r="N217" s="164">
        <v>0</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1</v>
      </c>
      <c r="M218" s="162">
        <v>2</v>
      </c>
      <c r="N218" s="162">
        <v>0</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0</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2</v>
      </c>
      <c r="M220" s="162">
        <v>2</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1</v>
      </c>
      <c r="M221" s="164">
        <v>0</v>
      </c>
      <c r="N221" s="164">
        <v>0</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0</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0</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14</v>
      </c>
      <c r="N224" s="162">
        <v>0</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4</v>
      </c>
      <c r="N226" s="162">
        <v>0</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0</v>
      </c>
      <c r="N228" s="162">
        <v>0</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2</v>
      </c>
      <c r="N230" s="162">
        <v>0</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0</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0</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1</v>
      </c>
      <c r="N234" s="162">
        <v>0</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0</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234"/>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234"/>
      <c r="N239" s="103"/>
      <c r="O239" s="103"/>
      <c r="P239" s="103"/>
      <c r="Q239" s="103"/>
      <c r="R239" s="103"/>
      <c r="S239" s="103"/>
      <c r="BU239" s="95"/>
    </row>
    <row r="240" spans="1:73" s="1" customFormat="1" x14ac:dyDescent="0.2">
      <c r="B240" s="96"/>
      <c r="C240" s="3"/>
      <c r="D240" s="3"/>
      <c r="E240" s="3"/>
      <c r="F240" s="3"/>
      <c r="G240" s="3"/>
      <c r="H240" s="4"/>
      <c r="I240" s="4"/>
      <c r="J240" s="7"/>
      <c r="K240" s="7"/>
      <c r="L240" s="7"/>
      <c r="M240" s="39"/>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39"/>
      <c r="N241" s="119"/>
      <c r="O241" s="119"/>
      <c r="P241" s="119"/>
      <c r="Q241" s="119"/>
      <c r="R241" s="119"/>
      <c r="S241" s="119"/>
      <c r="BU241" s="95"/>
    </row>
    <row r="242" spans="1:73" x14ac:dyDescent="0.2">
      <c r="B242" s="22"/>
      <c r="C242" s="22"/>
      <c r="D242" s="22"/>
      <c r="E242" s="22"/>
      <c r="F242" s="22"/>
      <c r="G242" s="22"/>
      <c r="H242" s="17"/>
      <c r="I242" s="17"/>
      <c r="L242" s="33"/>
      <c r="N242" s="34"/>
      <c r="O242" s="85"/>
      <c r="P242" s="85"/>
      <c r="Q242" s="85"/>
      <c r="R242" s="85"/>
      <c r="S242" s="85"/>
    </row>
    <row r="243" spans="1:73" ht="51" customHeight="1" x14ac:dyDescent="0.2">
      <c r="B243" s="22"/>
      <c r="J243" s="86" t="s">
        <v>80</v>
      </c>
      <c r="K243" s="87"/>
      <c r="L243" s="25" t="str">
        <f>IF(ISBLANK(L$9),"",L$9)</f>
        <v>一般病棟</v>
      </c>
      <c r="M243" s="468" t="str">
        <f>IF(ISBLANK(M$9),"",M$9)</f>
        <v>地域包括ケア病棟</v>
      </c>
      <c r="O243" s="72" t="str">
        <f t="shared" ref="O243:BS243" si="27">IF(ISBLANK(O$9),"",O$9)</f>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急性期</v>
      </c>
      <c r="M244" s="468" t="str">
        <f>IF(ISBLANK(M$95),"",M$95)</f>
        <v>回復期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1</v>
      </c>
      <c r="K248" s="131"/>
      <c r="L248" s="173"/>
      <c r="M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0</v>
      </c>
      <c r="K249" s="131"/>
      <c r="L249" s="173"/>
      <c r="M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2</v>
      </c>
      <c r="K250" s="131"/>
      <c r="L250" s="173"/>
      <c r="M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0</v>
      </c>
      <c r="K251" s="131"/>
      <c r="L251" s="173"/>
      <c r="M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2</v>
      </c>
      <c r="K252" s="131"/>
      <c r="L252" s="173"/>
      <c r="M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0</v>
      </c>
      <c r="K253" s="131"/>
      <c r="L253" s="173"/>
      <c r="M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0</v>
      </c>
      <c r="K255" s="131"/>
      <c r="L255" s="173"/>
      <c r="M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0</v>
      </c>
      <c r="K257" s="131"/>
      <c r="L257" s="174"/>
      <c r="M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36"/>
      <c r="BU258" s="95"/>
    </row>
    <row r="259" spans="1:73" s="1" customFormat="1" x14ac:dyDescent="0.2">
      <c r="B259" s="96"/>
      <c r="C259" s="46"/>
      <c r="D259" s="46"/>
      <c r="E259" s="46"/>
      <c r="F259" s="46"/>
      <c r="G259" s="46"/>
      <c r="H259" s="61"/>
      <c r="I259" s="61"/>
      <c r="J259" s="101"/>
      <c r="K259" s="102"/>
      <c r="L259" s="102"/>
      <c r="M259" s="471"/>
      <c r="BU259" s="95"/>
    </row>
    <row r="260" spans="1:73" s="1" customFormat="1" x14ac:dyDescent="0.2">
      <c r="B260" s="171"/>
      <c r="C260" s="62"/>
      <c r="D260" s="62"/>
      <c r="E260" s="3"/>
      <c r="F260" s="3"/>
      <c r="G260" s="3"/>
      <c r="H260" s="4"/>
      <c r="I260" s="4"/>
      <c r="J260" s="37"/>
      <c r="K260" s="7"/>
      <c r="L260" s="7"/>
      <c r="M260" s="36"/>
      <c r="BU260" s="95"/>
    </row>
    <row r="261" spans="1:73" s="1" customFormat="1" x14ac:dyDescent="0.2">
      <c r="B261" s="22" t="s">
        <v>224</v>
      </c>
      <c r="C261" s="22"/>
      <c r="D261" s="22"/>
      <c r="E261" s="22"/>
      <c r="F261" s="22"/>
      <c r="G261" s="22"/>
      <c r="H261" s="17"/>
      <c r="I261" s="17"/>
      <c r="J261" s="7"/>
      <c r="K261" s="7"/>
      <c r="L261" s="7"/>
      <c r="M261" s="36"/>
      <c r="BU261" s="95"/>
    </row>
    <row r="262" spans="1:73" x14ac:dyDescent="0.2">
      <c r="B262" s="22"/>
      <c r="C262" s="22"/>
      <c r="D262" s="22"/>
      <c r="E262" s="22"/>
      <c r="F262" s="22"/>
      <c r="G262" s="22"/>
      <c r="H262" s="17"/>
      <c r="I262" s="17"/>
      <c r="L262" s="33"/>
      <c r="M262" s="457"/>
      <c r="O262" s="9"/>
      <c r="P262" s="9"/>
      <c r="Q262" s="9"/>
      <c r="R262" s="9"/>
      <c r="S262" s="9"/>
    </row>
    <row r="263" spans="1:73" ht="51" customHeight="1" x14ac:dyDescent="0.2">
      <c r="B263" s="22"/>
      <c r="J263" s="86" t="s">
        <v>80</v>
      </c>
      <c r="K263" s="87"/>
      <c r="L263" s="25" t="str">
        <f>IF(ISBLANK(L$9),"",L$9)</f>
        <v>一般病棟</v>
      </c>
      <c r="M263" s="468" t="str">
        <f>IF(ISBLANK(M$9),"",M$9)</f>
        <v>地域包括ケア病棟</v>
      </c>
      <c r="N263" s="9"/>
      <c r="O263" s="72" t="str">
        <f t="shared" ref="O263:BS263" si="29">IF(ISBLANK(O$9),"",O$9)</f>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急性期</v>
      </c>
      <c r="M264" s="468" t="str">
        <f>IF(ISBLANK(M$95),"",M$95)</f>
        <v>回復期</v>
      </c>
      <c r="N264" s="9"/>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0</v>
      </c>
      <c r="K265" s="131"/>
      <c r="L265" s="170"/>
      <c r="M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1</v>
      </c>
      <c r="K266" s="131"/>
      <c r="L266" s="173"/>
      <c r="M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0</v>
      </c>
      <c r="K269" s="131"/>
      <c r="L269" s="173"/>
      <c r="M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1</v>
      </c>
      <c r="K270" s="131"/>
      <c r="L270" s="173"/>
      <c r="M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0</v>
      </c>
      <c r="K272" s="131"/>
      <c r="L272" s="173"/>
      <c r="M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0</v>
      </c>
      <c r="K273" s="131"/>
      <c r="L273" s="173"/>
      <c r="M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0</v>
      </c>
      <c r="K274" s="131"/>
      <c r="L274" s="173"/>
      <c r="M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0</v>
      </c>
      <c r="K276" s="131"/>
      <c r="L276" s="173"/>
      <c r="M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0</v>
      </c>
      <c r="K280" s="131"/>
      <c r="L280" s="173"/>
      <c r="M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0</v>
      </c>
      <c r="K281" s="131"/>
      <c r="L281" s="173"/>
      <c r="M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0</v>
      </c>
      <c r="K282" s="131"/>
      <c r="L282" s="174"/>
      <c r="M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471"/>
      <c r="BU283" s="95"/>
    </row>
    <row r="284" spans="1:73" s="1" customFormat="1" x14ac:dyDescent="0.2">
      <c r="B284" s="96"/>
      <c r="C284" s="46"/>
      <c r="D284" s="46"/>
      <c r="E284" s="46"/>
      <c r="F284" s="46"/>
      <c r="G284" s="46"/>
      <c r="H284" s="61"/>
      <c r="I284" s="61"/>
      <c r="J284" s="101"/>
      <c r="K284" s="102"/>
      <c r="L284" s="102"/>
      <c r="M284" s="471"/>
      <c r="BU284" s="95"/>
    </row>
    <row r="285" spans="1:73" s="1" customFormat="1" x14ac:dyDescent="0.2">
      <c r="B285" s="2"/>
      <c r="C285" s="2"/>
      <c r="D285" s="46"/>
      <c r="E285" s="46"/>
      <c r="F285" s="46"/>
      <c r="G285" s="46"/>
      <c r="H285" s="61"/>
      <c r="I285" s="179"/>
      <c r="J285" s="101"/>
      <c r="K285" s="102"/>
      <c r="L285" s="102"/>
      <c r="M285" s="471"/>
      <c r="BU285" s="95"/>
    </row>
    <row r="286" spans="1:73" s="1" customFormat="1" x14ac:dyDescent="0.2">
      <c r="B286" s="2"/>
      <c r="C286" s="3"/>
      <c r="D286" s="3"/>
      <c r="E286" s="3"/>
      <c r="F286" s="3"/>
      <c r="G286" s="3"/>
      <c r="H286" s="4"/>
      <c r="I286" s="4"/>
      <c r="J286" s="37"/>
      <c r="K286" s="7"/>
      <c r="L286" s="7"/>
      <c r="M286" s="36"/>
      <c r="BU286" s="95"/>
    </row>
    <row r="287" spans="1:73" s="1" customFormat="1" x14ac:dyDescent="0.2">
      <c r="B287" s="180" t="s">
        <v>275</v>
      </c>
      <c r="C287" s="181"/>
      <c r="D287" s="182"/>
      <c r="E287" s="182"/>
      <c r="F287" s="182"/>
      <c r="G287" s="182"/>
      <c r="H287" s="183"/>
      <c r="I287" s="4"/>
      <c r="J287" s="37"/>
      <c r="K287" s="6"/>
      <c r="L287" s="102"/>
      <c r="M287" s="471"/>
      <c r="BU287" s="95"/>
    </row>
    <row r="288" spans="1:73" x14ac:dyDescent="0.2">
      <c r="B288" s="15"/>
      <c r="C288" s="15"/>
      <c r="D288" s="15"/>
      <c r="E288" s="15"/>
      <c r="F288" s="15"/>
      <c r="G288" s="15"/>
      <c r="H288" s="184"/>
      <c r="I288" s="17"/>
      <c r="L288" s="33"/>
      <c r="M288" s="457"/>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一般病棟</v>
      </c>
      <c r="M289" s="456" t="str">
        <f>IF(ISBLANK(M$9),"",M$9)</f>
        <v>地域包括ケア病棟</v>
      </c>
      <c r="O289" s="25" t="str">
        <f t="shared" ref="O289:BS289" si="31">IF(ISBLANK(O$9),"",O$9)</f>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急性期</v>
      </c>
      <c r="M290" s="470" t="str">
        <f>IF(ISBLANK(M$95),"",M$95)</f>
        <v>回復期</v>
      </c>
      <c r="O290" s="89" t="str">
        <f t="shared" ref="O290:BS290" si="32">IF(ISBLANK(O$95),"",O$95)</f>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9" t="s">
        <v>41</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234"/>
      <c r="N296" s="103"/>
      <c r="BU296" s="95"/>
    </row>
    <row r="297" spans="1:73" s="1" customFormat="1" x14ac:dyDescent="0.2">
      <c r="B297" s="96"/>
      <c r="C297" s="46"/>
      <c r="D297" s="46"/>
      <c r="E297" s="46"/>
      <c r="F297" s="46"/>
      <c r="G297" s="46"/>
      <c r="H297" s="61"/>
      <c r="I297" s="61"/>
      <c r="J297" s="101"/>
      <c r="K297" s="102"/>
      <c r="L297" s="102"/>
      <c r="M297" s="234"/>
      <c r="N297" s="103"/>
      <c r="BU297" s="95"/>
    </row>
    <row r="298" spans="1:73" s="1" customFormat="1" x14ac:dyDescent="0.2">
      <c r="B298" s="2"/>
      <c r="C298" s="2"/>
      <c r="D298" s="46"/>
      <c r="E298" s="46"/>
      <c r="F298" s="46"/>
      <c r="G298" s="46"/>
      <c r="H298" s="61"/>
      <c r="I298" s="179" t="s">
        <v>278</v>
      </c>
      <c r="J298" s="101"/>
      <c r="K298" s="102"/>
      <c r="L298" s="102"/>
      <c r="M298" s="234"/>
      <c r="N298" s="103"/>
      <c r="BU298" s="95"/>
    </row>
    <row r="299" spans="1:73" s="1" customFormat="1" x14ac:dyDescent="0.2">
      <c r="B299" s="2"/>
      <c r="C299" s="2"/>
      <c r="D299" s="46"/>
      <c r="E299" s="46"/>
      <c r="F299" s="46"/>
      <c r="G299" s="46"/>
      <c r="H299" s="61"/>
      <c r="I299" s="61"/>
      <c r="J299" s="101"/>
      <c r="K299" s="102"/>
      <c r="L299" s="102"/>
      <c r="M299" s="234"/>
      <c r="N299" s="103"/>
      <c r="BU299" s="95"/>
    </row>
    <row r="300" spans="1:73" s="26" customFormat="1" x14ac:dyDescent="0.2">
      <c r="A300" s="1"/>
      <c r="B300" s="2"/>
      <c r="C300" s="58"/>
      <c r="D300" s="22"/>
      <c r="E300" s="22"/>
      <c r="F300" s="22"/>
      <c r="G300" s="22"/>
      <c r="H300" s="17"/>
      <c r="I300" s="43"/>
      <c r="J300" s="6"/>
      <c r="K300" s="7"/>
      <c r="L300" s="23"/>
      <c r="M300" s="481"/>
      <c r="N300" s="60"/>
      <c r="O300" s="9"/>
      <c r="BU300" s="27"/>
    </row>
    <row r="301" spans="1:73" s="26" customFormat="1" x14ac:dyDescent="0.2">
      <c r="A301" s="1"/>
      <c r="B301" s="2"/>
      <c r="C301" s="58"/>
      <c r="D301" s="22"/>
      <c r="E301" s="22"/>
      <c r="F301" s="22"/>
      <c r="G301" s="22"/>
      <c r="H301" s="17"/>
      <c r="I301" s="43"/>
      <c r="J301" s="6"/>
      <c r="K301" s="7"/>
      <c r="L301" s="23"/>
      <c r="M301" s="481"/>
      <c r="N301" s="60"/>
      <c r="O301" s="9"/>
      <c r="BU301" s="27"/>
    </row>
    <row r="302" spans="1:73" s="26" customFormat="1" x14ac:dyDescent="0.2">
      <c r="A302" s="1"/>
      <c r="B302" s="2"/>
      <c r="C302" s="23"/>
      <c r="D302" s="23"/>
      <c r="E302" s="58"/>
      <c r="F302" s="58"/>
      <c r="G302" s="58"/>
      <c r="H302" s="17"/>
      <c r="I302" s="43"/>
      <c r="J302" s="6"/>
      <c r="K302" s="7"/>
      <c r="L302" s="23"/>
      <c r="M302" s="483"/>
      <c r="N302" s="63"/>
      <c r="O302" s="9"/>
      <c r="BU302" s="27"/>
    </row>
    <row r="303" spans="1:73" s="26" customFormat="1" x14ac:dyDescent="0.2">
      <c r="A303" s="1"/>
      <c r="B303" s="2"/>
      <c r="C303" s="23"/>
      <c r="D303" s="23"/>
      <c r="E303" s="58"/>
      <c r="F303" s="58"/>
      <c r="G303" s="58"/>
      <c r="H303" s="17"/>
      <c r="I303" s="43"/>
      <c r="J303" s="6"/>
      <c r="K303" s="7"/>
      <c r="L303" s="23"/>
      <c r="M303" s="481"/>
      <c r="N303" s="60"/>
      <c r="O303" s="9"/>
      <c r="BU303" s="27"/>
    </row>
    <row r="304" spans="1:73" s="26" customFormat="1" x14ac:dyDescent="0.2">
      <c r="A304" s="1"/>
      <c r="B304" s="2"/>
      <c r="C304" s="23"/>
      <c r="D304" s="23"/>
      <c r="E304" s="58"/>
      <c r="F304" s="58"/>
      <c r="G304" s="58"/>
      <c r="H304" s="17"/>
      <c r="I304" s="43"/>
      <c r="J304" s="6"/>
      <c r="K304" s="7"/>
      <c r="L304" s="23"/>
      <c r="M304" s="483"/>
      <c r="N304" s="63"/>
      <c r="O304" s="9"/>
      <c r="BU304" s="27"/>
    </row>
    <row r="305" spans="1:73" s="26" customFormat="1" x14ac:dyDescent="0.2">
      <c r="A305" s="1"/>
      <c r="B305" s="2"/>
      <c r="C305" s="23"/>
      <c r="D305" s="23"/>
      <c r="E305" s="58"/>
      <c r="F305" s="58"/>
      <c r="G305" s="58"/>
      <c r="H305" s="17"/>
      <c r="I305" s="43"/>
      <c r="J305" s="6"/>
      <c r="K305" s="7"/>
      <c r="L305" s="23"/>
      <c r="M305" s="483"/>
      <c r="N305" s="63"/>
      <c r="O305" s="9"/>
      <c r="BU305" s="27"/>
    </row>
    <row r="306" spans="1:73" s="26" customFormat="1" x14ac:dyDescent="0.2">
      <c r="A306" s="1"/>
      <c r="B306" s="2"/>
      <c r="C306" s="23"/>
      <c r="D306" s="23"/>
      <c r="E306" s="22"/>
      <c r="F306" s="22"/>
      <c r="G306" s="22"/>
      <c r="H306" s="17"/>
      <c r="I306" s="4"/>
      <c r="J306" s="44"/>
      <c r="K306" s="64"/>
      <c r="L306" s="37"/>
      <c r="M306" s="158"/>
      <c r="N306" s="8"/>
      <c r="O306" s="9"/>
      <c r="BU306" s="27"/>
    </row>
    <row r="307" spans="1:73" s="26" customFormat="1" x14ac:dyDescent="0.2">
      <c r="A307" s="1"/>
      <c r="B307" s="2"/>
      <c r="C307" s="61"/>
      <c r="D307" s="61"/>
      <c r="E307" s="61"/>
      <c r="F307" s="61"/>
      <c r="G307" s="61"/>
      <c r="H307" s="61"/>
      <c r="I307" s="61"/>
      <c r="J307" s="61"/>
      <c r="K307" s="62"/>
      <c r="L307" s="61"/>
      <c r="M307" s="465"/>
      <c r="N307" s="47"/>
      <c r="O307" s="9"/>
      <c r="BU307" s="27"/>
    </row>
    <row r="308" spans="1:73" s="26" customFormat="1" x14ac:dyDescent="0.2">
      <c r="A308" s="1"/>
      <c r="B308" s="2"/>
      <c r="C308" s="46"/>
      <c r="D308" s="3"/>
      <c r="E308" s="3"/>
      <c r="F308" s="3"/>
      <c r="G308" s="3"/>
      <c r="H308" s="4"/>
      <c r="I308" s="4"/>
      <c r="J308" s="6"/>
      <c r="K308" s="7"/>
      <c r="L308" s="37"/>
      <c r="M308" s="158"/>
      <c r="N308" s="8"/>
      <c r="O308" s="9"/>
      <c r="BU308" s="27"/>
    </row>
    <row r="309" spans="1:73" s="1" customFormat="1" ht="19.5" x14ac:dyDescent="0.2">
      <c r="B309" s="204" t="s">
        <v>279</v>
      </c>
      <c r="C309" s="205"/>
      <c r="D309" s="205"/>
      <c r="E309" s="67"/>
      <c r="F309" s="67"/>
      <c r="G309" s="67"/>
      <c r="H309" s="68"/>
      <c r="I309" s="68"/>
      <c r="J309" s="206"/>
      <c r="K309" s="69"/>
      <c r="L309" s="207"/>
      <c r="M309" s="485"/>
      <c r="N309" s="119"/>
      <c r="BU309" s="95"/>
    </row>
    <row r="310" spans="1:73" s="1" customFormat="1" x14ac:dyDescent="0.2">
      <c r="B310" s="52" t="s">
        <v>280</v>
      </c>
      <c r="C310" s="73"/>
      <c r="D310" s="73"/>
      <c r="E310" s="3"/>
      <c r="F310" s="3"/>
      <c r="G310" s="3"/>
      <c r="H310" s="4"/>
      <c r="I310" s="4"/>
      <c r="J310" s="37"/>
      <c r="K310" s="7"/>
      <c r="L310" s="7"/>
      <c r="M310" s="39"/>
      <c r="N310" s="119"/>
      <c r="BU310" s="95"/>
    </row>
    <row r="311" spans="1:73" x14ac:dyDescent="0.2">
      <c r="B311" s="22"/>
      <c r="C311" s="22"/>
      <c r="D311" s="22"/>
      <c r="E311" s="22"/>
      <c r="F311" s="22"/>
      <c r="G311" s="22"/>
      <c r="H311" s="17"/>
      <c r="I311" s="17"/>
      <c r="L311" s="33"/>
      <c r="N311" s="34"/>
      <c r="O311" s="9"/>
      <c r="P311" s="9"/>
      <c r="Q311" s="9"/>
      <c r="R311" s="9"/>
      <c r="S311" s="9"/>
    </row>
    <row r="312" spans="1:73" ht="51" customHeight="1" x14ac:dyDescent="0.2">
      <c r="A312" s="134"/>
      <c r="B312" s="22"/>
      <c r="J312" s="86" t="s">
        <v>80</v>
      </c>
      <c r="K312" s="87"/>
      <c r="L312" s="25" t="str">
        <f>IF(ISBLANK(L$9),"",L$9)</f>
        <v>一般病棟</v>
      </c>
      <c r="M312" s="486" t="str">
        <f>IF(ISBLANK(M$9),"",M$9)</f>
        <v>地域包括ケア病棟</v>
      </c>
      <c r="N312" s="9"/>
      <c r="O312" s="208" t="str">
        <f t="shared" ref="O312:BS312" si="35">IF(ISBLANK(O$9),"",O$9)</f>
        <v/>
      </c>
      <c r="P312" s="305" t="str">
        <f t="shared" si="35"/>
        <v/>
      </c>
      <c r="Q312" s="208"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急性期</v>
      </c>
      <c r="M313" s="486" t="str">
        <f>IF(ISBLANK(M$95),"",M$95)</f>
        <v>回復期</v>
      </c>
      <c r="N313" s="9"/>
      <c r="O313" s="208" t="str">
        <f t="shared" ref="O313:BS313" si="36">IF(ISBLANK(O$95),"",O$95)</f>
        <v/>
      </c>
      <c r="P313" s="305" t="str">
        <f t="shared" si="36"/>
        <v/>
      </c>
      <c r="Q313" s="208"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956</v>
      </c>
      <c r="K314" s="131" t="str">
        <f t="shared" ref="K314:K319" si="38">IF(OR(COUNTIF(L314:BS314,"未確認")&gt;0,COUNTIF(L314:BS314,"~*")&gt;0),"※","")</f>
        <v/>
      </c>
      <c r="L314" s="210">
        <v>745</v>
      </c>
      <c r="M314" s="154">
        <v>211</v>
      </c>
      <c r="O314" s="156"/>
      <c r="P314" s="157"/>
      <c r="Q314" s="212"/>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675</v>
      </c>
      <c r="K315" s="131" t="str">
        <f t="shared" si="38"/>
        <v/>
      </c>
      <c r="L315" s="210">
        <v>480</v>
      </c>
      <c r="M315" s="154">
        <v>195</v>
      </c>
      <c r="O315" s="306"/>
      <c r="P315" s="157"/>
      <c r="Q315" s="212"/>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116</v>
      </c>
      <c r="K316" s="131" t="str">
        <f t="shared" si="38"/>
        <v/>
      </c>
      <c r="L316" s="210">
        <v>105</v>
      </c>
      <c r="M316" s="154">
        <v>11</v>
      </c>
      <c r="O316" s="211"/>
      <c r="P316" s="157"/>
      <c r="Q316" s="212"/>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165</v>
      </c>
      <c r="K317" s="131" t="str">
        <f t="shared" si="38"/>
        <v/>
      </c>
      <c r="L317" s="210">
        <v>160</v>
      </c>
      <c r="M317" s="154">
        <v>5</v>
      </c>
      <c r="O317" s="211"/>
      <c r="P317" s="157"/>
      <c r="Q317" s="212"/>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18095</v>
      </c>
      <c r="K318" s="131" t="str">
        <f t="shared" si="38"/>
        <v/>
      </c>
      <c r="L318" s="210">
        <v>10951</v>
      </c>
      <c r="M318" s="154">
        <v>7144</v>
      </c>
      <c r="O318" s="211"/>
      <c r="P318" s="157"/>
      <c r="Q318" s="212"/>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888</v>
      </c>
      <c r="K319" s="131" t="str">
        <f t="shared" si="38"/>
        <v/>
      </c>
      <c r="L319" s="210">
        <v>605</v>
      </c>
      <c r="M319" s="154">
        <v>283</v>
      </c>
      <c r="O319" s="211"/>
      <c r="P319" s="157"/>
      <c r="Q319" s="212"/>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234"/>
      <c r="N320" s="103"/>
      <c r="BU320" s="95"/>
    </row>
    <row r="321" spans="1:73" s="1" customFormat="1" x14ac:dyDescent="0.2">
      <c r="B321" s="96"/>
      <c r="C321" s="46"/>
      <c r="D321" s="46"/>
      <c r="E321" s="46"/>
      <c r="F321" s="46"/>
      <c r="G321" s="46"/>
      <c r="H321" s="61"/>
      <c r="I321" s="61"/>
      <c r="J321" s="101"/>
      <c r="K321" s="102"/>
      <c r="L321" s="102"/>
      <c r="M321" s="234"/>
      <c r="N321" s="103"/>
      <c r="BU321" s="95"/>
    </row>
    <row r="322" spans="1:73" s="1" customFormat="1" x14ac:dyDescent="0.2">
      <c r="B322" s="2"/>
      <c r="C322" s="215"/>
      <c r="D322" s="3"/>
      <c r="E322" s="3"/>
      <c r="F322" s="3"/>
      <c r="G322" s="3"/>
      <c r="H322" s="4"/>
      <c r="I322" s="4"/>
      <c r="J322" s="37"/>
      <c r="K322" s="7"/>
      <c r="L322" s="7"/>
      <c r="M322" s="39"/>
      <c r="N322" s="119"/>
      <c r="BU322" s="95"/>
    </row>
    <row r="323" spans="1:73" s="1" customFormat="1" x14ac:dyDescent="0.2">
      <c r="B323" s="52" t="s">
        <v>295</v>
      </c>
      <c r="C323" s="24"/>
      <c r="D323" s="24"/>
      <c r="E323" s="24"/>
      <c r="F323" s="24"/>
      <c r="G323" s="24"/>
      <c r="H323" s="17"/>
      <c r="I323" s="17"/>
      <c r="J323" s="37"/>
      <c r="K323" s="7"/>
      <c r="L323" s="7"/>
      <c r="M323" s="39"/>
      <c r="N323" s="119"/>
      <c r="BU323" s="95"/>
    </row>
    <row r="324" spans="1:73" x14ac:dyDescent="0.2">
      <c r="B324" s="22"/>
      <c r="C324" s="22"/>
      <c r="D324" s="22"/>
      <c r="E324" s="22"/>
      <c r="F324" s="22"/>
      <c r="G324" s="22"/>
      <c r="H324" s="17"/>
      <c r="I324" s="17"/>
      <c r="L324" s="33"/>
      <c r="N324" s="34"/>
      <c r="O324" s="9"/>
      <c r="P324" s="9"/>
      <c r="Q324" s="9"/>
      <c r="R324" s="9"/>
      <c r="S324" s="9"/>
    </row>
    <row r="325" spans="1:73" ht="51" customHeight="1" x14ac:dyDescent="0.2">
      <c r="B325" s="22"/>
      <c r="J325" s="86" t="s">
        <v>80</v>
      </c>
      <c r="K325" s="87"/>
      <c r="L325" s="25" t="str">
        <f>IF(ISBLANK(L$9),"",L$9)</f>
        <v>一般病棟</v>
      </c>
      <c r="M325" s="468" t="str">
        <f>IF(ISBLANK(M$9),"",M$9)</f>
        <v>地域包括ケア病棟</v>
      </c>
      <c r="N325" s="9"/>
      <c r="O325" s="72"/>
      <c r="P325" s="72"/>
      <c r="Q325" s="72" t="str">
        <f t="shared" ref="Q325:BS325" si="39">IF(ISBLANK(Q$9),"",Q$9)</f>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急性期</v>
      </c>
      <c r="M326" s="468" t="str">
        <f>IF(ISBLANK(M$95),"",M$95)</f>
        <v>回復期</v>
      </c>
      <c r="N326" s="9"/>
      <c r="O326" s="72"/>
      <c r="P326" s="72"/>
      <c r="Q326" s="72" t="str">
        <f t="shared" ref="Q326:BS326" si="40">IF(ISBLANK(Q$95),"",Q$95)</f>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811</v>
      </c>
      <c r="K327" s="131" t="str">
        <f t="shared" ref="K327:K344" si="42">IF(OR(COUNTIF(L327:BS327,"未確認")&gt;0,COUNTIF(L327:BS327,"~*")&gt;0),"※","")</f>
        <v/>
      </c>
      <c r="L327" s="210">
        <v>745</v>
      </c>
      <c r="M327" s="154">
        <v>66</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218</v>
      </c>
      <c r="K328" s="131" t="str">
        <f t="shared" si="42"/>
        <v/>
      </c>
      <c r="L328" s="210">
        <v>155</v>
      </c>
      <c r="M328" s="154">
        <v>63</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446</v>
      </c>
      <c r="K329" s="131" t="str">
        <f t="shared" si="42"/>
        <v/>
      </c>
      <c r="L329" s="210">
        <v>444</v>
      </c>
      <c r="M329" s="154">
        <v>2</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121</v>
      </c>
      <c r="K330" s="131" t="str">
        <f t="shared" si="42"/>
        <v/>
      </c>
      <c r="L330" s="210">
        <v>120</v>
      </c>
      <c r="M330" s="154">
        <v>1</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26</v>
      </c>
      <c r="K331" s="131" t="str">
        <f t="shared" si="42"/>
        <v/>
      </c>
      <c r="L331" s="210">
        <v>26</v>
      </c>
      <c r="M331" s="154">
        <v>0</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0</v>
      </c>
      <c r="K332" s="131" t="str">
        <f t="shared" si="42"/>
        <v/>
      </c>
      <c r="L332" s="210">
        <v>0</v>
      </c>
      <c r="M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0</v>
      </c>
      <c r="K333" s="131" t="str">
        <f t="shared" si="42"/>
        <v/>
      </c>
      <c r="L333" s="210">
        <v>0</v>
      </c>
      <c r="M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0</v>
      </c>
      <c r="K334" s="131" t="str">
        <f t="shared" si="42"/>
        <v/>
      </c>
      <c r="L334" s="210">
        <v>0</v>
      </c>
      <c r="M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707</v>
      </c>
      <c r="K335" s="131" t="str">
        <f t="shared" si="42"/>
        <v/>
      </c>
      <c r="L335" s="210">
        <v>605</v>
      </c>
      <c r="M335" s="154">
        <v>102</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154</v>
      </c>
      <c r="K336" s="131" t="str">
        <f t="shared" si="42"/>
        <v/>
      </c>
      <c r="L336" s="210">
        <v>154</v>
      </c>
      <c r="M336" s="154">
        <v>0</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498</v>
      </c>
      <c r="K337" s="131" t="str">
        <f t="shared" si="42"/>
        <v/>
      </c>
      <c r="L337" s="210">
        <v>406</v>
      </c>
      <c r="M337" s="154">
        <v>92</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26</v>
      </c>
      <c r="K338" s="131" t="str">
        <f t="shared" si="42"/>
        <v/>
      </c>
      <c r="L338" s="210">
        <v>21</v>
      </c>
      <c r="M338" s="154">
        <v>5</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6</v>
      </c>
      <c r="K339" s="131" t="str">
        <f t="shared" si="42"/>
        <v/>
      </c>
      <c r="L339" s="210">
        <v>2</v>
      </c>
      <c r="M339" s="154">
        <v>4</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1</v>
      </c>
      <c r="K340" s="131" t="str">
        <f t="shared" si="42"/>
        <v/>
      </c>
      <c r="L340" s="210">
        <v>1</v>
      </c>
      <c r="M340" s="154">
        <v>0</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0</v>
      </c>
      <c r="K341" s="131" t="str">
        <f t="shared" si="42"/>
        <v/>
      </c>
      <c r="L341" s="210">
        <v>0</v>
      </c>
      <c r="M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22</v>
      </c>
      <c r="K342" s="131" t="str">
        <f t="shared" si="42"/>
        <v/>
      </c>
      <c r="L342" s="210">
        <v>21</v>
      </c>
      <c r="M342" s="154">
        <v>1</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0</v>
      </c>
      <c r="K343" s="131" t="str">
        <f t="shared" si="42"/>
        <v/>
      </c>
      <c r="L343" s="210">
        <v>0</v>
      </c>
      <c r="M343" s="154">
        <v>0</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0</v>
      </c>
      <c r="K344" s="131" t="str">
        <f t="shared" si="42"/>
        <v/>
      </c>
      <c r="L344" s="210">
        <v>0</v>
      </c>
      <c r="M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234"/>
      <c r="N345" s="103"/>
      <c r="BU345" s="95"/>
    </row>
    <row r="346" spans="1:73" s="1" customFormat="1" x14ac:dyDescent="0.2">
      <c r="B346" s="96"/>
      <c r="C346" s="46"/>
      <c r="D346" s="46"/>
      <c r="E346" s="46"/>
      <c r="F346" s="46"/>
      <c r="G346" s="46"/>
      <c r="H346" s="61"/>
      <c r="I346" s="61"/>
      <c r="J346" s="101"/>
      <c r="K346" s="102"/>
      <c r="L346" s="102"/>
      <c r="M346" s="234"/>
      <c r="N346" s="103"/>
      <c r="BU346" s="95"/>
    </row>
    <row r="347" spans="1:73" s="1" customFormat="1" x14ac:dyDescent="0.2">
      <c r="B347" s="2"/>
      <c r="C347" s="217"/>
      <c r="D347" s="215"/>
      <c r="E347" s="3"/>
      <c r="F347" s="3"/>
      <c r="G347" s="3"/>
      <c r="H347" s="4"/>
      <c r="I347" s="4"/>
      <c r="J347" s="37"/>
      <c r="K347" s="7"/>
      <c r="L347" s="7"/>
      <c r="M347" s="39"/>
      <c r="N347" s="119"/>
      <c r="BU347" s="95"/>
    </row>
    <row r="348" spans="1:73" s="1" customFormat="1" x14ac:dyDescent="0.2">
      <c r="B348" s="22" t="s">
        <v>331</v>
      </c>
      <c r="C348" s="24"/>
      <c r="D348" s="24"/>
      <c r="E348" s="24"/>
      <c r="F348" s="24"/>
      <c r="G348" s="24"/>
      <c r="H348" s="17"/>
      <c r="I348" s="17"/>
      <c r="J348" s="37"/>
      <c r="K348" s="7"/>
      <c r="L348" s="7"/>
      <c r="M348" s="39"/>
      <c r="N348" s="119"/>
      <c r="BU348" s="95"/>
    </row>
    <row r="349" spans="1:73" x14ac:dyDescent="0.2">
      <c r="B349" s="22"/>
      <c r="C349" s="22"/>
      <c r="D349" s="22"/>
      <c r="E349" s="22"/>
      <c r="F349" s="22"/>
      <c r="G349" s="22"/>
      <c r="H349" s="17"/>
      <c r="I349" s="17"/>
      <c r="L349" s="33"/>
      <c r="N349" s="34"/>
      <c r="O349" s="9"/>
      <c r="P349" s="9"/>
      <c r="Q349" s="9"/>
      <c r="R349" s="9"/>
      <c r="S349" s="9"/>
    </row>
    <row r="350" spans="1:73" ht="51" customHeight="1" x14ac:dyDescent="0.2">
      <c r="A350" s="134"/>
      <c r="B350" s="22"/>
      <c r="J350" s="86" t="s">
        <v>80</v>
      </c>
      <c r="K350" s="218"/>
      <c r="L350" s="25" t="str">
        <f>IF(ISBLANK(L$9),"",L$9)</f>
        <v>一般病棟</v>
      </c>
      <c r="M350" s="456" t="str">
        <f>IF(ISBLANK(M$9),"",M$9)</f>
        <v>地域包括ケア病棟</v>
      </c>
      <c r="N350" s="9"/>
      <c r="O350" s="25"/>
      <c r="P350" s="25"/>
      <c r="Q350" s="25" t="str">
        <f t="shared" ref="Q350:BS350" si="43">IF(ISBLANK(Q$9),"",Q$9)</f>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急性期</v>
      </c>
      <c r="M351" s="470" t="str">
        <f>IF(ISBLANK(M$95),"",M$95)</f>
        <v>回復期</v>
      </c>
      <c r="N351" s="9"/>
      <c r="O351" s="89"/>
      <c r="P351" s="89"/>
      <c r="Q351" s="89" t="str">
        <f t="shared" ref="Q351:BS351" si="44">IF(ISBLANK(Q$95),"",Q$95)</f>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734</v>
      </c>
      <c r="K352" s="220" t="str">
        <f>IF(OR(COUNTIF(L352:BS352,"未確認")&gt;0,COUNTIF(L352:BS352,"~*")&gt;0),"※","")</f>
        <v/>
      </c>
      <c r="L352" s="210">
        <v>451</v>
      </c>
      <c r="M352" s="155">
        <v>283</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734</v>
      </c>
      <c r="K353" s="220" t="str">
        <f>IF(OR(COUNTIF(L353:BS353,"未確認")&gt;0,COUNTIF(L353:BS353,"~*")&gt;0),"※","")</f>
        <v/>
      </c>
      <c r="L353" s="210">
        <v>451</v>
      </c>
      <c r="M353" s="155">
        <v>283</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0</v>
      </c>
      <c r="K354" s="220" t="str">
        <f>IF(OR(COUNTIF(L354:BS354,"未確認")&gt;0,COUNTIF(L354:BS354,"~*")&gt;0),"※","")</f>
        <v/>
      </c>
      <c r="L354" s="210">
        <v>0</v>
      </c>
      <c r="M354" s="155">
        <v>0</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0</v>
      </c>
      <c r="K355" s="220" t="str">
        <f>IF(OR(COUNTIF(L355:BS355,"未確認")&gt;0,COUNTIF(L355:BS355,"~*")&gt;0),"※","")</f>
        <v/>
      </c>
      <c r="L355" s="210">
        <v>0</v>
      </c>
      <c r="M355" s="155">
        <v>0</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0</v>
      </c>
      <c r="K356" s="220" t="str">
        <f>IF(OR(COUNTIF(L356:BS356,"未確認")&gt;0,COUNTIF(L356:BS356,"~*")&gt;0),"※","")</f>
        <v/>
      </c>
      <c r="L356" s="210">
        <v>0</v>
      </c>
      <c r="M356" s="155">
        <v>0</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234"/>
      <c r="N357" s="103"/>
      <c r="BU357" s="95"/>
    </row>
    <row r="358" spans="1:73" s="1" customFormat="1" x14ac:dyDescent="0.2">
      <c r="B358" s="96"/>
      <c r="C358" s="46"/>
      <c r="D358" s="46"/>
      <c r="E358" s="46"/>
      <c r="F358" s="46"/>
      <c r="G358" s="46"/>
      <c r="H358" s="61"/>
      <c r="I358" s="61"/>
      <c r="J358" s="101"/>
      <c r="K358" s="102"/>
      <c r="L358" s="102"/>
      <c r="M358" s="234"/>
      <c r="N358" s="103"/>
      <c r="BU358" s="95"/>
    </row>
    <row r="359" spans="1:73" s="1" customFormat="1" x14ac:dyDescent="0.2">
      <c r="B359" s="2"/>
      <c r="C359" s="225"/>
      <c r="D359" s="3"/>
      <c r="E359" s="3"/>
      <c r="F359" s="3"/>
      <c r="G359" s="3"/>
      <c r="H359" s="226"/>
      <c r="I359" s="226"/>
      <c r="J359" s="37"/>
      <c r="K359" s="7"/>
      <c r="L359" s="7"/>
      <c r="M359" s="39"/>
      <c r="N359" s="119"/>
      <c r="BU359" s="95"/>
    </row>
    <row r="360" spans="1:73" s="1" customFormat="1" x14ac:dyDescent="0.2">
      <c r="B360" s="22" t="s">
        <v>343</v>
      </c>
      <c r="C360" s="24"/>
      <c r="D360" s="24"/>
      <c r="E360" s="24"/>
      <c r="F360" s="24"/>
      <c r="G360" s="24"/>
      <c r="H360" s="17"/>
      <c r="I360" s="17"/>
      <c r="J360" s="37"/>
      <c r="K360" s="7"/>
      <c r="L360" s="7"/>
      <c r="M360" s="39"/>
      <c r="N360" s="119"/>
      <c r="BU360" s="95"/>
    </row>
    <row r="361" spans="1:73" s="1" customFormat="1" x14ac:dyDescent="0.2">
      <c r="B361" s="2" t="s">
        <v>344</v>
      </c>
      <c r="C361" s="3"/>
      <c r="D361" s="3"/>
      <c r="E361" s="3"/>
      <c r="F361" s="3"/>
      <c r="G361" s="3"/>
      <c r="H361" s="4"/>
      <c r="I361" s="4"/>
      <c r="J361" s="37"/>
      <c r="K361" s="7"/>
      <c r="L361" s="7"/>
      <c r="M361" s="39"/>
      <c r="N361" s="119"/>
      <c r="BU361" s="95"/>
    </row>
    <row r="362" spans="1:73" x14ac:dyDescent="0.2">
      <c r="B362" s="22"/>
      <c r="C362" s="22"/>
      <c r="D362" s="22"/>
      <c r="E362" s="22"/>
      <c r="F362" s="22"/>
      <c r="G362" s="22"/>
      <c r="H362" s="17"/>
      <c r="I362" s="17"/>
      <c r="L362" s="33"/>
      <c r="N362" s="34"/>
      <c r="O362" s="9"/>
      <c r="P362" s="9"/>
      <c r="Q362" s="9"/>
      <c r="R362" s="9"/>
      <c r="S362" s="9"/>
    </row>
    <row r="363" spans="1:73" ht="51" customHeight="1" x14ac:dyDescent="0.2">
      <c r="B363" s="22"/>
      <c r="J363" s="86" t="s">
        <v>80</v>
      </c>
      <c r="K363" s="218"/>
      <c r="L363" s="25" t="str">
        <f>IF(ISBLANK(L$9),"",L$9)</f>
        <v>一般病棟</v>
      </c>
      <c r="M363" s="468" t="str">
        <f>IF(ISBLANK(M$9),"",M$9)</f>
        <v>地域包括ケア病棟</v>
      </c>
      <c r="N363" s="9"/>
      <c r="O363" s="25" t="str">
        <f t="shared" ref="O363:BS363" si="45">IF(ISBLANK(O$9),"",O$9)</f>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急性期</v>
      </c>
      <c r="M364" s="468" t="str">
        <f>IF(ISBLANK(M$95),"",M$95)</f>
        <v>回復期</v>
      </c>
      <c r="N364" s="9"/>
      <c r="O364" s="89" t="str">
        <f t="shared" ref="O364:BS364" si="46">IF(ISBLANK(O$95),"",O$95)</f>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0</v>
      </c>
      <c r="K365" s="227" t="str">
        <f t="shared" ref="K365:K370" si="47">IF(OR(COUNTIF(J365,"未確認")&gt;0,COUNTIF(J365,"~*")&gt;0),"※","")</f>
        <v/>
      </c>
      <c r="L365" s="170"/>
      <c r="M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0</v>
      </c>
      <c r="K366" s="227" t="str">
        <f t="shared" si="47"/>
        <v/>
      </c>
      <c r="L366" s="173"/>
      <c r="M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0</v>
      </c>
      <c r="K367" s="227" t="str">
        <f t="shared" si="47"/>
        <v/>
      </c>
      <c r="L367" s="173"/>
      <c r="M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0</v>
      </c>
      <c r="K368" s="227" t="str">
        <f t="shared" si="47"/>
        <v/>
      </c>
      <c r="L368" s="173"/>
      <c r="M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0</v>
      </c>
      <c r="K369" s="227" t="str">
        <f t="shared" si="47"/>
        <v/>
      </c>
      <c r="L369" s="173"/>
      <c r="M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0</v>
      </c>
      <c r="K370" s="227" t="str">
        <f t="shared" si="47"/>
        <v/>
      </c>
      <c r="L370" s="174"/>
      <c r="M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234"/>
      <c r="N371" s="103"/>
      <c r="BU371" s="95"/>
    </row>
    <row r="372" spans="1:73" s="1" customFormat="1" x14ac:dyDescent="0.2">
      <c r="B372" s="96"/>
      <c r="C372" s="46"/>
      <c r="D372" s="46"/>
      <c r="E372" s="46"/>
      <c r="F372" s="46"/>
      <c r="G372" s="46"/>
      <c r="H372" s="61"/>
      <c r="I372" s="61"/>
      <c r="J372" s="101"/>
      <c r="K372" s="102"/>
      <c r="L372" s="102"/>
      <c r="M372" s="234"/>
      <c r="N372" s="103"/>
      <c r="BU372" s="95"/>
    </row>
    <row r="373" spans="1:73" s="1" customFormat="1" x14ac:dyDescent="0.2">
      <c r="B373" s="2"/>
      <c r="C373" s="2"/>
      <c r="D373" s="46"/>
      <c r="E373" s="46"/>
      <c r="F373" s="46"/>
      <c r="G373" s="46"/>
      <c r="H373" s="61"/>
      <c r="I373" s="179" t="s">
        <v>278</v>
      </c>
      <c r="J373" s="101"/>
      <c r="K373" s="102"/>
      <c r="L373" s="102"/>
      <c r="M373" s="234"/>
      <c r="N373" s="103"/>
      <c r="BU373" s="95"/>
    </row>
    <row r="374" spans="1:73" s="1" customFormat="1" x14ac:dyDescent="0.2">
      <c r="B374" s="2"/>
      <c r="C374" s="2"/>
      <c r="D374" s="46"/>
      <c r="E374" s="46"/>
      <c r="F374" s="46"/>
      <c r="G374" s="46"/>
      <c r="H374" s="61"/>
      <c r="I374" s="61"/>
      <c r="J374" s="101"/>
      <c r="K374" s="102"/>
      <c r="L374" s="102"/>
      <c r="M374" s="234"/>
      <c r="N374" s="103"/>
      <c r="BU374" s="95"/>
    </row>
    <row r="375" spans="1:73" s="1" customFormat="1" x14ac:dyDescent="0.2">
      <c r="B375" s="2"/>
      <c r="C375" s="2"/>
      <c r="D375" s="46"/>
      <c r="E375" s="46"/>
      <c r="F375" s="46"/>
      <c r="G375" s="46"/>
      <c r="H375" s="61"/>
      <c r="I375" s="61"/>
      <c r="J375" s="101"/>
      <c r="K375" s="102"/>
      <c r="L375" s="102"/>
      <c r="M375" s="234"/>
      <c r="N375" s="103"/>
      <c r="BU375" s="95"/>
    </row>
    <row r="376" spans="1:73" s="26" customFormat="1" x14ac:dyDescent="0.2">
      <c r="A376" s="1"/>
      <c r="B376" s="2"/>
      <c r="C376" s="58"/>
      <c r="D376" s="22"/>
      <c r="E376" s="22"/>
      <c r="F376" s="22"/>
      <c r="G376" s="22"/>
      <c r="H376" s="17"/>
      <c r="I376" s="43"/>
      <c r="J376" s="6"/>
      <c r="K376" s="7"/>
      <c r="L376" s="23"/>
      <c r="M376" s="481"/>
      <c r="N376" s="60"/>
      <c r="O376" s="9"/>
      <c r="BU376" s="27"/>
    </row>
    <row r="377" spans="1:73" s="26" customFormat="1" x14ac:dyDescent="0.2">
      <c r="A377" s="1"/>
      <c r="B377" s="2"/>
      <c r="C377" s="58"/>
      <c r="D377" s="22"/>
      <c r="E377" s="22"/>
      <c r="F377" s="22"/>
      <c r="G377" s="22"/>
      <c r="H377" s="17"/>
      <c r="I377" s="43"/>
      <c r="J377" s="6"/>
      <c r="K377" s="7"/>
      <c r="L377" s="23"/>
      <c r="M377" s="481"/>
      <c r="N377" s="60"/>
      <c r="O377" s="9"/>
      <c r="BU377" s="27"/>
    </row>
    <row r="378" spans="1:73" s="26" customFormat="1" x14ac:dyDescent="0.2">
      <c r="A378" s="1"/>
      <c r="B378" s="2"/>
      <c r="C378" s="23"/>
      <c r="D378" s="23"/>
      <c r="E378" s="23"/>
      <c r="F378" s="23"/>
      <c r="G378" s="23"/>
      <c r="H378" s="58"/>
      <c r="I378" s="23"/>
      <c r="J378" s="23"/>
      <c r="K378" s="23"/>
      <c r="L378" s="23"/>
      <c r="M378" s="483"/>
      <c r="N378" s="63"/>
      <c r="O378" s="9"/>
      <c r="BU378" s="27"/>
    </row>
    <row r="379" spans="1:73" s="26" customFormat="1" x14ac:dyDescent="0.2">
      <c r="A379" s="1"/>
      <c r="B379" s="2"/>
      <c r="C379" s="23"/>
      <c r="D379" s="23"/>
      <c r="E379" s="23"/>
      <c r="F379" s="23"/>
      <c r="G379" s="23"/>
      <c r="H379" s="58"/>
      <c r="I379" s="23"/>
      <c r="J379" s="23"/>
      <c r="K379" s="23"/>
      <c r="L379" s="23"/>
      <c r="M379" s="481"/>
      <c r="N379" s="60"/>
      <c r="O379" s="9"/>
      <c r="BU379" s="27"/>
    </row>
    <row r="380" spans="1:73" s="26" customFormat="1" x14ac:dyDescent="0.2">
      <c r="A380" s="1"/>
      <c r="B380" s="2"/>
      <c r="C380" s="23"/>
      <c r="D380" s="23"/>
      <c r="E380" s="23"/>
      <c r="F380" s="23"/>
      <c r="G380" s="23"/>
      <c r="H380" s="58"/>
      <c r="I380" s="23"/>
      <c r="J380" s="23"/>
      <c r="K380" s="23"/>
      <c r="L380" s="23"/>
      <c r="M380" s="483"/>
      <c r="N380" s="63"/>
      <c r="O380" s="9"/>
      <c r="BU380" s="27"/>
    </row>
    <row r="381" spans="1:73" s="26" customFormat="1" x14ac:dyDescent="0.2">
      <c r="A381" s="1"/>
      <c r="B381" s="2"/>
      <c r="C381" s="23"/>
      <c r="D381" s="23"/>
      <c r="E381" s="23"/>
      <c r="F381" s="23"/>
      <c r="G381" s="23"/>
      <c r="H381" s="58"/>
      <c r="I381" s="23"/>
      <c r="J381" s="23"/>
      <c r="K381" s="23"/>
      <c r="L381" s="23"/>
      <c r="M381" s="483"/>
      <c r="N381" s="63"/>
      <c r="O381" s="9"/>
      <c r="BU381" s="27"/>
    </row>
    <row r="382" spans="1:73" s="26" customFormat="1" x14ac:dyDescent="0.2">
      <c r="A382" s="1"/>
      <c r="B382" s="2"/>
      <c r="C382" s="23"/>
      <c r="D382" s="23"/>
      <c r="E382" s="23"/>
      <c r="F382" s="23"/>
      <c r="G382" s="23"/>
      <c r="H382" s="58"/>
      <c r="I382" s="23"/>
      <c r="J382" s="23"/>
      <c r="K382" s="23"/>
      <c r="L382" s="37"/>
      <c r="M382" s="158"/>
      <c r="N382" s="8"/>
      <c r="O382" s="9"/>
      <c r="BU382" s="27"/>
    </row>
    <row r="383" spans="1:73" s="26" customFormat="1" x14ac:dyDescent="0.2">
      <c r="A383" s="1"/>
      <c r="B383" s="2"/>
      <c r="C383" s="61"/>
      <c r="D383" s="61"/>
      <c r="E383" s="61"/>
      <c r="F383" s="61"/>
      <c r="G383" s="236"/>
      <c r="H383" s="61"/>
      <c r="I383" s="61"/>
      <c r="J383" s="61"/>
      <c r="K383" s="62"/>
      <c r="L383" s="61"/>
      <c r="M383" s="465"/>
      <c r="N383" s="47"/>
      <c r="O383" s="9"/>
      <c r="BU383" s="27"/>
    </row>
    <row r="384" spans="1:73" s="26" customFormat="1" x14ac:dyDescent="0.2">
      <c r="A384" s="1"/>
      <c r="B384" s="2"/>
      <c r="C384" s="46"/>
      <c r="D384" s="3"/>
      <c r="E384" s="3"/>
      <c r="F384" s="3"/>
      <c r="G384" s="3"/>
      <c r="H384" s="4"/>
      <c r="I384" s="4"/>
      <c r="J384" s="6"/>
      <c r="K384" s="7"/>
      <c r="L384" s="37"/>
      <c r="M384" s="158"/>
      <c r="N384" s="8"/>
      <c r="O384" s="9"/>
      <c r="BU384" s="27"/>
    </row>
    <row r="385" spans="2:73" s="1" customFormat="1" ht="19.5" x14ac:dyDescent="0.2">
      <c r="B385" s="204" t="s">
        <v>358</v>
      </c>
      <c r="C385" s="237"/>
      <c r="D385" s="67"/>
      <c r="E385" s="67"/>
      <c r="F385" s="67"/>
      <c r="G385" s="67"/>
      <c r="H385" s="68"/>
      <c r="I385" s="68"/>
      <c r="J385" s="206"/>
      <c r="K385" s="69"/>
      <c r="L385" s="207"/>
      <c r="M385" s="485"/>
      <c r="N385" s="238"/>
      <c r="BU385" s="95"/>
    </row>
    <row r="386" spans="2:73" s="1" customFormat="1" x14ac:dyDescent="0.2">
      <c r="B386" s="22" t="s">
        <v>359</v>
      </c>
      <c r="C386" s="3"/>
      <c r="D386" s="3"/>
      <c r="E386" s="3"/>
      <c r="F386" s="3"/>
      <c r="G386" s="3"/>
      <c r="H386" s="4"/>
      <c r="I386" s="4"/>
      <c r="J386" s="37"/>
      <c r="K386" s="7"/>
      <c r="L386" s="7"/>
      <c r="M386" s="39"/>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454"/>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937</v>
      </c>
      <c r="M388" s="468" t="s">
        <v>944</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41</v>
      </c>
      <c r="M389" s="468" t="s">
        <v>41</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944</v>
      </c>
      <c r="K393" s="91" t="str">
        <f t="shared" si="49"/>
        <v/>
      </c>
      <c r="L393" s="241">
        <v>944</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t="str">
        <f t="shared" si="48"/>
        <v>*</v>
      </c>
      <c r="K402" s="91" t="str">
        <f t="shared" si="49"/>
        <v>※</v>
      </c>
      <c r="L402" s="241">
        <v>0</v>
      </c>
      <c r="M402" s="242" t="s">
        <v>366</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269</v>
      </c>
      <c r="K442" s="91" t="str">
        <f t="shared" si="49"/>
        <v/>
      </c>
      <c r="L442" s="241">
        <v>0</v>
      </c>
      <c r="M442" s="242">
        <v>269</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140</v>
      </c>
      <c r="K444" s="91" t="str">
        <f t="shared" si="49"/>
        <v/>
      </c>
      <c r="L444" s="241">
        <v>0</v>
      </c>
      <c r="M444" s="242">
        <v>140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39"/>
      <c r="N464" s="119"/>
      <c r="BU464" s="95"/>
    </row>
    <row r="465" spans="1:73" s="1" customFormat="1" ht="19.5" x14ac:dyDescent="0.2">
      <c r="B465" s="244"/>
      <c r="C465" s="245"/>
      <c r="D465" s="3"/>
      <c r="E465" s="3"/>
      <c r="F465" s="3"/>
      <c r="G465" s="3"/>
      <c r="H465" s="4"/>
      <c r="I465" s="4"/>
      <c r="J465" s="37"/>
      <c r="K465" s="6"/>
      <c r="L465" s="7"/>
      <c r="M465" s="39"/>
      <c r="N465" s="119"/>
      <c r="BU465" s="95"/>
    </row>
    <row r="466" spans="1:73" s="1" customFormat="1" ht="19.5" x14ac:dyDescent="0.2">
      <c r="B466" s="244"/>
      <c r="C466" s="245"/>
      <c r="D466" s="3"/>
      <c r="E466" s="3"/>
      <c r="F466" s="3"/>
      <c r="G466" s="3"/>
      <c r="H466" s="4"/>
      <c r="I466" s="4"/>
      <c r="J466" s="37"/>
      <c r="K466" s="6"/>
      <c r="L466" s="7"/>
      <c r="M466" s="39"/>
      <c r="N466" s="119"/>
      <c r="BU466" s="95"/>
    </row>
    <row r="467" spans="1:73" s="1" customFormat="1" x14ac:dyDescent="0.2">
      <c r="B467" s="22" t="s">
        <v>433</v>
      </c>
      <c r="C467" s="245"/>
      <c r="D467" s="3"/>
      <c r="E467" s="3"/>
      <c r="F467" s="3"/>
      <c r="G467" s="3"/>
      <c r="H467" s="4"/>
      <c r="I467" s="4"/>
      <c r="J467" s="37"/>
      <c r="K467" s="7"/>
      <c r="L467" s="7"/>
      <c r="M467" s="39"/>
      <c r="N467" s="119"/>
      <c r="BU467" s="95"/>
    </row>
    <row r="468" spans="1:73" x14ac:dyDescent="0.2">
      <c r="B468" s="22"/>
      <c r="C468" s="22"/>
      <c r="D468" s="22"/>
      <c r="E468" s="22"/>
      <c r="F468" s="22"/>
      <c r="G468" s="22"/>
      <c r="H468" s="17"/>
      <c r="I468" s="17"/>
      <c r="L468" s="33"/>
      <c r="N468" s="119"/>
      <c r="O468" s="9"/>
      <c r="P468" s="9"/>
      <c r="Q468" s="9"/>
      <c r="R468" s="9"/>
      <c r="S468" s="9"/>
    </row>
    <row r="469" spans="1:73" ht="51" customHeight="1" x14ac:dyDescent="0.2">
      <c r="B469" s="22"/>
      <c r="J469" s="86" t="s">
        <v>80</v>
      </c>
      <c r="K469" s="218"/>
      <c r="L469" s="246" t="str">
        <f>IF(ISBLANK(L$388),"",L$388)</f>
        <v>一般病棟</v>
      </c>
      <c r="M469" s="476" t="str">
        <f>IF(ISBLANK(M$388),"",M$388)</f>
        <v>地域包括ケア病棟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v>
      </c>
      <c r="M470" s="468"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f t="shared" ref="J471:J499" si="54">IF(SUM(L471:BS471)=0,IF(COUNTIF(L471:BS471,"未確認")&gt;0,"未確認",IF(COUNTIF(L471:BS471,"~*")&gt;0,"*",SUM(L471:BS471))),SUM(L471:BS471))</f>
        <v>544</v>
      </c>
      <c r="K471" s="250" t="str">
        <f t="shared" ref="K471:K499" si="55">IF(OR(COUNTIF(L471:BS471,"未確認")&gt;0,COUNTIF(L471:BS471,"*")&gt;0),"※","")</f>
        <v/>
      </c>
      <c r="L471" s="241">
        <v>470</v>
      </c>
      <c r="M471" s="242">
        <v>74</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t="str">
        <f t="shared" si="54"/>
        <v>*</v>
      </c>
      <c r="K472" s="250" t="str">
        <f t="shared" si="55"/>
        <v>※</v>
      </c>
      <c r="L472" s="241" t="s">
        <v>366</v>
      </c>
      <c r="M472" s="242" t="s">
        <v>366</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f t="shared" si="54"/>
        <v>641</v>
      </c>
      <c r="K473" s="250" t="str">
        <f t="shared" si="55"/>
        <v/>
      </c>
      <c r="L473" s="241">
        <v>566</v>
      </c>
      <c r="M473" s="242">
        <v>75</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t="str">
        <f t="shared" si="54"/>
        <v>*</v>
      </c>
      <c r="K474" s="250" t="str">
        <f t="shared" si="55"/>
        <v>※</v>
      </c>
      <c r="L474" s="241" t="s">
        <v>366</v>
      </c>
      <c r="M474" s="242" t="s">
        <v>366</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f t="shared" si="54"/>
        <v>422</v>
      </c>
      <c r="K484" s="250" t="str">
        <f t="shared" si="55"/>
        <v>※</v>
      </c>
      <c r="L484" s="241">
        <v>422</v>
      </c>
      <c r="M484" s="242" t="s">
        <v>366</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t="str">
        <f t="shared" si="54"/>
        <v>*</v>
      </c>
      <c r="K485" s="250" t="str">
        <f t="shared" si="55"/>
        <v>※</v>
      </c>
      <c r="L485" s="241" t="s">
        <v>366</v>
      </c>
      <c r="M485" s="242" t="s">
        <v>366</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f t="shared" si="54"/>
        <v>463</v>
      </c>
      <c r="K486" s="250" t="str">
        <f t="shared" si="55"/>
        <v>※</v>
      </c>
      <c r="L486" s="241">
        <v>463</v>
      </c>
      <c r="M486" s="242" t="s">
        <v>366</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t="str">
        <f t="shared" si="54"/>
        <v>*</v>
      </c>
      <c r="K487" s="250" t="str">
        <f t="shared" si="55"/>
        <v>※</v>
      </c>
      <c r="L487" s="241" t="s">
        <v>366</v>
      </c>
      <c r="M487" s="242" t="s">
        <v>366</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234"/>
      <c r="N500" s="119"/>
      <c r="BP500" s="252"/>
      <c r="BU500" s="95"/>
    </row>
    <row r="501" spans="1:73" s="1" customFormat="1" x14ac:dyDescent="0.2">
      <c r="B501" s="96"/>
      <c r="C501" s="46"/>
      <c r="D501" s="46"/>
      <c r="E501" s="46"/>
      <c r="F501" s="46"/>
      <c r="G501" s="46"/>
      <c r="H501" s="61"/>
      <c r="I501" s="61"/>
      <c r="J501" s="101"/>
      <c r="K501" s="102"/>
      <c r="L501" s="102"/>
      <c r="M501" s="234"/>
      <c r="N501" s="119"/>
      <c r="BP501" s="253"/>
      <c r="BU501" s="95"/>
    </row>
    <row r="502" spans="1:73" x14ac:dyDescent="0.2">
      <c r="B502" s="254"/>
      <c r="J502" s="37"/>
      <c r="L502" s="7"/>
      <c r="M502" s="39"/>
      <c r="N502" s="119"/>
      <c r="O502" s="9"/>
      <c r="P502" s="9"/>
      <c r="Q502" s="9"/>
      <c r="R502" s="9"/>
      <c r="S502" s="9"/>
      <c r="BP502" s="253"/>
    </row>
    <row r="503" spans="1:73" x14ac:dyDescent="0.2">
      <c r="B503" s="22" t="s">
        <v>486</v>
      </c>
      <c r="C503" s="24"/>
      <c r="D503" s="24"/>
      <c r="E503" s="24"/>
      <c r="F503" s="24"/>
      <c r="G503" s="24"/>
      <c r="H503" s="17"/>
      <c r="I503" s="17"/>
      <c r="J503" s="37"/>
      <c r="L503" s="7"/>
      <c r="M503" s="39"/>
      <c r="N503" s="119"/>
      <c r="O503" s="9"/>
      <c r="P503" s="9"/>
      <c r="Q503" s="9"/>
      <c r="R503" s="9"/>
      <c r="S503" s="9"/>
      <c r="BP503" s="253"/>
    </row>
    <row r="504" spans="1:73" x14ac:dyDescent="0.2">
      <c r="B504" s="22"/>
      <c r="C504" s="22"/>
      <c r="D504" s="22"/>
      <c r="E504" s="22"/>
      <c r="F504" s="22"/>
      <c r="G504" s="22"/>
      <c r="H504" s="17"/>
      <c r="I504" s="17"/>
      <c r="L504" s="33"/>
      <c r="N504" s="119"/>
      <c r="O504" s="9"/>
      <c r="P504" s="9"/>
      <c r="Q504" s="9"/>
      <c r="R504" s="9"/>
      <c r="S504" s="9"/>
      <c r="BP504" s="255"/>
    </row>
    <row r="505" spans="1:73" ht="51" customHeight="1" x14ac:dyDescent="0.2">
      <c r="B505" s="22"/>
      <c r="C505" s="22" t="s">
        <v>487</v>
      </c>
      <c r="J505" s="86" t="s">
        <v>80</v>
      </c>
      <c r="K505" s="218"/>
      <c r="L505" s="25" t="str">
        <f>IF(ISBLANK(L$388),"",L$388)</f>
        <v>一般病棟</v>
      </c>
      <c r="M505" s="468" t="str">
        <f>IF(ISBLANK(M$388),"",M$388)</f>
        <v>地域包括ケア病棟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v>
      </c>
      <c r="M506" s="468"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t="str">
        <f t="shared" si="58"/>
        <v>*</v>
      </c>
      <c r="K508" s="250" t="str">
        <f t="shared" si="59"/>
        <v>※</v>
      </c>
      <c r="L508" s="241" t="s">
        <v>366</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f t="shared" si="58"/>
        <v>0</v>
      </c>
      <c r="K511" s="250" t="str">
        <f t="shared" si="59"/>
        <v/>
      </c>
      <c r="L511" s="241">
        <v>0</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234"/>
      <c r="N515" s="119"/>
      <c r="BP515" s="252"/>
      <c r="BU515" s="95"/>
    </row>
    <row r="516" spans="1:73" x14ac:dyDescent="0.2">
      <c r="B516" s="22"/>
      <c r="C516" s="22"/>
      <c r="D516" s="22"/>
      <c r="E516" s="22"/>
      <c r="F516" s="22"/>
      <c r="G516" s="22"/>
      <c r="H516" s="17"/>
      <c r="I516" s="17"/>
      <c r="L516" s="84"/>
      <c r="M516" s="158"/>
      <c r="N516" s="119"/>
      <c r="O516" s="9"/>
      <c r="P516" s="9"/>
      <c r="Q516" s="9"/>
      <c r="R516" s="9"/>
      <c r="S516" s="9"/>
      <c r="BP516" s="255"/>
    </row>
    <row r="517" spans="1:73" ht="51" customHeight="1" x14ac:dyDescent="0.2">
      <c r="B517" s="22"/>
      <c r="C517" s="22" t="s">
        <v>512</v>
      </c>
      <c r="J517" s="86" t="s">
        <v>80</v>
      </c>
      <c r="K517" s="218"/>
      <c r="L517" s="246" t="str">
        <f>IF(ISBLANK(L$388),"",L$388)</f>
        <v>一般病棟</v>
      </c>
      <c r="M517" s="476" t="str">
        <f>IF(ISBLANK(M$388),"",M$388)</f>
        <v>地域包括ケア病棟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v>
      </c>
      <c r="M518" s="468"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158"/>
      <c r="N522" s="119"/>
      <c r="BP522" s="252"/>
      <c r="BU522" s="95"/>
    </row>
    <row r="523" spans="1:73" x14ac:dyDescent="0.2">
      <c r="B523" s="22"/>
      <c r="C523" s="22"/>
      <c r="D523" s="22"/>
      <c r="E523" s="22"/>
      <c r="F523" s="22"/>
      <c r="G523" s="22"/>
      <c r="H523" s="17"/>
      <c r="I523" s="17"/>
      <c r="L523" s="84"/>
      <c r="M523" s="158"/>
      <c r="N523" s="119"/>
      <c r="O523" s="9"/>
      <c r="P523" s="9"/>
      <c r="Q523" s="9"/>
      <c r="R523" s="9"/>
      <c r="S523" s="9"/>
      <c r="BP523" s="255"/>
    </row>
    <row r="524" spans="1:73" ht="51" customHeight="1" x14ac:dyDescent="0.2">
      <c r="B524" s="22"/>
      <c r="C524" s="22" t="s">
        <v>521</v>
      </c>
      <c r="J524" s="86" t="s">
        <v>80</v>
      </c>
      <c r="K524" s="218"/>
      <c r="L524" s="246" t="str">
        <f>IF(ISBLANK(L$388),"",L$388)</f>
        <v>一般病棟</v>
      </c>
      <c r="M524" s="476" t="str">
        <f>IF(ISBLANK(M$388),"",M$388)</f>
        <v>地域包括ケア病棟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v>
      </c>
      <c r="M525" s="468"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234"/>
      <c r="N527" s="119"/>
      <c r="BP527" s="252"/>
      <c r="BU527" s="95"/>
    </row>
    <row r="528" spans="1:73" x14ac:dyDescent="0.2">
      <c r="B528" s="22"/>
      <c r="C528" s="22"/>
      <c r="D528" s="22"/>
      <c r="E528" s="22"/>
      <c r="F528" s="22"/>
      <c r="G528" s="22"/>
      <c r="H528" s="17"/>
      <c r="I528" s="17"/>
      <c r="L528" s="84"/>
      <c r="M528" s="158"/>
      <c r="N528" s="119"/>
      <c r="O528" s="9"/>
      <c r="P528" s="9"/>
      <c r="Q528" s="9"/>
      <c r="R528" s="9"/>
      <c r="S528" s="9"/>
      <c r="BP528" s="253"/>
    </row>
    <row r="529" spans="1:73" ht="51" customHeight="1" x14ac:dyDescent="0.2">
      <c r="B529" s="22"/>
      <c r="C529" s="22" t="s">
        <v>525</v>
      </c>
      <c r="J529" s="86" t="s">
        <v>80</v>
      </c>
      <c r="K529" s="218"/>
      <c r="L529" s="246" t="str">
        <f>IF(ISBLANK(L$9),"",L$9)</f>
        <v>一般病棟</v>
      </c>
      <c r="M529" s="476" t="e">
        <f>IF(ISBLANK(#REF!),"",#REF!)</f>
        <v>#REF!</v>
      </c>
      <c r="N529" s="25" t="str">
        <f>IF(ISBLANK(M$9),"",M$9)</f>
        <v>地域包括ケア病棟</v>
      </c>
      <c r="O529" s="25" t="str">
        <f t="shared" ref="O529:BS529" si="64">IF(ISBLANK(O$9),"",O$9)</f>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急性期</v>
      </c>
      <c r="M530" s="468" t="e">
        <f>IF(ISBLANK(#REF!),"",#REF!)</f>
        <v>#REF!</v>
      </c>
      <c r="N530" s="89" t="str">
        <f>IF(ISBLANK(M$95),"",M$95)</f>
        <v>回復期</v>
      </c>
      <c r="O530" s="89" t="str">
        <f t="shared" ref="O530:BS530" si="65">IF(ISBLANK(O$95),"",O$95)</f>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234"/>
      <c r="N532" s="119"/>
      <c r="BP532" s="253"/>
      <c r="BU532" s="95"/>
    </row>
    <row r="533" spans="1:73" x14ac:dyDescent="0.2">
      <c r="B533" s="22"/>
      <c r="C533" s="22"/>
      <c r="D533" s="22"/>
      <c r="E533" s="22"/>
      <c r="F533" s="22"/>
      <c r="G533" s="22"/>
      <c r="H533" s="17"/>
      <c r="I533" s="17"/>
      <c r="L533" s="84"/>
      <c r="M533" s="158"/>
      <c r="N533" s="119"/>
      <c r="O533" s="9"/>
      <c r="P533" s="9"/>
      <c r="Q533" s="9"/>
      <c r="R533" s="9"/>
      <c r="S533" s="9"/>
      <c r="BP533" s="255"/>
    </row>
    <row r="534" spans="1:73" ht="51" customHeight="1" x14ac:dyDescent="0.2">
      <c r="B534" s="22"/>
      <c r="C534" s="22" t="s">
        <v>529</v>
      </c>
      <c r="J534" s="86" t="s">
        <v>80</v>
      </c>
      <c r="K534" s="218"/>
      <c r="L534" s="246" t="str">
        <f>IF(ISBLANK(L$388),"",L$388)</f>
        <v>一般病棟</v>
      </c>
      <c r="M534" s="476" t="str">
        <f>IF(ISBLANK(M$388),"",M$388)</f>
        <v>地域包括ケア病棟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v>
      </c>
      <c r="M535" s="468"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234"/>
      <c r="N543" s="119"/>
      <c r="BP543" s="252"/>
      <c r="BU543" s="95"/>
    </row>
    <row r="544" spans="1:73" s="1" customFormat="1" x14ac:dyDescent="0.2">
      <c r="B544" s="96"/>
      <c r="C544" s="46"/>
      <c r="D544" s="46"/>
      <c r="E544" s="46"/>
      <c r="F544" s="46"/>
      <c r="G544" s="46"/>
      <c r="H544" s="61"/>
      <c r="I544" s="61"/>
      <c r="J544" s="101"/>
      <c r="K544" s="102"/>
      <c r="L544" s="102"/>
      <c r="M544" s="234"/>
      <c r="N544" s="119"/>
      <c r="BU544" s="95"/>
    </row>
    <row r="545" spans="1:73" s="127" customFormat="1" x14ac:dyDescent="0.2">
      <c r="A545" s="1"/>
      <c r="B545" s="256"/>
      <c r="C545" s="3"/>
      <c r="D545" s="3"/>
      <c r="E545" s="3"/>
      <c r="F545" s="3"/>
      <c r="G545" s="3"/>
      <c r="H545" s="4"/>
      <c r="I545" s="4"/>
      <c r="J545" s="37"/>
      <c r="K545" s="7"/>
      <c r="L545" s="7"/>
      <c r="M545" s="39"/>
      <c r="N545" s="119"/>
      <c r="BU545" s="128"/>
    </row>
    <row r="546" spans="1:73" s="127" customFormat="1" x14ac:dyDescent="0.2">
      <c r="A546" s="1"/>
      <c r="B546" s="22" t="s">
        <v>548</v>
      </c>
      <c r="C546" s="22"/>
      <c r="D546" s="22"/>
      <c r="E546" s="22"/>
      <c r="F546" s="22"/>
      <c r="G546" s="22"/>
      <c r="H546" s="17"/>
      <c r="I546" s="17"/>
      <c r="J546" s="37"/>
      <c r="K546" s="7"/>
      <c r="L546" s="7"/>
      <c r="M546" s="39"/>
      <c r="N546" s="119"/>
      <c r="BU546" s="128"/>
    </row>
    <row r="547" spans="1:73" x14ac:dyDescent="0.2">
      <c r="B547" s="22"/>
      <c r="C547" s="22"/>
      <c r="D547" s="22"/>
      <c r="E547" s="22"/>
      <c r="F547" s="22"/>
      <c r="G547" s="22"/>
      <c r="H547" s="17"/>
      <c r="I547" s="17"/>
      <c r="L547" s="84"/>
      <c r="M547" s="158"/>
      <c r="N547" s="119"/>
      <c r="O547" s="9"/>
      <c r="P547" s="9"/>
      <c r="Q547" s="9"/>
      <c r="R547" s="9"/>
      <c r="S547" s="9"/>
    </row>
    <row r="548" spans="1:73" ht="51" customHeight="1" x14ac:dyDescent="0.2">
      <c r="B548" s="22"/>
      <c r="J548" s="86" t="s">
        <v>80</v>
      </c>
      <c r="K548" s="218"/>
      <c r="L548" s="246" t="str">
        <f>IF(ISBLANK(L$388),"",L$388)</f>
        <v>一般病棟</v>
      </c>
      <c r="M548" s="468" t="str">
        <f>IF(ISBLANK(M$388),"",M$388)</f>
        <v>地域包括ケア病棟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v>
      </c>
      <c r="M549" s="468"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158"/>
      <c r="N564" s="119"/>
      <c r="O564" s="9"/>
      <c r="P564" s="9"/>
      <c r="Q564" s="9"/>
      <c r="R564" s="9"/>
      <c r="S564" s="9"/>
    </row>
    <row r="565" spans="1:73" ht="51" customHeight="1" x14ac:dyDescent="0.2">
      <c r="B565" s="22"/>
      <c r="J565" s="86" t="s">
        <v>80</v>
      </c>
      <c r="K565" s="218"/>
      <c r="L565" s="246" t="str">
        <f>IF(ISBLANK(L$9),"",L$9)</f>
        <v>一般病棟</v>
      </c>
      <c r="M565" s="468" t="str">
        <f>IF(ISBLANK(M$9),"",M$9)</f>
        <v>地域包括ケア病棟</v>
      </c>
      <c r="N565" s="9"/>
      <c r="O565" s="72" t="str">
        <f t="shared" ref="O565:BR565" si="74">IF(ISBLANK(O$9),"",O$9)</f>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急性期</v>
      </c>
      <c r="M566" s="468" t="str">
        <f>IF(ISBLANK(M$95),"",M$95)</f>
        <v>回復期</v>
      </c>
      <c r="N566" s="9"/>
      <c r="O566" s="72" t="str">
        <f t="shared" ref="O566:BS566" si="75">IF(ISBLANK(O$95),"",O$95)</f>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593</v>
      </c>
      <c r="M567" s="263" t="s">
        <v>593</v>
      </c>
      <c r="O567" s="263" t="s">
        <v>41</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28.2</v>
      </c>
      <c r="M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9.1999999999999993</v>
      </c>
      <c r="M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8.5</v>
      </c>
      <c r="M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2.9</v>
      </c>
      <c r="M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24.8</v>
      </c>
      <c r="M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36.299999999999997</v>
      </c>
      <c r="M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234"/>
      <c r="N589" s="119"/>
      <c r="BU589" s="95"/>
    </row>
    <row r="590" spans="1:73" s="1" customFormat="1" x14ac:dyDescent="0.2">
      <c r="B590" s="96"/>
      <c r="C590" s="46"/>
      <c r="D590" s="46"/>
      <c r="E590" s="46"/>
      <c r="F590" s="46"/>
      <c r="G590" s="46"/>
      <c r="H590" s="61"/>
      <c r="I590" s="61"/>
      <c r="J590" s="101"/>
      <c r="K590" s="102"/>
      <c r="L590" s="102"/>
      <c r="M590" s="234"/>
      <c r="N590" s="119"/>
      <c r="BU590" s="95"/>
    </row>
    <row r="591" spans="1:73" s="1" customFormat="1" x14ac:dyDescent="0.2">
      <c r="B591" s="2"/>
      <c r="C591" s="3"/>
      <c r="D591" s="3"/>
      <c r="E591" s="3"/>
      <c r="F591" s="3"/>
      <c r="G591" s="3"/>
      <c r="H591" s="4"/>
      <c r="I591" s="4"/>
      <c r="J591" s="37"/>
      <c r="K591" s="7"/>
      <c r="L591" s="7"/>
      <c r="M591" s="39"/>
      <c r="N591" s="119"/>
      <c r="BU591" s="95"/>
    </row>
    <row r="592" spans="1:73" s="1" customFormat="1" x14ac:dyDescent="0.2">
      <c r="B592" s="22" t="s">
        <v>622</v>
      </c>
      <c r="C592" s="22"/>
      <c r="D592" s="22"/>
      <c r="E592" s="22"/>
      <c r="F592" s="22"/>
      <c r="G592" s="22"/>
      <c r="H592" s="17"/>
      <c r="I592" s="17"/>
      <c r="J592" s="37"/>
      <c r="K592" s="7"/>
      <c r="L592" s="7"/>
      <c r="M592" s="39"/>
      <c r="N592" s="119"/>
      <c r="BU592" s="95"/>
    </row>
    <row r="593" spans="1:73" x14ac:dyDescent="0.2">
      <c r="B593" s="22"/>
      <c r="C593" s="22"/>
      <c r="D593" s="22"/>
      <c r="E593" s="22"/>
      <c r="F593" s="22"/>
      <c r="G593" s="22"/>
      <c r="H593" s="17"/>
      <c r="I593" s="17"/>
      <c r="L593" s="84"/>
      <c r="M593" s="158"/>
      <c r="N593" s="119"/>
      <c r="O593" s="9"/>
      <c r="P593" s="9"/>
      <c r="Q593" s="9"/>
      <c r="R593" s="9"/>
      <c r="S593" s="9"/>
    </row>
    <row r="594" spans="1:73" ht="51" customHeight="1" x14ac:dyDescent="0.2">
      <c r="B594" s="22"/>
      <c r="J594" s="86" t="s">
        <v>80</v>
      </c>
      <c r="K594" s="218"/>
      <c r="L594" s="246" t="str">
        <f>IF(ISBLANK(L$388),"",L$388)</f>
        <v>一般病棟</v>
      </c>
      <c r="M594" s="468" t="str">
        <f>IF(ISBLANK(M$388),"",M$388)</f>
        <v>地域包括ケア病棟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v>
      </c>
      <c r="M595" s="468"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t="str">
        <f t="shared" ref="J596:J619" si="78">IF(SUM(L596:BS596)=0,IF(COUNTIF(L596:BS596,"未確認")&gt;0,"未確認",IF(COUNTIF(L596:BS596,"~*")&gt;0,"*",SUM(L596:BS596))),SUM(L596:BS596))</f>
        <v>*</v>
      </c>
      <c r="K596" s="250" t="str">
        <f t="shared" ref="K596:K619" si="79">IF(OR(COUNTIF(L596:BS596,"未確認")&gt;0,COUNTIF(L596:BS596,"*")&gt;0),"※","")</f>
        <v>※</v>
      </c>
      <c r="L596" s="241" t="s">
        <v>366</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t="str">
        <f t="shared" si="78"/>
        <v>*</v>
      </c>
      <c r="K597" s="250" t="str">
        <f t="shared" si="79"/>
        <v>※</v>
      </c>
      <c r="L597" s="241" t="s">
        <v>366</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t="str">
        <f t="shared" si="78"/>
        <v>*</v>
      </c>
      <c r="K599" s="250" t="str">
        <f t="shared" si="79"/>
        <v>※</v>
      </c>
      <c r="L599" s="241" t="s">
        <v>366</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t="str">
        <f t="shared" si="78"/>
        <v>*</v>
      </c>
      <c r="K600" s="250" t="str">
        <f t="shared" si="79"/>
        <v>※</v>
      </c>
      <c r="L600" s="241" t="s">
        <v>366</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t="str">
        <f t="shared" si="78"/>
        <v>*</v>
      </c>
      <c r="K601" s="250" t="str">
        <f t="shared" si="79"/>
        <v>※</v>
      </c>
      <c r="L601" s="241" t="s">
        <v>366</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t="str">
        <f t="shared" si="78"/>
        <v>*</v>
      </c>
      <c r="K603" s="250" t="str">
        <f t="shared" si="79"/>
        <v>※</v>
      </c>
      <c r="L603" s="241" t="s">
        <v>366</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t="str">
        <f t="shared" si="78"/>
        <v>*</v>
      </c>
      <c r="K604" s="250" t="str">
        <f t="shared" si="79"/>
        <v>※</v>
      </c>
      <c r="L604" s="241" t="s">
        <v>366</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v>637</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t="s">
        <v>366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v>393</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t="s">
        <v>366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v>353</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234"/>
      <c r="N620" s="119"/>
      <c r="BU620" s="95"/>
    </row>
    <row r="621" spans="1:73" s="1" customFormat="1" x14ac:dyDescent="0.2">
      <c r="B621" s="96"/>
      <c r="C621" s="46"/>
      <c r="D621" s="46"/>
      <c r="E621" s="46"/>
      <c r="F621" s="46"/>
      <c r="G621" s="46"/>
      <c r="H621" s="61"/>
      <c r="I621" s="61"/>
      <c r="J621" s="101"/>
      <c r="K621" s="102"/>
      <c r="L621" s="102"/>
      <c r="M621" s="234"/>
      <c r="N621" s="119"/>
      <c r="BU621" s="95"/>
    </row>
    <row r="622" spans="1:73" s="1" customFormat="1" x14ac:dyDescent="0.2">
      <c r="B622" s="96"/>
      <c r="C622" s="3"/>
      <c r="D622" s="3"/>
      <c r="E622" s="139"/>
      <c r="F622" s="139"/>
      <c r="G622" s="139"/>
      <c r="H622" s="140"/>
      <c r="I622" s="140"/>
      <c r="J622" s="101"/>
      <c r="K622" s="102"/>
      <c r="L622" s="102"/>
      <c r="M622" s="234"/>
      <c r="N622" s="119"/>
      <c r="BU622" s="95"/>
    </row>
    <row r="623" spans="1:73" s="1" customFormat="1" x14ac:dyDescent="0.2">
      <c r="B623" s="22" t="s">
        <v>684</v>
      </c>
      <c r="C623" s="24"/>
      <c r="D623" s="24"/>
      <c r="E623" s="24"/>
      <c r="F623" s="24"/>
      <c r="G623" s="24"/>
      <c r="H623" s="17"/>
      <c r="I623" s="17"/>
      <c r="J623" s="101"/>
      <c r="K623" s="102"/>
      <c r="L623" s="102"/>
      <c r="M623" s="234"/>
      <c r="N623" s="119"/>
      <c r="BU623" s="95"/>
    </row>
    <row r="624" spans="1:73" x14ac:dyDescent="0.2">
      <c r="B624" s="22"/>
      <c r="C624" s="22"/>
      <c r="D624" s="22"/>
      <c r="E624" s="22"/>
      <c r="F624" s="22"/>
      <c r="G624" s="22"/>
      <c r="H624" s="17"/>
      <c r="I624" s="17"/>
      <c r="L624" s="84"/>
      <c r="M624" s="158"/>
      <c r="N624" s="119"/>
      <c r="O624" s="9"/>
      <c r="P624" s="9"/>
      <c r="Q624" s="9"/>
      <c r="R624" s="9"/>
      <c r="S624" s="9"/>
    </row>
    <row r="625" spans="1:73" ht="51" customHeight="1" x14ac:dyDescent="0.2">
      <c r="B625" s="22"/>
      <c r="J625" s="86" t="s">
        <v>80</v>
      </c>
      <c r="K625" s="277"/>
      <c r="L625" s="246" t="str">
        <f>IF(ISBLANK(L$388),"",L$388)</f>
        <v>一般病棟</v>
      </c>
      <c r="M625" s="468" t="str">
        <f>IF(ISBLANK(M$388),"",M$388)</f>
        <v>地域包括ケア病棟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v>
      </c>
      <c r="M626" s="468"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t="str">
        <f t="shared" ref="J627:J639" si="82">IF(SUM(L627:BS627)=0,IF(COUNTIF(L627:BS627,"未確認")&gt;0,"未確認",IF(COUNTIF(L627:BS627,"~*")&gt;0,"*",SUM(L627:BS627))),SUM(L627:BS627))</f>
        <v>*</v>
      </c>
      <c r="K627" s="250" t="str">
        <f t="shared" ref="K627:K639" si="83">IF(OR(COUNTIF(L627:BS627,"未確認")&gt;0,COUNTIF(L627:BS627,"*")&gt;0),"※","")</f>
        <v>※</v>
      </c>
      <c r="L627" s="241" t="s">
        <v>366</v>
      </c>
      <c r="M627" s="242" t="s">
        <v>366</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f t="shared" si="82"/>
        <v>108</v>
      </c>
      <c r="K633" s="250" t="str">
        <f t="shared" si="83"/>
        <v/>
      </c>
      <c r="L633" s="241">
        <v>0</v>
      </c>
      <c r="M633" s="242">
        <v>108</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t="str">
        <f t="shared" si="82"/>
        <v>*</v>
      </c>
      <c r="K634" s="250" t="str">
        <f t="shared" si="83"/>
        <v>※</v>
      </c>
      <c r="L634" s="241">
        <v>0</v>
      </c>
      <c r="M634" s="242" t="s">
        <v>366</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t="str">
        <f t="shared" si="82"/>
        <v>*</v>
      </c>
      <c r="K636" s="250" t="str">
        <f t="shared" si="83"/>
        <v>※</v>
      </c>
      <c r="L636" s="241" t="s">
        <v>366</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f t="shared" si="82"/>
        <v>368</v>
      </c>
      <c r="K637" s="250" t="str">
        <f t="shared" si="83"/>
        <v>※</v>
      </c>
      <c r="L637" s="241">
        <v>368</v>
      </c>
      <c r="M637" s="242" t="s">
        <v>366</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234"/>
      <c r="N640" s="119"/>
      <c r="BU640" s="95"/>
    </row>
    <row r="641" spans="1:73" s="1" customFormat="1" x14ac:dyDescent="0.2">
      <c r="B641" s="96"/>
      <c r="C641" s="46"/>
      <c r="D641" s="46"/>
      <c r="E641" s="46"/>
      <c r="F641" s="46"/>
      <c r="G641" s="46"/>
      <c r="H641" s="61"/>
      <c r="I641" s="61"/>
      <c r="J641" s="101"/>
      <c r="K641" s="102"/>
      <c r="L641" s="102"/>
      <c r="M641" s="234"/>
      <c r="N641" s="119"/>
      <c r="BU641" s="95"/>
    </row>
    <row r="642" spans="1:73" s="127" customFormat="1" x14ac:dyDescent="0.2">
      <c r="A642" s="1"/>
      <c r="B642" s="2"/>
      <c r="C642" s="3"/>
      <c r="D642" s="3"/>
      <c r="E642" s="3"/>
      <c r="F642" s="3"/>
      <c r="G642" s="3"/>
      <c r="H642" s="4"/>
      <c r="I642" s="4"/>
      <c r="J642" s="37"/>
      <c r="K642" s="7"/>
      <c r="L642" s="7"/>
      <c r="M642" s="39"/>
      <c r="N642" s="119"/>
      <c r="BU642" s="128"/>
    </row>
    <row r="643" spans="1:73" s="127" customFormat="1" x14ac:dyDescent="0.2">
      <c r="A643" s="1"/>
      <c r="B643" s="22" t="s">
        <v>719</v>
      </c>
      <c r="C643" s="3"/>
      <c r="D643" s="3"/>
      <c r="E643" s="3"/>
      <c r="F643" s="3"/>
      <c r="G643" s="3"/>
      <c r="H643" s="4"/>
      <c r="I643" s="4"/>
      <c r="J643" s="37"/>
      <c r="K643" s="7"/>
      <c r="L643" s="7"/>
      <c r="M643" s="39"/>
      <c r="N643" s="119"/>
      <c r="BU643" s="128"/>
    </row>
    <row r="644" spans="1:73" x14ac:dyDescent="0.2">
      <c r="B644" s="22"/>
      <c r="C644" s="22"/>
      <c r="D644" s="22"/>
      <c r="E644" s="22"/>
      <c r="F644" s="22"/>
      <c r="G644" s="22"/>
      <c r="H644" s="17"/>
      <c r="I644" s="17"/>
      <c r="L644" s="84"/>
      <c r="M644" s="158"/>
      <c r="N644" s="119"/>
      <c r="O644" s="9"/>
      <c r="P644" s="9"/>
      <c r="Q644" s="9"/>
      <c r="R644" s="9"/>
      <c r="S644" s="9"/>
    </row>
    <row r="645" spans="1:73" ht="51" customHeight="1" x14ac:dyDescent="0.2">
      <c r="B645" s="22"/>
      <c r="J645" s="86" t="s">
        <v>80</v>
      </c>
      <c r="K645" s="218"/>
      <c r="L645" s="25" t="str">
        <f>IF(ISBLANK(L$388),"",L$388)</f>
        <v>一般病棟</v>
      </c>
      <c r="M645" s="468" t="str">
        <f>IF(ISBLANK(M$388),"",M$388)</f>
        <v>地域包括ケア病棟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v>
      </c>
      <c r="M646" s="468"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t="str">
        <f t="shared" si="86"/>
        <v>*</v>
      </c>
      <c r="K648" s="250" t="str">
        <f t="shared" si="87"/>
        <v>※</v>
      </c>
      <c r="L648" s="241" t="s">
        <v>366</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t="str">
        <f t="shared" si="86"/>
        <v>*</v>
      </c>
      <c r="K649" s="250" t="str">
        <f t="shared" si="87"/>
        <v>※</v>
      </c>
      <c r="L649" s="241" t="s">
        <v>366</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t="str">
        <f t="shared" si="86"/>
        <v>*</v>
      </c>
      <c r="K651" s="250" t="str">
        <f t="shared" si="87"/>
        <v>※</v>
      </c>
      <c r="L651" s="241" t="s">
        <v>366</v>
      </c>
      <c r="M651" s="242" t="s">
        <v>366</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234"/>
      <c r="N655" s="119"/>
      <c r="BU655" s="95"/>
    </row>
    <row r="656" spans="1:73" s="1" customFormat="1" x14ac:dyDescent="0.2">
      <c r="B656" s="96"/>
      <c r="C656" s="46"/>
      <c r="D656" s="46"/>
      <c r="E656" s="46"/>
      <c r="F656" s="46"/>
      <c r="G656" s="46"/>
      <c r="H656" s="61"/>
      <c r="I656" s="61"/>
      <c r="J656" s="101"/>
      <c r="K656" s="102"/>
      <c r="L656" s="102"/>
      <c r="M656" s="234"/>
      <c r="N656" s="119"/>
      <c r="BU656" s="95"/>
    </row>
    <row r="657" spans="1:73" s="127" customFormat="1" x14ac:dyDescent="0.2">
      <c r="A657" s="1"/>
      <c r="B657" s="2"/>
      <c r="C657" s="3"/>
      <c r="D657" s="3"/>
      <c r="E657" s="3"/>
      <c r="F657" s="3"/>
      <c r="G657" s="3"/>
      <c r="H657" s="4"/>
      <c r="I657" s="4"/>
      <c r="J657" s="37"/>
      <c r="K657" s="7"/>
      <c r="L657" s="7"/>
      <c r="M657" s="39"/>
      <c r="N657" s="119"/>
      <c r="BU657" s="128"/>
    </row>
    <row r="658" spans="1:73" s="127" customFormat="1" x14ac:dyDescent="0.2">
      <c r="A658" s="1"/>
      <c r="B658" s="22" t="s">
        <v>744</v>
      </c>
      <c r="C658" s="3"/>
      <c r="D658" s="3"/>
      <c r="E658" s="3"/>
      <c r="F658" s="3"/>
      <c r="G658" s="3"/>
      <c r="H658" s="4"/>
      <c r="I658" s="4"/>
      <c r="J658" s="37"/>
      <c r="K658" s="7"/>
      <c r="L658" s="7"/>
      <c r="M658" s="39"/>
      <c r="N658" s="119"/>
      <c r="BU658" s="128"/>
    </row>
    <row r="659" spans="1:73" x14ac:dyDescent="0.2">
      <c r="B659" s="22"/>
      <c r="C659" s="22"/>
      <c r="D659" s="22"/>
      <c r="E659" s="22"/>
      <c r="F659" s="22"/>
      <c r="G659" s="22"/>
      <c r="H659" s="17"/>
      <c r="I659" s="17"/>
      <c r="L659" s="84"/>
      <c r="M659" s="158"/>
      <c r="N659" s="119"/>
      <c r="O659" s="9"/>
      <c r="P659" s="9"/>
      <c r="Q659" s="9"/>
      <c r="R659" s="9"/>
      <c r="S659" s="9"/>
    </row>
    <row r="660" spans="1:73" ht="51" customHeight="1" x14ac:dyDescent="0.2">
      <c r="B660" s="22"/>
      <c r="J660" s="86" t="s">
        <v>80</v>
      </c>
      <c r="K660" s="218"/>
      <c r="L660" s="246" t="str">
        <f>IF(ISBLANK(L$388),"",L$388)</f>
        <v>一般病棟</v>
      </c>
      <c r="M660" s="468" t="str">
        <f>IF(ISBLANK(M$388),"",M$388)</f>
        <v>地域包括ケア病棟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v>
      </c>
      <c r="M661" s="468"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f t="shared" ref="J662:J676" si="90">IF(SUM(L662:BS662)=0,IF(COUNTIF(L662:BS662,"未確認")&gt;0,"未確認",IF(COUNTIF(L662:BS662,"~*")&gt;0,"*",SUM(L662:BS662))),SUM(L662:BS662))</f>
        <v>1070</v>
      </c>
      <c r="K662" s="250" t="str">
        <f t="shared" ref="K662:K676" si="91">IF(OR(COUNTIF(L662:BS662,"未確認")&gt;0,COUNTIF(L662:BS662,"*")&gt;0),"※","")</f>
        <v/>
      </c>
      <c r="L662" s="241">
        <v>786</v>
      </c>
      <c r="M662" s="242">
        <v>284</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f t="shared" si="90"/>
        <v>0</v>
      </c>
      <c r="K664" s="250" t="str">
        <f t="shared" si="91"/>
        <v/>
      </c>
      <c r="L664" s="241">
        <v>0</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f t="shared" si="90"/>
        <v>0</v>
      </c>
      <c r="K665" s="250" t="str">
        <f t="shared" si="91"/>
        <v/>
      </c>
      <c r="L665" s="241">
        <v>0</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f t="shared" si="90"/>
        <v>1070</v>
      </c>
      <c r="K666" s="250" t="str">
        <f t="shared" si="91"/>
        <v/>
      </c>
      <c r="L666" s="241">
        <v>786</v>
      </c>
      <c r="M666" s="242">
        <v>284</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f t="shared" si="90"/>
        <v>689</v>
      </c>
      <c r="K671" s="250" t="str">
        <f t="shared" si="91"/>
        <v>※</v>
      </c>
      <c r="L671" s="241">
        <v>689</v>
      </c>
      <c r="M671" s="242" t="s">
        <v>366</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f t="shared" si="90"/>
        <v>533</v>
      </c>
      <c r="K673" s="250" t="str">
        <f t="shared" si="91"/>
        <v>※</v>
      </c>
      <c r="L673" s="241">
        <v>533</v>
      </c>
      <c r="M673" s="242" t="s">
        <v>366</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269</v>
      </c>
      <c r="K675" s="250" t="str">
        <f t="shared" si="91"/>
        <v/>
      </c>
      <c r="L675" s="241">
        <v>0</v>
      </c>
      <c r="M675" s="242">
        <v>269</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234"/>
      <c r="N677" s="119"/>
      <c r="BU677" s="95"/>
    </row>
    <row r="678" spans="1:73" s="1" customFormat="1" x14ac:dyDescent="0.2">
      <c r="B678" s="96"/>
      <c r="C678" s="46"/>
      <c r="D678" s="46"/>
      <c r="E678" s="46"/>
      <c r="F678" s="46"/>
      <c r="G678" s="46"/>
      <c r="H678" s="61"/>
      <c r="I678" s="61"/>
      <c r="J678" s="101"/>
      <c r="K678" s="102"/>
      <c r="L678" s="102"/>
      <c r="M678" s="234"/>
      <c r="N678" s="119"/>
      <c r="BU678" s="95"/>
    </row>
    <row r="679" spans="1:73" s="127" customFormat="1" x14ac:dyDescent="0.2">
      <c r="A679" s="1"/>
      <c r="B679" s="2"/>
      <c r="C679" s="3"/>
      <c r="D679" s="3"/>
      <c r="E679" s="3"/>
      <c r="F679" s="3"/>
      <c r="G679" s="3"/>
      <c r="H679" s="4"/>
      <c r="I679" s="4"/>
      <c r="J679" s="37"/>
      <c r="K679" s="7"/>
      <c r="L679" s="7"/>
      <c r="M679" s="39"/>
      <c r="N679" s="119"/>
      <c r="BU679" s="128"/>
    </row>
    <row r="680" spans="1:73" x14ac:dyDescent="0.2">
      <c r="B680" s="22"/>
      <c r="C680" s="22"/>
      <c r="D680" s="22"/>
      <c r="E680" s="22"/>
      <c r="F680" s="22"/>
      <c r="G680" s="22"/>
      <c r="H680" s="17"/>
      <c r="I680" s="17"/>
      <c r="L680" s="84"/>
      <c r="M680" s="158"/>
      <c r="N680" s="119"/>
      <c r="O680" s="9"/>
      <c r="P680" s="9"/>
      <c r="Q680" s="9"/>
      <c r="R680" s="9"/>
      <c r="S680" s="9"/>
    </row>
    <row r="681" spans="1:73" ht="51" customHeight="1" x14ac:dyDescent="0.2">
      <c r="B681" s="22"/>
      <c r="J681" s="86" t="s">
        <v>80</v>
      </c>
      <c r="K681" s="218"/>
      <c r="L681" s="246" t="str">
        <f>IF(ISBLANK(L$9),"",L$9)</f>
        <v>一般病棟</v>
      </c>
      <c r="M681" s="456" t="str">
        <f>IF(ISBLANK(M$9),"",M$9)</f>
        <v>地域包括ケア病棟</v>
      </c>
      <c r="N681" s="9"/>
      <c r="O681" s="25" t="str">
        <f t="shared" ref="O681:BS681" si="92">IF(ISBLANK(O$9),"",O$9)</f>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急性期</v>
      </c>
      <c r="M682" s="470" t="str">
        <f>IF(ISBLANK(M$95),"",M$95)</f>
        <v>回復期</v>
      </c>
      <c r="N682" s="9"/>
      <c r="O682" s="89" t="str">
        <f t="shared" ref="O682:BS682" si="93">IF(ISBLANK(O$95),"",O$95)</f>
        <v/>
      </c>
      <c r="P682" s="307"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0</v>
      </c>
      <c r="M683" s="281">
        <v>100</v>
      </c>
      <c r="O683" s="308"/>
      <c r="P683" s="309"/>
      <c r="Q683" s="310"/>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0</v>
      </c>
      <c r="M684" s="284">
        <v>3.1</v>
      </c>
      <c r="O684" s="311"/>
      <c r="P684" s="312"/>
      <c r="Q684" s="313"/>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v>451</v>
      </c>
      <c r="M685" s="287">
        <v>102</v>
      </c>
      <c r="O685" s="314"/>
      <c r="P685" s="315"/>
      <c r="Q685" s="316"/>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v>0</v>
      </c>
      <c r="M686" s="288">
        <v>0</v>
      </c>
      <c r="O686" s="314"/>
      <c r="P686" s="315"/>
      <c r="Q686" s="316"/>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v>0</v>
      </c>
      <c r="M687" s="288">
        <v>0</v>
      </c>
      <c r="O687" s="314"/>
      <c r="P687" s="315"/>
      <c r="Q687" s="316"/>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v>0</v>
      </c>
      <c r="M688" s="288">
        <v>0</v>
      </c>
      <c r="O688" s="314"/>
      <c r="P688" s="315"/>
      <c r="Q688" s="316"/>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v>0</v>
      </c>
      <c r="M689" s="288">
        <v>0</v>
      </c>
      <c r="O689" s="314"/>
      <c r="P689" s="315"/>
      <c r="Q689" s="316"/>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0</v>
      </c>
      <c r="M690" s="287">
        <v>98</v>
      </c>
      <c r="O690" s="314"/>
      <c r="P690" s="315"/>
      <c r="Q690" s="316"/>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0</v>
      </c>
      <c r="M691" s="287">
        <v>98</v>
      </c>
      <c r="O691" s="314"/>
      <c r="P691" s="315"/>
      <c r="Q691" s="316"/>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0</v>
      </c>
      <c r="M692" s="287">
        <v>85</v>
      </c>
      <c r="O692" s="314"/>
      <c r="P692" s="315"/>
      <c r="Q692" s="316"/>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0</v>
      </c>
      <c r="M693" s="287">
        <v>85</v>
      </c>
      <c r="O693" s="314"/>
      <c r="P693" s="315"/>
      <c r="Q693" s="316"/>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0</v>
      </c>
      <c r="M694" s="287">
        <v>66</v>
      </c>
      <c r="O694" s="314"/>
      <c r="P694" s="315"/>
      <c r="Q694" s="316"/>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0</v>
      </c>
      <c r="M695" s="287">
        <v>66</v>
      </c>
      <c r="O695" s="314"/>
      <c r="P695" s="315"/>
      <c r="Q695" s="316"/>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0</v>
      </c>
      <c r="M696" s="287">
        <v>0</v>
      </c>
      <c r="O696" s="314"/>
      <c r="P696" s="315"/>
      <c r="Q696" s="316"/>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0</v>
      </c>
      <c r="M697" s="287">
        <v>0</v>
      </c>
      <c r="O697" s="314"/>
      <c r="P697" s="315"/>
      <c r="Q697" s="316"/>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0</v>
      </c>
      <c r="M698" s="300">
        <v>64.099999999999994</v>
      </c>
      <c r="O698" s="317"/>
      <c r="P698" s="318"/>
      <c r="Q698" s="319"/>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0</v>
      </c>
      <c r="M699" s="300">
        <v>35</v>
      </c>
      <c r="O699" s="317"/>
      <c r="P699" s="318"/>
      <c r="Q699" s="319"/>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0</v>
      </c>
      <c r="M700" s="300">
        <v>57.6</v>
      </c>
      <c r="O700" s="317"/>
      <c r="P700" s="318"/>
      <c r="Q700" s="319"/>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0</v>
      </c>
      <c r="M701" s="300">
        <v>0</v>
      </c>
      <c r="O701" s="317"/>
      <c r="P701" s="318"/>
      <c r="Q701" s="319"/>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234"/>
      <c r="N702" s="119"/>
      <c r="BU702" s="95"/>
    </row>
    <row r="703" spans="1:73" s="1" customFormat="1" x14ac:dyDescent="0.2">
      <c r="B703" s="96"/>
      <c r="C703" s="46"/>
      <c r="D703" s="46"/>
      <c r="E703" s="46"/>
      <c r="F703" s="46"/>
      <c r="G703" s="46"/>
      <c r="H703" s="61"/>
      <c r="I703" s="61"/>
      <c r="J703" s="101"/>
      <c r="K703" s="102"/>
      <c r="L703" s="102"/>
      <c r="M703" s="234"/>
      <c r="N703" s="119"/>
      <c r="BU703" s="95"/>
    </row>
    <row r="704" spans="1:73" s="1" customFormat="1" x14ac:dyDescent="0.2">
      <c r="B704" s="96"/>
      <c r="C704" s="3"/>
      <c r="D704" s="3"/>
      <c r="E704" s="3"/>
      <c r="F704" s="3"/>
      <c r="G704" s="3"/>
      <c r="H704" s="4"/>
      <c r="I704" s="4"/>
      <c r="J704" s="37"/>
      <c r="K704" s="7"/>
      <c r="L704" s="7"/>
      <c r="M704" s="39"/>
      <c r="N704" s="119"/>
      <c r="BU704" s="95"/>
    </row>
    <row r="705" spans="1:73" s="1" customFormat="1" x14ac:dyDescent="0.2">
      <c r="B705" s="22" t="s">
        <v>822</v>
      </c>
      <c r="C705" s="3"/>
      <c r="D705" s="3"/>
      <c r="E705" s="3"/>
      <c r="F705" s="3"/>
      <c r="G705" s="3"/>
      <c r="H705" s="4"/>
      <c r="I705" s="4"/>
      <c r="J705" s="37"/>
      <c r="K705" s="7"/>
      <c r="L705" s="7"/>
      <c r="M705" s="39"/>
      <c r="N705" s="119"/>
      <c r="BU705" s="95"/>
    </row>
    <row r="706" spans="1:73" x14ac:dyDescent="0.2">
      <c r="B706" s="22"/>
      <c r="C706" s="22"/>
      <c r="D706" s="22"/>
      <c r="E706" s="22"/>
      <c r="F706" s="22"/>
      <c r="G706" s="22"/>
      <c r="H706" s="17"/>
      <c r="I706" s="17"/>
      <c r="L706" s="84"/>
      <c r="M706" s="158"/>
      <c r="N706" s="119"/>
      <c r="O706" s="9"/>
      <c r="P706" s="9"/>
      <c r="Q706" s="9"/>
      <c r="R706" s="9"/>
      <c r="S706" s="9"/>
    </row>
    <row r="707" spans="1:73" ht="51" customHeight="1" x14ac:dyDescent="0.2">
      <c r="B707" s="22"/>
      <c r="J707" s="86" t="s">
        <v>80</v>
      </c>
      <c r="K707" s="218"/>
      <c r="L707" s="25" t="str">
        <f>IF(ISBLANK(L$388),"",L$388)</f>
        <v>一般病棟</v>
      </c>
      <c r="M707" s="468" t="str">
        <f>IF(ISBLANK(M$388),"",M$388)</f>
        <v>地域包括ケア病棟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v>
      </c>
      <c r="M708" s="468"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234"/>
      <c r="N712" s="119"/>
      <c r="BU712" s="95"/>
    </row>
    <row r="713" spans="1:73" s="1" customFormat="1" x14ac:dyDescent="0.2">
      <c r="B713" s="96"/>
      <c r="C713" s="46"/>
      <c r="D713" s="46"/>
      <c r="E713" s="46"/>
      <c r="F713" s="46"/>
      <c r="G713" s="46"/>
      <c r="H713" s="61"/>
      <c r="I713" s="61"/>
      <c r="J713" s="101"/>
      <c r="K713" s="102"/>
      <c r="L713" s="102"/>
      <c r="M713" s="234"/>
      <c r="N713" s="119"/>
      <c r="BU713" s="95"/>
    </row>
    <row r="714" spans="1:73" s="127" customFormat="1" x14ac:dyDescent="0.2">
      <c r="A714" s="1"/>
      <c r="B714" s="126"/>
      <c r="C714" s="3"/>
      <c r="D714" s="3"/>
      <c r="E714" s="3"/>
      <c r="F714" s="3"/>
      <c r="G714" s="3"/>
      <c r="H714" s="4"/>
      <c r="I714" s="4"/>
      <c r="J714" s="37"/>
      <c r="K714" s="7"/>
      <c r="L714" s="7"/>
      <c r="M714" s="39"/>
      <c r="N714" s="119"/>
      <c r="BU714" s="128"/>
    </row>
    <row r="715" spans="1:73" s="127" customFormat="1" x14ac:dyDescent="0.2">
      <c r="A715" s="1"/>
      <c r="B715" s="22" t="s">
        <v>832</v>
      </c>
      <c r="C715" s="3"/>
      <c r="D715" s="3"/>
      <c r="E715" s="3"/>
      <c r="F715" s="3"/>
      <c r="G715" s="3"/>
      <c r="H715" s="4"/>
      <c r="I715" s="4"/>
      <c r="J715" s="37"/>
      <c r="K715" s="7"/>
      <c r="L715" s="7"/>
      <c r="M715" s="39"/>
      <c r="N715" s="119"/>
      <c r="BU715" s="128"/>
    </row>
    <row r="716" spans="1:73" x14ac:dyDescent="0.2">
      <c r="B716" s="22"/>
      <c r="C716" s="22"/>
      <c r="D716" s="22"/>
      <c r="E716" s="22"/>
      <c r="F716" s="22"/>
      <c r="G716" s="22"/>
      <c r="H716" s="17"/>
      <c r="I716" s="17"/>
      <c r="L716" s="84"/>
      <c r="M716" s="158"/>
      <c r="N716" s="119"/>
      <c r="O716" s="9"/>
      <c r="P716" s="9"/>
      <c r="Q716" s="9"/>
      <c r="R716" s="9"/>
      <c r="S716" s="9"/>
    </row>
    <row r="717" spans="1:73" ht="51" customHeight="1" x14ac:dyDescent="0.2">
      <c r="B717" s="22"/>
      <c r="J717" s="86" t="s">
        <v>80</v>
      </c>
      <c r="K717" s="218"/>
      <c r="L717" s="246" t="str">
        <f>IF(ISBLANK(L$388),"",L$388)</f>
        <v>一般病棟</v>
      </c>
      <c r="M717" s="468" t="str">
        <f>IF(ISBLANK(M$388),"",M$388)</f>
        <v>地域包括ケア病棟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v>
      </c>
      <c r="M718" s="468"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t="s">
        <v>366</v>
      </c>
      <c r="M719" s="242" t="s">
        <v>366</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234"/>
      <c r="N723" s="119"/>
      <c r="BU723" s="95"/>
    </row>
    <row r="724" spans="1:73" s="1" customFormat="1" x14ac:dyDescent="0.2">
      <c r="B724" s="96"/>
      <c r="C724" s="46"/>
      <c r="D724" s="46"/>
      <c r="E724" s="46"/>
      <c r="F724" s="46"/>
      <c r="G724" s="46"/>
      <c r="H724" s="61"/>
      <c r="I724" s="61"/>
      <c r="J724" s="101"/>
      <c r="K724" s="102"/>
      <c r="L724" s="102"/>
      <c r="M724" s="234"/>
      <c r="N724" s="119"/>
      <c r="BU724" s="95"/>
    </row>
    <row r="725" spans="1:73" s="1" customFormat="1" x14ac:dyDescent="0.2">
      <c r="B725" s="96"/>
      <c r="C725" s="46"/>
      <c r="D725" s="46"/>
      <c r="E725" s="46"/>
      <c r="F725" s="46"/>
      <c r="G725" s="46"/>
      <c r="H725" s="61"/>
      <c r="I725" s="61"/>
      <c r="J725" s="101"/>
      <c r="K725" s="102"/>
      <c r="L725" s="102"/>
      <c r="M725" s="234"/>
      <c r="N725" s="119"/>
      <c r="BU725" s="95"/>
    </row>
    <row r="726" spans="1:73" s="127" customFormat="1" x14ac:dyDescent="0.2">
      <c r="A726" s="1"/>
      <c r="B726" s="126"/>
      <c r="C726" s="3"/>
      <c r="D726" s="3"/>
      <c r="E726" s="3"/>
      <c r="F726" s="3"/>
      <c r="G726" s="3"/>
      <c r="H726" s="4"/>
      <c r="I726" s="4"/>
      <c r="J726" s="37"/>
      <c r="K726" s="7"/>
      <c r="L726" s="7"/>
      <c r="M726" s="39"/>
      <c r="N726" s="119"/>
      <c r="BU726" s="128"/>
    </row>
    <row r="727" spans="1:73" s="127" customFormat="1" x14ac:dyDescent="0.2">
      <c r="A727" s="1"/>
      <c r="B727" s="22" t="s">
        <v>845</v>
      </c>
      <c r="C727" s="3"/>
      <c r="D727" s="3"/>
      <c r="E727" s="3"/>
      <c r="F727" s="3"/>
      <c r="G727" s="3"/>
      <c r="H727" s="4"/>
      <c r="I727" s="4"/>
      <c r="J727" s="37"/>
      <c r="K727" s="7"/>
      <c r="L727" s="7"/>
      <c r="M727" s="39"/>
      <c r="N727" s="119"/>
      <c r="BU727" s="128"/>
    </row>
    <row r="728" spans="1:73" x14ac:dyDescent="0.2">
      <c r="B728" s="22"/>
      <c r="C728" s="22"/>
      <c r="D728" s="22"/>
      <c r="E728" s="22"/>
      <c r="F728" s="22"/>
      <c r="G728" s="22"/>
      <c r="H728" s="17"/>
      <c r="I728" s="17"/>
      <c r="L728" s="84"/>
      <c r="M728" s="158"/>
      <c r="N728" s="119"/>
      <c r="O728" s="9"/>
      <c r="P728" s="9"/>
      <c r="Q728" s="9"/>
      <c r="R728" s="9"/>
      <c r="S728" s="9"/>
    </row>
    <row r="729" spans="1:73" ht="51" customHeight="1" x14ac:dyDescent="0.2">
      <c r="B729" s="22"/>
      <c r="J729" s="86" t="s">
        <v>80</v>
      </c>
      <c r="K729" s="218"/>
      <c r="L729" s="246" t="str">
        <f>IF(ISBLANK(L$388),"",L$388)</f>
        <v>一般病棟</v>
      </c>
      <c r="M729" s="468" t="str">
        <f>IF(ISBLANK(M$388),"",M$388)</f>
        <v>地域包括ケア病棟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v>
      </c>
      <c r="M730" s="468"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234"/>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234"/>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234"/>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234"/>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234"/>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454"/>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454"/>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454"/>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454"/>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454"/>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454"/>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454"/>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454"/>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10:M11">
    <cfRule type="expression" dxfId="1980" priority="218">
      <formula>M$9=""</formula>
    </cfRule>
  </conditionalFormatting>
  <conditionalFormatting sqref="M388:M389">
    <cfRule type="expression" dxfId="1979" priority="76">
      <formula>AND(M$388="",M$389="")</formula>
    </cfRule>
  </conditionalFormatting>
  <conditionalFormatting sqref="M390:M463">
    <cfRule type="expression" dxfId="1978" priority="74">
      <formula>OR($M$388&lt;&gt;"",$M$389&lt;&gt;"")</formula>
    </cfRule>
    <cfRule type="expression" dxfId="1977" priority="75">
      <formula>AND($M$388="",$M$389="")</formula>
    </cfRule>
  </conditionalFormatting>
  <conditionalFormatting sqref="M469:M470">
    <cfRule type="expression" dxfId="1976" priority="72">
      <formula>OR(M$469&lt;&gt;"",M$470&lt;&gt;"")</formula>
    </cfRule>
    <cfRule type="expression" dxfId="1975" priority="73">
      <formula>AND(M$469="",M$470="")</formula>
    </cfRule>
  </conditionalFormatting>
  <conditionalFormatting sqref="M471:M499">
    <cfRule type="expression" dxfId="1974" priority="70">
      <formula>OR($M$469&lt;&gt;"",$M$469&lt;&gt;"")</formula>
    </cfRule>
    <cfRule type="expression" dxfId="1973" priority="71">
      <formula>AND($M$469="",$M$469="")</formula>
    </cfRule>
  </conditionalFormatting>
  <conditionalFormatting sqref="M505:M506">
    <cfRule type="expression" dxfId="1972" priority="188">
      <formula>OR(M$505&lt;&gt;"",M$506&lt;&gt;"")</formula>
    </cfRule>
    <cfRule type="expression" dxfId="1971" priority="196">
      <formula>AND(M$505="",M$506="")</formula>
    </cfRule>
  </conditionalFormatting>
  <conditionalFormatting sqref="M507:M514">
    <cfRule type="expression" dxfId="1970" priority="193">
      <formula>OR($M$505&lt;&gt;"",$M$506&lt;&gt;"")</formula>
    </cfRule>
    <cfRule type="expression" dxfId="1969" priority="194">
      <formula>AND($M$505="",$M$506="")</formula>
    </cfRule>
  </conditionalFormatting>
  <conditionalFormatting sqref="M517:M518">
    <cfRule type="expression" dxfId="1968" priority="187">
      <formula>OR(M$517&lt;&gt;"",M$518&lt;&gt;"")</formula>
    </cfRule>
    <cfRule type="expression" dxfId="1967" priority="195">
      <formula>AND(M$517="",M$518="")</formula>
    </cfRule>
  </conditionalFormatting>
  <conditionalFormatting sqref="M519:M521">
    <cfRule type="expression" dxfId="1966" priority="191">
      <formula>OR($M$517&lt;&gt;"",$M$518&lt;&gt;"")</formula>
    </cfRule>
    <cfRule type="expression" dxfId="1965" priority="192">
      <formula>AND($M$517="",$M$518="")</formula>
    </cfRule>
  </conditionalFormatting>
  <conditionalFormatting sqref="M524:M525">
    <cfRule type="expression" dxfId="1964" priority="186">
      <formula>AND(M$524="",M$525="")</formula>
    </cfRule>
  </conditionalFormatting>
  <conditionalFormatting sqref="M526">
    <cfRule type="expression" dxfId="1963" priority="184">
      <formula>OR($M$524&lt;&gt;"",$M$525&lt;&gt;"")</formula>
    </cfRule>
    <cfRule type="expression" dxfId="1962" priority="185">
      <formula>AND($M$524="",$M$525="")</formula>
    </cfRule>
  </conditionalFormatting>
  <conditionalFormatting sqref="M529:M530">
    <cfRule type="expression" dxfId="1961" priority="6">
      <formula>OR(M$529&lt;&gt;"",M$530&lt;&gt;"")</formula>
    </cfRule>
  </conditionalFormatting>
  <conditionalFormatting sqref="M529:M531">
    <cfRule type="expression" dxfId="1960" priority="181">
      <formula>AND(M$529="",M$530="")</formula>
    </cfRule>
  </conditionalFormatting>
  <conditionalFormatting sqref="M531">
    <cfRule type="expression" dxfId="1959" priority="5">
      <formula>OR($M$529&lt;&gt;"",$M$530&lt;&gt;"")</formula>
    </cfRule>
  </conditionalFormatting>
  <conditionalFormatting sqref="M534:M535">
    <cfRule type="expression" dxfId="1958" priority="178">
      <formula>AND(M$534="",M$535="")</formula>
    </cfRule>
  </conditionalFormatting>
  <conditionalFormatting sqref="M536:M542">
    <cfRule type="expression" dxfId="1957" priority="176">
      <formula>OR($M$534&lt;&gt;"",$M$535&lt;&gt;"")</formula>
    </cfRule>
    <cfRule type="expression" dxfId="1956" priority="177">
      <formula>AND($M$534="",$M$535="")</formula>
    </cfRule>
  </conditionalFormatting>
  <conditionalFormatting sqref="M548:M549">
    <cfRule type="expression" dxfId="1955" priority="174">
      <formula>AND(M$548="",M$549="")</formula>
    </cfRule>
  </conditionalFormatting>
  <conditionalFormatting sqref="M550:M563">
    <cfRule type="expression" dxfId="1954" priority="172">
      <formula>OR($M$548&lt;&gt;"",$M$549&lt;&gt;"")</formula>
    </cfRule>
    <cfRule type="expression" dxfId="1953" priority="173">
      <formula>AND($M$548="",$M$549="")</formula>
    </cfRule>
  </conditionalFormatting>
  <conditionalFormatting sqref="M594:M595">
    <cfRule type="expression" dxfId="1952" priority="167">
      <formula>AND(M$594="",M$595="")</formula>
    </cfRule>
  </conditionalFormatting>
  <conditionalFormatting sqref="M596:M606">
    <cfRule type="expression" dxfId="1951" priority="165">
      <formula>OR($M$594&lt;&gt;"",$M$595&lt;&gt;"")</formula>
    </cfRule>
    <cfRule type="expression" dxfId="1950" priority="166">
      <formula>AND($M$594="",$M$595="")</formula>
    </cfRule>
  </conditionalFormatting>
  <conditionalFormatting sqref="M607:M611">
    <cfRule type="expression" dxfId="1949" priority="163">
      <formula>OR($M$594&lt;&gt;"",$M$595&lt;&gt;"")</formula>
    </cfRule>
    <cfRule type="expression" dxfId="1948" priority="164">
      <formula>AND($M$594="",$M$595="")</formula>
    </cfRule>
  </conditionalFormatting>
  <conditionalFormatting sqref="M612:M619">
    <cfRule type="expression" dxfId="1947" priority="161">
      <formula>OR($M$594&lt;&gt;"",$M$595&lt;&gt;"")</formula>
    </cfRule>
    <cfRule type="expression" dxfId="1946" priority="162">
      <formula>AND($M$594="",$M$595="")</formula>
    </cfRule>
  </conditionalFormatting>
  <conditionalFormatting sqref="M625:M626">
    <cfRule type="expression" dxfId="1945" priority="159">
      <formula>AND(M$625="",M$626="")</formula>
    </cfRule>
  </conditionalFormatting>
  <conditionalFormatting sqref="M627:M639">
    <cfRule type="expression" dxfId="1944" priority="157">
      <formula>OR($M$625&lt;&gt;"",$M$626&lt;&gt;"")</formula>
    </cfRule>
    <cfRule type="expression" dxfId="1943" priority="158">
      <formula>AND($M$625="",$M$626="")</formula>
    </cfRule>
  </conditionalFormatting>
  <conditionalFormatting sqref="M645:M646">
    <cfRule type="expression" dxfId="1942" priority="150">
      <formula>AND(M$645="",M$646="")</formula>
    </cfRule>
  </conditionalFormatting>
  <conditionalFormatting sqref="M647:M654">
    <cfRule type="expression" dxfId="1941" priority="148">
      <formula>OR($M$645&lt;&gt;"",$M$646&lt;&gt;"")</formula>
    </cfRule>
    <cfRule type="expression" dxfId="1940" priority="149">
      <formula>AND($M$645="",$M$646="")</formula>
    </cfRule>
  </conditionalFormatting>
  <conditionalFormatting sqref="M660:M661">
    <cfRule type="expression" dxfId="1939" priority="143">
      <formula>AND(M$660="",M$661="")</formula>
    </cfRule>
  </conditionalFormatting>
  <conditionalFormatting sqref="M662:M676">
    <cfRule type="expression" dxfId="1938" priority="141">
      <formula>OR($M$660&lt;&gt;"",$M$661&lt;&gt;"")</formula>
    </cfRule>
    <cfRule type="expression" dxfId="1937" priority="142">
      <formula>AND($M$660="",$M$661="")</formula>
    </cfRule>
  </conditionalFormatting>
  <conditionalFormatting sqref="M707:M708">
    <cfRule type="expression" dxfId="1936" priority="134">
      <formula>AND(M$707="",M$708="")</formula>
    </cfRule>
  </conditionalFormatting>
  <conditionalFormatting sqref="M709:M711">
    <cfRule type="expression" dxfId="1935" priority="132">
      <formula>OR($M$707&lt;&gt;"",$M$708&lt;&gt;"")</formula>
    </cfRule>
    <cfRule type="expression" dxfId="1934" priority="133">
      <formula>AND($M$707="",$M$708="")</formula>
    </cfRule>
  </conditionalFormatting>
  <conditionalFormatting sqref="M717:M718">
    <cfRule type="expression" dxfId="1933" priority="127">
      <formula>AND(M$717="",M$718="")</formula>
    </cfRule>
  </conditionalFormatting>
  <conditionalFormatting sqref="M719:M722">
    <cfRule type="expression" dxfId="1932" priority="125">
      <formula>OR($M$717&lt;&gt;"",$M$718&lt;&gt;"")</formula>
    </cfRule>
    <cfRule type="expression" dxfId="1931" priority="126">
      <formula>AND($M$717="",$M$718="")</formula>
    </cfRule>
  </conditionalFormatting>
  <conditionalFormatting sqref="M729:M730">
    <cfRule type="expression" dxfId="1930" priority="120">
      <formula>AND(M$729="",M$730="")</formula>
    </cfRule>
  </conditionalFormatting>
  <conditionalFormatting sqref="M731:M734">
    <cfRule type="expression" dxfId="1929" priority="118">
      <formula>OR($M$729&lt;&gt;"",$M$730&lt;&gt;"")</formula>
    </cfRule>
    <cfRule type="expression" dxfId="1928" priority="119">
      <formula>AND($M$729="",$M$730="")</formula>
    </cfRule>
  </conditionalFormatting>
  <conditionalFormatting sqref="M243:M244">
    <cfRule type="expression" dxfId="1927" priority="87">
      <formula>OR(M$243&lt;&gt;"",M$244&lt;&gt;"")</formula>
    </cfRule>
  </conditionalFormatting>
  <conditionalFormatting sqref="M388:N389">
    <cfRule type="expression" dxfId="1926" priority="36">
      <formula>OR(M$388&lt;&gt;"",M$389&lt;&gt;"")</formula>
    </cfRule>
  </conditionalFormatting>
  <conditionalFormatting sqref="O9:BS11 M9:M11">
    <cfRule type="expression" dxfId="1925" priority="68">
      <formula>M$9&lt;&gt;""</formula>
    </cfRule>
  </conditionalFormatting>
  <conditionalFormatting sqref="O94:BS95 M94:M95">
    <cfRule type="expression" dxfId="1924" priority="66">
      <formula>OR(M$94&lt;&gt;"",M$95&lt;&gt;"")</formula>
    </cfRule>
  </conditionalFormatting>
  <conditionalFormatting sqref="O128:BS129 M128:M129">
    <cfRule type="expression" dxfId="1923" priority="204">
      <formula>OR(M$128&lt;&gt;"",M$129&lt;&gt;"")</formula>
    </cfRule>
  </conditionalFormatting>
  <conditionalFormatting sqref="O141:BS142 M141:M142">
    <cfRule type="expression" dxfId="1922" priority="64">
      <formula>OR(M$141&lt;&gt;"",M$142&lt;&gt;"")</formula>
    </cfRule>
  </conditionalFormatting>
  <conditionalFormatting sqref="O149:BS150 M149:M150">
    <cfRule type="expression" dxfId="1921" priority="62">
      <formula>OR(M$149&lt;&gt;"",M$150&lt;&gt;"")</formula>
    </cfRule>
  </conditionalFormatting>
  <conditionalFormatting sqref="O159:BS160 M159:M160">
    <cfRule type="expression" dxfId="1920" priority="60">
      <formula>OR(M$159&lt;&gt;"",M$160&lt;&gt;"")</formula>
    </cfRule>
  </conditionalFormatting>
  <conditionalFormatting sqref="O168:BS169 M168:M169">
    <cfRule type="expression" dxfId="1919" priority="57">
      <formula>OR(M$168&lt;&gt;"",M$169&lt;&gt;"")</formula>
    </cfRule>
  </conditionalFormatting>
  <conditionalFormatting sqref="O263:BS264 M263:M264">
    <cfRule type="expression" dxfId="1918" priority="85">
      <formula>OR(M$263&lt;&gt;"",M$264&lt;&gt;"")</formula>
    </cfRule>
  </conditionalFormatting>
  <conditionalFormatting sqref="O363:BS364 M363:M364">
    <cfRule type="expression" dxfId="1917" priority="42">
      <formula>OR(M$363&lt;&gt;"",M$364&lt;&gt;"")</formula>
    </cfRule>
  </conditionalFormatting>
  <conditionalFormatting sqref="O366:BS369 M366:M369">
    <cfRule type="expression" dxfId="1916" priority="39">
      <formula>OR(M$363&lt;&gt;"",M$364&lt;&gt;"")</formula>
    </cfRule>
  </conditionalFormatting>
  <conditionalFormatting sqref="M524:BS525">
    <cfRule type="expression" dxfId="1915" priority="26">
      <formula>OR(M$524&lt;&gt;"",M$525&lt;&gt;"")</formula>
    </cfRule>
  </conditionalFormatting>
  <conditionalFormatting sqref="M534:BS535">
    <cfRule type="expression" dxfId="1914" priority="24">
      <formula>OR(M$534&lt;&gt;"",M$535&lt;&gt;"")</formula>
    </cfRule>
  </conditionalFormatting>
  <conditionalFormatting sqref="M548:BS549">
    <cfRule type="expression" dxfId="1913" priority="20">
      <formula>OR(M$548&lt;&gt;"",M$549&lt;&gt;"")</formula>
    </cfRule>
  </conditionalFormatting>
  <conditionalFormatting sqref="M594:BS595">
    <cfRule type="expression" dxfId="1912" priority="13">
      <formula>OR(M$594&lt;&gt;"",M$595&lt;&gt;"")</formula>
    </cfRule>
  </conditionalFormatting>
  <conditionalFormatting sqref="M625:BS626">
    <cfRule type="expression" dxfId="1911" priority="155">
      <formula>OR(M$625&lt;&gt;"",M$626&lt;&gt;"")</formula>
    </cfRule>
  </conditionalFormatting>
  <conditionalFormatting sqref="M645:BS646">
    <cfRule type="expression" dxfId="1910" priority="146">
      <formula>OR(M$645&lt;&gt;"",M$646&lt;&gt;"")</formula>
    </cfRule>
  </conditionalFormatting>
  <conditionalFormatting sqref="M660:BS661">
    <cfRule type="expression" dxfId="1909" priority="139">
      <formula>OR(M$660&lt;&gt;"",M$661&lt;&gt;"")</formula>
    </cfRule>
  </conditionalFormatting>
  <conditionalFormatting sqref="M707:BS708">
    <cfRule type="expression" dxfId="1908" priority="130">
      <formula>OR(M$707&lt;&gt;"",M$708&lt;&gt;"")</formula>
    </cfRule>
  </conditionalFormatting>
  <conditionalFormatting sqref="M717:BS718">
    <cfRule type="expression" dxfId="1907" priority="123">
      <formula>OR(M$717&lt;&gt;"",M$718&lt;&gt;"")</formula>
    </cfRule>
  </conditionalFormatting>
  <conditionalFormatting sqref="M729:BS730">
    <cfRule type="expression" dxfId="1906" priority="116">
      <formula>OR(M$729&lt;&gt;"",M$730&lt;&gt;"")</formula>
    </cfRule>
  </conditionalFormatting>
  <conditionalFormatting sqref="M182:M211">
    <cfRule type="expression" dxfId="1905" priority="108">
      <formula>AND(M$180="",M$181="")</formula>
    </cfRule>
  </conditionalFormatting>
  <conditionalFormatting sqref="M243:M244">
    <cfRule type="expression" dxfId="1904" priority="88">
      <formula>AND(M$243="",M$244="")</formula>
    </cfRule>
  </conditionalFormatting>
  <conditionalFormatting sqref="M363:M369">
    <cfRule type="expression" dxfId="1903" priority="41">
      <formula>AND(M$363="",M$364="")</formula>
    </cfRule>
  </conditionalFormatting>
  <conditionalFormatting sqref="N388:N389">
    <cfRule type="expression" dxfId="1902" priority="37">
      <formula>AND(N$388="",N$389="")</formula>
    </cfRule>
  </conditionalFormatting>
  <conditionalFormatting sqref="N390:N463">
    <cfRule type="expression" dxfId="1901" priority="32">
      <formula>OR(N$388&lt;&gt;"",N$389&lt;&gt;"")</formula>
    </cfRule>
    <cfRule type="expression" dxfId="1900" priority="33">
      <formula>AND(N$388="",N$389="")</formula>
    </cfRule>
  </conditionalFormatting>
  <conditionalFormatting sqref="N594:N611">
    <cfRule type="expression" dxfId="1899" priority="160">
      <formula>AND(N$594="",N$595="")</formula>
    </cfRule>
  </conditionalFormatting>
  <conditionalFormatting sqref="N534:O542">
    <cfRule type="expression" dxfId="1898" priority="175">
      <formula>AND(N$534="",N$535="")</formula>
    </cfRule>
  </conditionalFormatting>
  <conditionalFormatting sqref="N548:O563">
    <cfRule type="expression" dxfId="1897" priority="171">
      <formula>AND(N$548="",N$549="")</formula>
    </cfRule>
  </conditionalFormatting>
  <conditionalFormatting sqref="O9:BS11 M9:M11">
    <cfRule type="expression" dxfId="1896" priority="217">
      <formula>M$9=""</formula>
    </cfRule>
  </conditionalFormatting>
  <conditionalFormatting sqref="O16:BS22 M16:M22">
    <cfRule type="expression" dxfId="1895" priority="81">
      <formula>M$16&lt;&gt;""</formula>
    </cfRule>
    <cfRule type="expression" dxfId="1894" priority="216">
      <formula>M$16=""</formula>
    </cfRule>
  </conditionalFormatting>
  <conditionalFormatting sqref="O27:BS27 M27 O40:BS40 M40 O49:BS49 M49">
    <cfRule type="cellIs" dxfId="1893" priority="80" operator="equal">
      <formula>""</formula>
    </cfRule>
  </conditionalFormatting>
  <conditionalFormatting sqref="O27:BS35 M27:M35">
    <cfRule type="expression" dxfId="1892" priority="79">
      <formula>M$27&lt;&gt;""</formula>
    </cfRule>
    <cfRule type="expression" dxfId="1891" priority="212">
      <formula>M$27=""</formula>
    </cfRule>
  </conditionalFormatting>
  <conditionalFormatting sqref="O40:BS44 M40:M44">
    <cfRule type="expression" dxfId="1890" priority="78">
      <formula>M$40&lt;&gt;""</formula>
    </cfRule>
    <cfRule type="expression" dxfId="1889" priority="211">
      <formula>M$40=""</formula>
    </cfRule>
  </conditionalFormatting>
  <conditionalFormatting sqref="O49:BS58 M49:M58">
    <cfRule type="expression" dxfId="1888" priority="77">
      <formula>M$49&lt;&gt;""</formula>
    </cfRule>
    <cfRule type="expression" dxfId="1887" priority="210">
      <formula>M$49=""</formula>
    </cfRule>
  </conditionalFormatting>
  <conditionalFormatting sqref="O94:BS95 M94:M95">
    <cfRule type="expression" dxfId="1886" priority="67">
      <formula>AND(M$94="",M$95="")</formula>
    </cfRule>
  </conditionalFormatting>
  <conditionalFormatting sqref="O96:BS96 M96">
    <cfRule type="expression" dxfId="1885" priority="112">
      <formula>OR(M$94&lt;&gt;"",M$95&lt;&gt;"")</formula>
    </cfRule>
    <cfRule type="expression" dxfId="1884" priority="113">
      <formula>AND(M$94="",M$95="")</formula>
    </cfRule>
  </conditionalFormatting>
  <conditionalFormatting sqref="O102:BS111 M102:M111">
    <cfRule type="expression" dxfId="1883" priority="208">
      <formula>OR(M$102&lt;&gt;"",M$103&lt;&gt;"")</formula>
    </cfRule>
    <cfRule type="expression" dxfId="1882" priority="209">
      <formula>AND(M$102="",M$103="")</formula>
    </cfRule>
  </conditionalFormatting>
  <conditionalFormatting sqref="O117:BS122 M117:M122">
    <cfRule type="expression" dxfId="1881" priority="206">
      <formula>OR(M$117&lt;&gt;"",M$118&lt;&gt;"")</formula>
    </cfRule>
    <cfRule type="expression" dxfId="1880" priority="207">
      <formula>AND(M$117="",M$118="")</formula>
    </cfRule>
  </conditionalFormatting>
  <conditionalFormatting sqref="O128:BS129 M128:M129">
    <cfRule type="expression" dxfId="1879" priority="205">
      <formula>AND(M$128="",M$129="")</formula>
    </cfRule>
  </conditionalFormatting>
  <conditionalFormatting sqref="O130:BS135 M130:M135">
    <cfRule type="expression" dxfId="1878" priority="202">
      <formula>OR(M$128&lt;&gt;"",M$129&lt;&gt;"")</formula>
    </cfRule>
    <cfRule type="expression" dxfId="1877" priority="203">
      <formula>AND(M$128="",M$129="")</formula>
    </cfRule>
  </conditionalFormatting>
  <conditionalFormatting sqref="O141:BS142 M141:M142">
    <cfRule type="expression" dxfId="1876" priority="65">
      <formula>AND(M$141="",M$142="")</formula>
    </cfRule>
  </conditionalFormatting>
  <conditionalFormatting sqref="O143:BS143 M143">
    <cfRule type="expression" dxfId="1875" priority="110">
      <formula>OR(M$141&lt;&gt;"",M$142&lt;&gt;"")</formula>
    </cfRule>
    <cfRule type="expression" dxfId="1874" priority="111">
      <formula>AND(M$141="",M$142="")</formula>
    </cfRule>
  </conditionalFormatting>
  <conditionalFormatting sqref="O149:BS150 M149:M150">
    <cfRule type="expression" dxfId="1873" priority="63">
      <formula>AND(M$149="",M$150="")</formula>
    </cfRule>
  </conditionalFormatting>
  <conditionalFormatting sqref="O151:BS151 M151">
    <cfRule type="expression" dxfId="1872" priority="101">
      <formula>OR(M$149&lt;&gt;"",M$150&lt;&gt;"")</formula>
    </cfRule>
    <cfRule type="expression" dxfId="1871" priority="102">
      <formula>AND(M$149="",M$150="")</formula>
    </cfRule>
  </conditionalFormatting>
  <conditionalFormatting sqref="O152:BS152 M152">
    <cfRule type="expression" dxfId="1870" priority="99">
      <formula>OR(M$149&lt;&gt;"",M$150&lt;&gt;"")</formula>
    </cfRule>
    <cfRule type="expression" dxfId="1869" priority="100">
      <formula>AND(M$149="",M$150="")</formula>
    </cfRule>
  </conditionalFormatting>
  <conditionalFormatting sqref="O153:BS153 M153">
    <cfRule type="expression" dxfId="1868" priority="97">
      <formula>OR(M$149&lt;&gt;"",M$150&lt;&gt;"")</formula>
    </cfRule>
    <cfRule type="expression" dxfId="1867" priority="98">
      <formula>AND(M$149="",M$150="")</formula>
    </cfRule>
  </conditionalFormatting>
  <conditionalFormatting sqref="O159:BS160 M159:M160">
    <cfRule type="expression" dxfId="1866" priority="61">
      <formula>AND(M$159="",M$160="")</formula>
    </cfRule>
  </conditionalFormatting>
  <conditionalFormatting sqref="O161:BS161 M161">
    <cfRule type="expression" dxfId="1865" priority="95">
      <formula>OR(M$159&lt;&gt;"",M$160&lt;&gt;"")</formula>
    </cfRule>
    <cfRule type="expression" dxfId="1864" priority="96">
      <formula>AND(M$159="",M$160="")</formula>
    </cfRule>
  </conditionalFormatting>
  <conditionalFormatting sqref="O162:BS162 M162">
    <cfRule type="expression" dxfId="1863" priority="93">
      <formula>OR(M$159&lt;&gt;"",M$160&lt;&gt;"")</formula>
    </cfRule>
    <cfRule type="expression" dxfId="1862" priority="94">
      <formula>AND(M$159="",M$160="")</formula>
    </cfRule>
  </conditionalFormatting>
  <conditionalFormatting sqref="O168:BS174 M168:M174">
    <cfRule type="expression" dxfId="1861" priority="58">
      <formula>AND(M$168="",M$169="")</formula>
    </cfRule>
  </conditionalFormatting>
  <conditionalFormatting sqref="O170:BS173 M170:M173">
    <cfRule type="expression" dxfId="1860" priority="59">
      <formula>OR(M$168&lt;&gt;"",M$169&lt;&gt;"")</formula>
    </cfRule>
  </conditionalFormatting>
  <conditionalFormatting sqref="O174:BS174 M174">
    <cfRule type="expression" dxfId="1859" priority="69">
      <formula>OR(M$168&lt;&gt;"",M$169&lt;&gt;"")</formula>
    </cfRule>
  </conditionalFormatting>
  <conditionalFormatting sqref="O180:BS181 M180:M181">
    <cfRule type="expression" dxfId="1858" priority="104">
      <formula>OR(M$180&lt;&gt;"",M$181&lt;&gt;"")</formula>
    </cfRule>
    <cfRule type="expression" dxfId="1857" priority="109">
      <formula>AND(M$180="",M$181="")</formula>
    </cfRule>
  </conditionalFormatting>
  <conditionalFormatting sqref="O182:BS182 M182 O202:BS202 M202">
    <cfRule type="expression" dxfId="1856" priority="107">
      <formula>OR(M$180&lt;&gt;"",M$181&lt;&gt;"")</formula>
    </cfRule>
  </conditionalFormatting>
  <conditionalFormatting sqref="O183:BS184 M183:M184 O203:BS204 M203:M204">
    <cfRule type="expression" dxfId="1855" priority="106">
      <formula>OR(M$180&lt;&gt;"",M$181&lt;&gt;"")</formula>
    </cfRule>
  </conditionalFormatting>
  <conditionalFormatting sqref="O185:BS185 M185 O205:BS205 M205">
    <cfRule type="expression" dxfId="1854" priority="105">
      <formula>OR(M$180&lt;&gt;"",M$181&lt;&gt;"")</formula>
    </cfRule>
  </conditionalFormatting>
  <conditionalFormatting sqref="O186:BS201 M186:M201 O206:BS211 M206:M211">
    <cfRule type="expression" dxfId="1853" priority="103">
      <formula>OR(M$180&lt;&gt;"",M$181&lt;&gt;"")</formula>
    </cfRule>
  </conditionalFormatting>
  <conditionalFormatting sqref="O243:BS244 M243:M244">
    <cfRule type="expression" dxfId="1852" priority="52">
      <formula>OR(M$243&lt;&gt;"",M$244&lt;&gt;"")</formula>
    </cfRule>
    <cfRule type="expression" dxfId="1851" priority="53">
      <formula>AND(M$243="",M$244="")</formula>
    </cfRule>
  </conditionalFormatting>
  <conditionalFormatting sqref="O245:BS245 M245">
    <cfRule type="expression" dxfId="1850" priority="91">
      <formula>OR(M$243&lt;&gt;"",M$244&lt;&gt;"")</formula>
    </cfRule>
    <cfRule type="expression" dxfId="1849" priority="92">
      <formula>AND(M$243="",M$244="")</formula>
    </cfRule>
  </conditionalFormatting>
  <conditionalFormatting sqref="O246:BS256 M246:M256">
    <cfRule type="expression" dxfId="1848" priority="54">
      <formula>OR(M$243&lt;&gt;"",M$244&lt;&gt;"")</formula>
    </cfRule>
    <cfRule type="expression" dxfId="1847" priority="55">
      <formula>AND(M$243="",M$244="")</formula>
    </cfRule>
  </conditionalFormatting>
  <conditionalFormatting sqref="O257:BS257 M257">
    <cfRule type="expression" dxfId="1846" priority="89">
      <formula>OR(M$243&lt;&gt;"",M$244&lt;&gt;"")</formula>
    </cfRule>
    <cfRule type="expression" dxfId="1845" priority="90">
      <formula>AND(M$243="",M$244="")</formula>
    </cfRule>
  </conditionalFormatting>
  <conditionalFormatting sqref="O263:BS282 M263:M282">
    <cfRule type="expression" dxfId="1844" priority="86">
      <formula>AND(M$263="",M$264="")</formula>
    </cfRule>
  </conditionalFormatting>
  <conditionalFormatting sqref="O265:BS265 M265">
    <cfRule type="expression" dxfId="1843" priority="83">
      <formula>OR(M$263&lt;&gt;"",M$264&lt;&gt;"")</formula>
    </cfRule>
  </conditionalFormatting>
  <conditionalFormatting sqref="O266:BS281 M266:M281">
    <cfRule type="expression" dxfId="1842" priority="82">
      <formula>OR(M$263&lt;&gt;"",M$264&lt;&gt;"")</formula>
    </cfRule>
  </conditionalFormatting>
  <conditionalFormatting sqref="O282:BS282 M282">
    <cfRule type="expression" dxfId="1841" priority="84">
      <formula>OR(M$263&lt;&gt;"",M$264&lt;&gt;"")</formula>
    </cfRule>
  </conditionalFormatting>
  <conditionalFormatting sqref="O289:BS290 M289:M290">
    <cfRule type="expression" dxfId="1840" priority="200">
      <formula>OR(M$289&lt;&gt;"",M$290&lt;&gt;"")</formula>
    </cfRule>
  </conditionalFormatting>
  <conditionalFormatting sqref="O289:BS295 M289:M295">
    <cfRule type="expression" dxfId="1839" priority="201">
      <formula>AND(M$289="",M$290="")</formula>
    </cfRule>
  </conditionalFormatting>
  <conditionalFormatting sqref="O291:BS291 M291">
    <cfRule type="expression" dxfId="1838" priority="199">
      <formula>OR(M$289&lt;&gt;"",M$290&lt;&gt;"")</formula>
    </cfRule>
  </conditionalFormatting>
  <conditionalFormatting sqref="O292:BS294 M292:M294">
    <cfRule type="expression" dxfId="1837" priority="198">
      <formula>OR(M$289&lt;&gt;"",M$290&lt;&gt;"")</formula>
    </cfRule>
  </conditionalFormatting>
  <conditionalFormatting sqref="O295:BS295 M295">
    <cfRule type="expression" dxfId="1836" priority="197">
      <formula>OR(M$289&lt;&gt;"",M$290&lt;&gt;"")</formula>
    </cfRule>
  </conditionalFormatting>
  <conditionalFormatting sqref="O312:BS319 M312:M313">
    <cfRule type="expression" dxfId="1835" priority="48">
      <formula>OR(M$312&lt;&gt;"",M$313&lt;&gt;"")</formula>
    </cfRule>
    <cfRule type="expression" dxfId="1834" priority="49">
      <formula>AND(M$312="",M$313="")</formula>
    </cfRule>
  </conditionalFormatting>
  <conditionalFormatting sqref="O325:BS344 M325:M344">
    <cfRule type="expression" dxfId="1833" priority="46">
      <formula>OR(M$325&lt;&gt;"",M$326&lt;&gt;"")</formula>
    </cfRule>
    <cfRule type="expression" dxfId="1832" priority="47">
      <formula>AND(M$325="",M$326="")</formula>
    </cfRule>
  </conditionalFormatting>
  <conditionalFormatting sqref="O350:BS356 M350:M356">
    <cfRule type="expression" dxfId="1831" priority="44">
      <formula>OR(M$350&lt;&gt;"",M$351&lt;&gt;"")</formula>
    </cfRule>
    <cfRule type="expression" dxfId="1830" priority="45">
      <formula>AND(M$350="",M$351="")</formula>
    </cfRule>
  </conditionalFormatting>
  <conditionalFormatting sqref="O365:BS365 M365">
    <cfRule type="expression" dxfId="1829" priority="38">
      <formula>OR(M$363&lt;&gt;"",M$364&lt;&gt;"")</formula>
    </cfRule>
  </conditionalFormatting>
  <conditionalFormatting sqref="O370:BS370 M370">
    <cfRule type="expression" dxfId="1828" priority="40">
      <formula>OR(M$363&lt;&gt;"",M$364&lt;&gt;"")</formula>
    </cfRule>
  </conditionalFormatting>
  <conditionalFormatting sqref="N469:BS499">
    <cfRule type="expression" dxfId="1827" priority="189">
      <formula>OR(N$469&lt;&gt;"",N$470&lt;&gt;"")</formula>
    </cfRule>
    <cfRule type="expression" dxfId="1826" priority="190">
      <formula>AND(N$469="",N$470="")</formula>
    </cfRule>
  </conditionalFormatting>
  <conditionalFormatting sqref="N505:BS514">
    <cfRule type="expression" dxfId="1825" priority="30">
      <formula>OR(N$505&lt;&gt;"",N$506&lt;&gt;"")</formula>
    </cfRule>
    <cfRule type="expression" dxfId="1824" priority="31">
      <formula>AND(N$505="",N$506="")</formula>
    </cfRule>
  </conditionalFormatting>
  <conditionalFormatting sqref="N517:BS521">
    <cfRule type="expression" dxfId="1823" priority="28">
      <formula>OR(N$517&lt;&gt;"",N$518&lt;&gt;"")</formula>
    </cfRule>
    <cfRule type="expression" dxfId="1822" priority="29">
      <formula>AND(N$517="",N$518="")</formula>
    </cfRule>
  </conditionalFormatting>
  <conditionalFormatting sqref="N524:BS525">
    <cfRule type="expression" dxfId="1821" priority="27">
      <formula>AND(N$524="",N$525="")</formula>
    </cfRule>
  </conditionalFormatting>
  <conditionalFormatting sqref="N526:BS526">
    <cfRule type="expression" dxfId="1820" priority="182">
      <formula>OR(N$524&lt;&gt;"",N$525&lt;&gt;"")</formula>
    </cfRule>
    <cfRule type="expression" dxfId="1819" priority="183">
      <formula>AND(N$524="",N$525="")</formula>
    </cfRule>
  </conditionalFormatting>
  <conditionalFormatting sqref="N529:BS531">
    <cfRule type="expression" dxfId="1818" priority="179">
      <formula>OR(N$529&lt;&gt;"",N$530&lt;&gt;"")</formula>
    </cfRule>
    <cfRule type="expression" dxfId="1817" priority="180">
      <formula>AND(N$529="",N$530="")</formula>
    </cfRule>
  </conditionalFormatting>
  <conditionalFormatting sqref="N536:BS542">
    <cfRule type="expression" dxfId="1816" priority="22">
      <formula>OR(N$534&lt;&gt;"",N$535&lt;&gt;"")</formula>
    </cfRule>
  </conditionalFormatting>
  <conditionalFormatting sqref="N550:BS563">
    <cfRule type="expression" dxfId="1815" priority="18">
      <formula>OR(N$548&lt;&gt;"",N$549&lt;&gt;"")</formula>
    </cfRule>
  </conditionalFormatting>
  <conditionalFormatting sqref="O565:BS567 M565:M567 O576:BS581 M576:M581 O583:BS588 M583:M588">
    <cfRule type="expression" dxfId="1814" priority="15">
      <formula>OR(M$565&lt;&gt;"",M$566&lt;&gt;"")</formula>
    </cfRule>
    <cfRule type="expression" dxfId="1813" priority="17">
      <formula>AND(M$565="",M$566="")</formula>
    </cfRule>
  </conditionalFormatting>
  <conditionalFormatting sqref="O568:BS568 M568">
    <cfRule type="expression" dxfId="1812" priority="3">
      <formula>AND(M$565="",M$566="")</formula>
    </cfRule>
    <cfRule type="expression" dxfId="1811" priority="170">
      <formula>OR(M$565&lt;&gt;"",M$566&lt;&gt;"")</formula>
    </cfRule>
  </conditionalFormatting>
  <conditionalFormatting sqref="O569:BS574 M569:M574">
    <cfRule type="expression" dxfId="1810" priority="4">
      <formula>AND(M$565="",M$566="")</formula>
    </cfRule>
    <cfRule type="expression" dxfId="1809" priority="16">
      <formula>OR(M$565&lt;&gt;"",M$566&lt;&gt;"")</formula>
    </cfRule>
  </conditionalFormatting>
  <conditionalFormatting sqref="O575:BS575 M575 O582:BS582 M582">
    <cfRule type="expression" dxfId="1808" priority="168">
      <formula>OR(M$565&lt;&gt;"",M$566&lt;&gt;"")</formula>
    </cfRule>
    <cfRule type="expression" dxfId="1807" priority="169">
      <formula>AND(M$565="",M$566="")</formula>
    </cfRule>
  </conditionalFormatting>
  <conditionalFormatting sqref="N596:BS606">
    <cfRule type="expression" dxfId="1806" priority="11">
      <formula>OR(N$594&lt;&gt;"",N$595&lt;&gt;"")</formula>
    </cfRule>
  </conditionalFormatting>
  <conditionalFormatting sqref="N607:BS611">
    <cfRule type="expression" dxfId="1805" priority="9">
      <formula>OR(N$594&lt;&gt;"",N$595&lt;&gt;"")</formula>
    </cfRule>
  </conditionalFormatting>
  <conditionalFormatting sqref="N612:BS619">
    <cfRule type="expression" dxfId="1804" priority="7">
      <formula>OR(N$594&lt;&gt;"",N$595&lt;&gt;"")</formula>
    </cfRule>
    <cfRule type="expression" dxfId="1803" priority="8">
      <formula>AND(N$594="",N$595="")</formula>
    </cfRule>
  </conditionalFormatting>
  <conditionalFormatting sqref="N625:BS626">
    <cfRule type="expression" dxfId="1802" priority="156">
      <formula>AND(N$625="",N$626="")</formula>
    </cfRule>
  </conditionalFormatting>
  <conditionalFormatting sqref="N627:BS639">
    <cfRule type="expression" dxfId="1801" priority="153">
      <formula>OR(N$625&lt;&gt;"",N$626&lt;&gt;"")</formula>
    </cfRule>
    <cfRule type="expression" dxfId="1800" priority="154">
      <formula>AND(N$625="",N$626="")</formula>
    </cfRule>
  </conditionalFormatting>
  <conditionalFormatting sqref="N645:BS646">
    <cfRule type="expression" dxfId="1799" priority="147">
      <formula>AND(N$645="",N$646="")</formula>
    </cfRule>
  </conditionalFormatting>
  <conditionalFormatting sqref="N647:BS654">
    <cfRule type="expression" dxfId="1798" priority="144">
      <formula>OR(N$645&lt;&gt;"",N$646&lt;&gt;"")</formula>
    </cfRule>
    <cfRule type="expression" dxfId="1797" priority="145">
      <formula>AND(N$645="",N$646="")</formula>
    </cfRule>
  </conditionalFormatting>
  <conditionalFormatting sqref="N660:BS661">
    <cfRule type="expression" dxfId="1796" priority="140">
      <formula>AND(N$660="",N$661="")</formula>
    </cfRule>
  </conditionalFormatting>
  <conditionalFormatting sqref="N662:BS676">
    <cfRule type="expression" dxfId="1795" priority="137">
      <formula>OR(N$660&lt;&gt;"",N$661&lt;&gt;"")</formula>
    </cfRule>
    <cfRule type="expression" dxfId="1794" priority="138">
      <formula>AND(N$660="",N$661="")</formula>
    </cfRule>
  </conditionalFormatting>
  <conditionalFormatting sqref="O681:BS701 M681:M682">
    <cfRule type="expression" dxfId="1793" priority="135">
      <formula>OR(M$681&lt;&gt;"",M$682&lt;&gt;"")</formula>
    </cfRule>
    <cfRule type="expression" dxfId="1792" priority="136">
      <formula>AND(M$681="",M$682="")</formula>
    </cfRule>
  </conditionalFormatting>
  <conditionalFormatting sqref="N707:BS708">
    <cfRule type="expression" dxfId="1791" priority="131">
      <formula>AND(N$707="",N$708="")</formula>
    </cfRule>
  </conditionalFormatting>
  <conditionalFormatting sqref="N709:BS711">
    <cfRule type="expression" dxfId="1790" priority="128">
      <formula>OR(N$707&lt;&gt;"",N$708&lt;&gt;"")</formula>
    </cfRule>
    <cfRule type="expression" dxfId="1789" priority="129">
      <formula>AND(N$707="",N$708="")</formula>
    </cfRule>
  </conditionalFormatting>
  <conditionalFormatting sqref="N717:BS718">
    <cfRule type="expression" dxfId="1788" priority="124">
      <formula>AND(N$717="",N$718="")</formula>
    </cfRule>
  </conditionalFormatting>
  <conditionalFormatting sqref="N719:BS722">
    <cfRule type="expression" dxfId="1787" priority="121">
      <formula>OR(N$717&lt;&gt;"",N$718&lt;&gt;"")</formula>
    </cfRule>
    <cfRule type="expression" dxfId="1786" priority="122">
      <formula>AND(N$717="",N$718="")</formula>
    </cfRule>
  </conditionalFormatting>
  <conditionalFormatting sqref="N729:BS730">
    <cfRule type="expression" dxfId="1785" priority="117">
      <formula>AND(N$729="",N$730="")</formula>
    </cfRule>
  </conditionalFormatting>
  <conditionalFormatting sqref="N731:BS734">
    <cfRule type="expression" dxfId="1784" priority="114">
      <formula>OR(N$729&lt;&gt;"",N$730&lt;&gt;"")</formula>
    </cfRule>
    <cfRule type="expression" dxfId="1783" priority="115">
      <formula>AND(N$729="",N$730="")</formula>
    </cfRule>
  </conditionalFormatting>
  <conditionalFormatting sqref="O625:BP639">
    <cfRule type="expression" dxfId="1782" priority="151">
      <formula>OR(O$625&lt;&gt;"",O$626&lt;&gt;"")</formula>
    </cfRule>
    <cfRule type="expression" dxfId="1781" priority="152">
      <formula>AND(O$625="",O$626="")</formula>
    </cfRule>
  </conditionalFormatting>
  <conditionalFormatting sqref="O182:BS211">
    <cfRule type="expression" dxfId="1780" priority="56">
      <formula>AND(O$180="",O$181="")</formula>
    </cfRule>
  </conditionalFormatting>
  <conditionalFormatting sqref="O243:BS244">
    <cfRule type="expression" dxfId="1779" priority="50">
      <formula>OR(O$243&lt;&gt;"",O$244&lt;&gt;"")</formula>
    </cfRule>
    <cfRule type="expression" dxfId="1778" priority="51">
      <formula>AND(O$243="",O$244="")</formula>
    </cfRule>
  </conditionalFormatting>
  <conditionalFormatting sqref="O363:BS370">
    <cfRule type="expression" dxfId="1777" priority="43">
      <formula>AND(O$363="",O$364="")</formula>
    </cfRule>
  </conditionalFormatting>
  <conditionalFormatting sqref="O388:BS463">
    <cfRule type="expression" dxfId="1776" priority="34">
      <formula>OR(O$388&lt;&gt;"",O$389&lt;&gt;"")</formula>
    </cfRule>
    <cfRule type="expression" dxfId="1775" priority="35">
      <formula>AND(O$388="",O$389="")</formula>
    </cfRule>
  </conditionalFormatting>
  <conditionalFormatting sqref="O594:BS595">
    <cfRule type="expression" dxfId="1774" priority="14">
      <formula>AND(O$594="",O$595="")</formula>
    </cfRule>
  </conditionalFormatting>
  <conditionalFormatting sqref="O596:BS606">
    <cfRule type="expression" dxfId="1773" priority="12">
      <formula>AND(O$594="",O$595="")</formula>
    </cfRule>
  </conditionalFormatting>
  <conditionalFormatting sqref="O607:BS611">
    <cfRule type="expression" dxfId="1772" priority="10">
      <formula>AND(O$594="",O$595="")</formula>
    </cfRule>
  </conditionalFormatting>
  <conditionalFormatting sqref="P534:BS535">
    <cfRule type="expression" dxfId="1771" priority="25">
      <formula>AND(P$534="",P$535="")</formula>
    </cfRule>
  </conditionalFormatting>
  <conditionalFormatting sqref="P536:BS542">
    <cfRule type="expression" dxfId="1770" priority="23">
      <formula>AND(P$534="",P$535="")</formula>
    </cfRule>
  </conditionalFormatting>
  <conditionalFormatting sqref="P548:BS549">
    <cfRule type="expression" dxfId="1769" priority="21">
      <formula>AND(P$548="",P$549="")</formula>
    </cfRule>
  </conditionalFormatting>
  <conditionalFormatting sqref="P550:BS563">
    <cfRule type="expression" dxfId="1768" priority="19">
      <formula>AND(P$548="",P$549="")</formula>
    </cfRule>
  </conditionalFormatting>
  <conditionalFormatting sqref="XFA27:XFD27">
    <cfRule type="expression" dxfId="1767" priority="213">
      <formula>XEZ$27&lt;&gt;""</formula>
    </cfRule>
    <cfRule type="expression" dxfId="1766" priority="214">
      <formula>"&lt;&gt;"""""</formula>
    </cfRule>
    <cfRule type="cellIs" dxfId="1765" priority="215" operator="equal">
      <formula>""</formula>
    </cfRule>
  </conditionalFormatting>
  <conditionalFormatting sqref="M314:M319">
    <cfRule type="expression" dxfId="1764" priority="219">
      <formula>OR(#REF!&lt;&gt;"",#REF!&lt;&gt;"")</formula>
    </cfRule>
  </conditionalFormatting>
  <conditionalFormatting sqref="M314:M319">
    <cfRule type="expression" dxfId="1763" priority="220">
      <formula>AND(#REF!="",#REF!="")</formula>
    </cfRule>
  </conditionalFormatting>
  <conditionalFormatting sqref="P314:P319">
    <cfRule type="expression" dxfId="1762" priority="221">
      <formula>OR(M$312&lt;&gt;"",M$313&lt;&gt;"")</formula>
    </cfRule>
    <cfRule type="expression" dxfId="1761" priority="222">
      <formula>AND(M$312="",M$313="")</formula>
    </cfRule>
  </conditionalFormatting>
  <conditionalFormatting sqref="M683:M685 M690:M701">
    <cfRule type="expression" dxfId="1760" priority="223">
      <formula>OR(#REF!&lt;&gt;"",#REF!&lt;&gt;"")</formula>
    </cfRule>
    <cfRule type="expression" dxfId="1759" priority="224">
      <formula>AND(#REF!="",#REF!="")</formula>
    </cfRule>
  </conditionalFormatting>
  <conditionalFormatting sqref="P683:P701">
    <cfRule type="expression" dxfId="1758" priority="225">
      <formula>OR(M$681&lt;&gt;"",M$682&lt;&gt;"")</formula>
    </cfRule>
    <cfRule type="expression" dxfId="1757" priority="226">
      <formula>AND(M$681="",M$682="")</formula>
    </cfRule>
  </conditionalFormatting>
  <conditionalFormatting sqref="M686:M689">
    <cfRule type="expression" dxfId="1756" priority="1">
      <formula>OR(L$681&lt;&gt;"",L$682&lt;&gt;"")</formula>
    </cfRule>
    <cfRule type="expression" dxfId="1755" priority="2">
      <formula>AND(L$681="",L$682="")</formula>
    </cfRule>
  </conditionalFormatting>
  <hyperlinks>
    <hyperlink ref="C76:G76" location="整形外科進藤病院!B94" display="・設置主体" xr:uid="{D8E64878-6394-40EA-9F8B-4DD5290C4C0F}"/>
    <hyperlink ref="D76:H76" location="整形外科進藤病院!B94" display="・設置主体" xr:uid="{48CF8E43-BDAC-46A1-A6AD-F326C4AF75AC}"/>
    <hyperlink ref="E76:I76" location="整形外科進藤病院!B94" display="・設置主体" xr:uid="{386CF38E-57B7-411A-90A2-D218D2B16A9C}"/>
    <hyperlink ref="F76:J76" location="整形外科進藤病院!B94" display="・設置主体" xr:uid="{0919B5DE-50B7-4D0B-82FF-19CCFF47ED3C}"/>
    <hyperlink ref="G76:K76" location="整形外科進藤病院!B94" display="・設置主体" xr:uid="{5873AEC9-028C-49AC-8C87-D4EB5A481F11}"/>
    <hyperlink ref="H76:I76" location="整形外科進藤病院!B312" display="・入院患者の状況（年間）" xr:uid="{0D7158A2-4299-487A-9ECC-05027E23E127}"/>
    <hyperlink ref="I76:J76" location="整形外科進藤病院!B312" display="・入院患者の状況（年間）" xr:uid="{D4322CA8-A8DB-4011-B363-8E31146334D9}"/>
    <hyperlink ref="J76:M76" location="整形外科進藤病院!B388" display="・算定する入院基本用・特定入院料等の状況" xr:uid="{D12266B7-FAE6-4509-A958-56F30D51769F}"/>
    <hyperlink ref="K76:N76" location="整形外科進藤病院!B388" display="・算定する入院基本用・特定入院料等の状況" xr:uid="{62B3DE1B-9572-49B8-92A5-349FC2B6C133}"/>
    <hyperlink ref="L76:O76" location="整形外科進藤病院!B388" display="・算定する入院基本用・特定入院料等の状況" xr:uid="{83204401-9854-4CC1-84A4-7652DD0BD000}"/>
    <hyperlink ref="M76:P76" location="整形外科進藤病院!B388" display="・算定する入院基本用・特定入院料等の状況" xr:uid="{1C530996-20FA-4FEF-8B45-AB1957BA6756}"/>
    <hyperlink ref="C77:G77" location="整形外科進藤病院!B102" display="・病床の状況" xr:uid="{FBB9CD39-7345-44FC-A3BE-051B81B1BFBC}"/>
    <hyperlink ref="D77:H77" location="整形外科進藤病院!B102" display="・病床の状況" xr:uid="{8BA18216-A48D-45B4-9AFB-7F3AC0408636}"/>
    <hyperlink ref="E77:I77" location="整形外科進藤病院!B102" display="・病床の状況" xr:uid="{1778FD1C-C6D7-460F-B9A3-6A6EF456C483}"/>
    <hyperlink ref="F77:J77" location="整形外科進藤病院!B102" display="・病床の状況" xr:uid="{906A12C2-056A-47F4-BB07-1CCAFBBB83D1}"/>
    <hyperlink ref="G77:K77" location="整形外科進藤病院!B102" display="・病床の状況" xr:uid="{AE506F21-88B8-4D02-94E3-244D4C34F0BE}"/>
    <hyperlink ref="H77:I77" location="整形外科進藤病院!B325" display="・入院患者の状況（年間／入棟前の場所・退棟先の場所の状況）" xr:uid="{EF1AC34B-BF2D-470E-8212-808E718CC11F}"/>
    <hyperlink ref="I77:J77" location="整形外科進藤病院!B325" display="・入院患者の状況（年間／入棟前の場所・退棟先の場所の状況）" xr:uid="{EAC94BD8-9D15-46AC-A69E-31B8CFD920D0}"/>
    <hyperlink ref="J77" location="整形外科進藤病院!B469" display="・手術の状況" xr:uid="{AEB77FA1-3774-47CC-A5F7-314E1B933326}"/>
    <hyperlink ref="M77" location="'整形外科進藤病院(H30案)'!B484" display="・がん、脳卒中、心筋梗塞、分娩、精神医療への対応状況" xr:uid="{1A3EC28F-4E3C-4B2C-B1A3-85AA0F532CFD}"/>
    <hyperlink ref="C78:G78" location="整形外科進藤病院!B117" display="・診療科" xr:uid="{0073DF04-5376-4ED7-BF39-78DC98ADD584}"/>
    <hyperlink ref="D78:H78" location="整形外科進藤病院!B117" display="・診療科" xr:uid="{C8DF209F-4399-46A5-832E-FB8493FC426F}"/>
    <hyperlink ref="E78:I78" location="整形外科進藤病院!B117" display="・診療科" xr:uid="{DC9DFF87-EBF9-478A-AFEE-D3CA93AEA705}"/>
    <hyperlink ref="F78:J78" location="整形外科進藤病院!B117" display="・診療科" xr:uid="{9DA7A63B-1138-4A98-9C6A-416FF6615720}"/>
    <hyperlink ref="G78:K78" location="整形外科進藤病院!B117" display="・診療科" xr:uid="{5223B08E-8979-4709-8BE4-BC76E359CA47}"/>
    <hyperlink ref="H78:I78" location="整形外科進藤病院!B350" display="・退院後に在宅医療を必要とする患者の状況" xr:uid="{1C6BE2E7-EA90-43A0-B3F8-808CABCDCB9E}"/>
    <hyperlink ref="I78:J78" location="整形外科進藤病院!B350" display="・退院後に在宅医療を必要とする患者の状況" xr:uid="{550B29EA-60E2-48E6-B4E0-175D767A2ED7}"/>
    <hyperlink ref="J78:M78" location="整形外科進藤病院!B505" display="・がん、脳卒中、心筋梗塞、分娩、精神医療への対応状況" xr:uid="{6E0E1759-C649-4A71-9EC1-4341616707D1}"/>
    <hyperlink ref="K78:N78" location="整形外科進藤病院!B505" display="・がん、脳卒中、心筋梗塞、分娩、精神医療への対応状況" xr:uid="{3DCF2496-5BD9-41E5-901D-16C72AF2125B}"/>
    <hyperlink ref="L78:O78" location="整形外科進藤病院!B505" display="・がん、脳卒中、心筋梗塞、分娩、精神医療への対応状況" xr:uid="{F776134C-970F-4907-870B-29D980ADD04E}"/>
    <hyperlink ref="M78:P78" location="整形外科進藤病院!B505" display="・がん、脳卒中、心筋梗塞、分娩、精神医療への対応状況" xr:uid="{8D38CDC6-4A23-48A3-8107-B89FDAF14D17}"/>
    <hyperlink ref="C79:G79" location="整形外科進藤病院!B128" display="・入院基本料・特定入院料及び届出病床数" xr:uid="{2F9AC20A-0935-4D98-B8F4-562B93EEEDBA}"/>
    <hyperlink ref="D79:H79" location="整形外科進藤病院!B128" display="・入院基本料・特定入院料及び届出病床数" xr:uid="{982D6C73-5310-42FA-A28B-87E3FA2EFB48}"/>
    <hyperlink ref="E79:I79" location="整形外科進藤病院!B128" display="・入院基本料・特定入院料及び届出病床数" xr:uid="{477D41D0-3BEB-4CCA-B217-188689FE73A7}"/>
    <hyperlink ref="F79:J79" location="整形外科進藤病院!B128" display="・入院基本料・特定入院料及び届出病床数" xr:uid="{1ABF4B74-08CA-46E7-AB9D-055884C8002F}"/>
    <hyperlink ref="G79:K79" location="整形外科進藤病院!B128" display="・入院基本料・特定入院料及び届出病床数" xr:uid="{F7E19A13-0730-41CF-A022-40FF54DAB3CD}"/>
    <hyperlink ref="H79:I79" location="整形外科進藤病院!B363" display="・看取りを行った患者数" xr:uid="{61785935-898E-4CDF-99AB-FC575CE4DB4B}"/>
    <hyperlink ref="I79:J79" location="整形外科進藤病院!B363" display="・看取りを行った患者数" xr:uid="{A25B7C0E-C72F-43B8-A082-DC6E14D042C1}"/>
    <hyperlink ref="J79:M79" location="整形外科進藤病院!B548" display="・重症患者への対応状況" xr:uid="{49F35EA1-270D-4C90-A36B-61FDE9051D20}"/>
    <hyperlink ref="K79:N79" location="整形外科進藤病院!B548" display="・重症患者への対応状況" xr:uid="{5DAAA334-C957-44CE-B0C7-09ADC4520168}"/>
    <hyperlink ref="L79:O79" location="整形外科進藤病院!B548" display="・重症患者への対応状況" xr:uid="{0FB7130D-F9DF-4DE3-BDBE-355ED9111680}"/>
    <hyperlink ref="M79:P79" location="整形外科進藤病院!B548" display="・重症患者への対応状況" xr:uid="{885F3487-A081-4034-A4B6-D77936324F11}"/>
    <hyperlink ref="C80:G80" location="整形外科進藤病院!B141" display="・DPC医療機関群の種類" xr:uid="{B26BDCA4-2547-46E5-878D-3752310222AC}"/>
    <hyperlink ref="D80:H80" location="整形外科進藤病院!B141" display="・DPC医療機関群の種類" xr:uid="{08DF2DEC-D6F8-49AA-82C8-0372904390F3}"/>
    <hyperlink ref="E80:I80" location="整形外科進藤病院!B141" display="・DPC医療機関群の種類" xr:uid="{10F133D0-1BCD-41E3-900B-B85952436ECD}"/>
    <hyperlink ref="F80:J80" location="整形外科進藤病院!B141" display="・DPC医療機関群の種類" xr:uid="{6483BF59-0393-47C5-BAC9-CB2E1D77A759}"/>
    <hyperlink ref="G80:K80" location="整形外科進藤病院!B141" display="・DPC医療機関群の種類" xr:uid="{94909049-1E14-4F71-AA17-17B83FFFA43A}"/>
    <hyperlink ref="J80:M80" location="整形外科進藤病院!B594" display="・救急医療の実施状況" xr:uid="{A90B989A-583C-47C9-B38F-2903710990A1}"/>
    <hyperlink ref="K80:N80" location="整形外科進藤病院!B594" display="・救急医療の実施状況" xr:uid="{F575CA5B-4B2B-40F8-9102-FE980F5723C4}"/>
    <hyperlink ref="L80:O80" location="整形外科進藤病院!B594" display="・救急医療の実施状況" xr:uid="{32F34CF8-2449-46C6-9A34-6B701F84BEFE}"/>
    <hyperlink ref="M80:P80" location="整形外科進藤病院!B594" display="・救急医療の実施状況" xr:uid="{4EA6F0E6-C00B-429B-AC8E-709D3FCBA4C9}"/>
    <hyperlink ref="C81:G81" location="整形外科進藤病院!B149" display="・救急告示病院、二次救急医療施設、三次救急医療施設の告示・認定の有無" xr:uid="{31469630-73F8-48FE-A816-E4C8A1B52A1D}"/>
    <hyperlink ref="D81:H81" location="整形外科進藤病院!B149" display="・救急告示病院、二次救急医療施設、三次救急医療施設の告示・認定の有無" xr:uid="{2197947C-8996-4547-9A6A-A0DF2CA5F5C4}"/>
    <hyperlink ref="E81:I81" location="整形外科進藤病院!B149" display="・救急告示病院、二次救急医療施設、三次救急医療施設の告示・認定の有無" xr:uid="{9FF7F061-B5B8-4E50-8D93-676F6CD652CE}"/>
    <hyperlink ref="F81:J81" location="整形外科進藤病院!B149" display="・救急告示病院、二次救急医療施設、三次救急医療施設の告示・認定の有無" xr:uid="{AFCC611B-F23D-470D-A044-6322D7070A8D}"/>
    <hyperlink ref="G81:K81" location="整形外科進藤病院!B149" display="・救急告示病院、二次救急医療施設、三次救急医療施設の告示・認定の有無" xr:uid="{1CD6EE85-6F5D-412A-9B7A-04959F18EC09}"/>
    <hyperlink ref="J81:M81" location="整形外科進藤病院!B625" display="・急性期後の支援、在宅復帰の支援の状況" xr:uid="{F0615718-08A2-4A15-9924-AE14A9FFD0C8}"/>
    <hyperlink ref="K81:N81" location="整形外科進藤病院!B625" display="・急性期後の支援、在宅復帰の支援の状況" xr:uid="{9EE65ED1-2D94-4569-8165-ABF07C395717}"/>
    <hyperlink ref="L81:O81" location="整形外科進藤病院!B625" display="・急性期後の支援、在宅復帰の支援の状況" xr:uid="{10BB812B-DBEB-4209-ADAF-1D498F25C271}"/>
    <hyperlink ref="M81:P81" location="整形外科進藤病院!B625" display="・急性期後の支援、在宅復帰の支援の状況" xr:uid="{EE7AB8A5-62F5-4B20-984D-13096BA7B38C}"/>
    <hyperlink ref="C82:G82" location="整形外科進藤病院!B159" display="・承認の有無" xr:uid="{FB6295B1-347F-4B7F-B066-256FA6C6ADCA}"/>
    <hyperlink ref="D82:H82" location="整形外科進藤病院!B159" display="・承認の有無" xr:uid="{49F5365B-C33D-4BB2-A042-8B26F22D300D}"/>
    <hyperlink ref="E82:I82" location="整形外科進藤病院!B159" display="・承認の有無" xr:uid="{ABB5709E-638A-4BFB-96ED-C638C57DD0A9}"/>
    <hyperlink ref="F82:J82" location="整形外科進藤病院!B159" display="・承認の有無" xr:uid="{A9D76F05-0666-4DCD-8D22-AD8493CAD837}"/>
    <hyperlink ref="G82:K82" location="整形外科進藤病院!B159" display="・承認の有無" xr:uid="{AF5E2AF6-BD5E-498D-A123-3692E44F7AD3}"/>
    <hyperlink ref="J82:M82" location="整形外科進藤病院!B645" display="・全身管理の状況" xr:uid="{2E0680B9-5FFC-4FD5-941F-60C04944E0C5}"/>
    <hyperlink ref="K82:N82" location="整形外科進藤病院!B645" display="・全身管理の状況" xr:uid="{33CB2F8E-29B5-4EB6-AEDF-2D17B0711820}"/>
    <hyperlink ref="L82:O82" location="整形外科進藤病院!B645" display="・全身管理の状況" xr:uid="{12EC6E80-1BC1-4FE4-9102-0589D08B04CE}"/>
    <hyperlink ref="M82:P82" location="整形外科進藤病院!B645" display="・全身管理の状況" xr:uid="{D736E27D-E574-4FFC-8D9B-54552E943037}"/>
    <hyperlink ref="C83:G83" location="整形外科進藤病院!B168" display="・診療報酬の届出の有無" xr:uid="{68CB28D4-BD1F-4F03-80F5-DA09F4CC9D9E}"/>
    <hyperlink ref="D83:H83" location="整形外科進藤病院!B168" display="・診療報酬の届出の有無" xr:uid="{BF6C4828-88ED-4B95-983F-E7E886500CB1}"/>
    <hyperlink ref="E83:I83" location="整形外科進藤病院!B168" display="・診療報酬の届出の有無" xr:uid="{145257A5-D490-4FF6-9495-E07C6AB8C7B4}"/>
    <hyperlink ref="F83:J83" location="整形外科進藤病院!B168" display="・診療報酬の届出の有無" xr:uid="{3CFA7550-2E6B-4FED-99A2-14B45A19BC76}"/>
    <hyperlink ref="G83:K83" location="整形外科進藤病院!B168" display="・診療報酬の届出の有無" xr:uid="{0CB4DB4B-FAD3-4A99-B10C-8C3B9C78BD86}"/>
    <hyperlink ref="J83:M83" location="整形外科進藤病院!B660" display="・リハビリテーションの実施状況" xr:uid="{292839EC-AB13-47B6-8487-A6512B1C2CAE}"/>
    <hyperlink ref="K83:N83" location="整形外科進藤病院!B660" display="・リハビリテーションの実施状況" xr:uid="{6B897286-E6A5-4040-9F8F-4E6B2AC8C528}"/>
    <hyperlink ref="L83:O83" location="整形外科進藤病院!B660" display="・リハビリテーションの実施状況" xr:uid="{1D73096F-EC8C-4941-B7C0-E917F3DECFAC}"/>
    <hyperlink ref="M83:P83" location="整形外科進藤病院!B660" display="・リハビリテーションの実施状況" xr:uid="{3085705A-F452-453C-A135-4E4282DF433B}"/>
    <hyperlink ref="C84:G84" location="整形外科進藤病院!B180" display="・職員数の状況" xr:uid="{0C1141F2-0F58-4D71-A55D-C09C6E843EF2}"/>
    <hyperlink ref="D84:H84" location="整形外科進藤病院!B180" display="・職員数の状況" xr:uid="{3376B27B-FDB9-47A0-B329-1E1FBECB0D3B}"/>
    <hyperlink ref="E84:I84" location="整形外科進藤病院!B180" display="・職員数の状況" xr:uid="{29938964-9986-44ED-A29A-03A71FB1B388}"/>
    <hyperlink ref="F84:J84" location="整形外科進藤病院!B180" display="・職員数の状況" xr:uid="{89504BD1-8381-40BA-9228-6DD8CA41FC11}"/>
    <hyperlink ref="G84:K84" location="整形外科進藤病院!B180" display="・職員数の状況" xr:uid="{8112BA40-B501-4ADE-8458-6607D00CF421}"/>
    <hyperlink ref="J84:M84" location="整形外科進藤病院!B707" display="・長期療養患者の受入状況" xr:uid="{30CD42FF-0FA0-485B-B608-7696B7204C57}"/>
    <hyperlink ref="K84:N84" location="整形外科進藤病院!B707" display="・長期療養患者の受入状況" xr:uid="{96DB5FFF-8C5C-4DBE-B975-46DCA32B37F3}"/>
    <hyperlink ref="L84:O84" location="整形外科進藤病院!B707" display="・長期療養患者の受入状況" xr:uid="{657FE5FC-6B33-4F09-8D30-D276FCEC8996}"/>
    <hyperlink ref="M84:P84" location="整形外科進藤病院!B707" display="・長期療養患者の受入状況" xr:uid="{8056E6F3-356A-4663-B09E-6D0B1B304548}"/>
    <hyperlink ref="C85:G85" location="整形外科進藤病院!B243" display="・退院調整部門の設置状況" xr:uid="{3866462A-A82E-4B0A-AD7C-96E0F7368D95}"/>
    <hyperlink ref="D85:H85" location="整形外科進藤病院!B243" display="・退院調整部門の設置状況" xr:uid="{2ED5F731-CD99-4039-AC18-0069BC080C61}"/>
    <hyperlink ref="E85:I85" location="整形外科進藤病院!B243" display="・退院調整部門の設置状況" xr:uid="{7B8E8288-9983-4A99-BF3A-01918C4A73FA}"/>
    <hyperlink ref="F85:J85" location="整形外科進藤病院!B243" display="・退院調整部門の設置状況" xr:uid="{218597F9-4322-4311-A603-3E607E9AE798}"/>
    <hyperlink ref="G85:K85" location="整形外科進藤病院!B243" display="・退院調整部門の設置状況" xr:uid="{933D370F-24E9-4D99-8D62-4EB1DC329CCF}"/>
    <hyperlink ref="J85:M85" location="整形外科進藤病院!B717" display="・重度の障害児等の受入状況" xr:uid="{CF290E16-1614-4F51-B85B-7F7D49AD4B7B}"/>
    <hyperlink ref="K85:N85" location="整形外科進藤病院!B717" display="・重度の障害児等の受入状況" xr:uid="{9161FEDD-1E1B-4288-AB0A-F3319AEE03E3}"/>
    <hyperlink ref="L85:O85" location="整形外科進藤病院!B717" display="・重度の障害児等の受入状況" xr:uid="{6A5C02A0-7C6B-4CA2-86D8-4FE3E01A91EB}"/>
    <hyperlink ref="M85:P85" location="整形外科進藤病院!B717" display="・重度の障害児等の受入状況" xr:uid="{A50DA84C-01AB-480E-92E6-ABEE3817CD59}"/>
    <hyperlink ref="C86:G86" location="整形外科進藤病院!B263" display="・医療機器の台数" xr:uid="{A17CC84B-7500-4627-82F2-8E2EC95D1BAD}"/>
    <hyperlink ref="D86:H86" location="整形外科進藤病院!B263" display="・医療機器の台数" xr:uid="{4D5EF737-3504-4FEB-A989-9B8C4F3D87C7}"/>
    <hyperlink ref="E86:I86" location="整形外科進藤病院!B263" display="・医療機器の台数" xr:uid="{D54E0192-A6B5-4090-9461-99BEBAE2B565}"/>
    <hyperlink ref="F86:J86" location="整形外科進藤病院!B263" display="・医療機器の台数" xr:uid="{C78E43D8-1F9A-45B4-BF59-C864CF253B21}"/>
    <hyperlink ref="G86:K86" location="整形外科進藤病院!B263" display="・医療機器の台数" xr:uid="{20DF4B9F-CE6D-4AC9-82E4-195F6EFBDA03}"/>
    <hyperlink ref="J86:M86" location="整形外科進藤病院!B729" display="・医科歯科の連携状況" xr:uid="{EF500B60-B2D1-4B03-9E2F-C0690127D977}"/>
    <hyperlink ref="K86:N86" location="整形外科進藤病院!B729" display="・医科歯科の連携状況" xr:uid="{B76E1BCF-833B-4629-9F7F-39352C1C9315}"/>
    <hyperlink ref="L86:O86" location="整形外科進藤病院!B729" display="・医科歯科の連携状況" xr:uid="{710CF744-825E-4CE0-9B9D-1C0DE40E796E}"/>
    <hyperlink ref="M86:P86" location="整形外科進藤病院!B729" display="・医科歯科の連携状況" xr:uid="{758B13CC-77C5-455F-A77B-BF66993FE545}"/>
    <hyperlink ref="C87:G87" location="整形外科進藤病院!B289" display="・過去1年間の間に病棟の再編・見直しがあった場合の報告対象期間" xr:uid="{267032AB-3B56-4CC7-B013-F513282F5563}"/>
    <hyperlink ref="D87:H87" location="整形外科進藤病院!B289" display="・過去1年間の間に病棟の再編・見直しがあった場合の報告対象期間" xr:uid="{AFFED9EC-4FEB-405B-85C8-EE6D9FA8557A}"/>
    <hyperlink ref="E87:I87" location="整形外科進藤病院!B289" display="・過去1年間の間に病棟の再編・見直しがあった場合の報告対象期間" xr:uid="{AA666D31-933B-43BC-8E2D-77D57E661C6A}"/>
    <hyperlink ref="F87:J87" location="整形外科進藤病院!B289" display="・過去1年間の間に病棟の再編・見直しがあった場合の報告対象期間" xr:uid="{CDE142E0-2076-461E-9F1B-B8E120C8222A}"/>
    <hyperlink ref="G87:K87" location="整形外科進藤病院!B289" display="・過去1年間の間に病棟の再編・見直しがあった場合の報告対象期間" xr:uid="{9D9FC7CC-5CB5-480F-9E32-54C9FBDD8106}"/>
    <hyperlink ref="I298" location="整形外科進藤病院!B70" display="メニューへ戻る" xr:uid="{F58ECDBD-6875-4AAD-9D0C-E2924F6727F3}"/>
    <hyperlink ref="I373" location="整形外科進藤病院!B70" display="メニューへ戻る" xr:uid="{E5E36CA5-E91B-4A65-A010-2F9CCDD4D03E}"/>
    <hyperlink ref="I737" location="整形外科進藤病院!B70" display="メニューへ戻る" xr:uid="{9CD7D89A-561F-4F2E-B150-6BC462FF5405}"/>
    <hyperlink ref="C1" location="INDEX!A1" display="圏域topへ" xr:uid="{A0A1FF2F-2823-4722-B68B-D113EE5709D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EFE0-2B05-42F4-856F-6C39F92D3295}">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947</v>
      </c>
      <c r="C2" s="12"/>
      <c r="D2" s="13"/>
      <c r="E2" s="13"/>
      <c r="F2" s="13"/>
      <c r="G2" s="13"/>
      <c r="H2" s="5"/>
    </row>
    <row r="3" spans="1:73" x14ac:dyDescent="0.2">
      <c r="B3" s="14" t="s">
        <v>948</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949</v>
      </c>
      <c r="M9" s="25" t="s">
        <v>950</v>
      </c>
      <c r="N9" s="25" t="s">
        <v>951</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952</v>
      </c>
      <c r="M10" s="30" t="s">
        <v>952</v>
      </c>
      <c r="N10" s="31" t="s">
        <v>952</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16</v>
      </c>
      <c r="M11" s="30" t="s">
        <v>16</v>
      </c>
      <c r="N11" s="31" t="s">
        <v>16</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17</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2病棟</v>
      </c>
      <c r="M16" s="25" t="str">
        <f>IF(ISBLANK(M$9),"",M$9)</f>
        <v>3病棟</v>
      </c>
      <c r="N16" s="25" t="str">
        <f t="shared" ref="N16:BS16" si="0">IF(ISBLANK(N$9),"",N$9)</f>
        <v>4病棟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c r="M18" s="30" t="s">
        <v>21</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t="s">
        <v>21</v>
      </c>
      <c r="M19" s="31"/>
      <c r="N19" s="31" t="s">
        <v>21</v>
      </c>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26</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47" t="s">
        <v>18</v>
      </c>
      <c r="J27" s="448"/>
      <c r="K27" s="449"/>
      <c r="L27" s="25" t="str">
        <f>IF(ISBLANK(L$9),"",L$9)</f>
        <v>2病棟</v>
      </c>
      <c r="M27" s="25" t="str">
        <f>IF(ISBLANK(M$9),"",M$9)</f>
        <v>3病棟</v>
      </c>
      <c r="N27" s="25" t="str">
        <f t="shared" ref="N27:BS27" si="1">IF(ISBLANK(N$9),"",N$9)</f>
        <v>4病棟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c r="M29" s="30" t="s">
        <v>21</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t="s">
        <v>21</v>
      </c>
      <c r="M30" s="31"/>
      <c r="N30" s="31" t="s">
        <v>21</v>
      </c>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31</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47" t="s">
        <v>32</v>
      </c>
      <c r="J40" s="448"/>
      <c r="K40" s="449"/>
      <c r="L40" s="25" t="str">
        <f>IF(ISBLANK(L$9),"",L$9)</f>
        <v>2病棟</v>
      </c>
      <c r="M40" s="25" t="str">
        <f>IF(ISBLANK(M$9),"",M$9)</f>
        <v>3病棟</v>
      </c>
      <c r="N40" s="25" t="str">
        <f t="shared" ref="N40:BS40" si="2">IF(ISBLANK(N$9),"",N$9)</f>
        <v>4病棟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38</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44" t="s">
        <v>18</v>
      </c>
      <c r="J49" s="445"/>
      <c r="K49" s="446"/>
      <c r="L49" s="25" t="str">
        <f>IF(ISBLANK(L$9),"",L$9)</f>
        <v>2病棟</v>
      </c>
      <c r="M49" s="25" t="str">
        <f>IF(ISBLANK(M$9),"",M$9)</f>
        <v>3病棟</v>
      </c>
      <c r="N49" s="25" t="str">
        <f t="shared" ref="N49:BS49" si="3">IF(ISBLANK(N$9),"",N$9)</f>
        <v>4病棟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t="s">
        <v>21</v>
      </c>
      <c r="M57" s="31" t="s">
        <v>21</v>
      </c>
      <c r="N57" s="31" t="s">
        <v>21</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41</v>
      </c>
      <c r="M58" s="31" t="s">
        <v>41</v>
      </c>
      <c r="N58" s="31" t="s">
        <v>41</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42</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6"/>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6"/>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6"/>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6"/>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48</v>
      </c>
      <c r="D71" s="51"/>
      <c r="E71" s="51"/>
      <c r="F71" s="52"/>
      <c r="G71" s="50"/>
      <c r="H71" s="53" t="s">
        <v>49</v>
      </c>
      <c r="I71" s="53"/>
      <c r="J71" s="53" t="s">
        <v>50</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23"/>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79</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2病棟</v>
      </c>
      <c r="M94" s="72" t="str">
        <f t="shared" ref="M94:BS94" si="4">IF(ISBLANK(M$9),"",M$9)</f>
        <v>3病棟</v>
      </c>
      <c r="N94" s="72" t="str">
        <f t="shared" si="4"/>
        <v>4病棟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81</v>
      </c>
      <c r="J95" s="74"/>
      <c r="K95" s="75"/>
      <c r="L95" s="76" t="s">
        <v>22</v>
      </c>
      <c r="M95" s="72" t="s">
        <v>20</v>
      </c>
      <c r="N95" s="72" t="s">
        <v>22</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85</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86</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80</v>
      </c>
      <c r="K102" s="87"/>
      <c r="L102" s="25" t="str">
        <f>IF(ISBLANK(L$9),"",L$9)</f>
        <v>2病棟</v>
      </c>
      <c r="M102" s="72" t="str">
        <f t="shared" ref="M102:BS102" si="5">IF(ISBLANK(M$9),"",M$9)</f>
        <v>3病棟</v>
      </c>
      <c r="N102" s="25" t="str">
        <f t="shared" si="5"/>
        <v>4病棟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回復期</v>
      </c>
      <c r="M103" s="72" t="str">
        <f t="shared" ref="M103:BS103" si="6">IF(ISBLANK(M$95),"",M$95)</f>
        <v>急性期</v>
      </c>
      <c r="N103" s="89" t="str">
        <f t="shared" si="6"/>
        <v>回復期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10" si="7">IF(SUM(L104:BS104)=0,IF(COUNTIF(L104:BS104,"未確認")&gt;0,"未確認",IF(COUNTIF(L104:BS104,"~*")&gt;0,"*",SUM(L104:BS104))),SUM(L104:BS104))</f>
        <v>91</v>
      </c>
      <c r="K104" s="91" t="str">
        <f t="shared" ref="K104:K110" si="8">IF(OR(COUNTIF(L104:BS104,"未確認")&gt;0,COUNTIF(L104:BS104,"~*")&gt;0),"※","")</f>
        <v/>
      </c>
      <c r="L104" s="92">
        <v>0</v>
      </c>
      <c r="M104" s="93">
        <v>46</v>
      </c>
      <c r="N104" s="94">
        <v>45</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2">
        <v>0</v>
      </c>
      <c r="N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83</v>
      </c>
      <c r="K106" s="91" t="str">
        <f t="shared" si="8"/>
        <v/>
      </c>
      <c r="L106" s="92">
        <v>0</v>
      </c>
      <c r="M106" s="92">
        <v>46</v>
      </c>
      <c r="N106" s="94">
        <v>37</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91</v>
      </c>
      <c r="K107" s="91" t="str">
        <f t="shared" si="8"/>
        <v/>
      </c>
      <c r="L107" s="92">
        <v>0</v>
      </c>
      <c r="M107" s="92">
        <v>46</v>
      </c>
      <c r="N107" s="94">
        <v>45</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 t="shared" si="7"/>
        <v>60</v>
      </c>
      <c r="K108" s="91" t="str">
        <f t="shared" si="8"/>
        <v/>
      </c>
      <c r="L108" s="92">
        <v>60</v>
      </c>
      <c r="M108" s="92">
        <v>0</v>
      </c>
      <c r="N108" s="94">
        <v>0</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60</v>
      </c>
      <c r="K109" s="91" t="str">
        <f t="shared" si="8"/>
        <v/>
      </c>
      <c r="L109" s="92">
        <v>60</v>
      </c>
      <c r="M109" s="92">
        <v>0</v>
      </c>
      <c r="N109" s="94">
        <v>0</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 t="shared" si="7"/>
        <v>60</v>
      </c>
      <c r="K110" s="91" t="str">
        <f t="shared" si="8"/>
        <v/>
      </c>
      <c r="L110" s="92">
        <v>60</v>
      </c>
      <c r="M110" s="92">
        <v>0</v>
      </c>
      <c r="N110" s="94">
        <v>0</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t="s">
        <v>41</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100</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80</v>
      </c>
      <c r="K117" s="87"/>
      <c r="L117" s="25" t="str">
        <f>IF(ISBLANK(L$9),"",L$9)</f>
        <v>2病棟</v>
      </c>
      <c r="M117" s="72" t="str">
        <f>IF(ISBLANK(M$9),"",M$9)</f>
        <v>3病棟</v>
      </c>
      <c r="N117" s="25" t="str">
        <f t="shared" ref="N117:BS117" si="9">IF(ISBLANK(N$9),"",N$9)</f>
        <v>4病棟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回復期</v>
      </c>
      <c r="M118" s="72" t="str">
        <f>IF(ISBLANK(M$95),"",M$95)</f>
        <v>急性期</v>
      </c>
      <c r="N118" s="89" t="str">
        <f t="shared" ref="N118:BS118" si="10">IF(ISBLANK(N$95),"",N$95)</f>
        <v>回復期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105</v>
      </c>
      <c r="M119" s="108" t="s">
        <v>886</v>
      </c>
      <c r="N119" s="109" t="s">
        <v>886</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41</v>
      </c>
      <c r="M120" s="108" t="s">
        <v>104</v>
      </c>
      <c r="N120" s="109" t="s">
        <v>104</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41</v>
      </c>
      <c r="M121" s="108" t="s">
        <v>889</v>
      </c>
      <c r="N121" s="109" t="s">
        <v>889</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41</v>
      </c>
      <c r="M122" s="108" t="s">
        <v>41</v>
      </c>
      <c r="N122" s="109" t="s">
        <v>41</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80</v>
      </c>
      <c r="K128" s="87"/>
      <c r="L128" s="25" t="str">
        <f>IF(ISBLANK(L$9),"",L$9)</f>
        <v>2病棟</v>
      </c>
      <c r="M128" s="72" t="str">
        <f t="shared" ref="M128:BS128" si="11">IF(ISBLANK(M$9),"",M$9)</f>
        <v>3病棟</v>
      </c>
      <c r="N128" s="25" t="str">
        <f t="shared" si="11"/>
        <v>4病棟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回復期</v>
      </c>
      <c r="M129" s="72" t="str">
        <f t="shared" ref="M129:BS129" si="12">IF(ISBLANK(M$95),"",M$95)</f>
        <v>急性期</v>
      </c>
      <c r="N129" s="89" t="str">
        <f t="shared" si="12"/>
        <v>回復期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116</v>
      </c>
      <c r="M130" s="108" t="s">
        <v>364</v>
      </c>
      <c r="N130" s="109" t="s">
        <v>412</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60</v>
      </c>
      <c r="M131" s="108">
        <v>46</v>
      </c>
      <c r="N131" s="109">
        <v>45</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8" t="s">
        <v>416</v>
      </c>
      <c r="N132" s="109" t="s">
        <v>41</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8">
        <v>9</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8" t="s">
        <v>41</v>
      </c>
      <c r="N134" s="109" t="s">
        <v>41</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122</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80</v>
      </c>
      <c r="K141" s="87"/>
      <c r="L141" s="25" t="str">
        <f>IF(ISBLANK(L$9),"",L$9)</f>
        <v>2病棟</v>
      </c>
      <c r="M141" s="72" t="str">
        <f t="shared" ref="M141:BS141" si="13">IF(ISBLANK(M$9),"",M$9)</f>
        <v>3病棟</v>
      </c>
      <c r="N141" s="72" t="str">
        <f t="shared" si="13"/>
        <v>4病棟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回復期</v>
      </c>
      <c r="M142" s="72" t="str">
        <f t="shared" si="14"/>
        <v>急性期</v>
      </c>
      <c r="N142" s="72" t="str">
        <f t="shared" si="14"/>
        <v>回復期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125</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126</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80</v>
      </c>
      <c r="K149" s="87"/>
      <c r="L149" s="25" t="str">
        <f>IF(ISBLANK(L$9),"",L$9)</f>
        <v>2病棟</v>
      </c>
      <c r="M149" s="72" t="str">
        <f t="shared" ref="M149:BS149" si="15">IF(ISBLANK(M$9),"",M$9)</f>
        <v>3病棟</v>
      </c>
      <c r="N149" s="72" t="str">
        <f t="shared" si="15"/>
        <v>4病棟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回復期</v>
      </c>
      <c r="M150" s="72" t="str">
        <f t="shared" si="16"/>
        <v>急性期</v>
      </c>
      <c r="N150" s="72" t="str">
        <f t="shared" si="16"/>
        <v>回復期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210</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210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131</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80</v>
      </c>
      <c r="K159" s="87"/>
      <c r="L159" s="25" t="str">
        <f>IF(ISBLANK(L$9),"",L$9)</f>
        <v>2病棟</v>
      </c>
      <c r="M159" s="72" t="str">
        <f t="shared" ref="M159:BS159" si="17">IF(ISBLANK(M$9),"",M$9)</f>
        <v>3病棟</v>
      </c>
      <c r="N159" s="72" t="str">
        <f t="shared" si="17"/>
        <v>4病棟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回復期</v>
      </c>
      <c r="M160" s="72" t="str">
        <f t="shared" si="18"/>
        <v>急性期</v>
      </c>
      <c r="N160" s="72" t="str">
        <f t="shared" si="18"/>
        <v>回復期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131</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80</v>
      </c>
      <c r="K168" s="87"/>
      <c r="L168" s="25" t="str">
        <f>IF(ISBLANK(L$9),"",L$9)</f>
        <v>2病棟</v>
      </c>
      <c r="M168" s="141" t="str">
        <f t="shared" ref="M168:Q168" si="19">IF(ISBLANK(M$9),"",M$9)</f>
        <v>3病棟</v>
      </c>
      <c r="N168" s="141" t="str">
        <f t="shared" si="19"/>
        <v>4病棟</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81</v>
      </c>
      <c r="J169" s="74"/>
      <c r="K169" s="88"/>
      <c r="L169" s="89" t="str">
        <f t="shared" ref="L169:BS169" si="21">IF(ISBLANK(L$95),"",L$95)</f>
        <v>回復期</v>
      </c>
      <c r="M169" s="141" t="str">
        <f t="shared" si="21"/>
        <v>急性期</v>
      </c>
      <c r="N169" s="141" t="str">
        <f t="shared" si="21"/>
        <v>回復期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210</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131</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80</v>
      </c>
      <c r="K180" s="87"/>
      <c r="L180" s="25" t="str">
        <f>IF(ISBLANK(L$9),"",L$9)</f>
        <v>2病棟</v>
      </c>
      <c r="M180" s="72" t="str">
        <f t="shared" ref="M180:BS180" si="22">IF(ISBLANK(M$9),"",M$9)</f>
        <v>3病棟</v>
      </c>
      <c r="N180" s="25" t="str">
        <f t="shared" si="22"/>
        <v>4病棟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回復期</v>
      </c>
      <c r="M181" s="72" t="str">
        <f t="shared" ref="M181:BS181" si="23">IF(ISBLANK(M$95),"",M$95)</f>
        <v>急性期</v>
      </c>
      <c r="N181" s="89" t="str">
        <f t="shared" si="23"/>
        <v>回復期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59</v>
      </c>
      <c r="K186" s="91" t="str">
        <f t="shared" si="24"/>
        <v/>
      </c>
      <c r="L186" s="153">
        <v>25</v>
      </c>
      <c r="M186" s="154">
        <v>19</v>
      </c>
      <c r="N186" s="155">
        <v>15</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6</v>
      </c>
      <c r="K187" s="91" t="str">
        <f t="shared" si="24"/>
        <v/>
      </c>
      <c r="L187" s="153">
        <v>0.5</v>
      </c>
      <c r="M187" s="154">
        <v>3.6</v>
      </c>
      <c r="N187" s="155">
        <v>1.9</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3</v>
      </c>
      <c r="K188" s="91" t="str">
        <f t="shared" si="24"/>
        <v/>
      </c>
      <c r="L188" s="153">
        <v>0</v>
      </c>
      <c r="M188" s="154">
        <v>2</v>
      </c>
      <c r="N188" s="155">
        <v>1</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8.8999999999999986</v>
      </c>
      <c r="K189" s="91" t="str">
        <f t="shared" si="24"/>
        <v/>
      </c>
      <c r="L189" s="153">
        <v>1.8</v>
      </c>
      <c r="M189" s="154">
        <v>3.8</v>
      </c>
      <c r="N189" s="155">
        <v>3.3</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33</v>
      </c>
      <c r="K190" s="91" t="str">
        <f t="shared" si="24"/>
        <v/>
      </c>
      <c r="L190" s="153">
        <v>13</v>
      </c>
      <c r="M190" s="154">
        <v>11</v>
      </c>
      <c r="N190" s="155">
        <v>9</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5.1999999999999993</v>
      </c>
      <c r="K191" s="91" t="str">
        <f t="shared" si="24"/>
        <v/>
      </c>
      <c r="L191" s="153">
        <v>2.2999999999999998</v>
      </c>
      <c r="M191" s="154">
        <v>1.9</v>
      </c>
      <c r="N191" s="155">
        <v>1</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7</v>
      </c>
      <c r="K194" s="91" t="str">
        <f t="shared" si="24"/>
        <v/>
      </c>
      <c r="L194" s="153">
        <v>7</v>
      </c>
      <c r="M194" s="154">
        <v>0</v>
      </c>
      <c r="N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5</v>
      </c>
      <c r="K196" s="91" t="str">
        <f t="shared" si="24"/>
        <v/>
      </c>
      <c r="L196" s="153">
        <v>3</v>
      </c>
      <c r="M196" s="154">
        <v>1</v>
      </c>
      <c r="N196" s="155">
        <v>1</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1</v>
      </c>
      <c r="K198" s="91" t="str">
        <f t="shared" si="24"/>
        <v/>
      </c>
      <c r="L198" s="153">
        <v>1</v>
      </c>
      <c r="M198" s="154">
        <v>0</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0</v>
      </c>
      <c r="K200" s="91" t="str">
        <f t="shared" si="24"/>
        <v/>
      </c>
      <c r="L200" s="153">
        <v>0</v>
      </c>
      <c r="M200" s="154">
        <v>0</v>
      </c>
      <c r="N200" s="155">
        <v>0</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4">
        <v>0</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7</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0.4</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10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0.9</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0</v>
      </c>
      <c r="K206" s="91" t="str">
        <f t="shared" si="24"/>
        <v/>
      </c>
      <c r="L206" s="153">
        <v>0</v>
      </c>
      <c r="M206" s="154">
        <v>0</v>
      </c>
      <c r="N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1</v>
      </c>
      <c r="K208" s="91" t="str">
        <f t="shared" si="24"/>
        <v/>
      </c>
      <c r="L208" s="153">
        <v>1</v>
      </c>
      <c r="M208" s="154">
        <v>0</v>
      </c>
      <c r="N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2"/>
      <c r="N214" s="119"/>
      <c r="O214" s="119"/>
      <c r="P214" s="119"/>
      <c r="Q214" s="119"/>
      <c r="R214" s="119"/>
      <c r="S214" s="119"/>
    </row>
    <row r="215" spans="1:73" ht="20.25" customHeight="1" x14ac:dyDescent="0.2">
      <c r="C215" s="46"/>
      <c r="I215" s="73" t="s">
        <v>81</v>
      </c>
      <c r="J215" s="74"/>
      <c r="K215" s="88"/>
      <c r="L215" s="159" t="s">
        <v>192</v>
      </c>
      <c r="M215" s="159"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0</v>
      </c>
      <c r="M216" s="162">
        <v>7</v>
      </c>
      <c r="N216" s="162">
        <v>11</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v>
      </c>
      <c r="M217" s="164">
        <v>3.6</v>
      </c>
      <c r="N217" s="164">
        <v>0</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0</v>
      </c>
      <c r="M218" s="162">
        <v>2</v>
      </c>
      <c r="N218" s="162">
        <v>1</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2.2000000000000002</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0</v>
      </c>
      <c r="M220" s="162">
        <v>0</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0</v>
      </c>
      <c r="M221" s="164">
        <v>1</v>
      </c>
      <c r="N221" s="164">
        <v>0</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0</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0</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0</v>
      </c>
      <c r="N224" s="162">
        <v>24</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0</v>
      </c>
      <c r="N226" s="162">
        <v>16</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0</v>
      </c>
      <c r="N228" s="162">
        <v>5</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0</v>
      </c>
      <c r="N230" s="162">
        <v>4</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0.2</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0</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0</v>
      </c>
      <c r="N234" s="162">
        <v>5</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1</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80</v>
      </c>
      <c r="K243" s="87"/>
      <c r="L243" s="25" t="str">
        <f>IF(ISBLANK(L$9),"",L$9)</f>
        <v>2病棟</v>
      </c>
      <c r="M243" s="72" t="str">
        <f t="shared" ref="M243:BS243" si="27">IF(ISBLANK(M$9),"",M$9)</f>
        <v>3病棟</v>
      </c>
      <c r="N243" s="72" t="str">
        <f t="shared" si="27"/>
        <v>4病棟</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回復期</v>
      </c>
      <c r="M244" s="72" t="str">
        <f t="shared" si="28"/>
        <v>急性期</v>
      </c>
      <c r="N244" s="72" t="str">
        <f t="shared" si="28"/>
        <v>回復期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3</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3</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1</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224</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80</v>
      </c>
      <c r="K263" s="87"/>
      <c r="L263" s="25" t="str">
        <f>IF(ISBLANK(L$9),"",L$9)</f>
        <v>2病棟</v>
      </c>
      <c r="M263" s="72" t="str">
        <f t="shared" ref="M263:BS263" si="29">IF(ISBLANK(M$9),"",M$9)</f>
        <v>3病棟</v>
      </c>
      <c r="N263" s="72" t="str">
        <f t="shared" si="29"/>
        <v>4病棟</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回復期</v>
      </c>
      <c r="M264" s="72" t="str">
        <f t="shared" si="30"/>
        <v>急性期</v>
      </c>
      <c r="N264" s="72" t="str">
        <f t="shared" si="30"/>
        <v>回復期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275</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2病棟</v>
      </c>
      <c r="M289" s="72" t="str">
        <f>IF(ISBLANK(M$9),"",M$9)</f>
        <v>3病棟</v>
      </c>
      <c r="N289" s="25" t="str">
        <f t="shared" ref="N289:BS289" si="31">IF(ISBLANK(N$9),"",N$9)</f>
        <v>4病棟</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回復期</v>
      </c>
      <c r="M290" s="72" t="str">
        <f>IF(ISBLANK(M$95),"",M$95)</f>
        <v>急性期</v>
      </c>
      <c r="N290" s="89" t="str">
        <f t="shared" ref="N290:BS290" si="32">IF(ISBLANK(N$95),"",N$95)</f>
        <v>回復期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8" t="s">
        <v>41</v>
      </c>
      <c r="N293" s="199" t="s">
        <v>41</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278</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279</v>
      </c>
      <c r="C309" s="205"/>
      <c r="D309" s="205"/>
      <c r="E309" s="67"/>
      <c r="F309" s="67"/>
      <c r="G309" s="67"/>
      <c r="H309" s="68"/>
      <c r="I309" s="68"/>
      <c r="J309" s="206"/>
      <c r="K309" s="69"/>
      <c r="L309" s="207"/>
      <c r="M309" s="207"/>
      <c r="N309" s="119"/>
      <c r="BU309" s="95"/>
    </row>
    <row r="310" spans="1:73" s="1" customFormat="1" x14ac:dyDescent="0.2">
      <c r="B310" s="52" t="s">
        <v>280</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80</v>
      </c>
      <c r="K312" s="87"/>
      <c r="L312" s="25" t="str">
        <f>IF(ISBLANK(L$9),"",L$9)</f>
        <v>2病棟</v>
      </c>
      <c r="M312" s="72" t="str">
        <f t="shared" ref="M312:BS312" si="35">IF(ISBLANK(M$9),"",M$9)</f>
        <v>3病棟</v>
      </c>
      <c r="N312" s="208" t="str">
        <f t="shared" si="35"/>
        <v>4病棟</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回復期</v>
      </c>
      <c r="M313" s="72" t="str">
        <f t="shared" ref="M313:BS313" si="36">IF(ISBLANK(M$95),"",M$95)</f>
        <v>急性期</v>
      </c>
      <c r="N313" s="208" t="str">
        <f t="shared" si="36"/>
        <v>回復期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1191</v>
      </c>
      <c r="K314" s="131" t="str">
        <f t="shared" ref="K314:K319" si="38">IF(OR(COUNTIF(L314:BS314,"未確認")&gt;0,COUNTIF(L314:BS314,"~*")&gt;0),"※","")</f>
        <v/>
      </c>
      <c r="L314" s="210">
        <v>348</v>
      </c>
      <c r="M314" s="211">
        <v>616</v>
      </c>
      <c r="N314" s="156">
        <v>227</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689</v>
      </c>
      <c r="K315" s="131" t="str">
        <f t="shared" si="38"/>
        <v/>
      </c>
      <c r="L315" s="210">
        <v>347</v>
      </c>
      <c r="M315" s="154">
        <v>207</v>
      </c>
      <c r="N315" s="213">
        <v>135</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293</v>
      </c>
      <c r="K316" s="131" t="str">
        <f t="shared" si="38"/>
        <v/>
      </c>
      <c r="L316" s="210">
        <v>0</v>
      </c>
      <c r="M316" s="154">
        <v>201</v>
      </c>
      <c r="N316" s="154">
        <v>92</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209</v>
      </c>
      <c r="K317" s="131" t="str">
        <f t="shared" si="38"/>
        <v/>
      </c>
      <c r="L317" s="210">
        <v>1</v>
      </c>
      <c r="M317" s="154">
        <v>208</v>
      </c>
      <c r="N317" s="154">
        <v>0</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39559</v>
      </c>
      <c r="K318" s="131" t="str">
        <f t="shared" si="38"/>
        <v/>
      </c>
      <c r="L318" s="210">
        <v>20316</v>
      </c>
      <c r="M318" s="154">
        <v>13644</v>
      </c>
      <c r="N318" s="154">
        <v>5599</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1185</v>
      </c>
      <c r="K319" s="131" t="str">
        <f t="shared" si="38"/>
        <v/>
      </c>
      <c r="L319" s="210">
        <v>352</v>
      </c>
      <c r="M319" s="154">
        <v>632</v>
      </c>
      <c r="N319" s="154">
        <v>201</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295</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80</v>
      </c>
      <c r="K325" s="87"/>
      <c r="L325" s="25" t="str">
        <f>IF(ISBLANK(L$9),"",L$9)</f>
        <v>2病棟</v>
      </c>
      <c r="M325" s="72" t="str">
        <f t="shared" ref="M325:BS325" si="39">IF(ISBLANK(M$9),"",M$9)</f>
        <v>3病棟</v>
      </c>
      <c r="N325" s="72" t="str">
        <f t="shared" si="39"/>
        <v>4病棟</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回復期</v>
      </c>
      <c r="M326" s="72" t="str">
        <f t="shared" ref="M326:BS326" si="40">IF(ISBLANK(M$95),"",M$95)</f>
        <v>急性期</v>
      </c>
      <c r="N326" s="72" t="str">
        <f t="shared" si="40"/>
        <v>回復期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1191</v>
      </c>
      <c r="K327" s="131" t="str">
        <f t="shared" ref="K327:K344" si="42">IF(OR(COUNTIF(L327:BS327,"未確認")&gt;0,COUNTIF(L327:BS327,"~*")&gt;0),"※","")</f>
        <v/>
      </c>
      <c r="L327" s="210">
        <v>348</v>
      </c>
      <c r="M327" s="154">
        <v>616</v>
      </c>
      <c r="N327" s="154">
        <v>227</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218</v>
      </c>
      <c r="K328" s="131" t="str">
        <f t="shared" si="42"/>
        <v/>
      </c>
      <c r="L328" s="210">
        <v>152</v>
      </c>
      <c r="M328" s="154">
        <v>12</v>
      </c>
      <c r="N328" s="154">
        <v>54</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387</v>
      </c>
      <c r="K329" s="131" t="str">
        <f t="shared" si="42"/>
        <v/>
      </c>
      <c r="L329" s="210">
        <v>19</v>
      </c>
      <c r="M329" s="154">
        <v>315</v>
      </c>
      <c r="N329" s="154">
        <v>53</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373</v>
      </c>
      <c r="K330" s="131" t="str">
        <f t="shared" si="42"/>
        <v/>
      </c>
      <c r="L330" s="210">
        <v>176</v>
      </c>
      <c r="M330" s="154">
        <v>121</v>
      </c>
      <c r="N330" s="154">
        <v>76</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213</v>
      </c>
      <c r="K331" s="131" t="str">
        <f t="shared" si="42"/>
        <v/>
      </c>
      <c r="L331" s="210">
        <v>1</v>
      </c>
      <c r="M331" s="154">
        <v>168</v>
      </c>
      <c r="N331" s="154">
        <v>44</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0</v>
      </c>
      <c r="K334" s="131" t="str">
        <f t="shared" si="42"/>
        <v/>
      </c>
      <c r="L334" s="210">
        <v>0</v>
      </c>
      <c r="M334" s="154">
        <v>0</v>
      </c>
      <c r="N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1185</v>
      </c>
      <c r="K335" s="131" t="str">
        <f t="shared" si="42"/>
        <v/>
      </c>
      <c r="L335" s="210">
        <v>352</v>
      </c>
      <c r="M335" s="154">
        <v>632</v>
      </c>
      <c r="N335" s="154">
        <v>201</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219</v>
      </c>
      <c r="K336" s="131" t="str">
        <f t="shared" si="42"/>
        <v/>
      </c>
      <c r="L336" s="210">
        <v>27</v>
      </c>
      <c r="M336" s="154">
        <v>168</v>
      </c>
      <c r="N336" s="154">
        <v>24</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477</v>
      </c>
      <c r="K337" s="131" t="str">
        <f t="shared" si="42"/>
        <v/>
      </c>
      <c r="L337" s="210">
        <v>195</v>
      </c>
      <c r="M337" s="154">
        <v>203</v>
      </c>
      <c r="N337" s="154">
        <v>79</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59</v>
      </c>
      <c r="K338" s="131" t="str">
        <f t="shared" si="42"/>
        <v/>
      </c>
      <c r="L338" s="210">
        <v>24</v>
      </c>
      <c r="M338" s="154">
        <v>33</v>
      </c>
      <c r="N338" s="154">
        <v>2</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46</v>
      </c>
      <c r="K339" s="131" t="str">
        <f t="shared" si="42"/>
        <v/>
      </c>
      <c r="L339" s="210">
        <v>20</v>
      </c>
      <c r="M339" s="154">
        <v>18</v>
      </c>
      <c r="N339" s="154">
        <v>8</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43</v>
      </c>
      <c r="K340" s="131" t="str">
        <f t="shared" si="42"/>
        <v/>
      </c>
      <c r="L340" s="210">
        <v>16</v>
      </c>
      <c r="M340" s="154">
        <v>22</v>
      </c>
      <c r="N340" s="154">
        <v>5</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1</v>
      </c>
      <c r="K341" s="131" t="str">
        <f t="shared" si="42"/>
        <v/>
      </c>
      <c r="L341" s="210">
        <v>0</v>
      </c>
      <c r="M341" s="154">
        <v>0</v>
      </c>
      <c r="N341" s="154">
        <v>1</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218</v>
      </c>
      <c r="K342" s="131" t="str">
        <f t="shared" si="42"/>
        <v/>
      </c>
      <c r="L342" s="210">
        <v>65</v>
      </c>
      <c r="M342" s="154">
        <v>115</v>
      </c>
      <c r="N342" s="154">
        <v>38</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121</v>
      </c>
      <c r="K343" s="131" t="str">
        <f t="shared" si="42"/>
        <v/>
      </c>
      <c r="L343" s="210">
        <v>5</v>
      </c>
      <c r="M343" s="154">
        <v>72</v>
      </c>
      <c r="N343" s="154">
        <v>44</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1</v>
      </c>
      <c r="K344" s="131" t="str">
        <f t="shared" si="42"/>
        <v/>
      </c>
      <c r="L344" s="210">
        <v>0</v>
      </c>
      <c r="M344" s="154">
        <v>1</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331</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80</v>
      </c>
      <c r="K350" s="218"/>
      <c r="L350" s="25" t="str">
        <f>IF(ISBLANK(L$9),"",L$9)</f>
        <v>2病棟</v>
      </c>
      <c r="M350" s="72" t="str">
        <f t="shared" ref="M350:BS350" si="43">IF(ISBLANK(M$9),"",M$9)</f>
        <v>3病棟</v>
      </c>
      <c r="N350" s="25" t="str">
        <f t="shared" si="43"/>
        <v>4病棟</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回復期</v>
      </c>
      <c r="M351" s="72" t="str">
        <f t="shared" ref="M351:BS351" si="44">IF(ISBLANK(M$95),"",M$95)</f>
        <v>急性期</v>
      </c>
      <c r="N351" s="89" t="str">
        <f t="shared" si="44"/>
        <v>回復期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966</v>
      </c>
      <c r="K352" s="220" t="str">
        <f>IF(OR(COUNTIF(L352:BS352,"未確認")&gt;0,COUNTIF(L352:BS352,"~*")&gt;0),"※","")</f>
        <v/>
      </c>
      <c r="L352" s="210">
        <v>325</v>
      </c>
      <c r="M352" s="154">
        <v>464</v>
      </c>
      <c r="N352" s="155">
        <v>177</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884</v>
      </c>
      <c r="K353" s="220" t="str">
        <f>IF(OR(COUNTIF(L353:BS353,"未確認")&gt;0,COUNTIF(L353:BS353,"~*")&gt;0),"※","")</f>
        <v/>
      </c>
      <c r="L353" s="210">
        <v>322</v>
      </c>
      <c r="M353" s="154">
        <v>395</v>
      </c>
      <c r="N353" s="155">
        <v>167</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67</v>
      </c>
      <c r="K354" s="220" t="str">
        <f>IF(OR(COUNTIF(L354:BS354,"未確認")&gt;0,COUNTIF(L354:BS354,"~*")&gt;0),"※","")</f>
        <v/>
      </c>
      <c r="L354" s="210">
        <v>3</v>
      </c>
      <c r="M354" s="154">
        <v>54</v>
      </c>
      <c r="N354" s="155">
        <v>10</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15</v>
      </c>
      <c r="K355" s="220" t="str">
        <f>IF(OR(COUNTIF(L355:BS355,"未確認")&gt;0,COUNTIF(L355:BS355,"~*")&gt;0),"※","")</f>
        <v/>
      </c>
      <c r="L355" s="210">
        <v>0</v>
      </c>
      <c r="M355" s="154">
        <v>15</v>
      </c>
      <c r="N355" s="155">
        <v>0</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0</v>
      </c>
      <c r="K356" s="220" t="str">
        <f>IF(OR(COUNTIF(L356:BS356,"未確認")&gt;0,COUNTIF(L356:BS356,"~*")&gt;0),"※","")</f>
        <v/>
      </c>
      <c r="L356" s="210">
        <v>0</v>
      </c>
      <c r="M356" s="154">
        <v>0</v>
      </c>
      <c r="N356" s="155">
        <v>0</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343</v>
      </c>
      <c r="C360" s="24"/>
      <c r="D360" s="24"/>
      <c r="E360" s="24"/>
      <c r="F360" s="24"/>
      <c r="G360" s="24"/>
      <c r="H360" s="17"/>
      <c r="I360" s="17"/>
      <c r="J360" s="37"/>
      <c r="K360" s="7"/>
      <c r="L360" s="7"/>
      <c r="M360" s="7"/>
      <c r="N360" s="119"/>
      <c r="BU360" s="95"/>
    </row>
    <row r="361" spans="1:73" s="1" customFormat="1" x14ac:dyDescent="0.2">
      <c r="B361" s="2" t="s">
        <v>344</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80</v>
      </c>
      <c r="K363" s="218"/>
      <c r="L363" s="25" t="str">
        <f>IF(ISBLANK(L$9),"",L$9)</f>
        <v>2病棟</v>
      </c>
      <c r="M363" s="72" t="str">
        <f t="shared" ref="M363:BS363" si="45">IF(ISBLANK(M$9),"",M$9)</f>
        <v>3病棟</v>
      </c>
      <c r="N363" s="72" t="str">
        <f t="shared" si="45"/>
        <v>4病棟</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回復期</v>
      </c>
      <c r="M364" s="72" t="str">
        <f t="shared" ref="M364:BS364" si="46">IF(ISBLANK(M$95),"",M$95)</f>
        <v>急性期</v>
      </c>
      <c r="N364" s="72" t="str">
        <f t="shared" si="46"/>
        <v>回復期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23</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14</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9</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25</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22</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3</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278</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358</v>
      </c>
      <c r="C385" s="237"/>
      <c r="D385" s="67"/>
      <c r="E385" s="67"/>
      <c r="F385" s="67"/>
      <c r="G385" s="67"/>
      <c r="H385" s="68"/>
      <c r="I385" s="68"/>
      <c r="J385" s="206"/>
      <c r="K385" s="69"/>
      <c r="L385" s="207"/>
      <c r="M385" s="207"/>
      <c r="N385" s="238"/>
      <c r="BU385" s="95"/>
    </row>
    <row r="386" spans="2:73" s="1" customFormat="1" x14ac:dyDescent="0.2">
      <c r="B386" s="22" t="s">
        <v>359</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949</v>
      </c>
      <c r="M388" s="72" t="s">
        <v>950</v>
      </c>
      <c r="N388" s="72" t="s">
        <v>953</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41</v>
      </c>
      <c r="M389" s="72" t="s">
        <v>41</v>
      </c>
      <c r="N389" s="72" t="s">
        <v>41</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0</v>
      </c>
      <c r="K391" s="91" t="str">
        <f t="shared" si="49"/>
        <v/>
      </c>
      <c r="L391" s="241">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915</v>
      </c>
      <c r="K393" s="91" t="str">
        <f t="shared" si="49"/>
        <v/>
      </c>
      <c r="L393" s="241">
        <v>0</v>
      </c>
      <c r="M393" s="242">
        <v>915</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0</v>
      </c>
      <c r="K394" s="91" t="str">
        <f t="shared" si="49"/>
        <v/>
      </c>
      <c r="L394" s="241">
        <v>0</v>
      </c>
      <c r="M394" s="242">
        <v>0</v>
      </c>
      <c r="N394" s="242">
        <v>0</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0</v>
      </c>
      <c r="K395" s="91" t="str">
        <f t="shared" si="49"/>
        <v/>
      </c>
      <c r="L395" s="241">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t="str">
        <f t="shared" si="48"/>
        <v>*</v>
      </c>
      <c r="K396" s="91" t="str">
        <f t="shared" si="49"/>
        <v>※</v>
      </c>
      <c r="L396" s="241" t="s">
        <v>366</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v>0</v>
      </c>
      <c r="N397" s="242">
        <v>0</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t="str">
        <f t="shared" si="48"/>
        <v>*</v>
      </c>
      <c r="K399" s="91" t="str">
        <f t="shared" si="49"/>
        <v>※</v>
      </c>
      <c r="L399" s="241">
        <v>0</v>
      </c>
      <c r="M399" s="242" t="s">
        <v>366</v>
      </c>
      <c r="N399" s="242" t="s">
        <v>366</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t="str">
        <f t="shared" si="48"/>
        <v>*</v>
      </c>
      <c r="K401" s="91" t="str">
        <f t="shared" si="49"/>
        <v>※</v>
      </c>
      <c r="L401" s="241" t="s">
        <v>366</v>
      </c>
      <c r="M401" s="242">
        <v>0</v>
      </c>
      <c r="N401" s="242">
        <v>0</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f t="shared" si="48"/>
        <v>0</v>
      </c>
      <c r="K402" s="91" t="str">
        <f t="shared" si="49"/>
        <v/>
      </c>
      <c r="L402" s="241">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0</v>
      </c>
      <c r="K405" s="91" t="str">
        <f t="shared" si="49"/>
        <v/>
      </c>
      <c r="L405" s="241">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0</v>
      </c>
      <c r="K411" s="91" t="str">
        <f t="shared" si="49"/>
        <v/>
      </c>
      <c r="L411" s="241">
        <v>0</v>
      </c>
      <c r="M411" s="242">
        <v>0</v>
      </c>
      <c r="N411" s="242">
        <v>0</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f t="shared" si="48"/>
        <v>0</v>
      </c>
      <c r="K414" s="91" t="str">
        <f t="shared" si="49"/>
        <v/>
      </c>
      <c r="L414" s="241">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0</v>
      </c>
      <c r="K415" s="91" t="str">
        <f t="shared" si="49"/>
        <v/>
      </c>
      <c r="L415" s="241">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0</v>
      </c>
      <c r="K420" s="91" t="str">
        <f t="shared" si="49"/>
        <v/>
      </c>
      <c r="L420" s="241">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0</v>
      </c>
      <c r="K423" s="91" t="str">
        <f t="shared" si="49"/>
        <v/>
      </c>
      <c r="L423" s="241">
        <v>0</v>
      </c>
      <c r="M423" s="242">
        <v>0</v>
      </c>
      <c r="N423" s="242">
        <v>0</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v>0</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f t="shared" si="50"/>
        <v>0</v>
      </c>
      <c r="K427" s="91" t="str">
        <f t="shared" si="49"/>
        <v/>
      </c>
      <c r="L427" s="241">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f t="shared" si="50"/>
        <v>0</v>
      </c>
      <c r="K431" s="91" t="str">
        <f t="shared" si="49"/>
        <v/>
      </c>
      <c r="L431" s="241">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0</v>
      </c>
      <c r="K432" s="91" t="str">
        <f t="shared" si="49"/>
        <v/>
      </c>
      <c r="L432" s="241">
        <v>0</v>
      </c>
      <c r="M432" s="242">
        <v>0</v>
      </c>
      <c r="N432" s="242">
        <v>0</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0</v>
      </c>
      <c r="K434" s="91" t="str">
        <f t="shared" si="49"/>
        <v/>
      </c>
      <c r="L434" s="241">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959</v>
      </c>
      <c r="K438" s="91" t="str">
        <f t="shared" si="49"/>
        <v/>
      </c>
      <c r="L438" s="241">
        <v>959</v>
      </c>
      <c r="M438" s="242">
        <v>0</v>
      </c>
      <c r="N438" s="242">
        <v>0</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0</v>
      </c>
      <c r="K440" s="91" t="str">
        <f t="shared" si="49"/>
        <v/>
      </c>
      <c r="L440" s="241">
        <v>0</v>
      </c>
      <c r="M440" s="242">
        <v>0</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0</v>
      </c>
      <c r="K442" s="91" t="str">
        <f t="shared" si="49"/>
        <v/>
      </c>
      <c r="L442" s="241">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308</v>
      </c>
      <c r="K443" s="91" t="str">
        <f t="shared" si="49"/>
        <v/>
      </c>
      <c r="L443" s="241">
        <v>0</v>
      </c>
      <c r="M443" s="242">
        <v>0</v>
      </c>
      <c r="N443" s="242">
        <v>308</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0</v>
      </c>
      <c r="K444" s="91" t="str">
        <f t="shared" si="49"/>
        <v/>
      </c>
      <c r="L444" s="241">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241</v>
      </c>
      <c r="K447" s="91" t="str">
        <f t="shared" si="49"/>
        <v/>
      </c>
      <c r="L447" s="241">
        <v>0</v>
      </c>
      <c r="M447" s="242">
        <v>241</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f t="shared" si="50"/>
        <v>0</v>
      </c>
      <c r="K448" s="91" t="str">
        <f t="shared" si="49"/>
        <v/>
      </c>
      <c r="L448" s="241">
        <v>0</v>
      </c>
      <c r="M448" s="242">
        <v>0</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t="str">
        <f t="shared" si="50"/>
        <v>*</v>
      </c>
      <c r="K463" s="91" t="str">
        <f t="shared" si="51"/>
        <v>※</v>
      </c>
      <c r="L463" s="241">
        <v>0</v>
      </c>
      <c r="M463" s="242" t="s">
        <v>366</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433</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80</v>
      </c>
      <c r="K469" s="218"/>
      <c r="L469" s="246" t="str">
        <f>IF(ISBLANK(L$388),"",L$388)</f>
        <v>2病棟</v>
      </c>
      <c r="M469" s="141" t="str">
        <f>IF(ISBLANK(M$388),"",M$388)</f>
        <v>3病棟</v>
      </c>
      <c r="N469" s="247" t="str">
        <f t="shared" ref="N469:BS469" si="52">IF(ISBLANK(N$388),"",N$388)</f>
        <v>４病棟</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v>
      </c>
      <c r="M470" s="72" t="str">
        <f>IF(ISBLANK(M$389),"",M$389)</f>
        <v>-</v>
      </c>
      <c r="N470" s="89" t="str">
        <f t="shared" ref="N470:BS470" si="53">IF(ISBLANK(N$389),"",N$389)</f>
        <v>-</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t="str">
        <f t="shared" ref="J471:J499" si="54">IF(SUM(L471:BS471)=0,IF(COUNTIF(L471:BS471,"未確認")&gt;0,"未確認",IF(COUNTIF(L471:BS471,"~*")&gt;0,"*",SUM(L471:BS471))),SUM(L471:BS471))</f>
        <v>*</v>
      </c>
      <c r="K471" s="250" t="str">
        <f t="shared" ref="K471:K499" si="55">IF(OR(COUNTIF(L471:BS471,"未確認")&gt;0,COUNTIF(L471:BS471,"*")&gt;0),"※","")</f>
        <v>※</v>
      </c>
      <c r="L471" s="241" t="s">
        <v>366</v>
      </c>
      <c r="M471" s="242" t="s">
        <v>366</v>
      </c>
      <c r="N471" s="243">
        <v>0</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t="str">
        <f t="shared" si="54"/>
        <v>*</v>
      </c>
      <c r="K472" s="250" t="str">
        <f t="shared" si="55"/>
        <v>※</v>
      </c>
      <c r="L472" s="241">
        <v>0</v>
      </c>
      <c r="M472" s="242" t="s">
        <v>366</v>
      </c>
      <c r="N472" s="243">
        <v>0</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t="str">
        <f t="shared" si="54"/>
        <v>*</v>
      </c>
      <c r="K473" s="250" t="str">
        <f t="shared" si="55"/>
        <v>※</v>
      </c>
      <c r="L473" s="241" t="s">
        <v>366</v>
      </c>
      <c r="M473" s="242" t="s">
        <v>366</v>
      </c>
      <c r="N473" s="243">
        <v>0</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t="str">
        <f t="shared" si="54"/>
        <v>*</v>
      </c>
      <c r="K474" s="250" t="str">
        <f t="shared" si="55"/>
        <v>※</v>
      </c>
      <c r="L474" s="241">
        <v>0</v>
      </c>
      <c r="M474" s="242" t="s">
        <v>366</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f t="shared" si="54"/>
        <v>0</v>
      </c>
      <c r="K475" s="250" t="str">
        <f t="shared" si="55"/>
        <v/>
      </c>
      <c r="L475" s="241">
        <v>0</v>
      </c>
      <c r="M475" s="242">
        <v>0</v>
      </c>
      <c r="N475" s="243">
        <v>0</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t="str">
        <f t="shared" si="54"/>
        <v>*</v>
      </c>
      <c r="K476" s="250" t="str">
        <f t="shared" si="55"/>
        <v>※</v>
      </c>
      <c r="L476" s="241">
        <v>0</v>
      </c>
      <c r="M476" s="242" t="s">
        <v>366</v>
      </c>
      <c r="N476" s="243">
        <v>0</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f t="shared" si="54"/>
        <v>0</v>
      </c>
      <c r="K477" s="250" t="str">
        <f t="shared" si="55"/>
        <v/>
      </c>
      <c r="L477" s="241">
        <v>0</v>
      </c>
      <c r="M477" s="242">
        <v>0</v>
      </c>
      <c r="N477" s="243">
        <v>0</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f t="shared" si="54"/>
        <v>0</v>
      </c>
      <c r="K478" s="250" t="str">
        <f t="shared" si="55"/>
        <v/>
      </c>
      <c r="L478" s="241">
        <v>0</v>
      </c>
      <c r="M478" s="242">
        <v>0</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f t="shared" si="54"/>
        <v>0</v>
      </c>
      <c r="K479" s="250" t="str">
        <f t="shared" si="55"/>
        <v/>
      </c>
      <c r="L479" s="241">
        <v>0</v>
      </c>
      <c r="M479" s="242">
        <v>0</v>
      </c>
      <c r="N479" s="243">
        <v>0</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t="str">
        <f t="shared" si="54"/>
        <v>*</v>
      </c>
      <c r="K480" s="250" t="str">
        <f t="shared" si="55"/>
        <v>※</v>
      </c>
      <c r="L480" s="241">
        <v>0</v>
      </c>
      <c r="M480" s="242" t="s">
        <v>366</v>
      </c>
      <c r="N480" s="243">
        <v>0</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f t="shared" si="54"/>
        <v>0</v>
      </c>
      <c r="K481" s="250" t="str">
        <f t="shared" si="55"/>
        <v/>
      </c>
      <c r="L481" s="241">
        <v>0</v>
      </c>
      <c r="M481" s="242">
        <v>0</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f t="shared" si="54"/>
        <v>0</v>
      </c>
      <c r="K482" s="250" t="str">
        <f t="shared" si="55"/>
        <v/>
      </c>
      <c r="L482" s="241">
        <v>0</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0</v>
      </c>
      <c r="K483" s="250" t="str">
        <f t="shared" si="55"/>
        <v/>
      </c>
      <c r="L483" s="241">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t="str">
        <f t="shared" si="54"/>
        <v>*</v>
      </c>
      <c r="K484" s="250" t="str">
        <f t="shared" si="55"/>
        <v>※</v>
      </c>
      <c r="L484" s="241">
        <v>0</v>
      </c>
      <c r="M484" s="242" t="s">
        <v>366</v>
      </c>
      <c r="N484" s="243">
        <v>0</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t="str">
        <f t="shared" si="54"/>
        <v>*</v>
      </c>
      <c r="K485" s="250" t="str">
        <f t="shared" si="55"/>
        <v>※</v>
      </c>
      <c r="L485" s="241">
        <v>0</v>
      </c>
      <c r="M485" s="242" t="s">
        <v>366</v>
      </c>
      <c r="N485" s="243">
        <v>0</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t="str">
        <f t="shared" si="54"/>
        <v>*</v>
      </c>
      <c r="K486" s="250" t="str">
        <f t="shared" si="55"/>
        <v>※</v>
      </c>
      <c r="L486" s="241">
        <v>0</v>
      </c>
      <c r="M486" s="242" t="s">
        <v>366</v>
      </c>
      <c r="N486" s="243">
        <v>0</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t="str">
        <f t="shared" si="54"/>
        <v>*</v>
      </c>
      <c r="K487" s="250" t="str">
        <f t="shared" si="55"/>
        <v>※</v>
      </c>
      <c r="L487" s="241">
        <v>0</v>
      </c>
      <c r="M487" s="242" t="s">
        <v>366</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f t="shared" si="54"/>
        <v>0</v>
      </c>
      <c r="K488" s="250" t="str">
        <f t="shared" si="55"/>
        <v/>
      </c>
      <c r="L488" s="241">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f t="shared" si="54"/>
        <v>0</v>
      </c>
      <c r="K489" s="250" t="str">
        <f t="shared" si="55"/>
        <v/>
      </c>
      <c r="L489" s="241">
        <v>0</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f t="shared" si="54"/>
        <v>0</v>
      </c>
      <c r="K490" s="250" t="str">
        <f t="shared" si="55"/>
        <v/>
      </c>
      <c r="L490" s="241">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f t="shared" si="54"/>
        <v>0</v>
      </c>
      <c r="K491" s="250" t="str">
        <f t="shared" si="55"/>
        <v/>
      </c>
      <c r="L491" s="241">
        <v>0</v>
      </c>
      <c r="M491" s="242">
        <v>0</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f t="shared" si="54"/>
        <v>0</v>
      </c>
      <c r="K492" s="250" t="str">
        <f t="shared" si="55"/>
        <v/>
      </c>
      <c r="L492" s="241">
        <v>0</v>
      </c>
      <c r="M492" s="242">
        <v>0</v>
      </c>
      <c r="N492" s="243">
        <v>0</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f t="shared" si="54"/>
        <v>0</v>
      </c>
      <c r="K493" s="250" t="str">
        <f t="shared" si="55"/>
        <v/>
      </c>
      <c r="L493" s="241">
        <v>0</v>
      </c>
      <c r="M493" s="242">
        <v>0</v>
      </c>
      <c r="N493" s="243">
        <v>0</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f t="shared" si="54"/>
        <v>0</v>
      </c>
      <c r="K494" s="250" t="str">
        <f t="shared" si="55"/>
        <v/>
      </c>
      <c r="L494" s="241">
        <v>0</v>
      </c>
      <c r="M494" s="242">
        <v>0</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f t="shared" si="54"/>
        <v>0</v>
      </c>
      <c r="K495" s="250" t="str">
        <f t="shared" si="55"/>
        <v/>
      </c>
      <c r="L495" s="241">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0</v>
      </c>
      <c r="K496" s="250" t="str">
        <f t="shared" si="55"/>
        <v/>
      </c>
      <c r="L496" s="241">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f t="shared" si="54"/>
        <v>0</v>
      </c>
      <c r="K497" s="250" t="str">
        <f t="shared" si="55"/>
        <v/>
      </c>
      <c r="L497" s="241">
        <v>0</v>
      </c>
      <c r="M497" s="242">
        <v>0</v>
      </c>
      <c r="N497" s="243">
        <v>0</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f t="shared" si="54"/>
        <v>0</v>
      </c>
      <c r="K498" s="250" t="str">
        <f t="shared" si="55"/>
        <v/>
      </c>
      <c r="L498" s="241">
        <v>0</v>
      </c>
      <c r="M498" s="242">
        <v>0</v>
      </c>
      <c r="N498" s="243">
        <v>0</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f t="shared" si="54"/>
        <v>0</v>
      </c>
      <c r="K499" s="250" t="str">
        <f t="shared" si="55"/>
        <v/>
      </c>
      <c r="L499" s="241">
        <v>0</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486</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487</v>
      </c>
      <c r="J505" s="86" t="s">
        <v>80</v>
      </c>
      <c r="K505" s="218"/>
      <c r="L505" s="25" t="str">
        <f>IF(ISBLANK(L$388),"",L$388)</f>
        <v>2病棟</v>
      </c>
      <c r="M505" s="72" t="str">
        <f>IF(ISBLANK(M$388),"",M$388)</f>
        <v>3病棟</v>
      </c>
      <c r="N505" s="247" t="str">
        <f t="shared" ref="N505:BS505" si="56">IF(ISBLANK(N$388),"",N$388)</f>
        <v>４病棟</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v>
      </c>
      <c r="M506" s="72" t="str">
        <f>IF(ISBLANK(M$389),"",M$389)</f>
        <v>-</v>
      </c>
      <c r="N506" s="89" t="str">
        <f t="shared" ref="N506:BS506" si="57">IF(ISBLANK(N$389),"",N$389)</f>
        <v>-</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t="str">
        <f t="shared" si="58"/>
        <v>*</v>
      </c>
      <c r="K508" s="250" t="str">
        <f t="shared" si="59"/>
        <v>※</v>
      </c>
      <c r="L508" s="241">
        <v>0</v>
      </c>
      <c r="M508" s="242" t="s">
        <v>366</v>
      </c>
      <c r="N508" s="243">
        <v>0</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0</v>
      </c>
      <c r="K509" s="250" t="str">
        <f t="shared" si="59"/>
        <v/>
      </c>
      <c r="L509" s="241">
        <v>0</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f t="shared" si="58"/>
        <v>0</v>
      </c>
      <c r="K510" s="250" t="str">
        <f t="shared" si="59"/>
        <v/>
      </c>
      <c r="L510" s="241">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t="str">
        <f t="shared" si="58"/>
        <v>*</v>
      </c>
      <c r="K511" s="250" t="str">
        <f t="shared" si="59"/>
        <v>※</v>
      </c>
      <c r="L511" s="241">
        <v>0</v>
      </c>
      <c r="M511" s="242" t="s">
        <v>366</v>
      </c>
      <c r="N511" s="243" t="s">
        <v>366</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f t="shared" si="58"/>
        <v>0</v>
      </c>
      <c r="K512" s="250" t="str">
        <f t="shared" si="59"/>
        <v/>
      </c>
      <c r="L512" s="241">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f t="shared" si="58"/>
        <v>0</v>
      </c>
      <c r="K513" s="250" t="str">
        <f t="shared" si="59"/>
        <v/>
      </c>
      <c r="L513" s="241">
        <v>0</v>
      </c>
      <c r="M513" s="242">
        <v>0</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512</v>
      </c>
      <c r="J517" s="86" t="s">
        <v>80</v>
      </c>
      <c r="K517" s="218"/>
      <c r="L517" s="246" t="str">
        <f>IF(ISBLANK(L$388),"",L$388)</f>
        <v>2病棟</v>
      </c>
      <c r="M517" s="141" t="str">
        <f>IF(ISBLANK(M$388),"",M$388)</f>
        <v>3病棟</v>
      </c>
      <c r="N517" s="25" t="str">
        <f t="shared" ref="N517:BS517" si="60">IF(ISBLANK(N$388),"",N$388)</f>
        <v>４病棟</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v>
      </c>
      <c r="M518" s="72" t="str">
        <f>IF(ISBLANK(M$389),"",M$389)</f>
        <v>-</v>
      </c>
      <c r="N518" s="89" t="str">
        <f t="shared" ref="N518:BS518" si="61">IF(ISBLANK(N$389),"",N$389)</f>
        <v>-</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f>IF(SUM(L519:BS519)=0,IF(COUNTIF(L519:BS519,"未確認")&gt;0,"未確認",IF(COUNTIF(L519:BS519,"~*")&gt;0,"*",SUM(L519:BS519))),SUM(L519:BS519))</f>
        <v>0</v>
      </c>
      <c r="K519" s="250" t="str">
        <f>IF(OR(COUNTIF(L519:BS519,"未確認")&gt;0,COUNTIF(L519:BS519,"*")&gt;0),"※","")</f>
        <v/>
      </c>
      <c r="L519" s="241">
        <v>0</v>
      </c>
      <c r="M519" s="242">
        <v>0</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f>IF(SUM(L520:BS520)=0,IF(COUNTIF(L520:BS520,"未確認")&gt;0,"未確認",IF(COUNTIF(L520:BS520,"~*")&gt;0,"*",SUM(L520:BS520))),SUM(L520:BS520))</f>
        <v>0</v>
      </c>
      <c r="K520" s="250" t="str">
        <f>IF(OR(COUNTIF(L520:BS520,"未確認")&gt;0,COUNTIF(L520:BS520,"*")&gt;0),"※","")</f>
        <v/>
      </c>
      <c r="L520" s="241">
        <v>0</v>
      </c>
      <c r="M520" s="242">
        <v>0</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f>IF(SUM(L521:BS521)=0,IF(COUNTIF(L521:BS521,"未確認")&gt;0,"未確認",IF(COUNTIF(L521:BS521,"~*")&gt;0,"*",SUM(L521:BS521))),SUM(L521:BS521))</f>
        <v>0</v>
      </c>
      <c r="K521" s="250" t="str">
        <f>IF(OR(COUNTIF(L521:BS521,"未確認")&gt;0,COUNTIF(L521:BS521,"*")&gt;0),"※","")</f>
        <v/>
      </c>
      <c r="L521" s="241">
        <v>0</v>
      </c>
      <c r="M521" s="242">
        <v>0</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521</v>
      </c>
      <c r="J524" s="86" t="s">
        <v>80</v>
      </c>
      <c r="K524" s="218"/>
      <c r="L524" s="246" t="str">
        <f>IF(ISBLANK(L$388),"",L$388)</f>
        <v>2病棟</v>
      </c>
      <c r="M524" s="141" t="str">
        <f>IF(ISBLANK(M$388),"",M$388)</f>
        <v>3病棟</v>
      </c>
      <c r="N524" s="25" t="str">
        <f t="shared" ref="N524:BS524" si="62">IF(ISBLANK(N$388),"",N$388)</f>
        <v>４病棟</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v>
      </c>
      <c r="M525" s="72" t="str">
        <f>IF(ISBLANK(M$389),"",M$389)</f>
        <v>-</v>
      </c>
      <c r="N525" s="89" t="str">
        <f t="shared" ref="N525:BS525" si="63">IF(ISBLANK(N$389),"",N$389)</f>
        <v>-</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f>IF(SUM(L526:BS526)=0,IF(COUNTIF(L526:BS526,"未確認")&gt;0,"未確認",IF(COUNTIF(L526:BS526,"~*")&gt;0,"*",SUM(L526:BS526))),SUM(L526:BS526))</f>
        <v>0</v>
      </c>
      <c r="K526" s="250" t="str">
        <f>IF(OR(COUNTIF(L526:BS526,"未確認")&gt;0,COUNTIF(L526:BS526,"*")&gt;0),"※","")</f>
        <v/>
      </c>
      <c r="L526" s="241">
        <v>0</v>
      </c>
      <c r="M526" s="242">
        <v>0</v>
      </c>
      <c r="N526" s="243">
        <v>0</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525</v>
      </c>
      <c r="J529" s="86" t="s">
        <v>80</v>
      </c>
      <c r="K529" s="218"/>
      <c r="L529" s="246" t="str">
        <f>IF(ISBLANK(L$9),"",L$9)</f>
        <v>2病棟</v>
      </c>
      <c r="M529" s="141" t="str">
        <f>IF(ISBLANK(M$9),"",M$9)</f>
        <v>3病棟</v>
      </c>
      <c r="N529" s="25" t="str">
        <f t="shared" ref="N529:BS529" si="64">IF(ISBLANK(N$9),"",N$9)</f>
        <v>4病棟</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回復期</v>
      </c>
      <c r="M530" s="72" t="str">
        <f>IF(ISBLANK(M$95),"",M$95)</f>
        <v>急性期</v>
      </c>
      <c r="N530" s="89" t="str">
        <f t="shared" ref="N530:BS530" si="65">IF(ISBLANK(N$95),"",N$95)</f>
        <v>回復期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529</v>
      </c>
      <c r="J534" s="86" t="s">
        <v>80</v>
      </c>
      <c r="K534" s="218"/>
      <c r="L534" s="246" t="str">
        <f>IF(ISBLANK(L$388),"",L$388)</f>
        <v>2病棟</v>
      </c>
      <c r="M534" s="141" t="str">
        <f>IF(ISBLANK(M$388),"",M$388)</f>
        <v>3病棟</v>
      </c>
      <c r="N534" s="25" t="str">
        <f t="shared" ref="N534:BS534" si="66">IF(ISBLANK(N$388),"",N$388)</f>
        <v>４病棟</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v>
      </c>
      <c r="M535" s="72" t="str">
        <f>IF(ISBLANK(M$389),"",M$389)</f>
        <v>-</v>
      </c>
      <c r="N535" s="89" t="str">
        <f t="shared" ref="N535:BS535" si="67">IF(ISBLANK(N$389),"",N$389)</f>
        <v>-</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1000</v>
      </c>
      <c r="K538" s="250" t="str">
        <f t="shared" si="69"/>
        <v/>
      </c>
      <c r="L538" s="241">
        <v>381</v>
      </c>
      <c r="M538" s="242">
        <v>503</v>
      </c>
      <c r="N538" s="243">
        <v>116</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f t="shared" si="68"/>
        <v>0</v>
      </c>
      <c r="K539" s="250" t="str">
        <f t="shared" si="69"/>
        <v/>
      </c>
      <c r="L539" s="241">
        <v>0</v>
      </c>
      <c r="M539" s="242">
        <v>0</v>
      </c>
      <c r="N539" s="243">
        <v>0</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0</v>
      </c>
      <c r="K540" s="250" t="str">
        <f t="shared" si="69"/>
        <v/>
      </c>
      <c r="L540" s="241">
        <v>0</v>
      </c>
      <c r="M540" s="242">
        <v>0</v>
      </c>
      <c r="N540" s="243">
        <v>0</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548</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80</v>
      </c>
      <c r="K548" s="218"/>
      <c r="L548" s="246" t="str">
        <f>IF(ISBLANK(L$388),"",L$388)</f>
        <v>2病棟</v>
      </c>
      <c r="M548" s="72" t="str">
        <f>IF(ISBLANK(M$388),"",M$388)</f>
        <v>3病棟</v>
      </c>
      <c r="N548" s="25" t="str">
        <f t="shared" ref="N548:BS548" si="70">IF(ISBLANK(N$388),"",N$388)</f>
        <v>４病棟</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v>
      </c>
      <c r="M549" s="72" t="str">
        <f>IF(ISBLANK(M$389),"",M$389)</f>
        <v>-</v>
      </c>
      <c r="N549" s="89" t="str">
        <f t="shared" ref="N549:BS549" si="71">IF(ISBLANK(N$389),"",N$389)</f>
        <v>-</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f t="shared" si="72"/>
        <v>0</v>
      </c>
      <c r="K553" s="250" t="str">
        <f t="shared" si="73"/>
        <v/>
      </c>
      <c r="L553" s="241">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f t="shared" si="72"/>
        <v>0</v>
      </c>
      <c r="K554" s="250" t="str">
        <f t="shared" si="73"/>
        <v/>
      </c>
      <c r="L554" s="241">
        <v>0</v>
      </c>
      <c r="M554" s="242">
        <v>0</v>
      </c>
      <c r="N554" s="243">
        <v>0</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f t="shared" si="72"/>
        <v>0</v>
      </c>
      <c r="K555" s="250" t="str">
        <f t="shared" si="73"/>
        <v/>
      </c>
      <c r="L555" s="241">
        <v>0</v>
      </c>
      <c r="M555" s="242">
        <v>0</v>
      </c>
      <c r="N555" s="243">
        <v>0</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f t="shared" si="72"/>
        <v>0</v>
      </c>
      <c r="K556" s="250" t="str">
        <f t="shared" si="73"/>
        <v/>
      </c>
      <c r="L556" s="241">
        <v>0</v>
      </c>
      <c r="M556" s="242">
        <v>0</v>
      </c>
      <c r="N556" s="243">
        <v>0</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f t="shared" si="72"/>
        <v>0</v>
      </c>
      <c r="K557" s="250" t="str">
        <f t="shared" si="73"/>
        <v/>
      </c>
      <c r="L557" s="241">
        <v>0</v>
      </c>
      <c r="M557" s="242">
        <v>0</v>
      </c>
      <c r="N557" s="243">
        <v>0</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f t="shared" si="72"/>
        <v>0</v>
      </c>
      <c r="K558" s="250" t="str">
        <f t="shared" si="73"/>
        <v/>
      </c>
      <c r="L558" s="241">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f t="shared" si="72"/>
        <v>0</v>
      </c>
      <c r="K560" s="250" t="str">
        <f t="shared" si="73"/>
        <v/>
      </c>
      <c r="L560" s="241">
        <v>0</v>
      </c>
      <c r="M560" s="242">
        <v>0</v>
      </c>
      <c r="N560" s="243">
        <v>0</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f t="shared" si="72"/>
        <v>0</v>
      </c>
      <c r="K561" s="250" t="str">
        <f t="shared" si="73"/>
        <v/>
      </c>
      <c r="L561" s="241">
        <v>0</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f t="shared" si="72"/>
        <v>0</v>
      </c>
      <c r="K562" s="250" t="str">
        <f t="shared" si="73"/>
        <v/>
      </c>
      <c r="L562" s="241">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f t="shared" si="72"/>
        <v>0</v>
      </c>
      <c r="K563" s="250" t="str">
        <f t="shared" si="73"/>
        <v/>
      </c>
      <c r="L563" s="241">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80</v>
      </c>
      <c r="K565" s="218"/>
      <c r="L565" s="246" t="str">
        <f>IF(ISBLANK(L$9),"",L$9)</f>
        <v>2病棟</v>
      </c>
      <c r="M565" s="72" t="str">
        <f>IF(ISBLANK(M$9),"",M$9)</f>
        <v>3病棟</v>
      </c>
      <c r="N565" s="72" t="str">
        <f t="shared" ref="N565:BR565" si="74">IF(ISBLANK(N$9),"",N$9)</f>
        <v>4病棟</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回復期</v>
      </c>
      <c r="M566" s="72" t="str">
        <f>IF(ISBLANK(M$95),"",M$95)</f>
        <v>急性期</v>
      </c>
      <c r="N566" s="72" t="str">
        <f t="shared" ref="N566:BS566" si="75">IF(ISBLANK(N$95),"",N$95)</f>
        <v>回復期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41</v>
      </c>
      <c r="M567" s="263" t="s">
        <v>593</v>
      </c>
      <c r="N567" s="263" t="s">
        <v>593</v>
      </c>
      <c r="O567" s="263" t="s">
        <v>41</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0</v>
      </c>
      <c r="M569" s="268">
        <v>38.299999999999997</v>
      </c>
      <c r="N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0</v>
      </c>
      <c r="M570" s="268">
        <v>19.600000000000001</v>
      </c>
      <c r="N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0</v>
      </c>
      <c r="M571" s="268">
        <v>18.399999999999999</v>
      </c>
      <c r="N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0</v>
      </c>
      <c r="M572" s="268">
        <v>6.1</v>
      </c>
      <c r="N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0</v>
      </c>
      <c r="M573" s="268">
        <v>2.2999999999999998</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0</v>
      </c>
      <c r="M574" s="268">
        <v>20.100000000000001</v>
      </c>
      <c r="N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27</v>
      </c>
      <c r="N576" s="268">
        <v>30.1</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5.9</v>
      </c>
      <c r="N577" s="268">
        <v>13.4</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0</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2</v>
      </c>
      <c r="N579" s="268">
        <v>6.6</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0.5</v>
      </c>
      <c r="N580" s="268">
        <v>0.1</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0</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622</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80</v>
      </c>
      <c r="K594" s="218"/>
      <c r="L594" s="246" t="str">
        <f>IF(ISBLANK(L$388),"",L$388)</f>
        <v>2病棟</v>
      </c>
      <c r="M594" s="72" t="str">
        <f>IF(ISBLANK(M$388),"",M$388)</f>
        <v>3病棟</v>
      </c>
      <c r="N594" s="25" t="str">
        <f t="shared" ref="N594:BS594" si="76">IF(ISBLANK(N$388),"",N$388)</f>
        <v>４病棟</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v>
      </c>
      <c r="M595" s="72" t="str">
        <f>IF(ISBLANK(M$389),"",M$389)</f>
        <v>-</v>
      </c>
      <c r="N595" s="89" t="str">
        <f t="shared" ref="N595:BS595" si="77">IF(ISBLANK(N$389),"",N$389)</f>
        <v>-</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f t="shared" si="78"/>
        <v>0</v>
      </c>
      <c r="K597" s="250" t="str">
        <f t="shared" si="79"/>
        <v/>
      </c>
      <c r="L597" s="241">
        <v>0</v>
      </c>
      <c r="M597" s="242">
        <v>0</v>
      </c>
      <c r="N597" s="243">
        <v>0</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f t="shared" si="78"/>
        <v>216</v>
      </c>
      <c r="K599" s="250" t="str">
        <f t="shared" si="79"/>
        <v>※</v>
      </c>
      <c r="L599" s="241" t="s">
        <v>366</v>
      </c>
      <c r="M599" s="242">
        <v>216</v>
      </c>
      <c r="N599" s="243">
        <v>0</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f t="shared" si="78"/>
        <v>0</v>
      </c>
      <c r="K600" s="250" t="str">
        <f t="shared" si="79"/>
        <v/>
      </c>
      <c r="L600" s="241">
        <v>0</v>
      </c>
      <c r="M600" s="243">
        <v>0</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f t="shared" si="78"/>
        <v>0</v>
      </c>
      <c r="K601" s="250" t="str">
        <f t="shared" si="79"/>
        <v/>
      </c>
      <c r="L601" s="241">
        <v>0</v>
      </c>
      <c r="M601" s="243">
        <v>0</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f t="shared" si="78"/>
        <v>0</v>
      </c>
      <c r="K602" s="250" t="str">
        <f t="shared" si="79"/>
        <v/>
      </c>
      <c r="L602" s="241">
        <v>0</v>
      </c>
      <c r="M602" s="243">
        <v>0</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t="str">
        <f t="shared" si="78"/>
        <v>*</v>
      </c>
      <c r="K603" s="250" t="str">
        <f t="shared" si="79"/>
        <v>※</v>
      </c>
      <c r="L603" s="241">
        <v>0</v>
      </c>
      <c r="M603" s="243" t="s">
        <v>366</v>
      </c>
      <c r="N603" s="243">
        <v>0</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f t="shared" si="78"/>
        <v>0</v>
      </c>
      <c r="K604" s="250" t="str">
        <f t="shared" si="79"/>
        <v/>
      </c>
      <c r="L604" s="241">
        <v>0</v>
      </c>
      <c r="M604" s="243">
        <v>0</v>
      </c>
      <c r="N604" s="243">
        <v>0</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f t="shared" si="78"/>
        <v>0</v>
      </c>
      <c r="K605" s="250" t="str">
        <f t="shared" si="79"/>
        <v/>
      </c>
      <c r="L605" s="241">
        <v>0</v>
      </c>
      <c r="M605" s="243">
        <v>0</v>
      </c>
      <c r="N605" s="243">
        <v>0</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f t="shared" si="78"/>
        <v>0</v>
      </c>
      <c r="K606" s="250" t="str">
        <f t="shared" si="79"/>
        <v/>
      </c>
      <c r="L606" s="241">
        <v>0</v>
      </c>
      <c r="M606" s="242">
        <v>0</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v>1577</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t="s">
        <v>366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v>465</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t="s">
        <v>366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v>453</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t="str">
        <f t="shared" si="78"/>
        <v>*</v>
      </c>
      <c r="K612" s="250" t="str">
        <f t="shared" si="79"/>
        <v>※</v>
      </c>
      <c r="L612" s="241">
        <v>0</v>
      </c>
      <c r="M612" s="242" t="s">
        <v>366</v>
      </c>
      <c r="N612" s="243">
        <v>0</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f t="shared" si="78"/>
        <v>0</v>
      </c>
      <c r="K613" s="250" t="str">
        <f t="shared" si="79"/>
        <v/>
      </c>
      <c r="L613" s="241">
        <v>0</v>
      </c>
      <c r="M613" s="242">
        <v>0</v>
      </c>
      <c r="N613" s="243">
        <v>0</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t="str">
        <f t="shared" si="78"/>
        <v>*</v>
      </c>
      <c r="K614" s="250" t="str">
        <f t="shared" si="79"/>
        <v>※</v>
      </c>
      <c r="L614" s="241">
        <v>0</v>
      </c>
      <c r="M614" s="242" t="s">
        <v>366</v>
      </c>
      <c r="N614" s="243">
        <v>0</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f t="shared" si="78"/>
        <v>0</v>
      </c>
      <c r="K615" s="250" t="str">
        <f t="shared" si="79"/>
        <v/>
      </c>
      <c r="L615" s="241">
        <v>0</v>
      </c>
      <c r="M615" s="242">
        <v>0</v>
      </c>
      <c r="N615" s="243">
        <v>0</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f t="shared" si="78"/>
        <v>0</v>
      </c>
      <c r="K616" s="250" t="str">
        <f t="shared" si="79"/>
        <v/>
      </c>
      <c r="L616" s="241">
        <v>0</v>
      </c>
      <c r="M616" s="242">
        <v>0</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684</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80</v>
      </c>
      <c r="K625" s="277"/>
      <c r="L625" s="246" t="str">
        <f>IF(ISBLANK(L$388),"",L$388)</f>
        <v>2病棟</v>
      </c>
      <c r="M625" s="72" t="str">
        <f>IF(ISBLANK(M$388),"",M$388)</f>
        <v>3病棟</v>
      </c>
      <c r="N625" s="25" t="str">
        <f t="shared" ref="N625:BS625" si="80">IF(ISBLANK(N$388),"",N$388)</f>
        <v>４病棟</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v>
      </c>
      <c r="M626" s="72" t="str">
        <f>IF(ISBLANK(M$389),"",M$389)</f>
        <v>-</v>
      </c>
      <c r="N626" s="89" t="str">
        <f t="shared" ref="N626:BS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f t="shared" ref="J627:J639" si="82">IF(SUM(L627:BS627)=0,IF(COUNTIF(L627:BS627,"未確認")&gt;0,"未確認",IF(COUNTIF(L627:BS627,"~*")&gt;0,"*",SUM(L627:BS627))),SUM(L627:BS627))</f>
        <v>512</v>
      </c>
      <c r="K627" s="250" t="str">
        <f t="shared" ref="K627:K639" si="83">IF(OR(COUNTIF(L627:BS627,"未確認")&gt;0,COUNTIF(L627:BS627,"*")&gt;0),"※","")</f>
        <v>※</v>
      </c>
      <c r="L627" s="241">
        <v>248</v>
      </c>
      <c r="M627" s="242">
        <v>264</v>
      </c>
      <c r="N627" s="243" t="s">
        <v>366</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v>0</v>
      </c>
      <c r="N628" s="243">
        <v>0</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f t="shared" si="82"/>
        <v>0</v>
      </c>
      <c r="K629" s="250" t="str">
        <f t="shared" si="83"/>
        <v/>
      </c>
      <c r="L629" s="241">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241">
        <v>0</v>
      </c>
      <c r="M630" s="242">
        <v>0</v>
      </c>
      <c r="N630" s="243">
        <v>0</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0</v>
      </c>
      <c r="K631" s="250" t="str">
        <f t="shared" si="83"/>
        <v/>
      </c>
      <c r="L631" s="241">
        <v>0</v>
      </c>
      <c r="M631" s="242">
        <v>0</v>
      </c>
      <c r="N631" s="243">
        <v>0</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t="str">
        <f t="shared" si="82"/>
        <v>*</v>
      </c>
      <c r="K632" s="250" t="str">
        <f t="shared" si="83"/>
        <v>※</v>
      </c>
      <c r="L632" s="241" t="s">
        <v>366</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f t="shared" si="82"/>
        <v>211</v>
      </c>
      <c r="K633" s="250" t="str">
        <f t="shared" si="83"/>
        <v/>
      </c>
      <c r="L633" s="241">
        <v>0</v>
      </c>
      <c r="M633" s="242">
        <v>0</v>
      </c>
      <c r="N633" s="243">
        <v>211</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t="str">
        <f t="shared" si="82"/>
        <v>*</v>
      </c>
      <c r="K634" s="250" t="str">
        <f t="shared" si="83"/>
        <v>※</v>
      </c>
      <c r="L634" s="241" t="s">
        <v>366</v>
      </c>
      <c r="M634" s="242">
        <v>0</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f t="shared" si="82"/>
        <v>0</v>
      </c>
      <c r="K635" s="250" t="str">
        <f t="shared" si="83"/>
        <v/>
      </c>
      <c r="L635" s="241">
        <v>0</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t="str">
        <f t="shared" si="82"/>
        <v>*</v>
      </c>
      <c r="K636" s="250" t="str">
        <f t="shared" si="83"/>
        <v>※</v>
      </c>
      <c r="L636" s="241">
        <v>0</v>
      </c>
      <c r="M636" s="242" t="s">
        <v>366</v>
      </c>
      <c r="N636" s="243">
        <v>0</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f t="shared" si="82"/>
        <v>0</v>
      </c>
      <c r="K637" s="250" t="str">
        <f t="shared" si="83"/>
        <v/>
      </c>
      <c r="L637" s="241">
        <v>0</v>
      </c>
      <c r="M637" s="242">
        <v>0</v>
      </c>
      <c r="N637" s="243">
        <v>0</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f t="shared" si="82"/>
        <v>0</v>
      </c>
      <c r="K638" s="250" t="str">
        <f t="shared" si="83"/>
        <v/>
      </c>
      <c r="L638" s="241">
        <v>0</v>
      </c>
      <c r="M638" s="242">
        <v>0</v>
      </c>
      <c r="N638" s="243">
        <v>0</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f t="shared" si="82"/>
        <v>0</v>
      </c>
      <c r="K639" s="250" t="str">
        <f t="shared" si="83"/>
        <v/>
      </c>
      <c r="L639" s="241">
        <v>0</v>
      </c>
      <c r="M639" s="242">
        <v>0</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719</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80</v>
      </c>
      <c r="K645" s="218"/>
      <c r="L645" s="25" t="str">
        <f>IF(ISBLANK(L$388),"",L$388)</f>
        <v>2病棟</v>
      </c>
      <c r="M645" s="72" t="str">
        <f>IF(ISBLANK(M$388),"",M$388)</f>
        <v>3病棟</v>
      </c>
      <c r="N645" s="25" t="str">
        <f t="shared" ref="N645:BS645" si="84">IF(ISBLANK(N$388),"",N$388)</f>
        <v>４病棟</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v>
      </c>
      <c r="M646" s="72" t="str">
        <f>IF(ISBLANK(M$389),"",M$389)</f>
        <v>-</v>
      </c>
      <c r="N646" s="89" t="str">
        <f t="shared" ref="N646:BS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t="str">
        <f t="shared" ref="J647:J654" si="86">IF(SUM(L647:BS647)=0,IF(COUNTIF(L647:BS647,"未確認")&gt;0,"未確認",IF(COUNTIF(L647:BS647,"~*")&gt;0,"*",SUM(L647:BS647))),SUM(L647:BS647))</f>
        <v>*</v>
      </c>
      <c r="K647" s="250" t="str">
        <f t="shared" ref="K647:K654" si="87">IF(OR(COUNTIF(L647:BS647,"未確認")&gt;0,COUNTIF(L647:BS647,"*")&gt;0),"※","")</f>
        <v>※</v>
      </c>
      <c r="L647" s="241">
        <v>0</v>
      </c>
      <c r="M647" s="242" t="s">
        <v>366</v>
      </c>
      <c r="N647" s="243">
        <v>0</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f t="shared" si="86"/>
        <v>315</v>
      </c>
      <c r="K648" s="250" t="str">
        <f t="shared" si="87"/>
        <v>※</v>
      </c>
      <c r="L648" s="241" t="s">
        <v>366</v>
      </c>
      <c r="M648" s="242">
        <v>315</v>
      </c>
      <c r="N648" s="243" t="s">
        <v>366</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f t="shared" si="86"/>
        <v>258</v>
      </c>
      <c r="K649" s="250" t="str">
        <f t="shared" si="87"/>
        <v>※</v>
      </c>
      <c r="L649" s="241" t="s">
        <v>366</v>
      </c>
      <c r="M649" s="242">
        <v>258</v>
      </c>
      <c r="N649" s="243" t="s">
        <v>366</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f t="shared" si="86"/>
        <v>0</v>
      </c>
      <c r="K650" s="250" t="str">
        <f t="shared" si="87"/>
        <v/>
      </c>
      <c r="L650" s="241">
        <v>0</v>
      </c>
      <c r="M650" s="242">
        <v>0</v>
      </c>
      <c r="N650" s="243">
        <v>0</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t="str">
        <f t="shared" si="86"/>
        <v>*</v>
      </c>
      <c r="K651" s="250" t="str">
        <f t="shared" si="87"/>
        <v>※</v>
      </c>
      <c r="L651" s="241">
        <v>0</v>
      </c>
      <c r="M651" s="242" t="s">
        <v>366</v>
      </c>
      <c r="N651" s="243">
        <v>0</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t="str">
        <f t="shared" si="86"/>
        <v>*</v>
      </c>
      <c r="K652" s="250" t="str">
        <f t="shared" si="87"/>
        <v>※</v>
      </c>
      <c r="L652" s="241">
        <v>0</v>
      </c>
      <c r="M652" s="242" t="s">
        <v>366</v>
      </c>
      <c r="N652" s="243">
        <v>0</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f t="shared" si="86"/>
        <v>0</v>
      </c>
      <c r="K653" s="250" t="str">
        <f t="shared" si="87"/>
        <v/>
      </c>
      <c r="L653" s="241">
        <v>0</v>
      </c>
      <c r="M653" s="242">
        <v>0</v>
      </c>
      <c r="N653" s="243">
        <v>0</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t="str">
        <f t="shared" si="86"/>
        <v>*</v>
      </c>
      <c r="K654" s="250" t="str">
        <f t="shared" si="87"/>
        <v>※</v>
      </c>
      <c r="L654" s="241">
        <v>0</v>
      </c>
      <c r="M654" s="242" t="s">
        <v>366</v>
      </c>
      <c r="N654" s="243">
        <v>0</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744</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80</v>
      </c>
      <c r="K660" s="218"/>
      <c r="L660" s="246" t="str">
        <f>IF(ISBLANK(L$388),"",L$388)</f>
        <v>2病棟</v>
      </c>
      <c r="M660" s="72" t="str">
        <f>IF(ISBLANK(M$388),"",M$388)</f>
        <v>3病棟</v>
      </c>
      <c r="N660" s="25" t="str">
        <f t="shared" ref="N660:BS660" si="88">IF(ISBLANK(N$388),"",N$388)</f>
        <v>４病棟</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v>
      </c>
      <c r="M661" s="72" t="str">
        <f>IF(ISBLANK(M$389),"",M$389)</f>
        <v>-</v>
      </c>
      <c r="N661" s="89" t="str">
        <f t="shared" ref="N661:BS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f t="shared" ref="J662:J676" si="90">IF(SUM(L662:BS662)=0,IF(COUNTIF(L662:BS662,"未確認")&gt;0,"未確認",IF(COUNTIF(L662:BS662,"~*")&gt;0,"*",SUM(L662:BS662))),SUM(L662:BS662))</f>
        <v>1598</v>
      </c>
      <c r="K662" s="250" t="str">
        <f t="shared" ref="K662:K676" si="91">IF(OR(COUNTIF(L662:BS662,"未確認")&gt;0,COUNTIF(L662:BS662,"*")&gt;0),"※","")</f>
        <v>※</v>
      </c>
      <c r="L662" s="241">
        <v>1016</v>
      </c>
      <c r="M662" s="242">
        <v>582</v>
      </c>
      <c r="N662" s="243" t="s">
        <v>366</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0</v>
      </c>
      <c r="K663" s="250" t="str">
        <f t="shared" si="91"/>
        <v/>
      </c>
      <c r="L663" s="241">
        <v>0</v>
      </c>
      <c r="M663" s="242">
        <v>0</v>
      </c>
      <c r="N663" s="243">
        <v>0</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f t="shared" si="90"/>
        <v>261</v>
      </c>
      <c r="K664" s="250" t="str">
        <f t="shared" si="91"/>
        <v>※</v>
      </c>
      <c r="L664" s="241">
        <v>261</v>
      </c>
      <c r="M664" s="242" t="s">
        <v>366</v>
      </c>
      <c r="N664" s="243" t="s">
        <v>366</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f t="shared" si="90"/>
        <v>327</v>
      </c>
      <c r="K665" s="250" t="str">
        <f t="shared" si="91"/>
        <v>※</v>
      </c>
      <c r="L665" s="241" t="s">
        <v>366</v>
      </c>
      <c r="M665" s="242">
        <v>327</v>
      </c>
      <c r="N665" s="243">
        <v>0</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f t="shared" si="90"/>
        <v>673</v>
      </c>
      <c r="K666" s="250" t="str">
        <f t="shared" si="91"/>
        <v>※</v>
      </c>
      <c r="L666" s="241">
        <v>673</v>
      </c>
      <c r="M666" s="242" t="s">
        <v>366</v>
      </c>
      <c r="N666" s="243">
        <v>0</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t="str">
        <f t="shared" si="90"/>
        <v>*</v>
      </c>
      <c r="K667" s="250" t="str">
        <f t="shared" si="91"/>
        <v>※</v>
      </c>
      <c r="L667" s="241" t="s">
        <v>366</v>
      </c>
      <c r="M667" s="242" t="s">
        <v>366</v>
      </c>
      <c r="N667" s="243">
        <v>0</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f t="shared" si="90"/>
        <v>0</v>
      </c>
      <c r="K669" s="250" t="str">
        <f t="shared" si="91"/>
        <v/>
      </c>
      <c r="L669" s="241">
        <v>0</v>
      </c>
      <c r="M669" s="242">
        <v>0</v>
      </c>
      <c r="N669" s="243">
        <v>0</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f t="shared" si="90"/>
        <v>934</v>
      </c>
      <c r="K671" s="250" t="str">
        <f t="shared" si="91"/>
        <v/>
      </c>
      <c r="L671" s="241">
        <v>458</v>
      </c>
      <c r="M671" s="242">
        <v>476</v>
      </c>
      <c r="N671" s="243">
        <v>0</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241">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f t="shared" si="90"/>
        <v>333</v>
      </c>
      <c r="K673" s="250" t="str">
        <f t="shared" si="91"/>
        <v>※</v>
      </c>
      <c r="L673" s="241" t="s">
        <v>366</v>
      </c>
      <c r="M673" s="242">
        <v>333</v>
      </c>
      <c r="N673" s="243">
        <v>0</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f t="shared" si="90"/>
        <v>0</v>
      </c>
      <c r="K674" s="250" t="str">
        <f t="shared" si="91"/>
        <v/>
      </c>
      <c r="L674" s="241">
        <v>0</v>
      </c>
      <c r="M674" s="242">
        <v>0</v>
      </c>
      <c r="N674" s="243">
        <v>0</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0</v>
      </c>
      <c r="K675" s="250" t="str">
        <f t="shared" si="91"/>
        <v/>
      </c>
      <c r="L675" s="241">
        <v>0</v>
      </c>
      <c r="M675" s="242">
        <v>0</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80</v>
      </c>
      <c r="K681" s="218"/>
      <c r="L681" s="246" t="str">
        <f>IF(ISBLANK(L$9),"",L$9)</f>
        <v>2病棟</v>
      </c>
      <c r="M681" s="72" t="str">
        <f>IF(ISBLANK(M$9),"",M$9)</f>
        <v>3病棟</v>
      </c>
      <c r="N681" s="25" t="str">
        <f t="shared" ref="N681:BS681" si="92">IF(ISBLANK(N$9),"",N$9)</f>
        <v>4病棟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回復期</v>
      </c>
      <c r="M682" s="72" t="str">
        <f>IF(ISBLANK(M$95),"",M$95)</f>
        <v>急性期</v>
      </c>
      <c r="N682" s="89" t="str">
        <f t="shared" ref="N682:BS682" si="93">IF(ISBLANK(N$95),"",N$95)</f>
        <v>回復期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100</v>
      </c>
      <c r="M683" s="281">
        <v>0</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7.3</v>
      </c>
      <c r="M684" s="284">
        <v>0</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v>325</v>
      </c>
      <c r="M685" s="287">
        <v>464</v>
      </c>
      <c r="N685" s="288" t="s">
        <v>366</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t="s">
        <v>366</v>
      </c>
      <c r="M686" s="287">
        <v>0</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t="s">
        <v>366</v>
      </c>
      <c r="M687" s="287">
        <v>0</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t="s">
        <v>366</v>
      </c>
      <c r="M688" s="287">
        <v>0</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t="s">
        <v>366</v>
      </c>
      <c r="M689" s="287">
        <v>0</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167</v>
      </c>
      <c r="M690" s="287">
        <v>0</v>
      </c>
      <c r="N690" s="288">
        <v>0</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130</v>
      </c>
      <c r="M691" s="287">
        <v>0</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174</v>
      </c>
      <c r="M692" s="287">
        <v>0</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132</v>
      </c>
      <c r="M693" s="287">
        <v>0</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170</v>
      </c>
      <c r="M694" s="287">
        <v>0</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126</v>
      </c>
      <c r="M695" s="287">
        <v>0</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159</v>
      </c>
      <c r="M696" s="287">
        <v>0</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116</v>
      </c>
      <c r="M697" s="287">
        <v>0</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50.5</v>
      </c>
      <c r="M698" s="300">
        <v>0</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51.2</v>
      </c>
      <c r="M699" s="300">
        <v>0</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60.4</v>
      </c>
      <c r="M700" s="300">
        <v>0</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50.6</v>
      </c>
      <c r="M701" s="300">
        <v>0</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822</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80</v>
      </c>
      <c r="K707" s="218"/>
      <c r="L707" s="25" t="str">
        <f>IF(ISBLANK(L$388),"",L$388)</f>
        <v>2病棟</v>
      </c>
      <c r="M707" s="72" t="str">
        <f>IF(ISBLANK(M$388),"",M$388)</f>
        <v>3病棟</v>
      </c>
      <c r="N707" s="25" t="str">
        <f t="shared" ref="N707:BS707" si="94">IF(ISBLANK(N$388),"",N$388)</f>
        <v>４病棟</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v>
      </c>
      <c r="M708" s="72" t="str">
        <f>IF(ISBLANK(M$389),"",M$389)</f>
        <v>-</v>
      </c>
      <c r="N708" s="89" t="str">
        <f t="shared" ref="N708:BS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f>IF(SUM(L709:BS709)=0,IF(COUNTIF(L709:BS709,"未確認")&gt;0,"未確認",IF(COUNTIF(L709:BS709,"~*")&gt;0,"*",SUM(L709:BS709))),SUM(L709:BS709))</f>
        <v>0</v>
      </c>
      <c r="K709" s="250" t="str">
        <f>IF(OR(COUNTIF(L709:BS709,"未確認")&gt;0,COUNTIF(L709:BS709,"*")&gt;0),"※","")</f>
        <v/>
      </c>
      <c r="L709" s="241">
        <v>0</v>
      </c>
      <c r="M709" s="242">
        <v>0</v>
      </c>
      <c r="N709" s="243">
        <v>0</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f>IF(SUM(L710:BS710)=0,IF(COUNTIF(L710:BS710,"未確認")&gt;0,"未確認",IF(COUNTIF(L710:BS710,"~*")&gt;0,"*",SUM(L710:BS710))),SUM(L710:BS710))</f>
        <v>0</v>
      </c>
      <c r="K710" s="250" t="str">
        <f>IF(OR(COUNTIF(L710:BS710,"未確認")&gt;0,COUNTIF(L710:BS710,"*")&gt;0),"※","")</f>
        <v/>
      </c>
      <c r="L710" s="241">
        <v>0</v>
      </c>
      <c r="M710" s="242">
        <v>0</v>
      </c>
      <c r="N710" s="243">
        <v>0</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832</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80</v>
      </c>
      <c r="K717" s="218"/>
      <c r="L717" s="246" t="str">
        <f>IF(ISBLANK(L$388),"",L$388)</f>
        <v>2病棟</v>
      </c>
      <c r="M717" s="72" t="str">
        <f>IF(ISBLANK(M$388),"",M$388)</f>
        <v>3病棟</v>
      </c>
      <c r="N717" s="25" t="str">
        <f t="shared" ref="N717:BS717" si="96">IF(ISBLANK(N$388),"",N$388)</f>
        <v>４病棟</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v>
      </c>
      <c r="M718" s="72" t="str">
        <f>IF(ISBLANK(M$389),"",M$389)</f>
        <v>-</v>
      </c>
      <c r="N718" s="89" t="str">
        <f t="shared" ref="N718:BS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t="s">
        <v>366</v>
      </c>
      <c r="M719" s="242" t="s">
        <v>366</v>
      </c>
      <c r="N719" s="243" t="s">
        <v>366</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0</v>
      </c>
      <c r="K720" s="250" t="str">
        <f>IF(OR(COUNTIF(L720:BS720,"未確認")&gt;0,COUNTIF(L720:BS720,"*")&gt;0),"※","")</f>
        <v/>
      </c>
      <c r="L720" s="241">
        <v>0</v>
      </c>
      <c r="M720" s="242">
        <v>0</v>
      </c>
      <c r="N720" s="243">
        <v>0</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f>IF(SUM(L721:BS721)=0,IF(COUNTIF(L721:BS721,"未確認")&gt;0,"未確認",IF(COUNTIF(L721:BS721,"~*")&gt;0,"*",SUM(L721:BS721))),SUM(L721:BS721))</f>
        <v>0</v>
      </c>
      <c r="K721" s="250" t="str">
        <f>IF(OR(COUNTIF(L721:BS721,"未確認")&gt;0,COUNTIF(L721:BS721,"*")&gt;0),"※","")</f>
        <v/>
      </c>
      <c r="L721" s="241">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845</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80</v>
      </c>
      <c r="K729" s="218"/>
      <c r="L729" s="246" t="str">
        <f>IF(ISBLANK(L$388),"",L$388)</f>
        <v>2病棟</v>
      </c>
      <c r="M729" s="72" t="str">
        <f>IF(ISBLANK(M$388),"",M$388)</f>
        <v>3病棟</v>
      </c>
      <c r="N729" s="25" t="str">
        <f t="shared" ref="N729:BS729" si="98">IF(ISBLANK(N$388),"",N$388)</f>
        <v>４病棟</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v>
      </c>
      <c r="M730" s="72" t="str">
        <f>IF(ISBLANK(M$389),"",M$389)</f>
        <v>-</v>
      </c>
      <c r="N730" s="89" t="str">
        <f t="shared" ref="N730:BS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f>IF(SUM(L732:BS732)=0,IF(COUNTIF(L732:BS732,"未確認")&gt;0,"未確認",IF(COUNTIF(L732:BS732,"~*")&gt;0,"*",SUM(L732:BS732))),SUM(L732:BS732))</f>
        <v>0</v>
      </c>
      <c r="K732" s="250" t="str">
        <f>IF(OR(COUNTIF(L732:BS732,"未確認")&gt;0,COUNTIF(L732:BS732,"*")&gt;0),"※","")</f>
        <v/>
      </c>
      <c r="L732" s="241">
        <v>0</v>
      </c>
      <c r="M732" s="242">
        <v>0</v>
      </c>
      <c r="N732" s="243">
        <v>0</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f>IF(SUM(L733:BS733)=0,IF(COUNTIF(L733:BS733,"未確認")&gt;0,"未確認",IF(COUNTIF(L733:BS733,"~*")&gt;0,"*",SUM(L733:BS733))),SUM(L733:BS733))</f>
        <v>0</v>
      </c>
      <c r="K733" s="250" t="str">
        <f>IF(OR(COUNTIF(L733:BS733,"未確認")&gt;0,COUNTIF(L733:BS733,"*")&gt;0),"※","")</f>
        <v/>
      </c>
      <c r="L733" s="241">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f>IF(SUM(L734:BS734)=0,IF(COUNTIF(L734:BS734,"未確認")&gt;0,"未確認",IF(COUNTIF(L734:BS734,"~*")&gt;0,"*",SUM(L734:BS734))),SUM(L734:BS734))</f>
        <v>0</v>
      </c>
      <c r="K734" s="250" t="str">
        <f>IF(OR(COUNTIF(L734:BS734,"未確認")&gt;0,COUNTIF(L734:BS734,"*")&gt;0),"※","")</f>
        <v/>
      </c>
      <c r="L734" s="241">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7" priority="327">
      <formula>OR(M$102&lt;&gt;"",M$103&lt;&gt;"")</formula>
    </cfRule>
    <cfRule type="expression" dxfId="1736"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3" priority="325">
      <formula>OR(M$117&lt;&gt;"",M$118&lt;&gt;"")</formula>
    </cfRule>
    <cfRule type="expression" dxfId="1732" priority="326">
      <formula>AND(M$117="",M$118="")</formula>
    </cfRule>
  </conditionalFormatting>
  <conditionalFormatting sqref="M119:M122">
    <cfRule type="expression" dxfId="1731" priority="323">
      <formula>OR($M$117&lt;&gt;"",$M$118&lt;&gt;"")</formula>
    </cfRule>
    <cfRule type="expression" dxfId="1730" priority="324">
      <formula>AND($M$117="",$M$118="")</formula>
    </cfRule>
  </conditionalFormatting>
  <conditionalFormatting sqref="M128:M129">
    <cfRule type="expression" dxfId="1729" priority="322">
      <formula>AND(M$128="",M$129="")</formula>
    </cfRule>
  </conditionalFormatting>
  <conditionalFormatting sqref="M130:M135">
    <cfRule type="expression" dxfId="1728" priority="320">
      <formula>OR($M$128&lt;&gt;"",$M$129&lt;&gt;"")</formula>
    </cfRule>
    <cfRule type="expression" dxfId="1727" priority="321">
      <formula>AND($M$128="",$M$129="")</formula>
    </cfRule>
  </conditionalFormatting>
  <conditionalFormatting sqref="M141:M142">
    <cfRule type="expression" dxfId="1726" priority="189">
      <formula>AND(M$141="",M$142="")</formula>
    </cfRule>
  </conditionalFormatting>
  <conditionalFormatting sqref="M143">
    <cfRule type="expression" dxfId="1725" priority="190">
      <formula>OR($M$141&lt;&gt;"",$M$142&lt;&gt;"")</formula>
    </cfRule>
    <cfRule type="expression" dxfId="1724" priority="191">
      <formula>AND($M$141="",$M$142="")</formula>
    </cfRule>
  </conditionalFormatting>
  <conditionalFormatting sqref="M149:M150">
    <cfRule type="expression" dxfId="1723" priority="166">
      <formula>AND(M$149="",M$150="")</formula>
    </cfRule>
  </conditionalFormatting>
  <conditionalFormatting sqref="M151">
    <cfRule type="expression" dxfId="1722" priority="160">
      <formula>OR($M$149&lt;&gt;"",$M$150&lt;&gt;"")</formula>
    </cfRule>
    <cfRule type="expression" dxfId="1721" priority="161">
      <formula>AND($M$149="",$M$150="")</formula>
    </cfRule>
  </conditionalFormatting>
  <conditionalFormatting sqref="M152">
    <cfRule type="expression" dxfId="1720" priority="162">
      <formula>OR($M$149&lt;&gt;"",$M$150&lt;&gt;"")</formula>
    </cfRule>
    <cfRule type="expression" dxfId="1719"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10" priority="88">
      <formula>OR($M$168&lt;&gt;"",$M$169&lt;&gt;"")</formula>
    </cfRule>
    <cfRule type="expression" dxfId="1709"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700" priority="313">
      <formula>OR($M$180&lt;&gt;"",$M$181&lt;&gt;"")</formula>
    </cfRule>
    <cfRule type="expression" dxfId="1699"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4" priority="311">
      <formula>OR($M$180&lt;&gt;"",$M$181&lt;&gt;"")</formula>
    </cfRule>
    <cfRule type="expression" dxfId="1693"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9" priority="295">
      <formula>OR(M$325&lt;&gt;"",M$326&lt;&gt;"")</formula>
    </cfRule>
    <cfRule type="expression" dxfId="1668"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5" priority="62">
      <formula>OR(M350&lt;&gt;"",M351&lt;&gt;"")</formula>
    </cfRule>
    <cfRule type="expression" dxfId="1664"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8" priority="282">
      <formula>OR(M$505&lt;&gt;"",M$506&lt;&gt;"")</formula>
    </cfRule>
    <cfRule type="expression" dxfId="1647" priority="291">
      <formula>AND(M$505="",M$506="")</formula>
    </cfRule>
  </conditionalFormatting>
  <conditionalFormatting sqref="M507:M514">
    <cfRule type="expression" dxfId="1646" priority="287">
      <formula>OR($M$505&lt;&gt;"",$M$506&lt;&gt;"")</formula>
    </cfRule>
    <cfRule type="expression" dxfId="1645"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9" priority="278">
      <formula>OR($M$524&lt;&gt;"",$M$525&lt;&gt;"")</formula>
    </cfRule>
    <cfRule type="expression" dxfId="1638"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3" priority="270">
      <formula>OR($M$534&lt;&gt;"",$M$535&lt;&gt;"")</formula>
    </cfRule>
    <cfRule type="expression" dxfId="1632"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5" priority="257">
      <formula>OR($M$565&lt;&gt;"",$M$566&lt;&gt;"")</formula>
    </cfRule>
    <cfRule type="expression" dxfId="1614" priority="258">
      <formula>AND($M$565="",$M$566="")</formula>
    </cfRule>
  </conditionalFormatting>
  <conditionalFormatting sqref="M594:M595">
    <cfRule type="expression" dxfId="1613" priority="254">
      <formula>AND(M$594="",M$595="")</formula>
    </cfRule>
  </conditionalFormatting>
  <conditionalFormatting sqref="M596:M606">
    <cfRule type="expression" dxfId="1612" priority="252">
      <formula>OR($M$594&lt;&gt;"",$M$595&lt;&gt;"")</formula>
    </cfRule>
    <cfRule type="expression" dxfId="1611"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8" priority="248">
      <formula>OR($M$594&lt;&gt;"",$M$595&lt;&gt;"")</formula>
    </cfRule>
    <cfRule type="expression" dxfId="1607" priority="249">
      <formula>AND($M$594="",$M$595="")</formula>
    </cfRule>
  </conditionalFormatting>
  <conditionalFormatting sqref="M625:M626">
    <cfRule type="expression" dxfId="1606" priority="246">
      <formula>AND(M$625="",M$626="")</formula>
    </cfRule>
  </conditionalFormatting>
  <conditionalFormatting sqref="M627:M639">
    <cfRule type="expression" dxfId="1605" priority="244">
      <formula>OR($M$625&lt;&gt;"",$M$626&lt;&gt;"")</formula>
    </cfRule>
    <cfRule type="expression" dxfId="1604" priority="245">
      <formula>AND($M$625="",$M$626="")</formula>
    </cfRule>
  </conditionalFormatting>
  <conditionalFormatting sqref="M645:M646">
    <cfRule type="expression" dxfId="1603" priority="237">
      <formula>AND(M$645="",M$646="")</formula>
    </cfRule>
  </conditionalFormatting>
  <conditionalFormatting sqref="M647:M654">
    <cfRule type="expression" dxfId="1602" priority="235">
      <formula>OR($M$645&lt;&gt;"",$M$646&lt;&gt;"")</formula>
    </cfRule>
    <cfRule type="expression" dxfId="1601" priority="236">
      <formula>AND($M$645="",$M$646="")</formula>
    </cfRule>
  </conditionalFormatting>
  <conditionalFormatting sqref="M660:M661">
    <cfRule type="expression" dxfId="1600" priority="230">
      <formula>AND(M$660="",M$661="")</formula>
    </cfRule>
  </conditionalFormatting>
  <conditionalFormatting sqref="M662:M676">
    <cfRule type="expression" dxfId="1599" priority="228">
      <formula>OR($M$660&lt;&gt;"",$M$661&lt;&gt;"")</formula>
    </cfRule>
    <cfRule type="expression" dxfId="1598"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2" priority="217">
      <formula>OR($M$707&lt;&gt;"",$M$708&lt;&gt;"")</formula>
    </cfRule>
    <cfRule type="expression" dxfId="1591" priority="218">
      <formula>AND($M$707="",$M$708="")</formula>
    </cfRule>
  </conditionalFormatting>
  <conditionalFormatting sqref="M717:M718">
    <cfRule type="expression" dxfId="1590" priority="212">
      <formula>AND(M$717="",M$718="")</formula>
    </cfRule>
  </conditionalFormatting>
  <conditionalFormatting sqref="M719:M722">
    <cfRule type="expression" dxfId="1589" priority="210">
      <formula>OR($M$717&lt;&gt;"",$M$718&lt;&gt;"")</formula>
    </cfRule>
    <cfRule type="expression" dxfId="1588" priority="211">
      <formula>AND($M$717="",$M$718="")</formula>
    </cfRule>
  </conditionalFormatting>
  <conditionalFormatting sqref="M729:M730">
    <cfRule type="expression" dxfId="1587" priority="205">
      <formula>AND(M$729="",M$730="")</formula>
    </cfRule>
  </conditionalFormatting>
  <conditionalFormatting sqref="M731:M734">
    <cfRule type="expression" dxfId="1586" priority="203">
      <formula>OR($M$729&lt;&gt;"",$M$730&lt;&gt;"")</formula>
    </cfRule>
    <cfRule type="expression" dxfId="1585"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5" priority="43">
      <formula>OR(N$388&lt;&gt;"",N$389&lt;&gt;"")</formula>
    </cfRule>
    <cfRule type="expression" dxfId="1554"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6" priority="104">
      <formula>N$27&lt;&gt;""</formula>
    </cfRule>
    <cfRule type="expression" dxfId="1545"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40" priority="100">
      <formula>N$49&lt;&gt;""</formula>
    </cfRule>
    <cfRule type="expression" dxfId="1539" priority="335">
      <formula>N$49=""</formula>
    </cfRule>
  </conditionalFormatting>
  <conditionalFormatting sqref="N94:BS95">
    <cfRule type="expression" dxfId="1538" priority="84">
      <formula>AND(N$94="",N$95="")</formula>
    </cfRule>
  </conditionalFormatting>
  <conditionalFormatting sqref="N96:BS96">
    <cfRule type="expression" dxfId="1537" priority="192">
      <formula>OR(N$94&lt;&gt;"",N$95&lt;&gt;"")</formula>
    </cfRule>
    <cfRule type="expression" dxfId="1536" priority="193">
      <formula>AND(N$94="",N$95="")</formula>
    </cfRule>
  </conditionalFormatting>
  <conditionalFormatting sqref="N102:BS111">
    <cfRule type="expression" dxfId="1535" priority="333">
      <formula>OR(N$102&lt;&gt;"",N$103&lt;&gt;"")</formula>
    </cfRule>
    <cfRule type="expression" dxfId="1534"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4" priority="158">
      <formula>OR(N$149&lt;&gt;"",N$150&lt;&gt;"")</formula>
    </cfRule>
    <cfRule type="expression" dxfId="1523" priority="159">
      <formula>AND(N$149="",N$150="")</formula>
    </cfRule>
  </conditionalFormatting>
  <conditionalFormatting sqref="N152:BS152">
    <cfRule type="expression" dxfId="1522" priority="156">
      <formula>OR(N$149&lt;&gt;"",N$150&lt;&gt;"")</formula>
    </cfRule>
    <cfRule type="expression" dxfId="1521"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5" priority="145">
      <formula>OR(N$159&lt;&gt;"",N$160&lt;&gt;"")</formula>
    </cfRule>
    <cfRule type="expression" dxfId="1514"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8" priority="169">
      <formula>OR(N$180&lt;&gt;"",N$181&lt;&gt;"")</formula>
    </cfRule>
    <cfRule type="expression" dxfId="1507"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8" priority="67">
      <formula>OR(N$243&lt;&gt;"",N$244&lt;&gt;"")</formula>
    </cfRule>
    <cfRule type="expression" dxfId="1497" priority="68">
      <formula>AND(N$243="",N$244="")</formula>
    </cfRule>
  </conditionalFormatting>
  <conditionalFormatting sqref="N245:BS245">
    <cfRule type="expression" dxfId="1496" priority="136">
      <formula>OR(N$243&lt;&gt;"",N$244&lt;&gt;"")</formula>
    </cfRule>
    <cfRule type="expression" dxfId="1495"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2" priority="134">
      <formula>OR(N$243&lt;&gt;"",N$244&lt;&gt;"")</formula>
    </cfRule>
    <cfRule type="expression" dxfId="1491"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80" priority="60">
      <formula>OR(N$312&lt;&gt;"",N$313&lt;&gt;"")</formula>
    </cfRule>
    <cfRule type="expression" dxfId="1479"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6" priority="56">
      <formula>OR(N$350&lt;&gt;"",N$351&lt;&gt;"")</formula>
    </cfRule>
    <cfRule type="expression" dxfId="1475"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70" priority="41">
      <formula>OR(N$505&lt;&gt;"",N$506&lt;&gt;"")</formula>
    </cfRule>
    <cfRule type="expression" dxfId="1469" priority="42">
      <formula>AND(N$505="",N$506="")</formula>
    </cfRule>
  </conditionalFormatting>
  <conditionalFormatting sqref="N517:BS521">
    <cfRule type="expression" dxfId="1468" priority="39">
      <formula>OR(N$517&lt;&gt;"",N$518&lt;&gt;"")</formula>
    </cfRule>
    <cfRule type="expression" dxfId="1467" priority="40">
      <formula>AND(N$517="",N$518="")</formula>
    </cfRule>
  </conditionalFormatting>
  <conditionalFormatting sqref="N524:BS525">
    <cfRule type="expression" dxfId="1466" priority="38">
      <formula>AND(N$524="",N$525="")</formula>
    </cfRule>
  </conditionalFormatting>
  <conditionalFormatting sqref="N526:BS526">
    <cfRule type="expression" dxfId="1465" priority="276">
      <formula>OR(N$524&lt;&gt;"",N$525&lt;&gt;"")</formula>
    </cfRule>
    <cfRule type="expression" dxfId="1464" priority="277">
      <formula>AND(N$524="",N$525="")</formula>
    </cfRule>
  </conditionalFormatting>
  <conditionalFormatting sqref="N529:BS531">
    <cfRule type="expression" dxfId="1463" priority="273">
      <formula>OR(N$529&lt;&gt;"",N$530&lt;&gt;"")</formula>
    </cfRule>
    <cfRule type="expression" dxfId="1462"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7" priority="1">
      <formula>AND(N$565="",N$566="")</formula>
    </cfRule>
    <cfRule type="expression" dxfId="1456"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3" priority="261">
      <formula>OR(N$565&lt;&gt;"",N$566&lt;&gt;"")</formula>
    </cfRule>
    <cfRule type="expression" dxfId="1452"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9" priority="255">
      <formula>OR(N$565&lt;&gt;"",N$566&lt;&gt;"")</formula>
    </cfRule>
    <cfRule type="expression" dxfId="1448" priority="256">
      <formula>AND(N$565="",N$566="")</formula>
    </cfRule>
  </conditionalFormatting>
  <conditionalFormatting sqref="N583:BS588">
    <cfRule type="expression" dxfId="1447" priority="23">
      <formula>OR(N$565&lt;&gt;"",N$566&lt;&gt;"")</formula>
    </cfRule>
    <cfRule type="expression" dxfId="1446"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3" priority="8">
      <formula>OR(N$594&lt;&gt;"",N$595&lt;&gt;"")</formula>
    </cfRule>
    <cfRule type="expression" dxfId="1442" priority="9">
      <formula>AND(N$594="",N$595="")</formula>
    </cfRule>
  </conditionalFormatting>
  <conditionalFormatting sqref="N625:BS626">
    <cfRule type="expression" dxfId="1441" priority="243">
      <formula>AND(N$625="",N$626="")</formula>
    </cfRule>
  </conditionalFormatting>
  <conditionalFormatting sqref="N627:BS639">
    <cfRule type="expression" dxfId="1440" priority="240">
      <formula>OR(N$625&lt;&gt;"",N$626&lt;&gt;"")</formula>
    </cfRule>
    <cfRule type="expression" dxfId="1439"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2" priority="220">
      <formula>OR(N$681&lt;&gt;"",N$682&lt;&gt;"")</formula>
    </cfRule>
    <cfRule type="expression" dxfId="1431" priority="221">
      <formula>AND(N$681="",N$682="")</formula>
    </cfRule>
  </conditionalFormatting>
  <conditionalFormatting sqref="N707:BS708">
    <cfRule type="expression" dxfId="1430" priority="216">
      <formula>AND(N$707="",N$708="")</formula>
    </cfRule>
  </conditionalFormatting>
  <conditionalFormatting sqref="N709:BS711">
    <cfRule type="expression" dxfId="1429" priority="213">
      <formula>OR(N$707&lt;&gt;"",N$708&lt;&gt;"")</formula>
    </cfRule>
    <cfRule type="expression" dxfId="1428"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3" priority="199">
      <formula>OR(N$729&lt;&gt;"",N$730&lt;&gt;"")</formula>
    </cfRule>
    <cfRule type="expression" dxfId="1422" priority="200">
      <formula>AND(N$729="",N$730="")</formula>
    </cfRule>
  </conditionalFormatting>
  <conditionalFormatting sqref="O625:BP639">
    <cfRule type="expression" dxfId="1421" priority="238">
      <formula>OR(O$625&lt;&gt;"",O$626&lt;&gt;"")</formula>
    </cfRule>
    <cfRule type="expression" dxfId="1420" priority="239">
      <formula>AND(O$625="",O$626="")</formula>
    </cfRule>
  </conditionalFormatting>
  <conditionalFormatting sqref="O182:BS211">
    <cfRule type="expression" dxfId="1419" priority="71">
      <formula>AND(O$180="",O$181="")</formula>
    </cfRule>
  </conditionalFormatting>
  <conditionalFormatting sqref="O243:BS244">
    <cfRule type="expression" dxfId="1418" priority="65">
      <formula>OR(O$243&lt;&gt;"",O$244&lt;&gt;"")</formula>
    </cfRule>
    <cfRule type="expression" dxfId="1417" priority="66">
      <formula>AND(O$243="",O$244="")</formula>
    </cfRule>
  </conditionalFormatting>
  <conditionalFormatting sqref="O363:BS370">
    <cfRule type="expression" dxfId="1416" priority="55">
      <formula>AND(O$363="",O$364="")</formula>
    </cfRule>
  </conditionalFormatting>
  <conditionalFormatting sqref="O388:BS463">
    <cfRule type="expression" dxfId="1415" priority="45">
      <formula>OR(O$388&lt;&gt;"",O$389&lt;&gt;"")</formula>
    </cfRule>
    <cfRule type="expression" dxfId="1414"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道北勤医協一条通病院!B94" display="・設置主体" xr:uid="{1287A27F-6B82-492D-8378-1FC7C34F7F2D}"/>
    <hyperlink ref="D76:H76" location="道北勤医協一条通病院!B94" display="・設置主体" xr:uid="{000F5E40-901F-4037-A8F1-5D6C37F01DF0}"/>
    <hyperlink ref="E76:I76" location="道北勤医協一条通病院!B94" display="・設置主体" xr:uid="{EC7D4A70-11D6-44A1-A6E5-2CB6E21E14E4}"/>
    <hyperlink ref="F76:J76" location="道北勤医協一条通病院!B94" display="・設置主体" xr:uid="{9E4F5581-2B29-4C1F-92D2-6015A64BCCDB}"/>
    <hyperlink ref="G76:K76" location="道北勤医協一条通病院!B94" display="・設置主体" xr:uid="{80F39EA9-9A49-417E-AF47-634C926D55DD}"/>
    <hyperlink ref="H76:I76" location="道北勤医協一条通病院!B312" display="・入院患者の状況（年間）" xr:uid="{D8D5A386-284C-4841-B350-D589B93B3A66}"/>
    <hyperlink ref="I76:J76" location="道北勤医協一条通病院!B312" display="・入院患者の状況（年間）" xr:uid="{5064D1FA-682D-416C-B169-BB464DFAE139}"/>
    <hyperlink ref="J76:M76" location="道北勤医協一条通病院!B388" display="・算定する入院基本用・特定入院料等の状況" xr:uid="{98793AB3-FD8B-4E9D-9730-4929F979B210}"/>
    <hyperlink ref="K76:N76" location="道北勤医協一条通病院!B388" display="・算定する入院基本用・特定入院料等の状況" xr:uid="{54BF27A5-8289-4746-A606-10B5F9B9F676}"/>
    <hyperlink ref="L76:O76" location="道北勤医協一条通病院!B388" display="・算定する入院基本用・特定入院料等の状況" xr:uid="{99E270FF-1924-4D4A-89C4-E1E867EF2C78}"/>
    <hyperlink ref="M76:P76" location="道北勤医協一条通病院!B388" display="・算定する入院基本用・特定入院料等の状況" xr:uid="{43879EBC-7F54-46F9-9510-9EBE60F8B574}"/>
    <hyperlink ref="C77:G77" location="道北勤医協一条通病院!B102" display="・病床の状況" xr:uid="{F41829B6-0AEA-4BF0-80FF-E5A18179C8C6}"/>
    <hyperlink ref="D77:H77" location="道北勤医協一条通病院!B102" display="・病床の状況" xr:uid="{7C4E8A7A-5CA4-466F-AE9D-137A67437B19}"/>
    <hyperlink ref="E77:I77" location="道北勤医協一条通病院!B102" display="・病床の状況" xr:uid="{E1FF362F-0899-499D-AB49-6DA2D0111E29}"/>
    <hyperlink ref="F77:J77" location="道北勤医協一条通病院!B102" display="・病床の状況" xr:uid="{7D6691CE-169C-4FAE-89CF-40D344154ACB}"/>
    <hyperlink ref="G77:K77" location="道北勤医協一条通病院!B102" display="・病床の状況" xr:uid="{1EEFC3CE-9CDE-46B4-B881-7AA5819A9EF4}"/>
    <hyperlink ref="H77:I77" location="道北勤医協一条通病院!B325" display="・入院患者の状況（年間／入棟前の場所・退棟先の場所の状況）" xr:uid="{8F0CB715-3BB3-409A-8A90-20B2E5270E04}"/>
    <hyperlink ref="I77:J77" location="道北勤医協一条通病院!B325" display="・入院患者の状況（年間／入棟前の場所・退棟先の場所の状況）" xr:uid="{FD39458B-85C0-4ECA-A291-82AFF9CD112D}"/>
    <hyperlink ref="J77" location="道北勤医協一条通病院!B469" display="・手術の状況" xr:uid="{2DAB86F6-C1DC-4011-AB52-672AD0639237}"/>
    <hyperlink ref="M77" location="'道北勤医協一条通病院(H30案)'!B484" display="・がん、脳卒中、心筋梗塞、分娩、精神医療への対応状況" xr:uid="{6B654F83-840B-42EF-9092-6CFC69B171A4}"/>
    <hyperlink ref="C78:G78" location="道北勤医協一条通病院!B117" display="・診療科" xr:uid="{A19CB1B6-AF08-4CDB-AD49-1B058B39B2A7}"/>
    <hyperlink ref="D78:H78" location="道北勤医協一条通病院!B117" display="・診療科" xr:uid="{0648220E-9C00-4009-A7C1-985AF12C2ACE}"/>
    <hyperlink ref="E78:I78" location="道北勤医協一条通病院!B117" display="・診療科" xr:uid="{507B2D5C-DE81-4244-AB18-3231401D644C}"/>
    <hyperlink ref="F78:J78" location="道北勤医協一条通病院!B117" display="・診療科" xr:uid="{C6326871-0CB0-4AAE-972E-BA348B76D7C1}"/>
    <hyperlink ref="G78:K78" location="道北勤医協一条通病院!B117" display="・診療科" xr:uid="{4F2ADF01-66EB-4A13-A33B-46784D024EE7}"/>
    <hyperlink ref="H78:I78" location="道北勤医協一条通病院!B350" display="・退院後に在宅医療を必要とする患者の状況" xr:uid="{BEDEED73-C5C7-46C1-AEAA-D529F9033AE2}"/>
    <hyperlink ref="I78:J78" location="道北勤医協一条通病院!B350" display="・退院後に在宅医療を必要とする患者の状況" xr:uid="{0E61C5AD-C72C-48FD-8B65-AB450A60B573}"/>
    <hyperlink ref="J78:M78" location="道北勤医協一条通病院!B505" display="・がん、脳卒中、心筋梗塞、分娩、精神医療への対応状況" xr:uid="{20B6A874-873D-486B-A873-18E572F24C4E}"/>
    <hyperlink ref="K78:N78" location="道北勤医協一条通病院!B505" display="・がん、脳卒中、心筋梗塞、分娩、精神医療への対応状況" xr:uid="{67EDB892-CC7E-4B49-B35B-1D15ACDAD679}"/>
    <hyperlink ref="L78:O78" location="道北勤医協一条通病院!B505" display="・がん、脳卒中、心筋梗塞、分娩、精神医療への対応状況" xr:uid="{D627A2B0-7A0F-4885-92C6-84E133745477}"/>
    <hyperlink ref="M78:P78" location="道北勤医協一条通病院!B505" display="・がん、脳卒中、心筋梗塞、分娩、精神医療への対応状況" xr:uid="{4BD4A127-3E64-49CC-9B5C-65D96B49B936}"/>
    <hyperlink ref="C79:G79" location="道北勤医協一条通病院!B128" display="・入院基本料・特定入院料及び届出病床数" xr:uid="{C3525C06-122E-4B74-9C44-8616F082A85C}"/>
    <hyperlink ref="D79:H79" location="道北勤医協一条通病院!B128" display="・入院基本料・特定入院料及び届出病床数" xr:uid="{38BBF8B8-E80A-43E6-863F-5CFD95261779}"/>
    <hyperlink ref="E79:I79" location="道北勤医協一条通病院!B128" display="・入院基本料・特定入院料及び届出病床数" xr:uid="{3017F1E0-255C-43D2-924C-D261EA2D8165}"/>
    <hyperlink ref="F79:J79" location="道北勤医協一条通病院!B128" display="・入院基本料・特定入院料及び届出病床数" xr:uid="{F9E9ED4E-5482-49E8-A1B8-63A20DB3666C}"/>
    <hyperlink ref="G79:K79" location="道北勤医協一条通病院!B128" display="・入院基本料・特定入院料及び届出病床数" xr:uid="{208F6651-6453-42F2-B61C-A94BC607F6D6}"/>
    <hyperlink ref="H79:I79" location="道北勤医協一条通病院!B363" display="・看取りを行った患者数" xr:uid="{A1A5F150-0A5F-41B1-8303-FF0B433F347D}"/>
    <hyperlink ref="I79:J79" location="道北勤医協一条通病院!B363" display="・看取りを行った患者数" xr:uid="{AB12DD25-4ECD-4675-8140-C868F4738D47}"/>
    <hyperlink ref="J79:M79" location="道北勤医協一条通病院!B548" display="・重症患者への対応状況" xr:uid="{C5C37BC1-0EE3-4E86-A3CF-A1FF9DEACE14}"/>
    <hyperlink ref="K79:N79" location="道北勤医協一条通病院!B548" display="・重症患者への対応状況" xr:uid="{A7DE2AFA-A2A9-4C9A-857A-6112E6BE9534}"/>
    <hyperlink ref="L79:O79" location="道北勤医協一条通病院!B548" display="・重症患者への対応状況" xr:uid="{20B01733-A4A5-48ED-BCD9-7A2AA65AD8CC}"/>
    <hyperlink ref="M79:P79" location="道北勤医協一条通病院!B548" display="・重症患者への対応状況" xr:uid="{9E40844F-FE55-439D-B44E-8A1FDC8BD94D}"/>
    <hyperlink ref="C80:G80" location="道北勤医協一条通病院!B141" display="・DPC医療機関群の種類" xr:uid="{945A7530-382E-4134-9BCE-2490DCDDA6F4}"/>
    <hyperlink ref="D80:H80" location="道北勤医協一条通病院!B141" display="・DPC医療機関群の種類" xr:uid="{4B7158A3-A6CF-4E9A-BE2E-55A4881C08FC}"/>
    <hyperlink ref="E80:I80" location="道北勤医協一条通病院!B141" display="・DPC医療機関群の種類" xr:uid="{B800C55C-20B3-49A7-8097-16B8FFE92075}"/>
    <hyperlink ref="F80:J80" location="道北勤医協一条通病院!B141" display="・DPC医療機関群の種類" xr:uid="{66A0A8B0-7913-4BAE-85D7-D020270910A2}"/>
    <hyperlink ref="G80:K80" location="道北勤医協一条通病院!B141" display="・DPC医療機関群の種類" xr:uid="{89BFB98C-606E-4BEF-9DF8-E41167BFF013}"/>
    <hyperlink ref="J80:M80" location="道北勤医協一条通病院!B594" display="・救急医療の実施状況" xr:uid="{FD28CC9E-7D8F-40C0-8842-2127B7C79AA1}"/>
    <hyperlink ref="K80:N80" location="道北勤医協一条通病院!B594" display="・救急医療の実施状況" xr:uid="{436FA90F-2115-4582-ADA6-F2811660CBCA}"/>
    <hyperlink ref="L80:O80" location="道北勤医協一条通病院!B594" display="・救急医療の実施状況" xr:uid="{9CE8FD1B-3D54-43E7-997E-B65DDD88FEE1}"/>
    <hyperlink ref="M80:P80" location="道北勤医協一条通病院!B594" display="・救急医療の実施状況" xr:uid="{6BB55DDF-C05A-4808-B1CB-993F1DA613FB}"/>
    <hyperlink ref="C81:G81" location="道北勤医協一条通病院!B149" display="・救急告示病院、二次救急医療施設、三次救急医療施設の告示・認定の有無" xr:uid="{A4F5AF96-87E7-453F-994C-CFB21372EDF4}"/>
    <hyperlink ref="D81:H81" location="道北勤医協一条通病院!B149" display="・救急告示病院、二次救急医療施設、三次救急医療施設の告示・認定の有無" xr:uid="{7F9B68CE-4A1D-4C1F-A4B6-8CC6538E1F49}"/>
    <hyperlink ref="E81:I81" location="道北勤医協一条通病院!B149" display="・救急告示病院、二次救急医療施設、三次救急医療施設の告示・認定の有無" xr:uid="{135FC6FD-C829-4797-9FBB-FB516BB9083D}"/>
    <hyperlink ref="F81:J81" location="道北勤医協一条通病院!B149" display="・救急告示病院、二次救急医療施設、三次救急医療施設の告示・認定の有無" xr:uid="{B2F4045A-790D-4380-9A2C-F51BE1DE0AD1}"/>
    <hyperlink ref="G81:K81" location="道北勤医協一条通病院!B149" display="・救急告示病院、二次救急医療施設、三次救急医療施設の告示・認定の有無" xr:uid="{5FA735B4-6A4D-44EA-B2C9-469B5577864B}"/>
    <hyperlink ref="J81:M81" location="道北勤医協一条通病院!B625" display="・急性期後の支援、在宅復帰の支援の状況" xr:uid="{889B74F8-FD8A-49EE-AAE5-12142DCE375A}"/>
    <hyperlink ref="K81:N81" location="道北勤医協一条通病院!B625" display="・急性期後の支援、在宅復帰の支援の状況" xr:uid="{18EC7530-6014-4E39-A59A-30451C9F6805}"/>
    <hyperlink ref="L81:O81" location="道北勤医協一条通病院!B625" display="・急性期後の支援、在宅復帰の支援の状況" xr:uid="{64803A12-EAEA-48C9-9770-0FB9B8297E69}"/>
    <hyperlink ref="M81:P81" location="道北勤医協一条通病院!B625" display="・急性期後の支援、在宅復帰の支援の状況" xr:uid="{1D5CC601-E831-4038-BDC8-4039D98EF0ED}"/>
    <hyperlink ref="C82:G82" location="道北勤医協一条通病院!B159" display="・承認の有無" xr:uid="{1D54858C-906A-4BAD-877A-7B4E5F77EAAE}"/>
    <hyperlink ref="D82:H82" location="道北勤医協一条通病院!B159" display="・承認の有無" xr:uid="{AE622F14-5A5C-416C-B176-8C369375E0C7}"/>
    <hyperlink ref="E82:I82" location="道北勤医協一条通病院!B159" display="・承認の有無" xr:uid="{6B4E7838-6A74-47CC-8732-B4FC8E3C8934}"/>
    <hyperlink ref="F82:J82" location="道北勤医協一条通病院!B159" display="・承認の有無" xr:uid="{D5359B94-0BB0-44E9-B66B-45494E9BD968}"/>
    <hyperlink ref="G82:K82" location="道北勤医協一条通病院!B159" display="・承認の有無" xr:uid="{6BD9339C-5664-49AA-9CA5-9581D9E43395}"/>
    <hyperlink ref="J82:M82" location="道北勤医協一条通病院!B645" display="・全身管理の状況" xr:uid="{AD038EB8-05AD-4CED-981F-B3F58441975A}"/>
    <hyperlink ref="K82:N82" location="道北勤医協一条通病院!B645" display="・全身管理の状況" xr:uid="{C07CCB55-88E6-4752-B5BC-7C38DD9FD82B}"/>
    <hyperlink ref="L82:O82" location="道北勤医協一条通病院!B645" display="・全身管理の状況" xr:uid="{2904EA20-6E2C-47DB-ADE3-9C76B78D00E2}"/>
    <hyperlink ref="M82:P82" location="道北勤医協一条通病院!B645" display="・全身管理の状況" xr:uid="{7CF0797A-B55E-4A72-B1B8-99F2455E4D66}"/>
    <hyperlink ref="C83:G83" location="道北勤医協一条通病院!B168" display="・診療報酬の届出の有無" xr:uid="{C2EFD343-6139-4791-AAE8-326E8D9D195D}"/>
    <hyperlink ref="D83:H83" location="道北勤医協一条通病院!B168" display="・診療報酬の届出の有無" xr:uid="{7596F604-5F23-422F-978B-0A641FD110AF}"/>
    <hyperlink ref="E83:I83" location="道北勤医協一条通病院!B168" display="・診療報酬の届出の有無" xr:uid="{2E51D214-9DAE-4B12-A2C7-331E23DF9D8F}"/>
    <hyperlink ref="F83:J83" location="道北勤医協一条通病院!B168" display="・診療報酬の届出の有無" xr:uid="{61CF9254-A139-4466-B965-1AFC2584BF4F}"/>
    <hyperlink ref="G83:K83" location="道北勤医協一条通病院!B168" display="・診療報酬の届出の有無" xr:uid="{546C3872-9FA5-4A93-82D0-C3D99996F94E}"/>
    <hyperlink ref="J83:M83" location="道北勤医協一条通病院!B660" display="・リハビリテーションの実施状況" xr:uid="{4C00014C-0338-413C-B1A0-E591B3BDC270}"/>
    <hyperlink ref="K83:N83" location="道北勤医協一条通病院!B660" display="・リハビリテーションの実施状況" xr:uid="{56CE008A-B7FC-49C7-9AAA-27EC31E48150}"/>
    <hyperlink ref="L83:O83" location="道北勤医協一条通病院!B660" display="・リハビリテーションの実施状況" xr:uid="{32E1155F-6FFC-4C14-B17F-E999C36C6C13}"/>
    <hyperlink ref="M83:P83" location="道北勤医協一条通病院!B660" display="・リハビリテーションの実施状況" xr:uid="{7D447085-33D4-4750-B546-89DA1A782BEA}"/>
    <hyperlink ref="C84:G84" location="道北勤医協一条通病院!B180" display="・職員数の状況" xr:uid="{75ABDAFD-B108-4484-9390-58C8BE822D07}"/>
    <hyperlink ref="D84:H84" location="道北勤医協一条通病院!B180" display="・職員数の状況" xr:uid="{CEC348BF-C31D-4556-A3ED-6DB8A51AD13A}"/>
    <hyperlink ref="E84:I84" location="道北勤医協一条通病院!B180" display="・職員数の状況" xr:uid="{DEBCE6B9-AC5C-4400-8923-461E8AA78F03}"/>
    <hyperlink ref="F84:J84" location="道北勤医協一条通病院!B180" display="・職員数の状況" xr:uid="{F930AF1F-0999-4C1C-9EB1-C0B00CC01967}"/>
    <hyperlink ref="G84:K84" location="道北勤医協一条通病院!B180" display="・職員数の状況" xr:uid="{82D8F9E9-EA4C-44EE-A384-C712DEB86C8F}"/>
    <hyperlink ref="J84:M84" location="道北勤医協一条通病院!B707" display="・長期療養患者の受入状況" xr:uid="{6FC2C6E0-06E2-49AC-8FC6-9634CB664C00}"/>
    <hyperlink ref="K84:N84" location="道北勤医協一条通病院!B707" display="・長期療養患者の受入状況" xr:uid="{DB4027F0-EABE-4B75-8547-06822FA0E447}"/>
    <hyperlink ref="L84:O84" location="道北勤医協一条通病院!B707" display="・長期療養患者の受入状況" xr:uid="{E0499E14-E495-4960-8238-F730BDD66379}"/>
    <hyperlink ref="M84:P84" location="道北勤医協一条通病院!B707" display="・長期療養患者の受入状況" xr:uid="{AE0DF2F0-D423-44A2-9E8F-B7B9C7D52B3F}"/>
    <hyperlink ref="C85:G85" location="道北勤医協一条通病院!B243" display="・退院調整部門の設置状況" xr:uid="{B4D56F2F-D65E-4BDE-A0CA-6AEF2EF9BF8F}"/>
    <hyperlink ref="D85:H85" location="道北勤医協一条通病院!B243" display="・退院調整部門の設置状況" xr:uid="{3AD0F12F-BD3C-469E-A841-1E6CCA1B6549}"/>
    <hyperlink ref="E85:I85" location="道北勤医協一条通病院!B243" display="・退院調整部門の設置状況" xr:uid="{5F42881F-6CD1-4550-A44F-2CF4229DAACA}"/>
    <hyperlink ref="F85:J85" location="道北勤医協一条通病院!B243" display="・退院調整部門の設置状況" xr:uid="{73270A1F-5268-4BCE-9E0A-6B7C2A0B0E45}"/>
    <hyperlink ref="G85:K85" location="道北勤医協一条通病院!B243" display="・退院調整部門の設置状況" xr:uid="{C62E4FCD-6832-420A-AEE9-DB81549C3604}"/>
    <hyperlink ref="J85:M85" location="道北勤医協一条通病院!B717" display="・重度の障害児等の受入状況" xr:uid="{B43F9A01-BFBC-4BFB-B5B6-086296D0A0C8}"/>
    <hyperlink ref="K85:N85" location="道北勤医協一条通病院!B717" display="・重度の障害児等の受入状況" xr:uid="{7D6D7758-60CC-4BB8-9BC4-BADCD500669A}"/>
    <hyperlink ref="L85:O85" location="道北勤医協一条通病院!B717" display="・重度の障害児等の受入状況" xr:uid="{8CE690B5-3FA4-4A78-B982-3E76E324CE54}"/>
    <hyperlink ref="M85:P85" location="道北勤医協一条通病院!B717" display="・重度の障害児等の受入状況" xr:uid="{47C57866-366B-49CA-BCC3-B174C0FE8257}"/>
    <hyperlink ref="C86:G86" location="道北勤医協一条通病院!B263" display="・医療機器の台数" xr:uid="{1586DCF7-CC91-46B2-A74A-41FADF03928B}"/>
    <hyperlink ref="D86:H86" location="道北勤医協一条通病院!B263" display="・医療機器の台数" xr:uid="{AE5C99CF-FD9C-47F8-AED0-4D1CFF81F68F}"/>
    <hyperlink ref="E86:I86" location="道北勤医協一条通病院!B263" display="・医療機器の台数" xr:uid="{E5E4E27A-88FE-4245-B338-71991B98F2DC}"/>
    <hyperlink ref="F86:J86" location="道北勤医協一条通病院!B263" display="・医療機器の台数" xr:uid="{178B4CFD-AD83-460E-8C0B-288CD50EF2F5}"/>
    <hyperlink ref="G86:K86" location="道北勤医協一条通病院!B263" display="・医療機器の台数" xr:uid="{1B4448F5-1C39-4073-AF97-C6679AB61E46}"/>
    <hyperlink ref="J86:M86" location="道北勤医協一条通病院!B729" display="・医科歯科の連携状況" xr:uid="{DDABB9F5-1517-42B0-95E0-2833B134623B}"/>
    <hyperlink ref="K86:N86" location="道北勤医協一条通病院!B729" display="・医科歯科の連携状況" xr:uid="{9E7FA8FE-CC5A-4BBD-9430-60EEC82FB67D}"/>
    <hyperlink ref="L86:O86" location="道北勤医協一条通病院!B729" display="・医科歯科の連携状況" xr:uid="{11F24FFA-7470-440B-8713-8711CCFA4753}"/>
    <hyperlink ref="M86:P86" location="道北勤医協一条通病院!B729" display="・医科歯科の連携状況" xr:uid="{772D9CEF-AEAB-41CE-97B3-71A234435843}"/>
    <hyperlink ref="C87:G87" location="道北勤医協一条通病院!B289" display="・過去1年間の間に病棟の再編・見直しがあった場合の報告対象期間" xr:uid="{26977DFF-2648-49B3-B9D1-17881C13953D}"/>
    <hyperlink ref="D87:H87" location="道北勤医協一条通病院!B289" display="・過去1年間の間に病棟の再編・見直しがあった場合の報告対象期間" xr:uid="{E0F2D7E5-1FC5-41CC-B770-D6B3B004394C}"/>
    <hyperlink ref="E87:I87" location="道北勤医協一条通病院!B289" display="・過去1年間の間に病棟の再編・見直しがあった場合の報告対象期間" xr:uid="{D8D64925-0FF9-4C6F-B23A-F09B245B0124}"/>
    <hyperlink ref="F87:J87" location="道北勤医協一条通病院!B289" display="・過去1年間の間に病棟の再編・見直しがあった場合の報告対象期間" xr:uid="{89BA5A90-DCE4-4ECD-91D4-CB96AC3FE6BC}"/>
    <hyperlink ref="G87:K87" location="道北勤医協一条通病院!B289" display="・過去1年間の間に病棟の再編・見直しがあった場合の報告対象期間" xr:uid="{C92FFFCD-4A51-4EE0-A10F-26F0519F4391}"/>
    <hyperlink ref="I298" location="道北勤医協一条通病院!B70" display="メニューへ戻る" xr:uid="{270AD25B-B532-4831-98BD-8A05F70AECB0}"/>
    <hyperlink ref="I373" location="道北勤医協一条通病院!B70" display="メニューへ戻る" xr:uid="{5A88A154-CC16-465E-84F4-BB9E572FFADC}"/>
    <hyperlink ref="I737" location="道北勤医協一条通病院!B70" display="メニューへ戻る" xr:uid="{F7F89CE0-1BBE-4B4B-A4BF-FDBBF82ED6D1}"/>
    <hyperlink ref="C1" location="INDEX!A1" display="圏域topへ" xr:uid="{71578B70-FF31-493C-9D53-9E64909792E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8E9A5-E5AF-443B-93E9-8B896A5E8B76}">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928</v>
      </c>
      <c r="C2" s="12"/>
      <c r="D2" s="13"/>
      <c r="E2" s="13"/>
      <c r="F2" s="13"/>
      <c r="G2" s="13"/>
      <c r="H2" s="5"/>
    </row>
    <row r="3" spans="1:73" x14ac:dyDescent="0.2">
      <c r="B3" s="14" t="s">
        <v>929</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930</v>
      </c>
      <c r="M9" s="25" t="s">
        <v>931</v>
      </c>
      <c r="N9" s="25" t="s">
        <v>932</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933</v>
      </c>
      <c r="M10" s="30" t="s">
        <v>933</v>
      </c>
      <c r="N10" s="31" t="s">
        <v>933</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881</v>
      </c>
      <c r="M11" s="30" t="s">
        <v>881</v>
      </c>
      <c r="N11" s="31" t="s">
        <v>881</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17</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第1病棟</v>
      </c>
      <c r="M16" s="25" t="str">
        <f>IF(ISBLANK(M$9),"",M$9)</f>
        <v>第2病棟</v>
      </c>
      <c r="N16" s="25" t="str">
        <f t="shared" ref="N16:BS16" si="0">IF(ISBLANK(N$9),"",N$9)</f>
        <v>第3病棟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c r="M18" s="30" t="s">
        <v>21</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t="s">
        <v>21</v>
      </c>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c r="M20" s="31"/>
      <c r="N20" s="31" t="s">
        <v>21</v>
      </c>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26</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47" t="s">
        <v>18</v>
      </c>
      <c r="J27" s="448"/>
      <c r="K27" s="449"/>
      <c r="L27" s="25" t="str">
        <f>IF(ISBLANK(L$9),"",L$9)</f>
        <v>第1病棟</v>
      </c>
      <c r="M27" s="25" t="str">
        <f>IF(ISBLANK(M$9),"",M$9)</f>
        <v>第2病棟</v>
      </c>
      <c r="N27" s="25" t="str">
        <f t="shared" ref="N27:BS27" si="1">IF(ISBLANK(N$9),"",N$9)</f>
        <v>第3病棟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c r="M29" s="30" t="s">
        <v>21</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t="s">
        <v>21</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c r="M31" s="31"/>
      <c r="N31" s="31" t="s">
        <v>21</v>
      </c>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31</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47" t="s">
        <v>32</v>
      </c>
      <c r="J40" s="448"/>
      <c r="K40" s="449"/>
      <c r="L40" s="25" t="str">
        <f>IF(ISBLANK(L$9),"",L$9)</f>
        <v>第1病棟</v>
      </c>
      <c r="M40" s="25" t="str">
        <f>IF(ISBLANK(M$9),"",M$9)</f>
        <v>第2病棟</v>
      </c>
      <c r="N40" s="25" t="str">
        <f t="shared" ref="N40:BS40" si="2">IF(ISBLANK(N$9),"",N$9)</f>
        <v>第3病棟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38</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44" t="s">
        <v>18</v>
      </c>
      <c r="J49" s="445"/>
      <c r="K49" s="446"/>
      <c r="L49" s="25" t="str">
        <f>IF(ISBLANK(L$9),"",L$9)</f>
        <v>第1病棟</v>
      </c>
      <c r="M49" s="25" t="str">
        <f>IF(ISBLANK(M$9),"",M$9)</f>
        <v>第2病棟</v>
      </c>
      <c r="N49" s="25" t="str">
        <f t="shared" ref="N49:BS49" si="3">IF(ISBLANK(N$9),"",N$9)</f>
        <v>第3病棟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t="s">
        <v>21</v>
      </c>
      <c r="M57" s="31" t="s">
        <v>21</v>
      </c>
      <c r="N57" s="31" t="s">
        <v>21</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41</v>
      </c>
      <c r="M58" s="31" t="s">
        <v>41</v>
      </c>
      <c r="N58" s="31" t="s">
        <v>41</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42</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6"/>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6"/>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6"/>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6"/>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48</v>
      </c>
      <c r="D71" s="51"/>
      <c r="E71" s="51"/>
      <c r="F71" s="52"/>
      <c r="G71" s="50"/>
      <c r="H71" s="53" t="s">
        <v>49</v>
      </c>
      <c r="I71" s="53"/>
      <c r="J71" s="53" t="s">
        <v>50</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23"/>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79</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第1病棟</v>
      </c>
      <c r="M94" s="72" t="str">
        <f t="shared" ref="M94:BS94" si="4">IF(ISBLANK(M$9),"",M$9)</f>
        <v>第2病棟</v>
      </c>
      <c r="N94" s="72" t="str">
        <f t="shared" si="4"/>
        <v>第3病棟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81</v>
      </c>
      <c r="J95" s="74"/>
      <c r="K95" s="75"/>
      <c r="L95" s="76" t="s">
        <v>22</v>
      </c>
      <c r="M95" s="72" t="s">
        <v>20</v>
      </c>
      <c r="N95" s="72" t="s">
        <v>23</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85</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86</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80</v>
      </c>
      <c r="K102" s="87"/>
      <c r="L102" s="25" t="str">
        <f>IF(ISBLANK(L$9),"",L$9)</f>
        <v>第1病棟</v>
      </c>
      <c r="M102" s="72" t="str">
        <f t="shared" ref="M102:BS102" si="5">IF(ISBLANK(M$9),"",M$9)</f>
        <v>第2病棟</v>
      </c>
      <c r="N102" s="25" t="str">
        <f t="shared" si="5"/>
        <v>第3病棟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回復期</v>
      </c>
      <c r="M103" s="72" t="str">
        <f t="shared" ref="M103:BS103" si="6">IF(ISBLANK(M$95),"",M$95)</f>
        <v>急性期</v>
      </c>
      <c r="N103" s="89" t="str">
        <f t="shared" si="6"/>
        <v>慢性期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10" si="7">IF(SUM(L104:BS104)=0,IF(COUNTIF(L104:BS104,"未確認")&gt;0,"未確認",IF(COUNTIF(L104:BS104,"~*")&gt;0,"*",SUM(L104:BS104))),SUM(L104:BS104))</f>
        <v>83</v>
      </c>
      <c r="K104" s="91" t="str">
        <f t="shared" ref="K104:K110" si="8">IF(OR(COUNTIF(L104:BS104,"未確認")&gt;0,COUNTIF(L104:BS104,"~*")&gt;0),"※","")</f>
        <v/>
      </c>
      <c r="L104" s="92">
        <v>0</v>
      </c>
      <c r="M104" s="93">
        <v>42</v>
      </c>
      <c r="N104" s="94">
        <v>41</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2">
        <v>0</v>
      </c>
      <c r="N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83</v>
      </c>
      <c r="K106" s="91" t="str">
        <f t="shared" si="8"/>
        <v/>
      </c>
      <c r="L106" s="92">
        <v>0</v>
      </c>
      <c r="M106" s="92">
        <v>42</v>
      </c>
      <c r="N106" s="94">
        <v>41</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83</v>
      </c>
      <c r="K107" s="91" t="str">
        <f t="shared" si="8"/>
        <v/>
      </c>
      <c r="L107" s="92">
        <v>0</v>
      </c>
      <c r="M107" s="92">
        <v>42</v>
      </c>
      <c r="N107" s="94">
        <v>41</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 t="shared" si="7"/>
        <v>58</v>
      </c>
      <c r="K108" s="91" t="str">
        <f t="shared" si="8"/>
        <v/>
      </c>
      <c r="L108" s="92">
        <v>58</v>
      </c>
      <c r="M108" s="92">
        <v>0</v>
      </c>
      <c r="N108" s="94">
        <v>0</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58</v>
      </c>
      <c r="K109" s="91" t="str">
        <f t="shared" si="8"/>
        <v/>
      </c>
      <c r="L109" s="92">
        <v>58</v>
      </c>
      <c r="M109" s="92">
        <v>0</v>
      </c>
      <c r="N109" s="94">
        <v>0</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 t="shared" si="7"/>
        <v>58</v>
      </c>
      <c r="K110" s="91" t="str">
        <f t="shared" si="8"/>
        <v/>
      </c>
      <c r="L110" s="92">
        <v>58</v>
      </c>
      <c r="M110" s="92">
        <v>0</v>
      </c>
      <c r="N110" s="94">
        <v>0</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t="s">
        <v>41</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100</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80</v>
      </c>
      <c r="K117" s="87"/>
      <c r="L117" s="25" t="str">
        <f>IF(ISBLANK(L$9),"",L$9)</f>
        <v>第1病棟</v>
      </c>
      <c r="M117" s="72" t="str">
        <f>IF(ISBLANK(M$9),"",M$9)</f>
        <v>第2病棟</v>
      </c>
      <c r="N117" s="25" t="str">
        <f t="shared" ref="N117:BS117" si="9">IF(ISBLANK(N$9),"",N$9)</f>
        <v>第3病棟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回復期</v>
      </c>
      <c r="M118" s="72" t="str">
        <f>IF(ISBLANK(M$95),"",M$95)</f>
        <v>急性期</v>
      </c>
      <c r="N118" s="89" t="str">
        <f t="shared" ref="N118:BS118" si="10">IF(ISBLANK(N$95),"",N$95)</f>
        <v>慢性期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105</v>
      </c>
      <c r="M119" s="108" t="s">
        <v>886</v>
      </c>
      <c r="N119" s="109" t="s">
        <v>886</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41</v>
      </c>
      <c r="M120" s="108" t="s">
        <v>104</v>
      </c>
      <c r="N120" s="109" t="s">
        <v>104</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41</v>
      </c>
      <c r="M121" s="108" t="s">
        <v>891</v>
      </c>
      <c r="N121" s="109" t="s">
        <v>891</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41</v>
      </c>
      <c r="M122" s="108" t="s">
        <v>887</v>
      </c>
      <c r="N122" s="109" t="s">
        <v>887</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80</v>
      </c>
      <c r="K128" s="87"/>
      <c r="L128" s="25" t="str">
        <f>IF(ISBLANK(L$9),"",L$9)</f>
        <v>第1病棟</v>
      </c>
      <c r="M128" s="72" t="str">
        <f t="shared" ref="M128:BS128" si="11">IF(ISBLANK(M$9),"",M$9)</f>
        <v>第2病棟</v>
      </c>
      <c r="N128" s="25" t="str">
        <f t="shared" si="11"/>
        <v>第3病棟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回復期</v>
      </c>
      <c r="M129" s="72" t="str">
        <f t="shared" ref="M129:BS129" si="12">IF(ISBLANK(M$95),"",M$95)</f>
        <v>急性期</v>
      </c>
      <c r="N129" s="89" t="str">
        <f t="shared" si="12"/>
        <v>慢性期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116</v>
      </c>
      <c r="M130" s="108" t="s">
        <v>41</v>
      </c>
      <c r="N130" s="109" t="s">
        <v>365</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58</v>
      </c>
      <c r="M131" s="108">
        <v>0</v>
      </c>
      <c r="N131" s="109">
        <v>41</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8" t="s">
        <v>41</v>
      </c>
      <c r="N132" s="109" t="s">
        <v>401</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8">
        <v>0</v>
      </c>
      <c r="N133" s="109">
        <v>27</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8" t="s">
        <v>41</v>
      </c>
      <c r="N134" s="109" t="s">
        <v>41</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122</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80</v>
      </c>
      <c r="K141" s="87"/>
      <c r="L141" s="25" t="str">
        <f>IF(ISBLANK(L$9),"",L$9)</f>
        <v>第1病棟</v>
      </c>
      <c r="M141" s="72" t="str">
        <f t="shared" ref="M141:BS141" si="13">IF(ISBLANK(M$9),"",M$9)</f>
        <v>第2病棟</v>
      </c>
      <c r="N141" s="72" t="str">
        <f t="shared" si="13"/>
        <v>第3病棟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回復期</v>
      </c>
      <c r="M142" s="72" t="str">
        <f t="shared" si="14"/>
        <v>急性期</v>
      </c>
      <c r="N142" s="72" t="str">
        <f t="shared" si="14"/>
        <v>慢性期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125</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126</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80</v>
      </c>
      <c r="K149" s="87"/>
      <c r="L149" s="25" t="str">
        <f>IF(ISBLANK(L$9),"",L$9)</f>
        <v>第1病棟</v>
      </c>
      <c r="M149" s="72" t="str">
        <f t="shared" ref="M149:BS149" si="15">IF(ISBLANK(M$9),"",M$9)</f>
        <v>第2病棟</v>
      </c>
      <c r="N149" s="72" t="str">
        <f t="shared" si="15"/>
        <v>第3病棟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回復期</v>
      </c>
      <c r="M150" s="72" t="str">
        <f t="shared" si="16"/>
        <v>急性期</v>
      </c>
      <c r="N150" s="72" t="str">
        <f t="shared" si="16"/>
        <v>慢性期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131</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131</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131</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80</v>
      </c>
      <c r="K159" s="87"/>
      <c r="L159" s="25" t="str">
        <f>IF(ISBLANK(L$9),"",L$9)</f>
        <v>第1病棟</v>
      </c>
      <c r="M159" s="72" t="str">
        <f t="shared" ref="M159:BS159" si="17">IF(ISBLANK(M$9),"",M$9)</f>
        <v>第2病棟</v>
      </c>
      <c r="N159" s="72" t="str">
        <f t="shared" si="17"/>
        <v>第3病棟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回復期</v>
      </c>
      <c r="M160" s="72" t="str">
        <f t="shared" si="18"/>
        <v>急性期</v>
      </c>
      <c r="N160" s="72" t="str">
        <f t="shared" si="18"/>
        <v>慢性期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131</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80</v>
      </c>
      <c r="K168" s="87"/>
      <c r="L168" s="25" t="str">
        <f>IF(ISBLANK(L$9),"",L$9)</f>
        <v>第1病棟</v>
      </c>
      <c r="M168" s="141" t="str">
        <f t="shared" ref="M168:Q168" si="19">IF(ISBLANK(M$9),"",M$9)</f>
        <v>第2病棟</v>
      </c>
      <c r="N168" s="141" t="str">
        <f t="shared" si="19"/>
        <v>第3病棟</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81</v>
      </c>
      <c r="J169" s="74"/>
      <c r="K169" s="88"/>
      <c r="L169" s="89" t="str">
        <f t="shared" ref="L169:BS169" si="21">IF(ISBLANK(L$95),"",L$95)</f>
        <v>回復期</v>
      </c>
      <c r="M169" s="141" t="str">
        <f t="shared" si="21"/>
        <v>急性期</v>
      </c>
      <c r="N169" s="141" t="str">
        <f t="shared" si="21"/>
        <v>慢性期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210</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131</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80</v>
      </c>
      <c r="K180" s="87"/>
      <c r="L180" s="25" t="str">
        <f>IF(ISBLANK(L$9),"",L$9)</f>
        <v>第1病棟</v>
      </c>
      <c r="M180" s="72" t="str">
        <f t="shared" ref="M180:BS180" si="22">IF(ISBLANK(M$9),"",M$9)</f>
        <v>第2病棟</v>
      </c>
      <c r="N180" s="25" t="str">
        <f t="shared" si="22"/>
        <v>第3病棟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回復期</v>
      </c>
      <c r="M181" s="72" t="str">
        <f t="shared" ref="M181:BS181" si="23">IF(ISBLANK(M$95),"",M$95)</f>
        <v>急性期</v>
      </c>
      <c r="N181" s="89" t="str">
        <f t="shared" si="23"/>
        <v>慢性期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0.2</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40</v>
      </c>
      <c r="K186" s="91" t="str">
        <f t="shared" si="24"/>
        <v/>
      </c>
      <c r="L186" s="153">
        <v>14</v>
      </c>
      <c r="M186" s="154">
        <v>14</v>
      </c>
      <c r="N186" s="155">
        <v>12</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0</v>
      </c>
      <c r="K187" s="91" t="str">
        <f t="shared" si="24"/>
        <v/>
      </c>
      <c r="L187" s="153">
        <v>0</v>
      </c>
      <c r="M187" s="154">
        <v>0</v>
      </c>
      <c r="N187" s="155">
        <v>0</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9</v>
      </c>
      <c r="K188" s="91" t="str">
        <f t="shared" si="24"/>
        <v/>
      </c>
      <c r="L188" s="153">
        <v>4</v>
      </c>
      <c r="M188" s="154">
        <v>1</v>
      </c>
      <c r="N188" s="155">
        <v>4</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0</v>
      </c>
      <c r="K189" s="91" t="str">
        <f t="shared" si="24"/>
        <v/>
      </c>
      <c r="L189" s="153">
        <v>0</v>
      </c>
      <c r="M189" s="154">
        <v>0</v>
      </c>
      <c r="N189" s="155">
        <v>0</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36</v>
      </c>
      <c r="K190" s="91" t="str">
        <f t="shared" si="24"/>
        <v/>
      </c>
      <c r="L190" s="153">
        <v>12</v>
      </c>
      <c r="M190" s="154">
        <v>12</v>
      </c>
      <c r="N190" s="155">
        <v>12</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0</v>
      </c>
      <c r="K191" s="91" t="str">
        <f t="shared" si="24"/>
        <v/>
      </c>
      <c r="L191" s="153">
        <v>0</v>
      </c>
      <c r="M191" s="154">
        <v>0</v>
      </c>
      <c r="N191" s="155">
        <v>0</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3</v>
      </c>
      <c r="K194" s="91" t="str">
        <f t="shared" si="24"/>
        <v/>
      </c>
      <c r="L194" s="153">
        <v>2</v>
      </c>
      <c r="M194" s="154">
        <v>1</v>
      </c>
      <c r="N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2</v>
      </c>
      <c r="K196" s="91" t="str">
        <f t="shared" si="24"/>
        <v/>
      </c>
      <c r="L196" s="153">
        <v>2</v>
      </c>
      <c r="M196" s="154">
        <v>0</v>
      </c>
      <c r="N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1</v>
      </c>
      <c r="K198" s="91" t="str">
        <f t="shared" si="24"/>
        <v/>
      </c>
      <c r="L198" s="153">
        <v>1</v>
      </c>
      <c r="M198" s="154">
        <v>0</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0</v>
      </c>
      <c r="K200" s="91" t="str">
        <f t="shared" si="24"/>
        <v/>
      </c>
      <c r="L200" s="153">
        <v>0</v>
      </c>
      <c r="M200" s="154">
        <v>0</v>
      </c>
      <c r="N200" s="155">
        <v>0</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4">
        <v>0</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2</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0.8</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0</v>
      </c>
      <c r="K206" s="91" t="str">
        <f t="shared" si="24"/>
        <v/>
      </c>
      <c r="L206" s="153">
        <v>0</v>
      </c>
      <c r="M206" s="154">
        <v>0</v>
      </c>
      <c r="N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1</v>
      </c>
      <c r="K208" s="91" t="str">
        <f t="shared" si="24"/>
        <v/>
      </c>
      <c r="L208" s="153">
        <v>1</v>
      </c>
      <c r="M208" s="154">
        <v>0</v>
      </c>
      <c r="N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2"/>
      <c r="N214" s="119"/>
      <c r="O214" s="119"/>
      <c r="P214" s="119"/>
      <c r="Q214" s="119"/>
      <c r="R214" s="119"/>
      <c r="S214" s="119"/>
    </row>
    <row r="215" spans="1:73" ht="20.25" customHeight="1" x14ac:dyDescent="0.2">
      <c r="C215" s="46"/>
      <c r="I215" s="73" t="s">
        <v>81</v>
      </c>
      <c r="J215" s="74"/>
      <c r="K215" s="88"/>
      <c r="L215" s="159" t="s">
        <v>192</v>
      </c>
      <c r="M215" s="159"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0</v>
      </c>
      <c r="M216" s="162">
        <v>3</v>
      </c>
      <c r="N216" s="162">
        <v>2</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v>
      </c>
      <c r="M217" s="164">
        <v>0</v>
      </c>
      <c r="N217" s="164">
        <v>0</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0</v>
      </c>
      <c r="M218" s="162">
        <v>1</v>
      </c>
      <c r="N218" s="162">
        <v>0</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0</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0</v>
      </c>
      <c r="M220" s="162">
        <v>0</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0</v>
      </c>
      <c r="M221" s="164">
        <v>0</v>
      </c>
      <c r="N221" s="164">
        <v>0</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0</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0</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0</v>
      </c>
      <c r="N224" s="162">
        <v>11</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0</v>
      </c>
      <c r="N226" s="162">
        <v>10</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0</v>
      </c>
      <c r="N228" s="162">
        <v>4</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0</v>
      </c>
      <c r="N230" s="162">
        <v>3</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0</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0</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0</v>
      </c>
      <c r="N234" s="162">
        <v>0</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0</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80</v>
      </c>
      <c r="K243" s="87"/>
      <c r="L243" s="25" t="str">
        <f>IF(ISBLANK(L$9),"",L$9)</f>
        <v>第1病棟</v>
      </c>
      <c r="M243" s="72" t="str">
        <f t="shared" ref="M243:BS243" si="27">IF(ISBLANK(M$9),"",M$9)</f>
        <v>第2病棟</v>
      </c>
      <c r="N243" s="72" t="str">
        <f t="shared" si="27"/>
        <v>第3病棟</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回復期</v>
      </c>
      <c r="M244" s="72" t="str">
        <f t="shared" si="28"/>
        <v>急性期</v>
      </c>
      <c r="N244" s="72" t="str">
        <f t="shared" si="28"/>
        <v>慢性期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3</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224</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80</v>
      </c>
      <c r="K263" s="87"/>
      <c r="L263" s="25" t="str">
        <f>IF(ISBLANK(L$9),"",L$9)</f>
        <v>第1病棟</v>
      </c>
      <c r="M263" s="72" t="str">
        <f t="shared" ref="M263:BS263" si="29">IF(ISBLANK(M$9),"",M$9)</f>
        <v>第2病棟</v>
      </c>
      <c r="N263" s="72" t="str">
        <f t="shared" si="29"/>
        <v>第3病棟</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回復期</v>
      </c>
      <c r="M264" s="72" t="str">
        <f t="shared" si="30"/>
        <v>急性期</v>
      </c>
      <c r="N264" s="72" t="str">
        <f t="shared" si="30"/>
        <v>慢性期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275</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第1病棟</v>
      </c>
      <c r="M289" s="72" t="str">
        <f>IF(ISBLANK(M$9),"",M$9)</f>
        <v>第2病棟</v>
      </c>
      <c r="N289" s="25" t="str">
        <f t="shared" ref="N289:BS289" si="31">IF(ISBLANK(N$9),"",N$9)</f>
        <v>第3病棟</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回復期</v>
      </c>
      <c r="M290" s="72" t="str">
        <f>IF(ISBLANK(M$95),"",M$95)</f>
        <v>急性期</v>
      </c>
      <c r="N290" s="89" t="str">
        <f t="shared" ref="N290:BS290" si="32">IF(ISBLANK(N$95),"",N$95)</f>
        <v>慢性期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8" t="s">
        <v>41</v>
      </c>
      <c r="N293" s="199" t="s">
        <v>41</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278</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279</v>
      </c>
      <c r="C309" s="205"/>
      <c r="D309" s="205"/>
      <c r="E309" s="67"/>
      <c r="F309" s="67"/>
      <c r="G309" s="67"/>
      <c r="H309" s="68"/>
      <c r="I309" s="68"/>
      <c r="J309" s="206"/>
      <c r="K309" s="69"/>
      <c r="L309" s="207"/>
      <c r="M309" s="207"/>
      <c r="N309" s="119"/>
      <c r="BU309" s="95"/>
    </row>
    <row r="310" spans="1:73" s="1" customFormat="1" x14ac:dyDescent="0.2">
      <c r="B310" s="52" t="s">
        <v>280</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80</v>
      </c>
      <c r="K312" s="87"/>
      <c r="L312" s="25" t="str">
        <f>IF(ISBLANK(L$9),"",L$9)</f>
        <v>第1病棟</v>
      </c>
      <c r="M312" s="72" t="str">
        <f t="shared" ref="M312:BS312" si="35">IF(ISBLANK(M$9),"",M$9)</f>
        <v>第2病棟</v>
      </c>
      <c r="N312" s="208" t="str">
        <f t="shared" si="35"/>
        <v>第3病棟</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回復期</v>
      </c>
      <c r="M313" s="72" t="str">
        <f t="shared" ref="M313:BS313" si="36">IF(ISBLANK(M$95),"",M$95)</f>
        <v>急性期</v>
      </c>
      <c r="N313" s="208" t="str">
        <f t="shared" si="36"/>
        <v>慢性期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842</v>
      </c>
      <c r="K314" s="131" t="str">
        <f t="shared" ref="K314:K319" si="38">IF(OR(COUNTIF(L314:BS314,"未確認")&gt;0,COUNTIF(L314:BS314,"~*")&gt;0),"※","")</f>
        <v/>
      </c>
      <c r="L314" s="210">
        <v>246</v>
      </c>
      <c r="M314" s="211">
        <v>365</v>
      </c>
      <c r="N314" s="156">
        <v>231</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702</v>
      </c>
      <c r="K315" s="131" t="str">
        <f t="shared" si="38"/>
        <v/>
      </c>
      <c r="L315" s="210">
        <v>246</v>
      </c>
      <c r="M315" s="154">
        <v>274</v>
      </c>
      <c r="N315" s="213">
        <v>182</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140</v>
      </c>
      <c r="K316" s="131" t="str">
        <f t="shared" si="38"/>
        <v/>
      </c>
      <c r="L316" s="210">
        <v>0</v>
      </c>
      <c r="M316" s="154">
        <v>91</v>
      </c>
      <c r="N316" s="154">
        <v>49</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0</v>
      </c>
      <c r="K317" s="131" t="str">
        <f t="shared" si="38"/>
        <v/>
      </c>
      <c r="L317" s="210">
        <v>0</v>
      </c>
      <c r="M317" s="154">
        <v>0</v>
      </c>
      <c r="N317" s="154">
        <v>0</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42672</v>
      </c>
      <c r="K318" s="131" t="str">
        <f t="shared" si="38"/>
        <v/>
      </c>
      <c r="L318" s="210">
        <v>19463</v>
      </c>
      <c r="M318" s="154">
        <v>10992</v>
      </c>
      <c r="N318" s="154">
        <v>12217</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845</v>
      </c>
      <c r="K319" s="131" t="str">
        <f t="shared" si="38"/>
        <v/>
      </c>
      <c r="L319" s="210">
        <v>243</v>
      </c>
      <c r="M319" s="154">
        <v>365</v>
      </c>
      <c r="N319" s="154">
        <v>237</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295</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80</v>
      </c>
      <c r="K325" s="87"/>
      <c r="L325" s="25" t="str">
        <f>IF(ISBLANK(L$9),"",L$9)</f>
        <v>第1病棟</v>
      </c>
      <c r="M325" s="72" t="str">
        <f t="shared" ref="M325:BS325" si="39">IF(ISBLANK(M$9),"",M$9)</f>
        <v>第2病棟</v>
      </c>
      <c r="N325" s="72" t="str">
        <f t="shared" si="39"/>
        <v>第3病棟</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回復期</v>
      </c>
      <c r="M326" s="72" t="str">
        <f t="shared" ref="M326:BS326" si="40">IF(ISBLANK(M$95),"",M$95)</f>
        <v>急性期</v>
      </c>
      <c r="N326" s="72" t="str">
        <f t="shared" si="40"/>
        <v>慢性期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842</v>
      </c>
      <c r="K327" s="131" t="str">
        <f t="shared" ref="K327:K344" si="42">IF(OR(COUNTIF(L327:BS327,"未確認")&gt;0,COUNTIF(L327:BS327,"~*")&gt;0),"※","")</f>
        <v/>
      </c>
      <c r="L327" s="210">
        <v>246</v>
      </c>
      <c r="M327" s="154">
        <v>365</v>
      </c>
      <c r="N327" s="154">
        <v>231</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362</v>
      </c>
      <c r="K328" s="131" t="str">
        <f t="shared" si="42"/>
        <v/>
      </c>
      <c r="L328" s="210">
        <v>227</v>
      </c>
      <c r="M328" s="154">
        <v>72</v>
      </c>
      <c r="N328" s="154">
        <v>63</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67</v>
      </c>
      <c r="K329" s="131" t="str">
        <f t="shared" si="42"/>
        <v/>
      </c>
      <c r="L329" s="210">
        <v>7</v>
      </c>
      <c r="M329" s="154">
        <v>48</v>
      </c>
      <c r="N329" s="154">
        <v>12</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334</v>
      </c>
      <c r="K330" s="131" t="str">
        <f t="shared" si="42"/>
        <v/>
      </c>
      <c r="L330" s="210">
        <v>11</v>
      </c>
      <c r="M330" s="154">
        <v>204</v>
      </c>
      <c r="N330" s="154">
        <v>119</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53</v>
      </c>
      <c r="K331" s="131" t="str">
        <f t="shared" si="42"/>
        <v/>
      </c>
      <c r="L331" s="210">
        <v>1</v>
      </c>
      <c r="M331" s="154">
        <v>26</v>
      </c>
      <c r="N331" s="154">
        <v>26</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26</v>
      </c>
      <c r="K334" s="131" t="str">
        <f t="shared" si="42"/>
        <v/>
      </c>
      <c r="L334" s="210">
        <v>0</v>
      </c>
      <c r="M334" s="154">
        <v>15</v>
      </c>
      <c r="N334" s="154">
        <v>11</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845</v>
      </c>
      <c r="K335" s="131" t="str">
        <f t="shared" si="42"/>
        <v/>
      </c>
      <c r="L335" s="210">
        <v>243</v>
      </c>
      <c r="M335" s="154">
        <v>365</v>
      </c>
      <c r="N335" s="154">
        <v>237</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361</v>
      </c>
      <c r="K336" s="131" t="str">
        <f t="shared" si="42"/>
        <v/>
      </c>
      <c r="L336" s="210">
        <v>38</v>
      </c>
      <c r="M336" s="154">
        <v>188</v>
      </c>
      <c r="N336" s="154">
        <v>135</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126</v>
      </c>
      <c r="K337" s="131" t="str">
        <f t="shared" si="42"/>
        <v/>
      </c>
      <c r="L337" s="210">
        <v>71</v>
      </c>
      <c r="M337" s="154">
        <v>46</v>
      </c>
      <c r="N337" s="154">
        <v>9</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47</v>
      </c>
      <c r="K338" s="131" t="str">
        <f t="shared" si="42"/>
        <v/>
      </c>
      <c r="L338" s="210">
        <v>15</v>
      </c>
      <c r="M338" s="154">
        <v>15</v>
      </c>
      <c r="N338" s="154">
        <v>17</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100</v>
      </c>
      <c r="K339" s="131" t="str">
        <f t="shared" si="42"/>
        <v/>
      </c>
      <c r="L339" s="210">
        <v>47</v>
      </c>
      <c r="M339" s="154">
        <v>34</v>
      </c>
      <c r="N339" s="154">
        <v>19</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36</v>
      </c>
      <c r="K340" s="131" t="str">
        <f t="shared" si="42"/>
        <v/>
      </c>
      <c r="L340" s="210">
        <v>25</v>
      </c>
      <c r="M340" s="154">
        <v>5</v>
      </c>
      <c r="N340" s="154">
        <v>6</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0</v>
      </c>
      <c r="K341" s="131" t="str">
        <f t="shared" si="42"/>
        <v/>
      </c>
      <c r="L341" s="210">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28</v>
      </c>
      <c r="K342" s="131" t="str">
        <f t="shared" si="42"/>
        <v/>
      </c>
      <c r="L342" s="210">
        <v>17</v>
      </c>
      <c r="M342" s="154">
        <v>9</v>
      </c>
      <c r="N342" s="154">
        <v>2</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125</v>
      </c>
      <c r="K343" s="131" t="str">
        <f t="shared" si="42"/>
        <v/>
      </c>
      <c r="L343" s="210">
        <v>13</v>
      </c>
      <c r="M343" s="154">
        <v>64</v>
      </c>
      <c r="N343" s="154">
        <v>48</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22</v>
      </c>
      <c r="K344" s="131" t="str">
        <f t="shared" si="42"/>
        <v/>
      </c>
      <c r="L344" s="210">
        <v>17</v>
      </c>
      <c r="M344" s="154">
        <v>4</v>
      </c>
      <c r="N344" s="154">
        <v>1</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331</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80</v>
      </c>
      <c r="K350" s="218"/>
      <c r="L350" s="25" t="str">
        <f>IF(ISBLANK(L$9),"",L$9)</f>
        <v>第1病棟</v>
      </c>
      <c r="M350" s="72" t="str">
        <f t="shared" ref="M350:BS350" si="43">IF(ISBLANK(M$9),"",M$9)</f>
        <v>第2病棟</v>
      </c>
      <c r="N350" s="25" t="str">
        <f t="shared" si="43"/>
        <v>第3病棟</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回復期</v>
      </c>
      <c r="M351" s="72" t="str">
        <f t="shared" ref="M351:BS351" si="44">IF(ISBLANK(M$95),"",M$95)</f>
        <v>急性期</v>
      </c>
      <c r="N351" s="89" t="str">
        <f t="shared" si="44"/>
        <v>慢性期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484</v>
      </c>
      <c r="K352" s="220" t="str">
        <f>IF(OR(COUNTIF(L352:BS352,"未確認")&gt;0,COUNTIF(L352:BS352,"~*")&gt;0),"※","")</f>
        <v/>
      </c>
      <c r="L352" s="210">
        <v>205</v>
      </c>
      <c r="M352" s="154">
        <v>177</v>
      </c>
      <c r="N352" s="155">
        <v>102</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125</v>
      </c>
      <c r="K353" s="220" t="str">
        <f>IF(OR(COUNTIF(L353:BS353,"未確認")&gt;0,COUNTIF(L353:BS353,"~*")&gt;0),"※","")</f>
        <v/>
      </c>
      <c r="L353" s="210">
        <v>13</v>
      </c>
      <c r="M353" s="154">
        <v>64</v>
      </c>
      <c r="N353" s="155">
        <v>48</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190</v>
      </c>
      <c r="K354" s="220" t="str">
        <f>IF(OR(COUNTIF(L354:BS354,"未確認")&gt;0,COUNTIF(L354:BS354,"~*")&gt;0),"※","")</f>
        <v/>
      </c>
      <c r="L354" s="210">
        <v>113</v>
      </c>
      <c r="M354" s="154">
        <v>60</v>
      </c>
      <c r="N354" s="155">
        <v>17</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147</v>
      </c>
      <c r="K355" s="220" t="str">
        <f>IF(OR(COUNTIF(L355:BS355,"未確認")&gt;0,COUNTIF(L355:BS355,"~*")&gt;0),"※","")</f>
        <v/>
      </c>
      <c r="L355" s="210">
        <v>62</v>
      </c>
      <c r="M355" s="154">
        <v>49</v>
      </c>
      <c r="N355" s="155">
        <v>36</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22</v>
      </c>
      <c r="K356" s="220" t="str">
        <f>IF(OR(COUNTIF(L356:BS356,"未確認")&gt;0,COUNTIF(L356:BS356,"~*")&gt;0),"※","")</f>
        <v/>
      </c>
      <c r="L356" s="210">
        <v>17</v>
      </c>
      <c r="M356" s="154">
        <v>4</v>
      </c>
      <c r="N356" s="155">
        <v>1</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343</v>
      </c>
      <c r="C360" s="24"/>
      <c r="D360" s="24"/>
      <c r="E360" s="24"/>
      <c r="F360" s="24"/>
      <c r="G360" s="24"/>
      <c r="H360" s="17"/>
      <c r="I360" s="17"/>
      <c r="J360" s="37"/>
      <c r="K360" s="7"/>
      <c r="L360" s="7"/>
      <c r="M360" s="7"/>
      <c r="N360" s="119"/>
      <c r="BU360" s="95"/>
    </row>
    <row r="361" spans="1:73" s="1" customFormat="1" x14ac:dyDescent="0.2">
      <c r="B361" s="2" t="s">
        <v>344</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80</v>
      </c>
      <c r="K363" s="218"/>
      <c r="L363" s="25" t="str">
        <f>IF(ISBLANK(L$9),"",L$9)</f>
        <v>第1病棟</v>
      </c>
      <c r="M363" s="72" t="str">
        <f t="shared" ref="M363:BS363" si="45">IF(ISBLANK(M$9),"",M$9)</f>
        <v>第2病棟</v>
      </c>
      <c r="N363" s="72" t="str">
        <f t="shared" si="45"/>
        <v>第3病棟</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回復期</v>
      </c>
      <c r="M364" s="72" t="str">
        <f t="shared" ref="M364:BS364" si="46">IF(ISBLANK(M$95),"",M$95)</f>
        <v>急性期</v>
      </c>
      <c r="N364" s="72" t="str">
        <f t="shared" si="46"/>
        <v>慢性期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278</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358</v>
      </c>
      <c r="C385" s="237"/>
      <c r="D385" s="67"/>
      <c r="E385" s="67"/>
      <c r="F385" s="67"/>
      <c r="G385" s="67"/>
      <c r="H385" s="68"/>
      <c r="I385" s="68"/>
      <c r="J385" s="206"/>
      <c r="K385" s="69"/>
      <c r="L385" s="207"/>
      <c r="M385" s="207"/>
      <c r="N385" s="238"/>
      <c r="BU385" s="95"/>
    </row>
    <row r="386" spans="2:73" s="1" customFormat="1" x14ac:dyDescent="0.2">
      <c r="B386" s="22" t="s">
        <v>359</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930</v>
      </c>
      <c r="M388" s="72" t="s">
        <v>931</v>
      </c>
      <c r="N388" s="72" t="s">
        <v>932</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41</v>
      </c>
      <c r="M389" s="72" t="s">
        <v>41</v>
      </c>
      <c r="N389" s="72" t="s">
        <v>41</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0</v>
      </c>
      <c r="K391" s="91" t="str">
        <f t="shared" si="49"/>
        <v/>
      </c>
      <c r="L391" s="241">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0</v>
      </c>
      <c r="K393" s="91" t="str">
        <f t="shared" si="49"/>
        <v/>
      </c>
      <c r="L393" s="241">
        <v>0</v>
      </c>
      <c r="M393" s="242">
        <v>0</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474</v>
      </c>
      <c r="K394" s="91" t="str">
        <f t="shared" si="49"/>
        <v>※</v>
      </c>
      <c r="L394" s="241">
        <v>0</v>
      </c>
      <c r="M394" s="242">
        <v>474</v>
      </c>
      <c r="N394" s="242" t="s">
        <v>366</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0</v>
      </c>
      <c r="K395" s="91" t="str">
        <f t="shared" si="49"/>
        <v/>
      </c>
      <c r="L395" s="241">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f t="shared" si="48"/>
        <v>0</v>
      </c>
      <c r="K396" s="91" t="str">
        <f t="shared" si="49"/>
        <v/>
      </c>
      <c r="L396" s="241">
        <v>0</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v>0</v>
      </c>
      <c r="N397" s="242">
        <v>0</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t="str">
        <f t="shared" si="48"/>
        <v>*</v>
      </c>
      <c r="K399" s="91" t="str">
        <f t="shared" si="49"/>
        <v>※</v>
      </c>
      <c r="L399" s="241">
        <v>0</v>
      </c>
      <c r="M399" s="242" t="s">
        <v>366</v>
      </c>
      <c r="N399" s="242">
        <v>0</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f t="shared" si="48"/>
        <v>0</v>
      </c>
      <c r="K401" s="91" t="str">
        <f t="shared" si="49"/>
        <v/>
      </c>
      <c r="L401" s="241">
        <v>0</v>
      </c>
      <c r="M401" s="242">
        <v>0</v>
      </c>
      <c r="N401" s="242">
        <v>0</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f t="shared" si="48"/>
        <v>0</v>
      </c>
      <c r="K402" s="91" t="str">
        <f t="shared" si="49"/>
        <v/>
      </c>
      <c r="L402" s="241">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0</v>
      </c>
      <c r="K405" s="91" t="str">
        <f t="shared" si="49"/>
        <v/>
      </c>
      <c r="L405" s="241">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0</v>
      </c>
      <c r="K411" s="91" t="str">
        <f t="shared" si="49"/>
        <v/>
      </c>
      <c r="L411" s="241">
        <v>0</v>
      </c>
      <c r="M411" s="242">
        <v>0</v>
      </c>
      <c r="N411" s="242">
        <v>0</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f t="shared" si="48"/>
        <v>0</v>
      </c>
      <c r="K414" s="91" t="str">
        <f t="shared" si="49"/>
        <v/>
      </c>
      <c r="L414" s="241">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0</v>
      </c>
      <c r="K415" s="91" t="str">
        <f t="shared" si="49"/>
        <v/>
      </c>
      <c r="L415" s="241">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0</v>
      </c>
      <c r="K420" s="91" t="str">
        <f t="shared" si="49"/>
        <v/>
      </c>
      <c r="L420" s="241">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0</v>
      </c>
      <c r="K423" s="91" t="str">
        <f t="shared" si="49"/>
        <v/>
      </c>
      <c r="L423" s="241">
        <v>0</v>
      </c>
      <c r="M423" s="242">
        <v>0</v>
      </c>
      <c r="N423" s="242">
        <v>0</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v>0</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f t="shared" si="50"/>
        <v>0</v>
      </c>
      <c r="K427" s="91" t="str">
        <f t="shared" si="49"/>
        <v/>
      </c>
      <c r="L427" s="241">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f t="shared" si="50"/>
        <v>0</v>
      </c>
      <c r="K431" s="91" t="str">
        <f t="shared" si="49"/>
        <v/>
      </c>
      <c r="L431" s="241">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318</v>
      </c>
      <c r="K432" s="91" t="str">
        <f t="shared" si="49"/>
        <v/>
      </c>
      <c r="L432" s="241">
        <v>0</v>
      </c>
      <c r="M432" s="242">
        <v>0</v>
      </c>
      <c r="N432" s="242">
        <v>318</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0</v>
      </c>
      <c r="K434" s="91" t="str">
        <f t="shared" si="49"/>
        <v/>
      </c>
      <c r="L434" s="241">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868</v>
      </c>
      <c r="K438" s="91" t="str">
        <f t="shared" si="49"/>
        <v/>
      </c>
      <c r="L438" s="241">
        <v>868</v>
      </c>
      <c r="M438" s="242">
        <v>0</v>
      </c>
      <c r="N438" s="242">
        <v>0</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0</v>
      </c>
      <c r="K440" s="91" t="str">
        <f t="shared" si="49"/>
        <v/>
      </c>
      <c r="L440" s="241">
        <v>0</v>
      </c>
      <c r="M440" s="242">
        <v>0</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0</v>
      </c>
      <c r="K442" s="91" t="str">
        <f t="shared" si="49"/>
        <v/>
      </c>
      <c r="L442" s="241">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0</v>
      </c>
      <c r="K443" s="91" t="str">
        <f t="shared" si="49"/>
        <v/>
      </c>
      <c r="L443" s="241">
        <v>0</v>
      </c>
      <c r="M443" s="242">
        <v>0</v>
      </c>
      <c r="N443" s="242">
        <v>0</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0</v>
      </c>
      <c r="K444" s="91" t="str">
        <f t="shared" si="49"/>
        <v/>
      </c>
      <c r="L444" s="241">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0</v>
      </c>
      <c r="K447" s="91" t="str">
        <f t="shared" si="49"/>
        <v/>
      </c>
      <c r="L447" s="241">
        <v>0</v>
      </c>
      <c r="M447" s="242">
        <v>0</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t="str">
        <f t="shared" si="50"/>
        <v>*</v>
      </c>
      <c r="K448" s="91" t="str">
        <f t="shared" si="49"/>
        <v>※</v>
      </c>
      <c r="L448" s="241">
        <v>0</v>
      </c>
      <c r="M448" s="242" t="s">
        <v>366</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f t="shared" si="50"/>
        <v>0</v>
      </c>
      <c r="K463" s="91" t="str">
        <f t="shared" si="51"/>
        <v/>
      </c>
      <c r="L463" s="241">
        <v>0</v>
      </c>
      <c r="M463" s="242">
        <v>0</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433</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80</v>
      </c>
      <c r="K469" s="218"/>
      <c r="L469" s="246" t="str">
        <f>IF(ISBLANK(L$388),"",L$388)</f>
        <v>第1病棟</v>
      </c>
      <c r="M469" s="141" t="str">
        <f>IF(ISBLANK(M$388),"",M$388)</f>
        <v>第2病棟</v>
      </c>
      <c r="N469" s="247" t="str">
        <f t="shared" ref="N469:BS469" si="52">IF(ISBLANK(N$388),"",N$388)</f>
        <v>第3病棟</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v>
      </c>
      <c r="M470" s="72" t="str">
        <f>IF(ISBLANK(M$389),"",M$389)</f>
        <v>-</v>
      </c>
      <c r="N470" s="89" t="str">
        <f t="shared" ref="N470:BS470" si="53">IF(ISBLANK(N$389),"",N$389)</f>
        <v>-</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f t="shared" ref="J471:J499" si="54">IF(SUM(L471:BS471)=0,IF(COUNTIF(L471:BS471,"未確認")&gt;0,"未確認",IF(COUNTIF(L471:BS471,"~*")&gt;0,"*",SUM(L471:BS471))),SUM(L471:BS471))</f>
        <v>0</v>
      </c>
      <c r="K471" s="250" t="str">
        <f t="shared" ref="K471:K499" si="55">IF(OR(COUNTIF(L471:BS471,"未確認")&gt;0,COUNTIF(L471:BS471,"*")&gt;0),"※","")</f>
        <v/>
      </c>
      <c r="L471" s="241">
        <v>0</v>
      </c>
      <c r="M471" s="242">
        <v>0</v>
      </c>
      <c r="N471" s="243">
        <v>0</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t="str">
        <f t="shared" si="54"/>
        <v>*</v>
      </c>
      <c r="K472" s="250" t="str">
        <f t="shared" si="55"/>
        <v>※</v>
      </c>
      <c r="L472" s="241">
        <v>0</v>
      </c>
      <c r="M472" s="242">
        <v>0</v>
      </c>
      <c r="N472" s="243" t="s">
        <v>366</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f t="shared" si="54"/>
        <v>0</v>
      </c>
      <c r="K473" s="250" t="str">
        <f t="shared" si="55"/>
        <v/>
      </c>
      <c r="L473" s="241">
        <v>0</v>
      </c>
      <c r="M473" s="242">
        <v>0</v>
      </c>
      <c r="N473" s="243">
        <v>0</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f t="shared" si="54"/>
        <v>0</v>
      </c>
      <c r="K474" s="250" t="str">
        <f t="shared" si="55"/>
        <v/>
      </c>
      <c r="L474" s="241">
        <v>0</v>
      </c>
      <c r="M474" s="242">
        <v>0</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f t="shared" si="54"/>
        <v>0</v>
      </c>
      <c r="K475" s="250" t="str">
        <f t="shared" si="55"/>
        <v/>
      </c>
      <c r="L475" s="241">
        <v>0</v>
      </c>
      <c r="M475" s="242">
        <v>0</v>
      </c>
      <c r="N475" s="243">
        <v>0</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t="str">
        <f t="shared" si="54"/>
        <v>*</v>
      </c>
      <c r="K476" s="250" t="str">
        <f t="shared" si="55"/>
        <v>※</v>
      </c>
      <c r="L476" s="241">
        <v>0</v>
      </c>
      <c r="M476" s="242" t="s">
        <v>366</v>
      </c>
      <c r="N476" s="243">
        <v>0</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f t="shared" si="54"/>
        <v>0</v>
      </c>
      <c r="K477" s="250" t="str">
        <f t="shared" si="55"/>
        <v/>
      </c>
      <c r="L477" s="241">
        <v>0</v>
      </c>
      <c r="M477" s="242">
        <v>0</v>
      </c>
      <c r="N477" s="243">
        <v>0</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f t="shared" si="54"/>
        <v>0</v>
      </c>
      <c r="K478" s="250" t="str">
        <f t="shared" si="55"/>
        <v/>
      </c>
      <c r="L478" s="241">
        <v>0</v>
      </c>
      <c r="M478" s="242">
        <v>0</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f t="shared" si="54"/>
        <v>0</v>
      </c>
      <c r="K479" s="250" t="str">
        <f t="shared" si="55"/>
        <v/>
      </c>
      <c r="L479" s="241">
        <v>0</v>
      </c>
      <c r="M479" s="242">
        <v>0</v>
      </c>
      <c r="N479" s="243">
        <v>0</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t="str">
        <f t="shared" si="54"/>
        <v>*</v>
      </c>
      <c r="K480" s="250" t="str">
        <f t="shared" si="55"/>
        <v>※</v>
      </c>
      <c r="L480" s="241" t="s">
        <v>366</v>
      </c>
      <c r="M480" s="242" t="s">
        <v>366</v>
      </c>
      <c r="N480" s="243" t="s">
        <v>366</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f t="shared" si="54"/>
        <v>0</v>
      </c>
      <c r="K481" s="250" t="str">
        <f t="shared" si="55"/>
        <v/>
      </c>
      <c r="L481" s="241">
        <v>0</v>
      </c>
      <c r="M481" s="242">
        <v>0</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f t="shared" si="54"/>
        <v>0</v>
      </c>
      <c r="K482" s="250" t="str">
        <f t="shared" si="55"/>
        <v/>
      </c>
      <c r="L482" s="241">
        <v>0</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0</v>
      </c>
      <c r="K483" s="250" t="str">
        <f t="shared" si="55"/>
        <v/>
      </c>
      <c r="L483" s="241">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f t="shared" si="54"/>
        <v>0</v>
      </c>
      <c r="K484" s="250" t="str">
        <f t="shared" si="55"/>
        <v/>
      </c>
      <c r="L484" s="241">
        <v>0</v>
      </c>
      <c r="M484" s="242">
        <v>0</v>
      </c>
      <c r="N484" s="243">
        <v>0</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f t="shared" si="54"/>
        <v>0</v>
      </c>
      <c r="K485" s="250" t="str">
        <f t="shared" si="55"/>
        <v/>
      </c>
      <c r="L485" s="241">
        <v>0</v>
      </c>
      <c r="M485" s="242">
        <v>0</v>
      </c>
      <c r="N485" s="243">
        <v>0</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f t="shared" si="54"/>
        <v>0</v>
      </c>
      <c r="K486" s="250" t="str">
        <f t="shared" si="55"/>
        <v/>
      </c>
      <c r="L486" s="241">
        <v>0</v>
      </c>
      <c r="M486" s="242">
        <v>0</v>
      </c>
      <c r="N486" s="243">
        <v>0</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f t="shared" si="54"/>
        <v>0</v>
      </c>
      <c r="K487" s="250" t="str">
        <f t="shared" si="55"/>
        <v/>
      </c>
      <c r="L487" s="241">
        <v>0</v>
      </c>
      <c r="M487" s="242">
        <v>0</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f t="shared" si="54"/>
        <v>0</v>
      </c>
      <c r="K488" s="250" t="str">
        <f t="shared" si="55"/>
        <v/>
      </c>
      <c r="L488" s="241">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f t="shared" si="54"/>
        <v>0</v>
      </c>
      <c r="K489" s="250" t="str">
        <f t="shared" si="55"/>
        <v/>
      </c>
      <c r="L489" s="241">
        <v>0</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f t="shared" si="54"/>
        <v>0</v>
      </c>
      <c r="K490" s="250" t="str">
        <f t="shared" si="55"/>
        <v/>
      </c>
      <c r="L490" s="241">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f t="shared" si="54"/>
        <v>0</v>
      </c>
      <c r="K491" s="250" t="str">
        <f t="shared" si="55"/>
        <v/>
      </c>
      <c r="L491" s="241">
        <v>0</v>
      </c>
      <c r="M491" s="242">
        <v>0</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f t="shared" si="54"/>
        <v>0</v>
      </c>
      <c r="K492" s="250" t="str">
        <f t="shared" si="55"/>
        <v/>
      </c>
      <c r="L492" s="241">
        <v>0</v>
      </c>
      <c r="M492" s="242">
        <v>0</v>
      </c>
      <c r="N492" s="243">
        <v>0</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f t="shared" si="54"/>
        <v>0</v>
      </c>
      <c r="K493" s="250" t="str">
        <f t="shared" si="55"/>
        <v/>
      </c>
      <c r="L493" s="241">
        <v>0</v>
      </c>
      <c r="M493" s="242">
        <v>0</v>
      </c>
      <c r="N493" s="243">
        <v>0</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f t="shared" si="54"/>
        <v>0</v>
      </c>
      <c r="K494" s="250" t="str">
        <f t="shared" si="55"/>
        <v/>
      </c>
      <c r="L494" s="241">
        <v>0</v>
      </c>
      <c r="M494" s="242">
        <v>0</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f t="shared" si="54"/>
        <v>0</v>
      </c>
      <c r="K495" s="250" t="str">
        <f t="shared" si="55"/>
        <v/>
      </c>
      <c r="L495" s="241">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0</v>
      </c>
      <c r="K496" s="250" t="str">
        <f t="shared" si="55"/>
        <v/>
      </c>
      <c r="L496" s="241">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f t="shared" si="54"/>
        <v>0</v>
      </c>
      <c r="K497" s="250" t="str">
        <f t="shared" si="55"/>
        <v/>
      </c>
      <c r="L497" s="241">
        <v>0</v>
      </c>
      <c r="M497" s="242">
        <v>0</v>
      </c>
      <c r="N497" s="243">
        <v>0</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f t="shared" si="54"/>
        <v>0</v>
      </c>
      <c r="K498" s="250" t="str">
        <f t="shared" si="55"/>
        <v/>
      </c>
      <c r="L498" s="241">
        <v>0</v>
      </c>
      <c r="M498" s="242">
        <v>0</v>
      </c>
      <c r="N498" s="243">
        <v>0</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f t="shared" si="54"/>
        <v>0</v>
      </c>
      <c r="K499" s="250" t="str">
        <f t="shared" si="55"/>
        <v/>
      </c>
      <c r="L499" s="241">
        <v>0</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486</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487</v>
      </c>
      <c r="J505" s="86" t="s">
        <v>80</v>
      </c>
      <c r="K505" s="218"/>
      <c r="L505" s="25" t="str">
        <f>IF(ISBLANK(L$388),"",L$388)</f>
        <v>第1病棟</v>
      </c>
      <c r="M505" s="72" t="str">
        <f>IF(ISBLANK(M$388),"",M$388)</f>
        <v>第2病棟</v>
      </c>
      <c r="N505" s="247" t="str">
        <f t="shared" ref="N505:BS505" si="56">IF(ISBLANK(N$388),"",N$388)</f>
        <v>第3病棟</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v>
      </c>
      <c r="M506" s="72" t="str">
        <f>IF(ISBLANK(M$389),"",M$389)</f>
        <v>-</v>
      </c>
      <c r="N506" s="89" t="str">
        <f t="shared" ref="N506:BS506" si="57">IF(ISBLANK(N$389),"",N$389)</f>
        <v>-</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t="str">
        <f t="shared" si="58"/>
        <v>*</v>
      </c>
      <c r="K508" s="250" t="str">
        <f t="shared" si="59"/>
        <v>※</v>
      </c>
      <c r="L508" s="241">
        <v>0</v>
      </c>
      <c r="M508" s="242">
        <v>0</v>
      </c>
      <c r="N508" s="243" t="s">
        <v>366</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0</v>
      </c>
      <c r="K509" s="250" t="str">
        <f t="shared" si="59"/>
        <v/>
      </c>
      <c r="L509" s="241">
        <v>0</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f t="shared" si="58"/>
        <v>0</v>
      </c>
      <c r="K510" s="250" t="str">
        <f t="shared" si="59"/>
        <v/>
      </c>
      <c r="L510" s="241">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t="str">
        <f t="shared" si="58"/>
        <v>*</v>
      </c>
      <c r="K511" s="250" t="str">
        <f t="shared" si="59"/>
        <v>※</v>
      </c>
      <c r="L511" s="241">
        <v>0</v>
      </c>
      <c r="M511" s="242" t="s">
        <v>366</v>
      </c>
      <c r="N511" s="243">
        <v>0</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f t="shared" si="58"/>
        <v>0</v>
      </c>
      <c r="K512" s="250" t="str">
        <f t="shared" si="59"/>
        <v/>
      </c>
      <c r="L512" s="241">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f t="shared" si="58"/>
        <v>0</v>
      </c>
      <c r="K513" s="250" t="str">
        <f t="shared" si="59"/>
        <v/>
      </c>
      <c r="L513" s="241">
        <v>0</v>
      </c>
      <c r="M513" s="242">
        <v>0</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512</v>
      </c>
      <c r="J517" s="86" t="s">
        <v>80</v>
      </c>
      <c r="K517" s="218"/>
      <c r="L517" s="246" t="str">
        <f>IF(ISBLANK(L$388),"",L$388)</f>
        <v>第1病棟</v>
      </c>
      <c r="M517" s="141" t="str">
        <f>IF(ISBLANK(M$388),"",M$388)</f>
        <v>第2病棟</v>
      </c>
      <c r="N517" s="25" t="str">
        <f t="shared" ref="N517:BS517" si="60">IF(ISBLANK(N$388),"",N$388)</f>
        <v>第3病棟</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v>
      </c>
      <c r="M518" s="72" t="str">
        <f>IF(ISBLANK(M$389),"",M$389)</f>
        <v>-</v>
      </c>
      <c r="N518" s="89" t="str">
        <f t="shared" ref="N518:BS518" si="61">IF(ISBLANK(N$389),"",N$389)</f>
        <v>-</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f>IF(SUM(L519:BS519)=0,IF(COUNTIF(L519:BS519,"未確認")&gt;0,"未確認",IF(COUNTIF(L519:BS519,"~*")&gt;0,"*",SUM(L519:BS519))),SUM(L519:BS519))</f>
        <v>0</v>
      </c>
      <c r="K519" s="250" t="str">
        <f>IF(OR(COUNTIF(L519:BS519,"未確認")&gt;0,COUNTIF(L519:BS519,"*")&gt;0),"※","")</f>
        <v/>
      </c>
      <c r="L519" s="241">
        <v>0</v>
      </c>
      <c r="M519" s="242">
        <v>0</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f>IF(SUM(L520:BS520)=0,IF(COUNTIF(L520:BS520,"未確認")&gt;0,"未確認",IF(COUNTIF(L520:BS520,"~*")&gt;0,"*",SUM(L520:BS520))),SUM(L520:BS520))</f>
        <v>0</v>
      </c>
      <c r="K520" s="250" t="str">
        <f>IF(OR(COUNTIF(L520:BS520,"未確認")&gt;0,COUNTIF(L520:BS520,"*")&gt;0),"※","")</f>
        <v/>
      </c>
      <c r="L520" s="241">
        <v>0</v>
      </c>
      <c r="M520" s="242">
        <v>0</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f>IF(SUM(L521:BS521)=0,IF(COUNTIF(L521:BS521,"未確認")&gt;0,"未確認",IF(COUNTIF(L521:BS521,"~*")&gt;0,"*",SUM(L521:BS521))),SUM(L521:BS521))</f>
        <v>0</v>
      </c>
      <c r="K521" s="250" t="str">
        <f>IF(OR(COUNTIF(L521:BS521,"未確認")&gt;0,COUNTIF(L521:BS521,"*")&gt;0),"※","")</f>
        <v/>
      </c>
      <c r="L521" s="241">
        <v>0</v>
      </c>
      <c r="M521" s="242">
        <v>0</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521</v>
      </c>
      <c r="J524" s="86" t="s">
        <v>80</v>
      </c>
      <c r="K524" s="218"/>
      <c r="L524" s="246" t="str">
        <f>IF(ISBLANK(L$388),"",L$388)</f>
        <v>第1病棟</v>
      </c>
      <c r="M524" s="141" t="str">
        <f>IF(ISBLANK(M$388),"",M$388)</f>
        <v>第2病棟</v>
      </c>
      <c r="N524" s="25" t="str">
        <f t="shared" ref="N524:BS524" si="62">IF(ISBLANK(N$388),"",N$388)</f>
        <v>第3病棟</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v>
      </c>
      <c r="M525" s="72" t="str">
        <f>IF(ISBLANK(M$389),"",M$389)</f>
        <v>-</v>
      </c>
      <c r="N525" s="89" t="str">
        <f t="shared" ref="N525:BS525" si="63">IF(ISBLANK(N$389),"",N$389)</f>
        <v>-</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f>IF(SUM(L526:BS526)=0,IF(COUNTIF(L526:BS526,"未確認")&gt;0,"未確認",IF(COUNTIF(L526:BS526,"~*")&gt;0,"*",SUM(L526:BS526))),SUM(L526:BS526))</f>
        <v>0</v>
      </c>
      <c r="K526" s="250" t="str">
        <f>IF(OR(COUNTIF(L526:BS526,"未確認")&gt;0,COUNTIF(L526:BS526,"*")&gt;0),"※","")</f>
        <v/>
      </c>
      <c r="L526" s="241">
        <v>0</v>
      </c>
      <c r="M526" s="242">
        <v>0</v>
      </c>
      <c r="N526" s="243">
        <v>0</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525</v>
      </c>
      <c r="J529" s="86" t="s">
        <v>80</v>
      </c>
      <c r="K529" s="218"/>
      <c r="L529" s="246" t="str">
        <f>IF(ISBLANK(L$9),"",L$9)</f>
        <v>第1病棟</v>
      </c>
      <c r="M529" s="141" t="str">
        <f>IF(ISBLANK(M$9),"",M$9)</f>
        <v>第2病棟</v>
      </c>
      <c r="N529" s="25" t="str">
        <f t="shared" ref="N529:BS529" si="64">IF(ISBLANK(N$9),"",N$9)</f>
        <v>第3病棟</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回復期</v>
      </c>
      <c r="M530" s="72" t="str">
        <f>IF(ISBLANK(M$95),"",M$95)</f>
        <v>急性期</v>
      </c>
      <c r="N530" s="89" t="str">
        <f t="shared" ref="N530:BS530" si="65">IF(ISBLANK(N$95),"",N$95)</f>
        <v>慢性期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529</v>
      </c>
      <c r="J534" s="86" t="s">
        <v>80</v>
      </c>
      <c r="K534" s="218"/>
      <c r="L534" s="246" t="str">
        <f>IF(ISBLANK(L$388),"",L$388)</f>
        <v>第1病棟</v>
      </c>
      <c r="M534" s="141" t="str">
        <f>IF(ISBLANK(M$388),"",M$388)</f>
        <v>第2病棟</v>
      </c>
      <c r="N534" s="25" t="str">
        <f t="shared" ref="N534:BS534" si="66">IF(ISBLANK(N$388),"",N$388)</f>
        <v>第3病棟</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v>
      </c>
      <c r="M535" s="72" t="str">
        <f>IF(ISBLANK(M$389),"",M$389)</f>
        <v>-</v>
      </c>
      <c r="N535" s="89" t="str">
        <f t="shared" ref="N535:BS535" si="67">IF(ISBLANK(N$389),"",N$389)</f>
        <v>-</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0</v>
      </c>
      <c r="K538" s="250" t="str">
        <f t="shared" si="69"/>
        <v/>
      </c>
      <c r="L538" s="241">
        <v>0</v>
      </c>
      <c r="M538" s="242">
        <v>0</v>
      </c>
      <c r="N538" s="243">
        <v>0</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f t="shared" si="68"/>
        <v>0</v>
      </c>
      <c r="K539" s="250" t="str">
        <f t="shared" si="69"/>
        <v/>
      </c>
      <c r="L539" s="241">
        <v>0</v>
      </c>
      <c r="M539" s="242">
        <v>0</v>
      </c>
      <c r="N539" s="243">
        <v>0</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0</v>
      </c>
      <c r="K540" s="250" t="str">
        <f t="shared" si="69"/>
        <v/>
      </c>
      <c r="L540" s="241">
        <v>0</v>
      </c>
      <c r="M540" s="242">
        <v>0</v>
      </c>
      <c r="N540" s="243">
        <v>0</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548</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80</v>
      </c>
      <c r="K548" s="218"/>
      <c r="L548" s="246" t="str">
        <f>IF(ISBLANK(L$388),"",L$388)</f>
        <v>第1病棟</v>
      </c>
      <c r="M548" s="72" t="str">
        <f>IF(ISBLANK(M$388),"",M$388)</f>
        <v>第2病棟</v>
      </c>
      <c r="N548" s="25" t="str">
        <f t="shared" ref="N548:BS548" si="70">IF(ISBLANK(N$388),"",N$388)</f>
        <v>第3病棟</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v>
      </c>
      <c r="M549" s="72" t="str">
        <f>IF(ISBLANK(M$389),"",M$389)</f>
        <v>-</v>
      </c>
      <c r="N549" s="89" t="str">
        <f t="shared" ref="N549:BS549" si="71">IF(ISBLANK(N$389),"",N$389)</f>
        <v>-</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f t="shared" si="72"/>
        <v>0</v>
      </c>
      <c r="K553" s="250" t="str">
        <f t="shared" si="73"/>
        <v/>
      </c>
      <c r="L553" s="241">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f t="shared" si="72"/>
        <v>0</v>
      </c>
      <c r="K554" s="250" t="str">
        <f t="shared" si="73"/>
        <v/>
      </c>
      <c r="L554" s="241">
        <v>0</v>
      </c>
      <c r="M554" s="242">
        <v>0</v>
      </c>
      <c r="N554" s="243">
        <v>0</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f t="shared" si="72"/>
        <v>0</v>
      </c>
      <c r="K555" s="250" t="str">
        <f t="shared" si="73"/>
        <v/>
      </c>
      <c r="L555" s="241">
        <v>0</v>
      </c>
      <c r="M555" s="242">
        <v>0</v>
      </c>
      <c r="N555" s="243">
        <v>0</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f t="shared" si="72"/>
        <v>0</v>
      </c>
      <c r="K556" s="250" t="str">
        <f t="shared" si="73"/>
        <v/>
      </c>
      <c r="L556" s="241">
        <v>0</v>
      </c>
      <c r="M556" s="242">
        <v>0</v>
      </c>
      <c r="N556" s="243">
        <v>0</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f t="shared" si="72"/>
        <v>0</v>
      </c>
      <c r="K557" s="250" t="str">
        <f t="shared" si="73"/>
        <v/>
      </c>
      <c r="L557" s="241">
        <v>0</v>
      </c>
      <c r="M557" s="242">
        <v>0</v>
      </c>
      <c r="N557" s="243">
        <v>0</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f t="shared" si="72"/>
        <v>0</v>
      </c>
      <c r="K558" s="250" t="str">
        <f t="shared" si="73"/>
        <v/>
      </c>
      <c r="L558" s="241">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f t="shared" si="72"/>
        <v>0</v>
      </c>
      <c r="K560" s="250" t="str">
        <f t="shared" si="73"/>
        <v/>
      </c>
      <c r="L560" s="241">
        <v>0</v>
      </c>
      <c r="M560" s="242">
        <v>0</v>
      </c>
      <c r="N560" s="243">
        <v>0</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f t="shared" si="72"/>
        <v>0</v>
      </c>
      <c r="K561" s="250" t="str">
        <f t="shared" si="73"/>
        <v/>
      </c>
      <c r="L561" s="241">
        <v>0</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f t="shared" si="72"/>
        <v>0</v>
      </c>
      <c r="K562" s="250" t="str">
        <f t="shared" si="73"/>
        <v/>
      </c>
      <c r="L562" s="241">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f t="shared" si="72"/>
        <v>0</v>
      </c>
      <c r="K563" s="250" t="str">
        <f t="shared" si="73"/>
        <v/>
      </c>
      <c r="L563" s="241">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80</v>
      </c>
      <c r="K565" s="218"/>
      <c r="L565" s="246" t="str">
        <f>IF(ISBLANK(L$9),"",L$9)</f>
        <v>第1病棟</v>
      </c>
      <c r="M565" s="72" t="str">
        <f>IF(ISBLANK(M$9),"",M$9)</f>
        <v>第2病棟</v>
      </c>
      <c r="N565" s="72" t="str">
        <f t="shared" ref="N565:BR565" si="74">IF(ISBLANK(N$9),"",N$9)</f>
        <v>第3病棟</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回復期</v>
      </c>
      <c r="M566" s="72" t="str">
        <f>IF(ISBLANK(M$95),"",M$95)</f>
        <v>急性期</v>
      </c>
      <c r="N566" s="72" t="str">
        <f t="shared" ref="N566:BS566" si="75">IF(ISBLANK(N$95),"",N$95)</f>
        <v>慢性期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41</v>
      </c>
      <c r="M567" s="263" t="s">
        <v>593</v>
      </c>
      <c r="N567" s="263" t="s">
        <v>593</v>
      </c>
      <c r="O567" s="263" t="s">
        <v>41</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0</v>
      </c>
      <c r="M569" s="268">
        <v>31.2</v>
      </c>
      <c r="N569" s="268">
        <v>28.2</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0</v>
      </c>
      <c r="M570" s="268">
        <v>20.399999999999999</v>
      </c>
      <c r="N570" s="268">
        <v>21.1</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0</v>
      </c>
      <c r="M571" s="268">
        <v>20.399999999999999</v>
      </c>
      <c r="N571" s="268">
        <v>21.1</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0</v>
      </c>
      <c r="M572" s="268">
        <v>4.9000000000000004</v>
      </c>
      <c r="N572" s="268">
        <v>3.3</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0</v>
      </c>
      <c r="M573" s="268">
        <v>0</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0</v>
      </c>
      <c r="M574" s="268">
        <v>20.399999999999999</v>
      </c>
      <c r="N574" s="268">
        <v>21.1</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36.6</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13</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13</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2.7</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13</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622</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80</v>
      </c>
      <c r="K594" s="218"/>
      <c r="L594" s="246" t="str">
        <f>IF(ISBLANK(L$388),"",L$388)</f>
        <v>第1病棟</v>
      </c>
      <c r="M594" s="72" t="str">
        <f>IF(ISBLANK(M$388),"",M$388)</f>
        <v>第2病棟</v>
      </c>
      <c r="N594" s="25" t="str">
        <f t="shared" ref="N594:BS594" si="76">IF(ISBLANK(N$388),"",N$388)</f>
        <v>第3病棟</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v>
      </c>
      <c r="M595" s="72" t="str">
        <f>IF(ISBLANK(M$389),"",M$389)</f>
        <v>-</v>
      </c>
      <c r="N595" s="89" t="str">
        <f t="shared" ref="N595:BS595" si="77">IF(ISBLANK(N$389),"",N$389)</f>
        <v>-</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t="str">
        <f t="shared" ref="J596:J619" si="78">IF(SUM(L596:BS596)=0,IF(COUNTIF(L596:BS596,"未確認")&gt;0,"未確認",IF(COUNTIF(L596:BS596,"~*")&gt;0,"*",SUM(L596:BS596))),SUM(L596:BS596))</f>
        <v>*</v>
      </c>
      <c r="K596" s="250" t="str">
        <f t="shared" ref="K596:K619" si="79">IF(OR(COUNTIF(L596:BS596,"未確認")&gt;0,COUNTIF(L596:BS596,"*")&gt;0),"※","")</f>
        <v>※</v>
      </c>
      <c r="L596" s="241">
        <v>0</v>
      </c>
      <c r="M596" s="242" t="s">
        <v>366</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f t="shared" si="78"/>
        <v>0</v>
      </c>
      <c r="K597" s="250" t="str">
        <f t="shared" si="79"/>
        <v/>
      </c>
      <c r="L597" s="241">
        <v>0</v>
      </c>
      <c r="M597" s="242">
        <v>0</v>
      </c>
      <c r="N597" s="243">
        <v>0</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t="str">
        <f t="shared" si="78"/>
        <v>*</v>
      </c>
      <c r="K599" s="250" t="str">
        <f t="shared" si="79"/>
        <v>※</v>
      </c>
      <c r="L599" s="241" t="s">
        <v>366</v>
      </c>
      <c r="M599" s="242" t="s">
        <v>366</v>
      </c>
      <c r="N599" s="243" t="s">
        <v>366</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f t="shared" si="78"/>
        <v>0</v>
      </c>
      <c r="K600" s="250" t="str">
        <f t="shared" si="79"/>
        <v/>
      </c>
      <c r="L600" s="241">
        <v>0</v>
      </c>
      <c r="M600" s="243">
        <v>0</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f t="shared" si="78"/>
        <v>0</v>
      </c>
      <c r="K601" s="250" t="str">
        <f t="shared" si="79"/>
        <v/>
      </c>
      <c r="L601" s="241">
        <v>0</v>
      </c>
      <c r="M601" s="243">
        <v>0</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f t="shared" si="78"/>
        <v>0</v>
      </c>
      <c r="K602" s="250" t="str">
        <f t="shared" si="79"/>
        <v/>
      </c>
      <c r="L602" s="241">
        <v>0</v>
      </c>
      <c r="M602" s="243">
        <v>0</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f t="shared" si="78"/>
        <v>0</v>
      </c>
      <c r="K603" s="250" t="str">
        <f t="shared" si="79"/>
        <v/>
      </c>
      <c r="L603" s="241">
        <v>0</v>
      </c>
      <c r="M603" s="243">
        <v>0</v>
      </c>
      <c r="N603" s="243">
        <v>0</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f t="shared" si="78"/>
        <v>0</v>
      </c>
      <c r="K604" s="250" t="str">
        <f t="shared" si="79"/>
        <v/>
      </c>
      <c r="L604" s="241">
        <v>0</v>
      </c>
      <c r="M604" s="243">
        <v>0</v>
      </c>
      <c r="N604" s="243">
        <v>0</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f t="shared" si="78"/>
        <v>0</v>
      </c>
      <c r="K605" s="250" t="str">
        <f t="shared" si="79"/>
        <v/>
      </c>
      <c r="L605" s="241">
        <v>0</v>
      </c>
      <c r="M605" s="243">
        <v>0</v>
      </c>
      <c r="N605" s="243">
        <v>0</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f t="shared" si="78"/>
        <v>0</v>
      </c>
      <c r="K606" s="250" t="str">
        <f t="shared" si="79"/>
        <v/>
      </c>
      <c r="L606" s="241">
        <v>0</v>
      </c>
      <c r="M606" s="242">
        <v>0</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t="s">
        <v>366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t="s">
        <v>366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t="s">
        <v>366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t="s">
        <v>366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t="s">
        <v>366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f t="shared" si="78"/>
        <v>0</v>
      </c>
      <c r="K612" s="250" t="str">
        <f t="shared" si="79"/>
        <v/>
      </c>
      <c r="L612" s="241">
        <v>0</v>
      </c>
      <c r="M612" s="242">
        <v>0</v>
      </c>
      <c r="N612" s="243">
        <v>0</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f t="shared" si="78"/>
        <v>0</v>
      </c>
      <c r="K613" s="250" t="str">
        <f t="shared" si="79"/>
        <v/>
      </c>
      <c r="L613" s="241">
        <v>0</v>
      </c>
      <c r="M613" s="242">
        <v>0</v>
      </c>
      <c r="N613" s="243">
        <v>0</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f t="shared" si="78"/>
        <v>0</v>
      </c>
      <c r="K614" s="250" t="str">
        <f t="shared" si="79"/>
        <v/>
      </c>
      <c r="L614" s="241">
        <v>0</v>
      </c>
      <c r="M614" s="242">
        <v>0</v>
      </c>
      <c r="N614" s="243">
        <v>0</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f t="shared" si="78"/>
        <v>0</v>
      </c>
      <c r="K615" s="250" t="str">
        <f t="shared" si="79"/>
        <v/>
      </c>
      <c r="L615" s="241">
        <v>0</v>
      </c>
      <c r="M615" s="242">
        <v>0</v>
      </c>
      <c r="N615" s="243">
        <v>0</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f t="shared" si="78"/>
        <v>0</v>
      </c>
      <c r="K616" s="250" t="str">
        <f t="shared" si="79"/>
        <v/>
      </c>
      <c r="L616" s="241">
        <v>0</v>
      </c>
      <c r="M616" s="242">
        <v>0</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684</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80</v>
      </c>
      <c r="K625" s="277"/>
      <c r="L625" s="246" t="str">
        <f>IF(ISBLANK(L$388),"",L$388)</f>
        <v>第1病棟</v>
      </c>
      <c r="M625" s="72" t="str">
        <f>IF(ISBLANK(M$388),"",M$388)</f>
        <v>第2病棟</v>
      </c>
      <c r="N625" s="25" t="str">
        <f t="shared" ref="N625:BS625" si="80">IF(ISBLANK(N$388),"",N$388)</f>
        <v>第3病棟</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v>
      </c>
      <c r="M626" s="72" t="str">
        <f>IF(ISBLANK(M$389),"",M$389)</f>
        <v>-</v>
      </c>
      <c r="N626" s="89" t="str">
        <f t="shared" ref="N626:BS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t="str">
        <f t="shared" ref="J627:J639" si="82">IF(SUM(L627:BS627)=0,IF(COUNTIF(L627:BS627,"未確認")&gt;0,"未確認",IF(COUNTIF(L627:BS627,"~*")&gt;0,"*",SUM(L627:BS627))),SUM(L627:BS627))</f>
        <v>*</v>
      </c>
      <c r="K627" s="250" t="str">
        <f t="shared" ref="K627:K639" si="83">IF(OR(COUNTIF(L627:BS627,"未確認")&gt;0,COUNTIF(L627:BS627,"*")&gt;0),"※","")</f>
        <v>※</v>
      </c>
      <c r="L627" s="241">
        <v>0</v>
      </c>
      <c r="M627" s="242">
        <v>0</v>
      </c>
      <c r="N627" s="243" t="s">
        <v>366</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v>0</v>
      </c>
      <c r="N628" s="243">
        <v>0</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f t="shared" si="82"/>
        <v>0</v>
      </c>
      <c r="K629" s="250" t="str">
        <f t="shared" si="83"/>
        <v/>
      </c>
      <c r="L629" s="241">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241">
        <v>0</v>
      </c>
      <c r="M630" s="242">
        <v>0</v>
      </c>
      <c r="N630" s="243">
        <v>0</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0</v>
      </c>
      <c r="K631" s="250" t="str">
        <f t="shared" si="83"/>
        <v/>
      </c>
      <c r="L631" s="241">
        <v>0</v>
      </c>
      <c r="M631" s="242">
        <v>0</v>
      </c>
      <c r="N631" s="243">
        <v>0</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241">
        <v>0</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f t="shared" si="82"/>
        <v>227</v>
      </c>
      <c r="K633" s="250" t="str">
        <f t="shared" si="83"/>
        <v/>
      </c>
      <c r="L633" s="241">
        <v>0</v>
      </c>
      <c r="M633" s="242">
        <v>227</v>
      </c>
      <c r="N633" s="243">
        <v>0</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f t="shared" si="82"/>
        <v>0</v>
      </c>
      <c r="K634" s="250" t="str">
        <f t="shared" si="83"/>
        <v/>
      </c>
      <c r="L634" s="241">
        <v>0</v>
      </c>
      <c r="M634" s="242">
        <v>0</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f t="shared" si="82"/>
        <v>0</v>
      </c>
      <c r="K635" s="250" t="str">
        <f t="shared" si="83"/>
        <v/>
      </c>
      <c r="L635" s="241">
        <v>0</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t="str">
        <f t="shared" si="82"/>
        <v>*</v>
      </c>
      <c r="K636" s="250" t="str">
        <f t="shared" si="83"/>
        <v>※</v>
      </c>
      <c r="L636" s="241">
        <v>0</v>
      </c>
      <c r="M636" s="242" t="s">
        <v>366</v>
      </c>
      <c r="N636" s="243" t="s">
        <v>366</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f t="shared" si="82"/>
        <v>0</v>
      </c>
      <c r="K637" s="250" t="str">
        <f t="shared" si="83"/>
        <v/>
      </c>
      <c r="L637" s="241">
        <v>0</v>
      </c>
      <c r="M637" s="242">
        <v>0</v>
      </c>
      <c r="N637" s="243">
        <v>0</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f t="shared" si="82"/>
        <v>0</v>
      </c>
      <c r="K638" s="250" t="str">
        <f t="shared" si="83"/>
        <v/>
      </c>
      <c r="L638" s="241">
        <v>0</v>
      </c>
      <c r="M638" s="242">
        <v>0</v>
      </c>
      <c r="N638" s="243">
        <v>0</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f t="shared" si="82"/>
        <v>0</v>
      </c>
      <c r="K639" s="250" t="str">
        <f t="shared" si="83"/>
        <v/>
      </c>
      <c r="L639" s="241">
        <v>0</v>
      </c>
      <c r="M639" s="242">
        <v>0</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719</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80</v>
      </c>
      <c r="K645" s="218"/>
      <c r="L645" s="25" t="str">
        <f>IF(ISBLANK(L$388),"",L$388)</f>
        <v>第1病棟</v>
      </c>
      <c r="M645" s="72" t="str">
        <f>IF(ISBLANK(M$388),"",M$388)</f>
        <v>第2病棟</v>
      </c>
      <c r="N645" s="25" t="str">
        <f t="shared" ref="N645:BS645" si="84">IF(ISBLANK(N$388),"",N$388)</f>
        <v>第3病棟</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v>
      </c>
      <c r="M646" s="72" t="str">
        <f>IF(ISBLANK(M$389),"",M$389)</f>
        <v>-</v>
      </c>
      <c r="N646" s="89" t="str">
        <f t="shared" ref="N646:BS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t="str">
        <f t="shared" ref="J647:J654" si="86">IF(SUM(L647:BS647)=0,IF(COUNTIF(L647:BS647,"未確認")&gt;0,"未確認",IF(COUNTIF(L647:BS647,"~*")&gt;0,"*",SUM(L647:BS647))),SUM(L647:BS647))</f>
        <v>*</v>
      </c>
      <c r="K647" s="250" t="str">
        <f t="shared" ref="K647:K654" si="87">IF(OR(COUNTIF(L647:BS647,"未確認")&gt;0,COUNTIF(L647:BS647,"*")&gt;0),"※","")</f>
        <v>※</v>
      </c>
      <c r="L647" s="241">
        <v>0</v>
      </c>
      <c r="M647" s="242" t="s">
        <v>366</v>
      </c>
      <c r="N647" s="243" t="s">
        <v>366</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t="str">
        <f t="shared" si="86"/>
        <v>*</v>
      </c>
      <c r="K648" s="250" t="str">
        <f t="shared" si="87"/>
        <v>※</v>
      </c>
      <c r="L648" s="241">
        <v>0</v>
      </c>
      <c r="M648" s="242" t="s">
        <v>366</v>
      </c>
      <c r="N648" s="243" t="s">
        <v>366</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t="str">
        <f t="shared" si="86"/>
        <v>*</v>
      </c>
      <c r="K649" s="250" t="str">
        <f t="shared" si="87"/>
        <v>※</v>
      </c>
      <c r="L649" s="241">
        <v>0</v>
      </c>
      <c r="M649" s="242" t="s">
        <v>366</v>
      </c>
      <c r="N649" s="243" t="s">
        <v>366</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f t="shared" si="86"/>
        <v>0</v>
      </c>
      <c r="K650" s="250" t="str">
        <f t="shared" si="87"/>
        <v/>
      </c>
      <c r="L650" s="241">
        <v>0</v>
      </c>
      <c r="M650" s="242">
        <v>0</v>
      </c>
      <c r="N650" s="243">
        <v>0</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t="str">
        <f t="shared" si="86"/>
        <v>*</v>
      </c>
      <c r="K651" s="250" t="str">
        <f t="shared" si="87"/>
        <v>※</v>
      </c>
      <c r="L651" s="241">
        <v>0</v>
      </c>
      <c r="M651" s="242" t="s">
        <v>366</v>
      </c>
      <c r="N651" s="243">
        <v>0</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t="str">
        <f t="shared" si="86"/>
        <v>*</v>
      </c>
      <c r="K652" s="250" t="str">
        <f t="shared" si="87"/>
        <v>※</v>
      </c>
      <c r="L652" s="241">
        <v>0</v>
      </c>
      <c r="M652" s="242" t="s">
        <v>366</v>
      </c>
      <c r="N652" s="243">
        <v>0</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f t="shared" si="86"/>
        <v>0</v>
      </c>
      <c r="K653" s="250" t="str">
        <f t="shared" si="87"/>
        <v/>
      </c>
      <c r="L653" s="241">
        <v>0</v>
      </c>
      <c r="M653" s="242">
        <v>0</v>
      </c>
      <c r="N653" s="243">
        <v>0</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t="str">
        <f t="shared" si="86"/>
        <v>*</v>
      </c>
      <c r="K654" s="250" t="str">
        <f t="shared" si="87"/>
        <v>※</v>
      </c>
      <c r="L654" s="241">
        <v>0</v>
      </c>
      <c r="M654" s="242" t="s">
        <v>366</v>
      </c>
      <c r="N654" s="243">
        <v>0</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744</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80</v>
      </c>
      <c r="K660" s="218"/>
      <c r="L660" s="246" t="str">
        <f>IF(ISBLANK(L$388),"",L$388)</f>
        <v>第1病棟</v>
      </c>
      <c r="M660" s="72" t="str">
        <f>IF(ISBLANK(M$388),"",M$388)</f>
        <v>第2病棟</v>
      </c>
      <c r="N660" s="25" t="str">
        <f t="shared" ref="N660:BS660" si="88">IF(ISBLANK(N$388),"",N$388)</f>
        <v>第3病棟</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v>
      </c>
      <c r="M661" s="72" t="str">
        <f>IF(ISBLANK(M$389),"",M$389)</f>
        <v>-</v>
      </c>
      <c r="N661" s="89" t="str">
        <f t="shared" ref="N661:BS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f t="shared" ref="J662:J676" si="90">IF(SUM(L662:BS662)=0,IF(COUNTIF(L662:BS662,"未確認")&gt;0,"未確認",IF(COUNTIF(L662:BS662,"~*")&gt;0,"*",SUM(L662:BS662))),SUM(L662:BS662))</f>
        <v>1528</v>
      </c>
      <c r="K662" s="250" t="str">
        <f t="shared" ref="K662:K676" si="91">IF(OR(COUNTIF(L662:BS662,"未確認")&gt;0,COUNTIF(L662:BS662,"*")&gt;0),"※","")</f>
        <v/>
      </c>
      <c r="L662" s="241">
        <v>793</v>
      </c>
      <c r="M662" s="242">
        <v>419</v>
      </c>
      <c r="N662" s="243">
        <v>316</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0</v>
      </c>
      <c r="K663" s="250" t="str">
        <f t="shared" si="91"/>
        <v/>
      </c>
      <c r="L663" s="241">
        <v>0</v>
      </c>
      <c r="M663" s="242">
        <v>0</v>
      </c>
      <c r="N663" s="243">
        <v>0</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f t="shared" si="90"/>
        <v>493</v>
      </c>
      <c r="K664" s="250" t="str">
        <f t="shared" si="91"/>
        <v>※</v>
      </c>
      <c r="L664" s="241">
        <v>493</v>
      </c>
      <c r="M664" s="242" t="s">
        <v>366</v>
      </c>
      <c r="N664" s="243" t="s">
        <v>366</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f t="shared" si="90"/>
        <v>243</v>
      </c>
      <c r="K665" s="250" t="str">
        <f t="shared" si="91"/>
        <v>※</v>
      </c>
      <c r="L665" s="241">
        <v>243</v>
      </c>
      <c r="M665" s="242" t="s">
        <v>366</v>
      </c>
      <c r="N665" s="243" t="s">
        <v>366</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t="str">
        <f t="shared" si="90"/>
        <v>*</v>
      </c>
      <c r="K666" s="250" t="str">
        <f t="shared" si="91"/>
        <v>※</v>
      </c>
      <c r="L666" s="241" t="s">
        <v>366</v>
      </c>
      <c r="M666" s="242" t="s">
        <v>366</v>
      </c>
      <c r="N666" s="243" t="s">
        <v>366</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f t="shared" si="90"/>
        <v>0</v>
      </c>
      <c r="K667" s="250" t="str">
        <f t="shared" si="91"/>
        <v/>
      </c>
      <c r="L667" s="241">
        <v>0</v>
      </c>
      <c r="M667" s="242">
        <v>0</v>
      </c>
      <c r="N667" s="243">
        <v>0</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f t="shared" si="90"/>
        <v>0</v>
      </c>
      <c r="K669" s="250" t="str">
        <f t="shared" si="91"/>
        <v/>
      </c>
      <c r="L669" s="241">
        <v>0</v>
      </c>
      <c r="M669" s="242">
        <v>0</v>
      </c>
      <c r="N669" s="243">
        <v>0</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t="str">
        <f t="shared" si="90"/>
        <v>*</v>
      </c>
      <c r="K671" s="250" t="str">
        <f t="shared" si="91"/>
        <v>※</v>
      </c>
      <c r="L671" s="241" t="s">
        <v>366</v>
      </c>
      <c r="M671" s="242" t="s">
        <v>366</v>
      </c>
      <c r="N671" s="243" t="s">
        <v>366</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241">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t="str">
        <f t="shared" si="90"/>
        <v>*</v>
      </c>
      <c r="K673" s="250" t="str">
        <f t="shared" si="91"/>
        <v>※</v>
      </c>
      <c r="L673" s="241" t="s">
        <v>366</v>
      </c>
      <c r="M673" s="242" t="s">
        <v>366</v>
      </c>
      <c r="N673" s="243" t="s">
        <v>366</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t="str">
        <f t="shared" si="90"/>
        <v>*</v>
      </c>
      <c r="K674" s="250" t="str">
        <f t="shared" si="91"/>
        <v>※</v>
      </c>
      <c r="L674" s="241" t="s">
        <v>366</v>
      </c>
      <c r="M674" s="242" t="s">
        <v>366</v>
      </c>
      <c r="N674" s="243" t="s">
        <v>366</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0</v>
      </c>
      <c r="K675" s="250" t="str">
        <f t="shared" si="91"/>
        <v/>
      </c>
      <c r="L675" s="241">
        <v>0</v>
      </c>
      <c r="M675" s="242">
        <v>0</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80</v>
      </c>
      <c r="K681" s="218"/>
      <c r="L681" s="246" t="str">
        <f>IF(ISBLANK(L$9),"",L$9)</f>
        <v>第1病棟</v>
      </c>
      <c r="M681" s="72" t="str">
        <f>IF(ISBLANK(M$9),"",M$9)</f>
        <v>第2病棟</v>
      </c>
      <c r="N681" s="25" t="str">
        <f t="shared" ref="N681:BS681" si="92">IF(ISBLANK(N$9),"",N$9)</f>
        <v>第3病棟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回復期</v>
      </c>
      <c r="M682" s="72" t="str">
        <f>IF(ISBLANK(M$95),"",M$95)</f>
        <v>急性期</v>
      </c>
      <c r="N682" s="89" t="str">
        <f t="shared" ref="N682:BS682" si="93">IF(ISBLANK(N$95),"",N$95)</f>
        <v>慢性期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97.3</v>
      </c>
      <c r="M683" s="281">
        <v>0</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5.3</v>
      </c>
      <c r="M684" s="284">
        <v>0</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t="s">
        <v>366</v>
      </c>
      <c r="M685" s="287" t="s">
        <v>366</v>
      </c>
      <c r="N685" s="288" t="s">
        <v>366</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t="s">
        <v>366</v>
      </c>
      <c r="M686" s="287">
        <v>0</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t="s">
        <v>366</v>
      </c>
      <c r="M687" s="287">
        <v>0</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t="s">
        <v>366</v>
      </c>
      <c r="M688" s="287">
        <v>0</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t="s">
        <v>366</v>
      </c>
      <c r="M689" s="287">
        <v>0</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72</v>
      </c>
      <c r="M690" s="287">
        <v>0</v>
      </c>
      <c r="N690" s="288">
        <v>0</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63</v>
      </c>
      <c r="M691" s="287">
        <v>0</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73</v>
      </c>
      <c r="M692" s="287">
        <v>0</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68</v>
      </c>
      <c r="M693" s="287">
        <v>0</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77</v>
      </c>
      <c r="M694" s="287">
        <v>0</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77</v>
      </c>
      <c r="M695" s="287">
        <v>0</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76</v>
      </c>
      <c r="M696" s="287">
        <v>0</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75</v>
      </c>
      <c r="M697" s="287">
        <v>0</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40.5</v>
      </c>
      <c r="M698" s="300">
        <v>0</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42.6</v>
      </c>
      <c r="M699" s="300">
        <v>0</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46</v>
      </c>
      <c r="M700" s="300">
        <v>0</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46.6</v>
      </c>
      <c r="M701" s="300">
        <v>0</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822</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80</v>
      </c>
      <c r="K707" s="218"/>
      <c r="L707" s="25" t="str">
        <f>IF(ISBLANK(L$388),"",L$388)</f>
        <v>第1病棟</v>
      </c>
      <c r="M707" s="72" t="str">
        <f>IF(ISBLANK(M$388),"",M$388)</f>
        <v>第2病棟</v>
      </c>
      <c r="N707" s="25" t="str">
        <f t="shared" ref="N707:BS707" si="94">IF(ISBLANK(N$388),"",N$388)</f>
        <v>第3病棟</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v>
      </c>
      <c r="M708" s="72" t="str">
        <f>IF(ISBLANK(M$389),"",M$389)</f>
        <v>-</v>
      </c>
      <c r="N708" s="89" t="str">
        <f t="shared" ref="N708:BS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f>IF(SUM(L709:BS709)=0,IF(COUNTIF(L709:BS709,"未確認")&gt;0,"未確認",IF(COUNTIF(L709:BS709,"~*")&gt;0,"*",SUM(L709:BS709))),SUM(L709:BS709))</f>
        <v>0</v>
      </c>
      <c r="K709" s="250" t="str">
        <f>IF(OR(COUNTIF(L709:BS709,"未確認")&gt;0,COUNTIF(L709:BS709,"*")&gt;0),"※","")</f>
        <v/>
      </c>
      <c r="L709" s="241">
        <v>0</v>
      </c>
      <c r="M709" s="242">
        <v>0</v>
      </c>
      <c r="N709" s="243">
        <v>0</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f>IF(SUM(L710:BS710)=0,IF(COUNTIF(L710:BS710,"未確認")&gt;0,"未確認",IF(COUNTIF(L710:BS710,"~*")&gt;0,"*",SUM(L710:BS710))),SUM(L710:BS710))</f>
        <v>0</v>
      </c>
      <c r="K710" s="250" t="str">
        <f>IF(OR(COUNTIF(L710:BS710,"未確認")&gt;0,COUNTIF(L710:BS710,"*")&gt;0),"※","")</f>
        <v/>
      </c>
      <c r="L710" s="241">
        <v>0</v>
      </c>
      <c r="M710" s="242">
        <v>0</v>
      </c>
      <c r="N710" s="243">
        <v>0</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832</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80</v>
      </c>
      <c r="K717" s="218"/>
      <c r="L717" s="246" t="str">
        <f>IF(ISBLANK(L$388),"",L$388)</f>
        <v>第1病棟</v>
      </c>
      <c r="M717" s="72" t="str">
        <f>IF(ISBLANK(M$388),"",M$388)</f>
        <v>第2病棟</v>
      </c>
      <c r="N717" s="25" t="str">
        <f t="shared" ref="N717:BS717" si="96">IF(ISBLANK(N$388),"",N$388)</f>
        <v>第3病棟</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v>
      </c>
      <c r="M718" s="72" t="str">
        <f>IF(ISBLANK(M$389),"",M$389)</f>
        <v>-</v>
      </c>
      <c r="N718" s="89" t="str">
        <f t="shared" ref="N718:BS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v>0</v>
      </c>
      <c r="M719" s="242" t="s">
        <v>366</v>
      </c>
      <c r="N719" s="243" t="s">
        <v>366</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0</v>
      </c>
      <c r="K720" s="250" t="str">
        <f>IF(OR(COUNTIF(L720:BS720,"未確認")&gt;0,COUNTIF(L720:BS720,"*")&gt;0),"※","")</f>
        <v/>
      </c>
      <c r="L720" s="241">
        <v>0</v>
      </c>
      <c r="M720" s="242">
        <v>0</v>
      </c>
      <c r="N720" s="243">
        <v>0</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f>IF(SUM(L721:BS721)=0,IF(COUNTIF(L721:BS721,"未確認")&gt;0,"未確認",IF(COUNTIF(L721:BS721,"~*")&gt;0,"*",SUM(L721:BS721))),SUM(L721:BS721))</f>
        <v>0</v>
      </c>
      <c r="K721" s="250" t="str">
        <f>IF(OR(COUNTIF(L721:BS721,"未確認")&gt;0,COUNTIF(L721:BS721,"*")&gt;0),"※","")</f>
        <v/>
      </c>
      <c r="L721" s="241">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845</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80</v>
      </c>
      <c r="K729" s="218"/>
      <c r="L729" s="246" t="str">
        <f>IF(ISBLANK(L$388),"",L$388)</f>
        <v>第1病棟</v>
      </c>
      <c r="M729" s="72" t="str">
        <f>IF(ISBLANK(M$388),"",M$388)</f>
        <v>第2病棟</v>
      </c>
      <c r="N729" s="25" t="str">
        <f t="shared" ref="N729:BS729" si="98">IF(ISBLANK(N$388),"",N$388)</f>
        <v>第3病棟</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v>
      </c>
      <c r="M730" s="72" t="str">
        <f>IF(ISBLANK(M$389),"",M$389)</f>
        <v>-</v>
      </c>
      <c r="N730" s="89" t="str">
        <f t="shared" ref="N730:BS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f>IF(SUM(L732:BS732)=0,IF(COUNTIF(L732:BS732,"未確認")&gt;0,"未確認",IF(COUNTIF(L732:BS732,"~*")&gt;0,"*",SUM(L732:BS732))),SUM(L732:BS732))</f>
        <v>0</v>
      </c>
      <c r="K732" s="250" t="str">
        <f>IF(OR(COUNTIF(L732:BS732,"未確認")&gt;0,COUNTIF(L732:BS732,"*")&gt;0),"※","")</f>
        <v/>
      </c>
      <c r="L732" s="241">
        <v>0</v>
      </c>
      <c r="M732" s="242">
        <v>0</v>
      </c>
      <c r="N732" s="243">
        <v>0</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f>IF(SUM(L733:BS733)=0,IF(COUNTIF(L733:BS733,"未確認")&gt;0,"未確認",IF(COUNTIF(L733:BS733,"~*")&gt;0,"*",SUM(L733:BS733))),SUM(L733:BS733))</f>
        <v>0</v>
      </c>
      <c r="K733" s="250" t="str">
        <f>IF(OR(COUNTIF(L733:BS733,"未確認")&gt;0,COUNTIF(L733:BS733,"*")&gt;0),"※","")</f>
        <v/>
      </c>
      <c r="L733" s="241">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f>IF(SUM(L734:BS734)=0,IF(COUNTIF(L734:BS734,"未確認")&gt;0,"未確認",IF(COUNTIF(L734:BS734,"~*")&gt;0,"*",SUM(L734:BS734))),SUM(L734:BS734))</f>
        <v>0</v>
      </c>
      <c r="K734" s="250" t="str">
        <f>IF(OR(COUNTIF(L734:BS734,"未確認")&gt;0,COUNTIF(L734:BS734,"*")&gt;0),"※","")</f>
        <v/>
      </c>
      <c r="L734" s="241">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682" priority="109" operator="equal">
      <formula>""</formula>
    </cfRule>
  </conditionalFormatting>
  <conditionalFormatting sqref="M10:M11">
    <cfRule type="expression" dxfId="2681" priority="351">
      <formula>M$9=""</formula>
    </cfRule>
  </conditionalFormatting>
  <conditionalFormatting sqref="M16">
    <cfRule type="cellIs" dxfId="2680" priority="111" operator="equal">
      <formula>""</formula>
    </cfRule>
  </conditionalFormatting>
  <conditionalFormatting sqref="M16:M22">
    <cfRule type="expression" dxfId="2679" priority="110">
      <formula>$M$16&lt;&gt;""</formula>
    </cfRule>
  </conditionalFormatting>
  <conditionalFormatting sqref="M17:M22">
    <cfRule type="expression" dxfId="2678" priority="350">
      <formula>$M$16=""</formula>
    </cfRule>
  </conditionalFormatting>
  <conditionalFormatting sqref="M27">
    <cfRule type="cellIs" dxfId="2677" priority="107" operator="equal">
      <formula>""</formula>
    </cfRule>
  </conditionalFormatting>
  <conditionalFormatting sqref="M27:M35">
    <cfRule type="expression" dxfId="2676" priority="106">
      <formula>$M$27&lt;&gt;""</formula>
    </cfRule>
    <cfRule type="expression" dxfId="2675" priority="349">
      <formula>$M$27=""</formula>
    </cfRule>
  </conditionalFormatting>
  <conditionalFormatting sqref="M40">
    <cfRule type="cellIs" dxfId="2674" priority="340" operator="equal">
      <formula>""</formula>
    </cfRule>
  </conditionalFormatting>
  <conditionalFormatting sqref="M40:M44">
    <cfRule type="expression" dxfId="2673" priority="339">
      <formula>$M$40&lt;&gt;""</formula>
    </cfRule>
    <cfRule type="expression" dxfId="2672" priority="348">
      <formula>$M$40=""</formula>
    </cfRule>
  </conditionalFormatting>
  <conditionalFormatting sqref="M49">
    <cfRule type="cellIs" dxfId="2671" priority="337" operator="equal">
      <formula>""</formula>
    </cfRule>
  </conditionalFormatting>
  <conditionalFormatting sqref="M49:M58">
    <cfRule type="expression" dxfId="2670" priority="336">
      <formula>$M$49&lt;&gt;""</formula>
    </cfRule>
    <cfRule type="expression" dxfId="2669" priority="347">
      <formula>$M$49=""</formula>
    </cfRule>
  </conditionalFormatting>
  <conditionalFormatting sqref="M94:M95">
    <cfRule type="expression" dxfId="2668" priority="194">
      <formula>AND(M$94="",M$95="")</formula>
    </cfRule>
  </conditionalFormatting>
  <conditionalFormatting sqref="M96">
    <cfRule type="expression" dxfId="2667" priority="195">
      <formula>OR($M$94&lt;&gt;"",$M$95&lt;&gt;"")</formula>
    </cfRule>
    <cfRule type="expression" dxfId="2666" priority="196">
      <formula>AND($M$94="",$M$95="")</formula>
    </cfRule>
  </conditionalFormatting>
  <conditionalFormatting sqref="M102:M103">
    <cfRule type="expression" dxfId="2665" priority="327">
      <formula>OR(M$102&lt;&gt;"",M$103&lt;&gt;"")</formula>
    </cfRule>
    <cfRule type="expression" dxfId="2664" priority="328">
      <formula>AND(M$102="",M$103="")</formula>
    </cfRule>
  </conditionalFormatting>
  <conditionalFormatting sqref="M104:M111">
    <cfRule type="expression" dxfId="2663" priority="329">
      <formula>OR($M$102&lt;&gt;"",$M$103&lt;&gt;"")</formula>
    </cfRule>
    <cfRule type="expression" dxfId="2662" priority="330">
      <formula>AND($M$102="",$M$103="")</formula>
    </cfRule>
  </conditionalFormatting>
  <conditionalFormatting sqref="M117:M118">
    <cfRule type="expression" dxfId="2661" priority="325">
      <formula>OR(M$117&lt;&gt;"",M$118&lt;&gt;"")</formula>
    </cfRule>
    <cfRule type="expression" dxfId="2660" priority="326">
      <formula>AND(M$117="",M$118="")</formula>
    </cfRule>
  </conditionalFormatting>
  <conditionalFormatting sqref="M119:M122">
    <cfRule type="expression" dxfId="2659" priority="323">
      <formula>OR($M$117&lt;&gt;"",$M$118&lt;&gt;"")</formula>
    </cfRule>
    <cfRule type="expression" dxfId="2658" priority="324">
      <formula>AND($M$117="",$M$118="")</formula>
    </cfRule>
  </conditionalFormatting>
  <conditionalFormatting sqref="M128:M129">
    <cfRule type="expression" dxfId="2657" priority="322">
      <formula>AND(M$128="",M$129="")</formula>
    </cfRule>
  </conditionalFormatting>
  <conditionalFormatting sqref="M130:M135">
    <cfRule type="expression" dxfId="2656" priority="320">
      <formula>OR($M$128&lt;&gt;"",$M$129&lt;&gt;"")</formula>
    </cfRule>
    <cfRule type="expression" dxfId="2655" priority="321">
      <formula>AND($M$128="",$M$129="")</formula>
    </cfRule>
  </conditionalFormatting>
  <conditionalFormatting sqref="M141:M142">
    <cfRule type="expression" dxfId="2654" priority="189">
      <formula>AND(M$141="",M$142="")</formula>
    </cfRule>
  </conditionalFormatting>
  <conditionalFormatting sqref="M143">
    <cfRule type="expression" dxfId="2653" priority="190">
      <formula>OR($M$141&lt;&gt;"",$M$142&lt;&gt;"")</formula>
    </cfRule>
    <cfRule type="expression" dxfId="2652" priority="191">
      <formula>AND($M$141="",$M$142="")</formula>
    </cfRule>
  </conditionalFormatting>
  <conditionalFormatting sqref="M149:M150">
    <cfRule type="expression" dxfId="2651" priority="166">
      <formula>AND(M$149="",M$150="")</formula>
    </cfRule>
  </conditionalFormatting>
  <conditionalFormatting sqref="M151">
    <cfRule type="expression" dxfId="2650" priority="160">
      <formula>OR($M$149&lt;&gt;"",$M$150&lt;&gt;"")</formula>
    </cfRule>
    <cfRule type="expression" dxfId="2649" priority="161">
      <formula>AND($M$149="",$M$150="")</formula>
    </cfRule>
  </conditionalFormatting>
  <conditionalFormatting sqref="M152">
    <cfRule type="expression" dxfId="2648" priority="162">
      <formula>OR($M$149&lt;&gt;"",$M$150&lt;&gt;"")</formula>
    </cfRule>
    <cfRule type="expression" dxfId="2647" priority="163">
      <formula>AND($M$149="",$M$150="")</formula>
    </cfRule>
  </conditionalFormatting>
  <conditionalFormatting sqref="M153">
    <cfRule type="expression" dxfId="2646" priority="164">
      <formula>OR($M$149&lt;&gt;"",$M$150&lt;&gt;"")</formula>
    </cfRule>
    <cfRule type="expression" dxfId="2645" priority="165">
      <formula>AND($M$149="",$M$150="")</formula>
    </cfRule>
  </conditionalFormatting>
  <conditionalFormatting sqref="M159:M160">
    <cfRule type="expression" dxfId="2644" priority="153">
      <formula>AND(M$159="",M$160="")</formula>
    </cfRule>
  </conditionalFormatting>
  <conditionalFormatting sqref="M161">
    <cfRule type="expression" dxfId="2643" priority="151">
      <formula>OR($M$159&lt;&gt;"",$M$160&lt;&gt;"")</formula>
    </cfRule>
    <cfRule type="expression" dxfId="2642" priority="152">
      <formula>AND($M$159="",$M$160="")</formula>
    </cfRule>
  </conditionalFormatting>
  <conditionalFormatting sqref="M162">
    <cfRule type="expression" dxfId="2641" priority="149">
      <formula>OR($M$159&lt;&gt;"",$M$160&lt;&gt;"")</formula>
    </cfRule>
    <cfRule type="expression" dxfId="2640" priority="150">
      <formula>AND($M$159="",$M$160="")</formula>
    </cfRule>
  </conditionalFormatting>
  <conditionalFormatting sqref="M168:M169">
    <cfRule type="expression" dxfId="2639" priority="92">
      <formula>AND(M$168="",M$169="")</formula>
    </cfRule>
  </conditionalFormatting>
  <conditionalFormatting sqref="M170:M173">
    <cfRule type="expression" dxfId="2638" priority="88">
      <formula>OR($M$168&lt;&gt;"",$M$169&lt;&gt;"")</formula>
    </cfRule>
    <cfRule type="expression" dxfId="2637" priority="89">
      <formula>AND($M$168="",$M$169="")</formula>
    </cfRule>
  </conditionalFormatting>
  <conditionalFormatting sqref="M174">
    <cfRule type="expression" dxfId="2636" priority="90">
      <formula>OR($M$168&lt;&gt;"",$M$169&lt;&gt;"")</formula>
    </cfRule>
    <cfRule type="expression" dxfId="2635" priority="91">
      <formula>AND($M$168="",$M$169="")</formula>
    </cfRule>
  </conditionalFormatting>
  <conditionalFormatting sqref="M180:M181">
    <cfRule type="expression" dxfId="2634" priority="72">
      <formula>OR($M$180&lt;&gt;"",$M$181&lt;&gt;"")</formula>
    </cfRule>
    <cfRule type="expression" dxfId="2633" priority="315">
      <formula>AND(M$180="",M$181="")</formula>
    </cfRule>
  </conditionalFormatting>
  <conditionalFormatting sqref="M182">
    <cfRule type="expression" dxfId="2632" priority="197">
      <formula>OR($M$180&lt;&gt;"",$M$181&lt;&gt;"")</formula>
    </cfRule>
  </conditionalFormatting>
  <conditionalFormatting sqref="M182:M185">
    <cfRule type="expression" dxfId="2631" priority="198">
      <formula>AND($M$180="",$M$181="")</formula>
    </cfRule>
  </conditionalFormatting>
  <conditionalFormatting sqref="M183:M184">
    <cfRule type="expression" dxfId="2630" priority="186">
      <formula>OR($M$180&lt;&gt;"",$M$181&lt;&gt;"")</formula>
    </cfRule>
  </conditionalFormatting>
  <conditionalFormatting sqref="M185">
    <cfRule type="expression" dxfId="2629" priority="185">
      <formula>OR($M$180&lt;&gt;"",$M$181&lt;&gt;"")</formula>
    </cfRule>
  </conditionalFormatting>
  <conditionalFormatting sqref="M186:M201">
    <cfRule type="expression" dxfId="2628" priority="313">
      <formula>OR($M$180&lt;&gt;"",$M$181&lt;&gt;"")</formula>
    </cfRule>
    <cfRule type="expression" dxfId="2627" priority="314">
      <formula>AND($M$180="",$M$181="")</formula>
    </cfRule>
  </conditionalFormatting>
  <conditionalFormatting sqref="M202">
    <cfRule type="expression" dxfId="2626" priority="183">
      <formula>OR($M$180&lt;&gt;"",$M$181&lt;&gt;"")</formula>
    </cfRule>
  </conditionalFormatting>
  <conditionalFormatting sqref="M202:M205">
    <cfRule type="expression" dxfId="2625" priority="184">
      <formula>AND($M$180="",$M$181="")</formula>
    </cfRule>
  </conditionalFormatting>
  <conditionalFormatting sqref="M203:M204">
    <cfRule type="expression" dxfId="2624" priority="182">
      <formula>OR($M$180&lt;&gt;"",$M$181&lt;&gt;"")</formula>
    </cfRule>
  </conditionalFormatting>
  <conditionalFormatting sqref="M205">
    <cfRule type="expression" dxfId="2623" priority="181">
      <formula>OR($M$180&lt;&gt;"",$M$181&lt;&gt;"")</formula>
    </cfRule>
  </conditionalFormatting>
  <conditionalFormatting sqref="M206:M211">
    <cfRule type="expression" dxfId="2622" priority="311">
      <formula>OR($M$180&lt;&gt;"",$M$181&lt;&gt;"")</formula>
    </cfRule>
    <cfRule type="expression" dxfId="2621" priority="312">
      <formula>AND($M$180="",$M$181="")</formula>
    </cfRule>
  </conditionalFormatting>
  <conditionalFormatting sqref="M243:M244">
    <cfRule type="expression" dxfId="2620" priority="144">
      <formula>AND(M$243="",M$244="")</formula>
    </cfRule>
  </conditionalFormatting>
  <conditionalFormatting sqref="M245">
    <cfRule type="expression" dxfId="2619" priority="142">
      <formula>OR($M$243&lt;&gt;"",$M$244&lt;&gt;"")</formula>
    </cfRule>
    <cfRule type="expression" dxfId="2618" priority="143">
      <formula>AND($M$243="",$M$244="")</formula>
    </cfRule>
  </conditionalFormatting>
  <conditionalFormatting sqref="M246:M256">
    <cfRule type="expression" dxfId="2617" priority="140">
      <formula>OR($M$243&lt;&gt;"",$M$244&lt;&gt;"")</formula>
    </cfRule>
    <cfRule type="expression" dxfId="2616" priority="141">
      <formula>AND($M$243="",$M$244="")</formula>
    </cfRule>
  </conditionalFormatting>
  <conditionalFormatting sqref="M257">
    <cfRule type="expression" dxfId="2615" priority="138">
      <formula>OR($M$243&lt;&gt;"",$M$244&lt;&gt;"")</formula>
    </cfRule>
    <cfRule type="expression" dxfId="2614" priority="139">
      <formula>AND($M$243="",$M$244="")</formula>
    </cfRule>
  </conditionalFormatting>
  <conditionalFormatting sqref="M263:M264">
    <cfRule type="expression" dxfId="2613" priority="131">
      <formula>AND(M$263="",M$264="")</formula>
    </cfRule>
    <cfRule type="expression" dxfId="2612" priority="132">
      <formula>OR(M$263&lt;&gt;"",M$264&lt;&gt;"")</formula>
    </cfRule>
    <cfRule type="expression" dxfId="2611" priority="133">
      <formula>AND(M$263="",M$264="")</formula>
    </cfRule>
  </conditionalFormatting>
  <conditionalFormatting sqref="M265">
    <cfRule type="expression" dxfId="2610" priority="127">
      <formula>OR($M$263&lt;&gt;"",$M$264&lt;&gt;"")</formula>
    </cfRule>
  </conditionalFormatting>
  <conditionalFormatting sqref="M265:M282">
    <cfRule type="expression" dxfId="2609" priority="128">
      <formula>AND($M$263="",$M$264="")</formula>
    </cfRule>
  </conditionalFormatting>
  <conditionalFormatting sqref="M266:M281">
    <cfRule type="expression" dxfId="2608" priority="116">
      <formula>OR($M$263&lt;&gt;"",$M$264&lt;&gt;"")</formula>
    </cfRule>
  </conditionalFormatting>
  <conditionalFormatting sqref="M282">
    <cfRule type="expression" dxfId="2607" priority="126">
      <formula>OR($M$263&lt;&gt;"",$M$264&lt;&gt;"")</formula>
    </cfRule>
  </conditionalFormatting>
  <conditionalFormatting sqref="M289:M290">
    <cfRule type="expression" dxfId="2606" priority="64">
      <formula>OR(M289&lt;&gt;"",M290&lt;&gt;"")</formula>
    </cfRule>
    <cfRule type="expression" dxfId="2605" priority="306">
      <formula>AND(M$289="",M$290="")</formula>
    </cfRule>
  </conditionalFormatting>
  <conditionalFormatting sqref="M291">
    <cfRule type="expression" dxfId="2604" priority="309">
      <formula>OR($M$289&lt;&gt;"",$M$290&lt;&gt;"")</formula>
    </cfRule>
  </conditionalFormatting>
  <conditionalFormatting sqref="M291:M295">
    <cfRule type="expression" dxfId="2603" priority="310">
      <formula>AND($M$289="",$M$290="")</formula>
    </cfRule>
  </conditionalFormatting>
  <conditionalFormatting sqref="M292:M294">
    <cfRule type="expression" dxfId="2602" priority="308">
      <formula>OR($M$289&lt;&gt;"",$M$290&lt;&gt;"")</formula>
    </cfRule>
  </conditionalFormatting>
  <conditionalFormatting sqref="M295">
    <cfRule type="expression" dxfId="2601" priority="307">
      <formula>OR($M$289&lt;&gt;"",$M$290&lt;&gt;"")</formula>
    </cfRule>
  </conditionalFormatting>
  <conditionalFormatting sqref="M312:M313">
    <cfRule type="expression" dxfId="2600" priority="300">
      <formula>AND(M$312="",M$313="")</formula>
    </cfRule>
  </conditionalFormatting>
  <conditionalFormatting sqref="M312:M319">
    <cfRule type="expression" dxfId="2599" priority="63">
      <formula>OR($M$312&lt;&gt;"",$M$313&lt;&gt;"")</formula>
    </cfRule>
  </conditionalFormatting>
  <conditionalFormatting sqref="M314:M319">
    <cfRule type="expression" dxfId="2598" priority="299">
      <formula>AND($M$312="",$M$313="")</formula>
    </cfRule>
  </conditionalFormatting>
  <conditionalFormatting sqref="M325:M326">
    <cfRule type="expression" dxfId="2597" priority="295">
      <formula>OR(M$325&lt;&gt;"",M$326&lt;&gt;"")</formula>
    </cfRule>
    <cfRule type="expression" dxfId="2596" priority="298">
      <formula>AND(M$325="",M$326="")</formula>
    </cfRule>
  </conditionalFormatting>
  <conditionalFormatting sqref="M327:M344">
    <cfRule type="expression" dxfId="2595" priority="296">
      <formula>OR($M$325&lt;&gt;"",$M$326&lt;&gt;"")</formula>
    </cfRule>
    <cfRule type="expression" dxfId="2594" priority="297">
      <formula>AND($M$325="",$M$326="")</formula>
    </cfRule>
  </conditionalFormatting>
  <conditionalFormatting sqref="M350:M351">
    <cfRule type="expression" dxfId="2593" priority="62">
      <formula>OR(M350&lt;&gt;"",M351&lt;&gt;"")</formula>
    </cfRule>
    <cfRule type="expression" dxfId="2592" priority="294">
      <formula>AND(M$350="",M$351="")</formula>
    </cfRule>
  </conditionalFormatting>
  <conditionalFormatting sqref="M352:M356">
    <cfRule type="expression" dxfId="2591" priority="292">
      <formula>OR($M$350&lt;&gt;"",$M$351&lt;&gt;"")</formula>
    </cfRule>
    <cfRule type="expression" dxfId="2590" priority="293">
      <formula>AND($M$350="",$M$351="")</formula>
    </cfRule>
  </conditionalFormatting>
  <conditionalFormatting sqref="M363:M364">
    <cfRule type="expression" dxfId="2589" priority="119">
      <formula>AND(M$363="",M$364="")</formula>
    </cfRule>
  </conditionalFormatting>
  <conditionalFormatting sqref="M365">
    <cfRule type="expression" dxfId="2588" priority="117">
      <formula>OR($M$363&lt;&gt;"",$M$364&lt;&gt;"")</formula>
    </cfRule>
    <cfRule type="expression" dxfId="2587" priority="118">
      <formula>AND($M$363="",$M$364="")</formula>
    </cfRule>
  </conditionalFormatting>
  <conditionalFormatting sqref="M366:M369">
    <cfRule type="expression" dxfId="2586" priority="52">
      <formula>AND(M$363="",M$364="")</formula>
    </cfRule>
  </conditionalFormatting>
  <conditionalFormatting sqref="M370">
    <cfRule type="expression" dxfId="2585" priority="114">
      <formula>OR($M$363&lt;&gt;"",$M$364&lt;&gt;"")</formula>
    </cfRule>
    <cfRule type="expression" dxfId="2584" priority="115">
      <formula>AND($M$363="",$M$364="")</formula>
    </cfRule>
  </conditionalFormatting>
  <conditionalFormatting sqref="M388:M389">
    <cfRule type="expression" dxfId="2583" priority="99">
      <formula>AND(M$388="",M$389="")</formula>
    </cfRule>
  </conditionalFormatting>
  <conditionalFormatting sqref="M390:M463">
    <cfRule type="expression" dxfId="2582" priority="97">
      <formula>OR($M$388&lt;&gt;"",$M$389&lt;&gt;"")</formula>
    </cfRule>
    <cfRule type="expression" dxfId="2581" priority="98">
      <formula>AND($M$388="",$M$389="")</formula>
    </cfRule>
  </conditionalFormatting>
  <conditionalFormatting sqref="M469:M470">
    <cfRule type="expression" dxfId="2580" priority="95">
      <formula>OR(M$469&lt;&gt;"",M$470&lt;&gt;"")</formula>
    </cfRule>
    <cfRule type="expression" dxfId="2579" priority="96">
      <formula>AND(M$469="",M$470="")</formula>
    </cfRule>
  </conditionalFormatting>
  <conditionalFormatting sqref="M471:M499">
    <cfRule type="expression" dxfId="2578" priority="93">
      <formula>OR($M$469&lt;&gt;"",$M$469&lt;&gt;"")</formula>
    </cfRule>
    <cfRule type="expression" dxfId="2577" priority="94">
      <formula>AND($M$469="",$M$469="")</formula>
    </cfRule>
  </conditionalFormatting>
  <conditionalFormatting sqref="M505:M506">
    <cfRule type="expression" dxfId="2576" priority="282">
      <formula>OR(M$505&lt;&gt;"",M$506&lt;&gt;"")</formula>
    </cfRule>
    <cfRule type="expression" dxfId="2575" priority="291">
      <formula>AND(M$505="",M$506="")</formula>
    </cfRule>
  </conditionalFormatting>
  <conditionalFormatting sqref="M507:M514">
    <cfRule type="expression" dxfId="2574" priority="287">
      <formula>OR($M$505&lt;&gt;"",$M$506&lt;&gt;"")</formula>
    </cfRule>
    <cfRule type="expression" dxfId="2573" priority="288">
      <formula>AND($M$505="",$M$506="")</formula>
    </cfRule>
  </conditionalFormatting>
  <conditionalFormatting sqref="M517:M518">
    <cfRule type="expression" dxfId="2572" priority="281">
      <formula>OR(M$517&lt;&gt;"",M$518&lt;&gt;"")</formula>
    </cfRule>
    <cfRule type="expression" dxfId="2571" priority="290">
      <formula>AND(M$517="",M$518="")</formula>
    </cfRule>
  </conditionalFormatting>
  <conditionalFormatting sqref="M519:M521">
    <cfRule type="expression" dxfId="2570" priority="285">
      <formula>OR($M$517&lt;&gt;"",$M$518&lt;&gt;"")</formula>
    </cfRule>
    <cfRule type="expression" dxfId="2569" priority="286">
      <formula>AND($M$517="",$M$518="")</formula>
    </cfRule>
  </conditionalFormatting>
  <conditionalFormatting sqref="M524:M525">
    <cfRule type="expression" dxfId="2568" priority="280">
      <formula>AND(M$524="",M$525="")</formula>
    </cfRule>
  </conditionalFormatting>
  <conditionalFormatting sqref="M526">
    <cfRule type="expression" dxfId="2567" priority="278">
      <formula>OR($M$524&lt;&gt;"",$M$525&lt;&gt;"")</formula>
    </cfRule>
    <cfRule type="expression" dxfId="2566" priority="279">
      <formula>AND($M$524="",$M$525="")</formula>
    </cfRule>
  </conditionalFormatting>
  <conditionalFormatting sqref="M529:M530">
    <cfRule type="expression" dxfId="2565" priority="7">
      <formula>OR(M$529&lt;&gt;"",M$530&lt;&gt;"")</formula>
    </cfRule>
  </conditionalFormatting>
  <conditionalFormatting sqref="M529:M531">
    <cfRule type="expression" dxfId="2564" priority="275">
      <formula>AND(M$529="",M$530="")</formula>
    </cfRule>
  </conditionalFormatting>
  <conditionalFormatting sqref="M531">
    <cfRule type="expression" dxfId="2563" priority="6">
      <formula>OR($M$529&lt;&gt;"",$M$530&lt;&gt;"")</formula>
    </cfRule>
  </conditionalFormatting>
  <conditionalFormatting sqref="M534:M535">
    <cfRule type="expression" dxfId="2562" priority="272">
      <formula>AND(M$534="",M$535="")</formula>
    </cfRule>
  </conditionalFormatting>
  <conditionalFormatting sqref="M536:M542">
    <cfRule type="expression" dxfId="2561" priority="270">
      <formula>OR($M$534&lt;&gt;"",$M$535&lt;&gt;"")</formula>
    </cfRule>
    <cfRule type="expression" dxfId="2560" priority="271">
      <formula>AND($M$534="",$M$535="")</formula>
    </cfRule>
  </conditionalFormatting>
  <conditionalFormatting sqref="M548:M549">
    <cfRule type="expression" dxfId="2559" priority="268">
      <formula>AND(M$548="",M$549="")</formula>
    </cfRule>
  </conditionalFormatting>
  <conditionalFormatting sqref="M550:M563">
    <cfRule type="expression" dxfId="2558" priority="266">
      <formula>OR($M$548&lt;&gt;"",$M$549&lt;&gt;"")</formula>
    </cfRule>
    <cfRule type="expression" dxfId="2557" priority="267">
      <formula>AND($M$548="",$M$549="")</formula>
    </cfRule>
  </conditionalFormatting>
  <conditionalFormatting sqref="M565:M566">
    <cfRule type="expression" dxfId="2556" priority="289">
      <formula>AND(M$565="",M$566="")</formula>
    </cfRule>
  </conditionalFormatting>
  <conditionalFormatting sqref="M565:M567">
    <cfRule type="expression" dxfId="2555" priority="5">
      <formula>OR($M$565&lt;&gt;"",$M$566&lt;&gt;"")</formula>
    </cfRule>
  </conditionalFormatting>
  <conditionalFormatting sqref="M567">
    <cfRule type="expression" dxfId="2554" priority="4">
      <formula>AND($M$565="",$M$566="")</formula>
    </cfRule>
  </conditionalFormatting>
  <conditionalFormatting sqref="M568">
    <cfRule type="expression" dxfId="2553" priority="20">
      <formula>AND($M$565="",$M$566="")</formula>
    </cfRule>
    <cfRule type="expression" dxfId="2552" priority="21">
      <formula>OR($M$565&lt;&gt;"",$M$566&lt;&gt;"")</formula>
    </cfRule>
  </conditionalFormatting>
  <conditionalFormatting sqref="M569:M574">
    <cfRule type="expression" dxfId="2551" priority="3">
      <formula>AND($M$565="",$M$566="")</formula>
    </cfRule>
    <cfRule type="expression" dxfId="2550" priority="263">
      <formula>OR($M$565&lt;&gt;"",$M$566&lt;&gt;"")</formula>
    </cfRule>
  </conditionalFormatting>
  <conditionalFormatting sqref="M575">
    <cfRule type="expression" dxfId="2549" priority="18">
      <formula>AND($M$565="",$M$566="")</formula>
    </cfRule>
    <cfRule type="expression" dxfId="2548" priority="19">
      <formula>OR($M$565&lt;&gt;"",$M$566&lt;&gt;"")</formula>
    </cfRule>
  </conditionalFormatting>
  <conditionalFormatting sqref="M576:M581">
    <cfRule type="expression" dxfId="2547" priority="259">
      <formula>OR($M$565&lt;&gt;"",$M$566&lt;&gt;"")</formula>
    </cfRule>
    <cfRule type="expression" dxfId="2546" priority="260">
      <formula>AND($M$565="",$M$566="")</formula>
    </cfRule>
  </conditionalFormatting>
  <conditionalFormatting sqref="M582">
    <cfRule type="expression" dxfId="2545" priority="16">
      <formula>AND($M$565="",$M$566="")</formula>
    </cfRule>
    <cfRule type="expression" dxfId="2544" priority="17">
      <formula>OR($M$565&lt;&gt;"",$M$566&lt;&gt;"")</formula>
    </cfRule>
  </conditionalFormatting>
  <conditionalFormatting sqref="M583:M588">
    <cfRule type="expression" dxfId="2543" priority="257">
      <formula>OR($M$565&lt;&gt;"",$M$566&lt;&gt;"")</formula>
    </cfRule>
    <cfRule type="expression" dxfId="2542" priority="258">
      <formula>AND($M$565="",$M$566="")</formula>
    </cfRule>
  </conditionalFormatting>
  <conditionalFormatting sqref="M594:M595">
    <cfRule type="expression" dxfId="2541" priority="254">
      <formula>AND(M$594="",M$595="")</formula>
    </cfRule>
  </conditionalFormatting>
  <conditionalFormatting sqref="M596:M606">
    <cfRule type="expression" dxfId="2540" priority="252">
      <formula>OR($M$594&lt;&gt;"",$M$595&lt;&gt;"")</formula>
    </cfRule>
    <cfRule type="expression" dxfId="2539" priority="253">
      <formula>AND($M$594="",$M$595="")</formula>
    </cfRule>
  </conditionalFormatting>
  <conditionalFormatting sqref="M607:M611">
    <cfRule type="expression" dxfId="2538" priority="250">
      <formula>OR($M$594&lt;&gt;"",$M$595&lt;&gt;"")</formula>
    </cfRule>
    <cfRule type="expression" dxfId="2537" priority="251">
      <formula>AND($M$594="",$M$595="")</formula>
    </cfRule>
  </conditionalFormatting>
  <conditionalFormatting sqref="M612:M619">
    <cfRule type="expression" dxfId="2536" priority="248">
      <formula>OR($M$594&lt;&gt;"",$M$595&lt;&gt;"")</formula>
    </cfRule>
    <cfRule type="expression" dxfId="2535" priority="249">
      <formula>AND($M$594="",$M$595="")</formula>
    </cfRule>
  </conditionalFormatting>
  <conditionalFormatting sqref="M625:M626">
    <cfRule type="expression" dxfId="2534" priority="246">
      <formula>AND(M$625="",M$626="")</formula>
    </cfRule>
  </conditionalFormatting>
  <conditionalFormatting sqref="M627:M639">
    <cfRule type="expression" dxfId="2533" priority="244">
      <formula>OR($M$625&lt;&gt;"",$M$626&lt;&gt;"")</formula>
    </cfRule>
    <cfRule type="expression" dxfId="2532" priority="245">
      <formula>AND($M$625="",$M$626="")</formula>
    </cfRule>
  </conditionalFormatting>
  <conditionalFormatting sqref="M645:M646">
    <cfRule type="expression" dxfId="2531" priority="237">
      <formula>AND(M$645="",M$646="")</formula>
    </cfRule>
  </conditionalFormatting>
  <conditionalFormatting sqref="M647:M654">
    <cfRule type="expression" dxfId="2530" priority="235">
      <formula>OR($M$645&lt;&gt;"",$M$646&lt;&gt;"")</formula>
    </cfRule>
    <cfRule type="expression" dxfId="2529" priority="236">
      <formula>AND($M$645="",$M$646="")</formula>
    </cfRule>
  </conditionalFormatting>
  <conditionalFormatting sqref="M660:M661">
    <cfRule type="expression" dxfId="2528" priority="230">
      <formula>AND(M$660="",M$661="")</formula>
    </cfRule>
  </conditionalFormatting>
  <conditionalFormatting sqref="M662:M676">
    <cfRule type="expression" dxfId="2527" priority="228">
      <formula>OR($M$660&lt;&gt;"",$M$661&lt;&gt;"")</formula>
    </cfRule>
    <cfRule type="expression" dxfId="2526" priority="229">
      <formula>AND($M$660="",$M$661="")</formula>
    </cfRule>
  </conditionalFormatting>
  <conditionalFormatting sqref="M681:M682">
    <cfRule type="expression" dxfId="2525" priority="112">
      <formula>OR(M$681&lt;&gt;"",M$682&lt;&gt;"")</formula>
    </cfRule>
    <cfRule type="expression" dxfId="2524" priority="113">
      <formula>AND(M$681="",M$682="")</formula>
    </cfRule>
  </conditionalFormatting>
  <conditionalFormatting sqref="M683:M701">
    <cfRule type="expression" dxfId="2523" priority="222">
      <formula>OR($M$681&lt;&gt;"",$M$682&lt;&gt;"")</formula>
    </cfRule>
    <cfRule type="expression" dxfId="2522" priority="223">
      <formula>AND($M$681="",$M$682="")</formula>
    </cfRule>
  </conditionalFormatting>
  <conditionalFormatting sqref="M707:M708">
    <cfRule type="expression" dxfId="2521" priority="219">
      <formula>AND(M$707="",M$708="")</formula>
    </cfRule>
  </conditionalFormatting>
  <conditionalFormatting sqref="M709:M711">
    <cfRule type="expression" dxfId="2520" priority="217">
      <formula>OR($M$707&lt;&gt;"",$M$708&lt;&gt;"")</formula>
    </cfRule>
    <cfRule type="expression" dxfId="2519" priority="218">
      <formula>AND($M$707="",$M$708="")</formula>
    </cfRule>
  </conditionalFormatting>
  <conditionalFormatting sqref="M717:M718">
    <cfRule type="expression" dxfId="2518" priority="212">
      <formula>AND(M$717="",M$718="")</formula>
    </cfRule>
  </conditionalFormatting>
  <conditionalFormatting sqref="M719:M722">
    <cfRule type="expression" dxfId="2517" priority="210">
      <formula>OR($M$717&lt;&gt;"",$M$718&lt;&gt;"")</formula>
    </cfRule>
    <cfRule type="expression" dxfId="2516" priority="211">
      <formula>AND($M$717="",$M$718="")</formula>
    </cfRule>
  </conditionalFormatting>
  <conditionalFormatting sqref="M729:M730">
    <cfRule type="expression" dxfId="2515" priority="205">
      <formula>AND(M$729="",M$730="")</formula>
    </cfRule>
  </conditionalFormatting>
  <conditionalFormatting sqref="M731:M734">
    <cfRule type="expression" dxfId="2514" priority="203">
      <formula>OR($M$729&lt;&gt;"",$M$730&lt;&gt;"")</formula>
    </cfRule>
    <cfRule type="expression" dxfId="2513" priority="204">
      <formula>AND($M$729="",$M$730="")</formula>
    </cfRule>
  </conditionalFormatting>
  <conditionalFormatting sqref="M243:N244">
    <cfRule type="expression" dxfId="2512" priority="129">
      <formula>OR(M$243&lt;&gt;"",M$244&lt;&gt;"")</formula>
    </cfRule>
  </conditionalFormatting>
  <conditionalFormatting sqref="M388:N389">
    <cfRule type="expression" dxfId="2511" priority="47">
      <formula>OR(M$388&lt;&gt;"",M$389&lt;&gt;"")</formula>
    </cfRule>
  </conditionalFormatting>
  <conditionalFormatting sqref="M9:BS11">
    <cfRule type="expression" dxfId="2510" priority="85">
      <formula>M$9&lt;&gt;""</formula>
    </cfRule>
  </conditionalFormatting>
  <conditionalFormatting sqref="M94:BS95">
    <cfRule type="expression" dxfId="2509" priority="83">
      <formula>OR(M$94&lt;&gt;"",M$95&lt;&gt;"")</formula>
    </cfRule>
  </conditionalFormatting>
  <conditionalFormatting sqref="M128:BS129">
    <cfRule type="expression" dxfId="2508" priority="318">
      <formula>OR(M$128&lt;&gt;"",M$129&lt;&gt;"")</formula>
    </cfRule>
  </conditionalFormatting>
  <conditionalFormatting sqref="M141:BS142">
    <cfRule type="expression" dxfId="2507" priority="81">
      <formula>OR(M$141&lt;&gt;"",M$142&lt;&gt;"")</formula>
    </cfRule>
  </conditionalFormatting>
  <conditionalFormatting sqref="M149:BS150">
    <cfRule type="expression" dxfId="2506" priority="79">
      <formula>OR(M$149&lt;&gt;"",M$150&lt;&gt;"")</formula>
    </cfRule>
  </conditionalFormatting>
  <conditionalFormatting sqref="M159:BS160">
    <cfRule type="expression" dxfId="2505" priority="77">
      <formula>OR(M$159&lt;&gt;"",M$160&lt;&gt;"")</formula>
    </cfRule>
  </conditionalFormatting>
  <conditionalFormatting sqref="M168:BS169">
    <cfRule type="expression" dxfId="2504" priority="73">
      <formula>OR(M$168&lt;&gt;"",M$169&lt;&gt;"")</formula>
    </cfRule>
  </conditionalFormatting>
  <conditionalFormatting sqref="M263:BS264">
    <cfRule type="expression" dxfId="2503" priority="124">
      <formula>OR(M$263&lt;&gt;"",M$264&lt;&gt;"")</formula>
    </cfRule>
  </conditionalFormatting>
  <conditionalFormatting sqref="M363:BS364">
    <cfRule type="expression" dxfId="2502" priority="54">
      <formula>OR(M$363&lt;&gt;"",M$364&lt;&gt;"")</formula>
    </cfRule>
  </conditionalFormatting>
  <conditionalFormatting sqref="M366:BS369">
    <cfRule type="expression" dxfId="2501" priority="50">
      <formula>OR(M$363&lt;&gt;"",M$364&lt;&gt;"")</formula>
    </cfRule>
  </conditionalFormatting>
  <conditionalFormatting sqref="M524:BS525">
    <cfRule type="expression" dxfId="2500" priority="37">
      <formula>OR(M$524&lt;&gt;"",M$525&lt;&gt;"")</formula>
    </cfRule>
  </conditionalFormatting>
  <conditionalFormatting sqref="M534:BS535">
    <cfRule type="expression" dxfId="2499" priority="35">
      <formula>OR(M$534&lt;&gt;"",M$535&lt;&gt;"")</formula>
    </cfRule>
  </conditionalFormatting>
  <conditionalFormatting sqref="M548:BS549">
    <cfRule type="expression" dxfId="2498" priority="31">
      <formula>OR(M$548&lt;&gt;"",M$549&lt;&gt;"")</formula>
    </cfRule>
  </conditionalFormatting>
  <conditionalFormatting sqref="M594:BS595">
    <cfRule type="expression" dxfId="2497" priority="14">
      <formula>OR(M$594&lt;&gt;"",M$595&lt;&gt;"")</formula>
    </cfRule>
  </conditionalFormatting>
  <conditionalFormatting sqref="M625:BS626">
    <cfRule type="expression" dxfId="2496" priority="242">
      <formula>OR(M$625&lt;&gt;"",M$626&lt;&gt;"")</formula>
    </cfRule>
  </conditionalFormatting>
  <conditionalFormatting sqref="M645:BS646">
    <cfRule type="expression" dxfId="2495" priority="233">
      <formula>OR(M$645&lt;&gt;"",M$646&lt;&gt;"")</formula>
    </cfRule>
  </conditionalFormatting>
  <conditionalFormatting sqref="M660:BS661">
    <cfRule type="expression" dxfId="2494" priority="226">
      <formula>OR(M$660&lt;&gt;"",M$661&lt;&gt;"")</formula>
    </cfRule>
  </conditionalFormatting>
  <conditionalFormatting sqref="M707:BS708">
    <cfRule type="expression" dxfId="2493" priority="215">
      <formula>OR(M$707&lt;&gt;"",M$708&lt;&gt;"")</formula>
    </cfRule>
  </conditionalFormatting>
  <conditionalFormatting sqref="M717:BS718">
    <cfRule type="expression" dxfId="2492" priority="208">
      <formula>OR(M$717&lt;&gt;"",M$718&lt;&gt;"")</formula>
    </cfRule>
  </conditionalFormatting>
  <conditionalFormatting sqref="M729:BS730">
    <cfRule type="expression" dxfId="2491" priority="201">
      <formula>OR(M$729&lt;&gt;"",M$730&lt;&gt;"")</formula>
    </cfRule>
  </conditionalFormatting>
  <conditionalFormatting sqref="N182:N185">
    <cfRule type="expression" dxfId="2490" priority="179">
      <formula>AND(N$180="",N$181="")</formula>
    </cfRule>
  </conditionalFormatting>
  <conditionalFormatting sqref="N186:N201">
    <cfRule type="expression" dxfId="2489" priority="171">
      <formula>AND(N$180="",N$181="")</formula>
    </cfRule>
  </conditionalFormatting>
  <conditionalFormatting sqref="N202:N205">
    <cfRule type="expression" dxfId="2488" priority="175">
      <formula>AND(N$180="",N$181="")</formula>
    </cfRule>
  </conditionalFormatting>
  <conditionalFormatting sqref="N206:N211">
    <cfRule type="expression" dxfId="2487" priority="170">
      <formula>AND(N$180="",N$181="")</formula>
    </cfRule>
  </conditionalFormatting>
  <conditionalFormatting sqref="N243:N244">
    <cfRule type="expression" dxfId="2486" priority="130">
      <formula>AND(N$243="",N$244="")</formula>
    </cfRule>
  </conditionalFormatting>
  <conditionalFormatting sqref="N363:N369">
    <cfRule type="expression" dxfId="2485" priority="53">
      <formula>AND(N$363="",N$364="")</formula>
    </cfRule>
  </conditionalFormatting>
  <conditionalFormatting sqref="N388:N389">
    <cfRule type="expression" dxfId="2484" priority="48">
      <formula>AND(N$388="",N$389="")</formula>
    </cfRule>
  </conditionalFormatting>
  <conditionalFormatting sqref="N390:N463">
    <cfRule type="expression" dxfId="2483" priority="43">
      <formula>OR(N$388&lt;&gt;"",N$389&lt;&gt;"")</formula>
    </cfRule>
    <cfRule type="expression" dxfId="2482" priority="44">
      <formula>AND(N$388="",N$389="")</formula>
    </cfRule>
  </conditionalFormatting>
  <conditionalFormatting sqref="N594:N611">
    <cfRule type="expression" dxfId="2481" priority="247">
      <formula>AND(N$594="",N$595="")</formula>
    </cfRule>
  </conditionalFormatting>
  <conditionalFormatting sqref="N534:O542">
    <cfRule type="expression" dxfId="2480" priority="269">
      <formula>AND(N$534="",N$535="")</formula>
    </cfRule>
  </conditionalFormatting>
  <conditionalFormatting sqref="N548:O563">
    <cfRule type="expression" dxfId="2479" priority="265">
      <formula>AND(N$548="",N$549="")</formula>
    </cfRule>
  </conditionalFormatting>
  <conditionalFormatting sqref="N9:BS11">
    <cfRule type="expression" dxfId="2478" priority="346">
      <formula>N$9=""</formula>
    </cfRule>
  </conditionalFormatting>
  <conditionalFormatting sqref="N16:BS22">
    <cfRule type="expression" dxfId="2477" priority="108">
      <formula>N$16&lt;&gt;""</formula>
    </cfRule>
    <cfRule type="expression" dxfId="2476" priority="345">
      <formula>N$16=""</formula>
    </cfRule>
  </conditionalFormatting>
  <conditionalFormatting sqref="N27:BS27">
    <cfRule type="cellIs" dxfId="2475" priority="105" operator="equal">
      <formula>""</formula>
    </cfRule>
  </conditionalFormatting>
  <conditionalFormatting sqref="N27:BS35">
    <cfRule type="expression" dxfId="2474" priority="104">
      <formula>N$27&lt;&gt;""</formula>
    </cfRule>
    <cfRule type="expression" dxfId="2473" priority="341">
      <formula>N$27=""</formula>
    </cfRule>
  </conditionalFormatting>
  <conditionalFormatting sqref="N40:BS40">
    <cfRule type="cellIs" dxfId="2472" priority="103" operator="equal">
      <formula>""</formula>
    </cfRule>
  </conditionalFormatting>
  <conditionalFormatting sqref="N40:BS44">
    <cfRule type="expression" dxfId="2471" priority="102">
      <formula>N$40&lt;&gt;""</formula>
    </cfRule>
    <cfRule type="expression" dxfId="2470" priority="338">
      <formula>N$40=""</formula>
    </cfRule>
  </conditionalFormatting>
  <conditionalFormatting sqref="N49:BS49">
    <cfRule type="cellIs" dxfId="2469" priority="101" operator="equal">
      <formula>""</formula>
    </cfRule>
  </conditionalFormatting>
  <conditionalFormatting sqref="N49:BS58">
    <cfRule type="expression" dxfId="2468" priority="100">
      <formula>N$49&lt;&gt;""</formula>
    </cfRule>
    <cfRule type="expression" dxfId="2467" priority="335">
      <formula>N$49=""</formula>
    </cfRule>
  </conditionalFormatting>
  <conditionalFormatting sqref="N94:BS95">
    <cfRule type="expression" dxfId="2466" priority="84">
      <formula>AND(N$94="",N$95="")</formula>
    </cfRule>
  </conditionalFormatting>
  <conditionalFormatting sqref="N96:BS96">
    <cfRule type="expression" dxfId="2465" priority="192">
      <formula>OR(N$94&lt;&gt;"",N$95&lt;&gt;"")</formula>
    </cfRule>
    <cfRule type="expression" dxfId="2464" priority="193">
      <formula>AND(N$94="",N$95="")</formula>
    </cfRule>
  </conditionalFormatting>
  <conditionalFormatting sqref="N102:BS111">
    <cfRule type="expression" dxfId="2463" priority="333">
      <formula>OR(N$102&lt;&gt;"",N$103&lt;&gt;"")</formula>
    </cfRule>
    <cfRule type="expression" dxfId="2462" priority="334">
      <formula>AND(N$102="",N$103="")</formula>
    </cfRule>
  </conditionalFormatting>
  <conditionalFormatting sqref="N117:BS122">
    <cfRule type="expression" dxfId="2461" priority="331">
      <formula>OR(N$117&lt;&gt;"",N$118&lt;&gt;"")</formula>
    </cfRule>
    <cfRule type="expression" dxfId="2460" priority="332">
      <formula>AND(N$117="",N$118="")</formula>
    </cfRule>
  </conditionalFormatting>
  <conditionalFormatting sqref="N128:BS129">
    <cfRule type="expression" dxfId="2459" priority="319">
      <formula>AND(N$128="",N$129="")</formula>
    </cfRule>
  </conditionalFormatting>
  <conditionalFormatting sqref="N130:BS135">
    <cfRule type="expression" dxfId="2458" priority="316">
      <formula>OR(N$128&lt;&gt;"",N$129&lt;&gt;"")</formula>
    </cfRule>
    <cfRule type="expression" dxfId="2457" priority="317">
      <formula>AND(N$128="",N$129="")</formula>
    </cfRule>
  </conditionalFormatting>
  <conditionalFormatting sqref="N141:BS142">
    <cfRule type="expression" dxfId="2456" priority="82">
      <formula>AND(N$141="",N$142="")</formula>
    </cfRule>
  </conditionalFormatting>
  <conditionalFormatting sqref="N143:BS143">
    <cfRule type="expression" dxfId="2455" priority="187">
      <formula>OR(N$141&lt;&gt;"",N$142&lt;&gt;"")</formula>
    </cfRule>
    <cfRule type="expression" dxfId="2454" priority="188">
      <formula>AND(N$141="",N$142="")</formula>
    </cfRule>
  </conditionalFormatting>
  <conditionalFormatting sqref="N149:BS150">
    <cfRule type="expression" dxfId="2453" priority="80">
      <formula>AND(N$149="",N$150="")</formula>
    </cfRule>
  </conditionalFormatting>
  <conditionalFormatting sqref="N151:BS151">
    <cfRule type="expression" dxfId="2452" priority="158">
      <formula>OR(N$149&lt;&gt;"",N$150&lt;&gt;"")</formula>
    </cfRule>
    <cfRule type="expression" dxfId="2451" priority="159">
      <formula>AND(N$149="",N$150="")</formula>
    </cfRule>
  </conditionalFormatting>
  <conditionalFormatting sqref="N152:BS152">
    <cfRule type="expression" dxfId="2450" priority="156">
      <formula>OR(N$149&lt;&gt;"",N$150&lt;&gt;"")</formula>
    </cfRule>
    <cfRule type="expression" dxfId="2449" priority="157">
      <formula>AND(N$149="",N$150="")</formula>
    </cfRule>
  </conditionalFormatting>
  <conditionalFormatting sqref="N153:BS153">
    <cfRule type="expression" dxfId="2448" priority="154">
      <formula>OR(N$149&lt;&gt;"",N$150&lt;&gt;"")</formula>
    </cfRule>
    <cfRule type="expression" dxfId="2447" priority="155">
      <formula>AND(N$149="",N$150="")</formula>
    </cfRule>
  </conditionalFormatting>
  <conditionalFormatting sqref="N159:BS160">
    <cfRule type="expression" dxfId="2446" priority="78">
      <formula>AND(N$159="",N$160="")</formula>
    </cfRule>
  </conditionalFormatting>
  <conditionalFormatting sqref="N161:BS161">
    <cfRule type="expression" dxfId="2445" priority="147">
      <formula>OR(N$159&lt;&gt;"",N$160&lt;&gt;"")</formula>
    </cfRule>
    <cfRule type="expression" dxfId="2444" priority="148">
      <formula>AND(N$159="",N$160="")</formula>
    </cfRule>
  </conditionalFormatting>
  <conditionalFormatting sqref="N162:BS162">
    <cfRule type="expression" dxfId="2443" priority="145">
      <formula>OR(N$159&lt;&gt;"",N$160&lt;&gt;"")</formula>
    </cfRule>
    <cfRule type="expression" dxfId="2442" priority="146">
      <formula>AND(N$159="",N$160="")</formula>
    </cfRule>
  </conditionalFormatting>
  <conditionalFormatting sqref="N168:BS169">
    <cfRule type="expression" dxfId="2441" priority="74">
      <formula>AND(N$168="",N$169="")</formula>
    </cfRule>
  </conditionalFormatting>
  <conditionalFormatting sqref="N170:BS172">
    <cfRule type="expression" dxfId="2440" priority="76">
      <formula>AND(N$168="",N$169="")</formula>
    </cfRule>
  </conditionalFormatting>
  <conditionalFormatting sqref="N170:BS173">
    <cfRule type="expression" dxfId="2439" priority="75">
      <formula>OR(N$168&lt;&gt;"",N$169&lt;&gt;"")</formula>
    </cfRule>
  </conditionalFormatting>
  <conditionalFormatting sqref="N173:BS174">
    <cfRule type="expression" dxfId="2438" priority="87">
      <formula>AND(N$168="",N$169="")</formula>
    </cfRule>
  </conditionalFormatting>
  <conditionalFormatting sqref="N174:BS174">
    <cfRule type="expression" dxfId="2437" priority="86">
      <formula>OR(N$168&lt;&gt;"",N$169&lt;&gt;"")</formula>
    </cfRule>
  </conditionalFormatting>
  <conditionalFormatting sqref="N180:BS181">
    <cfRule type="expression" dxfId="2436" priority="169">
      <formula>OR(N$180&lt;&gt;"",N$181&lt;&gt;"")</formula>
    </cfRule>
    <cfRule type="expression" dxfId="2435" priority="180">
      <formula>AND(N$180="",N$181="")</formula>
    </cfRule>
  </conditionalFormatting>
  <conditionalFormatting sqref="N182:BS182">
    <cfRule type="expression" dxfId="2434" priority="178">
      <formula>OR(N$180&lt;&gt;"",N$181&lt;&gt;"")</formula>
    </cfRule>
  </conditionalFormatting>
  <conditionalFormatting sqref="N183:BS184">
    <cfRule type="expression" dxfId="2433" priority="177">
      <formula>OR(N$180&lt;&gt;"",N$181&lt;&gt;"")</formula>
    </cfRule>
  </conditionalFormatting>
  <conditionalFormatting sqref="N185:BS185">
    <cfRule type="expression" dxfId="2432" priority="176">
      <formula>OR(N$180&lt;&gt;"",N$181&lt;&gt;"")</formula>
    </cfRule>
  </conditionalFormatting>
  <conditionalFormatting sqref="N186:BS201">
    <cfRule type="expression" dxfId="2431" priority="168">
      <formula>OR(N$180&lt;&gt;"",N$181&lt;&gt;"")</formula>
    </cfRule>
  </conditionalFormatting>
  <conditionalFormatting sqref="N202:BS202">
    <cfRule type="expression" dxfId="2430" priority="174">
      <formula>OR(N$180&lt;&gt;"",N$181&lt;&gt;"")</formula>
    </cfRule>
  </conditionalFormatting>
  <conditionalFormatting sqref="N203:BS204">
    <cfRule type="expression" dxfId="2429" priority="173">
      <formula>OR(N$180&lt;&gt;"",N$181&lt;&gt;"")</formula>
    </cfRule>
  </conditionalFormatting>
  <conditionalFormatting sqref="N205:BS205">
    <cfRule type="expression" dxfId="2428" priority="172">
      <formula>OR(N$180&lt;&gt;"",N$181&lt;&gt;"")</formula>
    </cfRule>
  </conditionalFormatting>
  <conditionalFormatting sqref="N206:BS211">
    <cfRule type="expression" dxfId="2427" priority="167">
      <formula>OR(N$180&lt;&gt;"",N$181&lt;&gt;"")</formula>
    </cfRule>
  </conditionalFormatting>
  <conditionalFormatting sqref="N243:BS244">
    <cfRule type="expression" dxfId="2426" priority="67">
      <formula>OR(N$243&lt;&gt;"",N$244&lt;&gt;"")</formula>
    </cfRule>
    <cfRule type="expression" dxfId="2425" priority="68">
      <formula>AND(N$243="",N$244="")</formula>
    </cfRule>
  </conditionalFormatting>
  <conditionalFormatting sqref="N245:BS245">
    <cfRule type="expression" dxfId="2424" priority="136">
      <formula>OR(N$243&lt;&gt;"",N$244&lt;&gt;"")</formula>
    </cfRule>
    <cfRule type="expression" dxfId="2423" priority="137">
      <formula>AND(N$243="",N$244="")</formula>
    </cfRule>
  </conditionalFormatting>
  <conditionalFormatting sqref="N246:BS256">
    <cfRule type="expression" dxfId="2422" priority="69">
      <formula>OR(N$243&lt;&gt;"",N$244&lt;&gt;"")</formula>
    </cfRule>
    <cfRule type="expression" dxfId="2421" priority="70">
      <formula>AND(N$243="",N$244="")</formula>
    </cfRule>
  </conditionalFormatting>
  <conditionalFormatting sqref="N257:BS257">
    <cfRule type="expression" dxfId="2420" priority="134">
      <formula>OR(N$243&lt;&gt;"",N$244&lt;&gt;"")</formula>
    </cfRule>
    <cfRule type="expression" dxfId="2419" priority="135">
      <formula>AND(N$243="",N$244="")</formula>
    </cfRule>
  </conditionalFormatting>
  <conditionalFormatting sqref="N263:BS264">
    <cfRule type="expression" dxfId="2418" priority="125">
      <formula>AND(N$263="",N$264="")</formula>
    </cfRule>
  </conditionalFormatting>
  <conditionalFormatting sqref="N265:BS265">
    <cfRule type="expression" dxfId="2417" priority="121">
      <formula>OR(N$263&lt;&gt;"",N$264&lt;&gt;"")</formula>
    </cfRule>
  </conditionalFormatting>
  <conditionalFormatting sqref="N265:BS282">
    <cfRule type="expression" dxfId="2416" priority="123">
      <formula>AND(N$263="",N$264="")</formula>
    </cfRule>
  </conditionalFormatting>
  <conditionalFormatting sqref="N266:BS281">
    <cfRule type="expression" dxfId="2415" priority="120">
      <formula>OR(N$263&lt;&gt;"",N$264&lt;&gt;"")</formula>
    </cfRule>
  </conditionalFormatting>
  <conditionalFormatting sqref="N282:BS282">
    <cfRule type="expression" dxfId="2414" priority="122">
      <formula>OR(N$263&lt;&gt;"",N$264&lt;&gt;"")</formula>
    </cfRule>
  </conditionalFormatting>
  <conditionalFormatting sqref="N289:BS290">
    <cfRule type="expression" dxfId="2413" priority="304">
      <formula>OR(N$289&lt;&gt;"",N$290&lt;&gt;"")</formula>
    </cfRule>
  </conditionalFormatting>
  <conditionalFormatting sqref="N289:BS295">
    <cfRule type="expression" dxfId="2412" priority="305">
      <formula>AND(N$289="",N$290="")</formula>
    </cfRule>
  </conditionalFormatting>
  <conditionalFormatting sqref="N291:BS291">
    <cfRule type="expression" dxfId="2411" priority="303">
      <formula>OR(N$289&lt;&gt;"",N$290&lt;&gt;"")</formula>
    </cfRule>
  </conditionalFormatting>
  <conditionalFormatting sqref="N292:BS294">
    <cfRule type="expression" dxfId="2410" priority="302">
      <formula>OR(N$289&lt;&gt;"",N$290&lt;&gt;"")</formula>
    </cfRule>
  </conditionalFormatting>
  <conditionalFormatting sqref="N295:BS295">
    <cfRule type="expression" dxfId="2409" priority="301">
      <formula>OR(N$289&lt;&gt;"",N$290&lt;&gt;"")</formula>
    </cfRule>
  </conditionalFormatting>
  <conditionalFormatting sqref="N312:BS319">
    <cfRule type="expression" dxfId="2408" priority="60">
      <formula>OR(N$312&lt;&gt;"",N$313&lt;&gt;"")</formula>
    </cfRule>
    <cfRule type="expression" dxfId="2407" priority="61">
      <formula>AND(N$312="",N$313="")</formula>
    </cfRule>
  </conditionalFormatting>
  <conditionalFormatting sqref="N325:BS344">
    <cfRule type="expression" dxfId="2406" priority="58">
      <formula>OR(N$325&lt;&gt;"",N$326&lt;&gt;"")</formula>
    </cfRule>
    <cfRule type="expression" dxfId="2405" priority="59">
      <formula>AND(N$325="",N$326="")</formula>
    </cfRule>
  </conditionalFormatting>
  <conditionalFormatting sqref="N350:BS356">
    <cfRule type="expression" dxfId="2404" priority="56">
      <formula>OR(N$350&lt;&gt;"",N$351&lt;&gt;"")</formula>
    </cfRule>
    <cfRule type="expression" dxfId="2403" priority="57">
      <formula>AND(N$350="",N$351="")</formula>
    </cfRule>
  </conditionalFormatting>
  <conditionalFormatting sqref="N365:BS365">
    <cfRule type="expression" dxfId="2402" priority="49">
      <formula>OR(N$363&lt;&gt;"",N$364&lt;&gt;"")</formula>
    </cfRule>
  </conditionalFormatting>
  <conditionalFormatting sqref="N370:BS370">
    <cfRule type="expression" dxfId="2401" priority="51">
      <formula>OR(N$363&lt;&gt;"",N$364&lt;&gt;"")</formula>
    </cfRule>
  </conditionalFormatting>
  <conditionalFormatting sqref="N469:BS499">
    <cfRule type="expression" dxfId="2400" priority="283">
      <formula>OR(N$469&lt;&gt;"",N$470&lt;&gt;"")</formula>
    </cfRule>
    <cfRule type="expression" dxfId="2399" priority="284">
      <formula>AND(N$469="",N$470="")</formula>
    </cfRule>
  </conditionalFormatting>
  <conditionalFormatting sqref="N505:BS514">
    <cfRule type="expression" dxfId="2398" priority="41">
      <formula>OR(N$505&lt;&gt;"",N$506&lt;&gt;"")</formula>
    </cfRule>
    <cfRule type="expression" dxfId="2397" priority="42">
      <formula>AND(N$505="",N$506="")</formula>
    </cfRule>
  </conditionalFormatting>
  <conditionalFormatting sqref="N517:BS521">
    <cfRule type="expression" dxfId="2396" priority="39">
      <formula>OR(N$517&lt;&gt;"",N$518&lt;&gt;"")</formula>
    </cfRule>
    <cfRule type="expression" dxfId="2395" priority="40">
      <formula>AND(N$517="",N$518="")</formula>
    </cfRule>
  </conditionalFormatting>
  <conditionalFormatting sqref="N524:BS525">
    <cfRule type="expression" dxfId="2394" priority="38">
      <formula>AND(N$524="",N$525="")</formula>
    </cfRule>
  </conditionalFormatting>
  <conditionalFormatting sqref="N526:BS526">
    <cfRule type="expression" dxfId="2393" priority="276">
      <formula>OR(N$524&lt;&gt;"",N$525&lt;&gt;"")</formula>
    </cfRule>
    <cfRule type="expression" dxfId="2392" priority="277">
      <formula>AND(N$524="",N$525="")</formula>
    </cfRule>
  </conditionalFormatting>
  <conditionalFormatting sqref="N529:BS531">
    <cfRule type="expression" dxfId="2391" priority="273">
      <formula>OR(N$529&lt;&gt;"",N$530&lt;&gt;"")</formula>
    </cfRule>
    <cfRule type="expression" dxfId="2390" priority="274">
      <formula>AND(N$529="",N$530="")</formula>
    </cfRule>
  </conditionalFormatting>
  <conditionalFormatting sqref="N536:BS542">
    <cfRule type="expression" dxfId="2389" priority="33">
      <formula>OR(N$534&lt;&gt;"",N$535&lt;&gt;"")</formula>
    </cfRule>
  </conditionalFormatting>
  <conditionalFormatting sqref="N550:BS563">
    <cfRule type="expression" dxfId="2388" priority="29">
      <formula>OR(N$548&lt;&gt;"",N$549&lt;&gt;"")</formula>
    </cfRule>
  </conditionalFormatting>
  <conditionalFormatting sqref="N565:BS567">
    <cfRule type="expression" dxfId="2387" priority="22">
      <formula>OR(N$565&lt;&gt;"",N$566&lt;&gt;"")</formula>
    </cfRule>
    <cfRule type="expression" dxfId="2386" priority="28">
      <formula>AND(N$565="",N$566="")</formula>
    </cfRule>
  </conditionalFormatting>
  <conditionalFormatting sqref="N568:BS568">
    <cfRule type="expression" dxfId="2385" priority="1">
      <formula>AND(N$565="",N$566="")</formula>
    </cfRule>
    <cfRule type="expression" dxfId="2384" priority="264">
      <formula>OR(N$565&lt;&gt;"",N$566&lt;&gt;"")</formula>
    </cfRule>
  </conditionalFormatting>
  <conditionalFormatting sqref="N569:BS574">
    <cfRule type="expression" dxfId="2383" priority="2">
      <formula>AND(N$565="",N$566="")</formula>
    </cfRule>
    <cfRule type="expression" dxfId="2382" priority="27">
      <formula>OR(N$565&lt;&gt;"",N$566&lt;&gt;"")</formula>
    </cfRule>
  </conditionalFormatting>
  <conditionalFormatting sqref="N575:BS575">
    <cfRule type="expression" dxfId="2381" priority="261">
      <formula>OR(N$565&lt;&gt;"",N$566&lt;&gt;"")</formula>
    </cfRule>
    <cfRule type="expression" dxfId="2380" priority="262">
      <formula>AND(N$565="",N$566="")</formula>
    </cfRule>
  </conditionalFormatting>
  <conditionalFormatting sqref="N576:BS581">
    <cfRule type="expression" dxfId="2379" priority="25">
      <formula>OR(N$565&lt;&gt;"",N$566&lt;&gt;"")</formula>
    </cfRule>
    <cfRule type="expression" dxfId="2378" priority="26">
      <formula>AND(N$565="",N$566="")</formula>
    </cfRule>
  </conditionalFormatting>
  <conditionalFormatting sqref="N582:BS582">
    <cfRule type="expression" dxfId="2377" priority="255">
      <formula>OR(N$565&lt;&gt;"",N$566&lt;&gt;"")</formula>
    </cfRule>
    <cfRule type="expression" dxfId="2376" priority="256">
      <formula>AND(N$565="",N$566="")</formula>
    </cfRule>
  </conditionalFormatting>
  <conditionalFormatting sqref="N583:BS588">
    <cfRule type="expression" dxfId="2375" priority="23">
      <formula>OR(N$565&lt;&gt;"",N$566&lt;&gt;"")</formula>
    </cfRule>
    <cfRule type="expression" dxfId="2374" priority="24">
      <formula>AND(N$565="",N$566="")</formula>
    </cfRule>
  </conditionalFormatting>
  <conditionalFormatting sqref="N596:BS606">
    <cfRule type="expression" dxfId="2373" priority="12">
      <formula>OR(N$594&lt;&gt;"",N$595&lt;&gt;"")</formula>
    </cfRule>
  </conditionalFormatting>
  <conditionalFormatting sqref="N607:BS611">
    <cfRule type="expression" dxfId="2372" priority="10">
      <formula>OR(N$594&lt;&gt;"",N$595&lt;&gt;"")</formula>
    </cfRule>
  </conditionalFormatting>
  <conditionalFormatting sqref="N612:BS619">
    <cfRule type="expression" dxfId="2371" priority="8">
      <formula>OR(N$594&lt;&gt;"",N$595&lt;&gt;"")</formula>
    </cfRule>
    <cfRule type="expression" dxfId="2370" priority="9">
      <formula>AND(N$594="",N$595="")</formula>
    </cfRule>
  </conditionalFormatting>
  <conditionalFormatting sqref="N625:BS626">
    <cfRule type="expression" dxfId="2369" priority="243">
      <formula>AND(N$625="",N$626="")</formula>
    </cfRule>
  </conditionalFormatting>
  <conditionalFormatting sqref="N627:BS639">
    <cfRule type="expression" dxfId="2368" priority="240">
      <formula>OR(N$625&lt;&gt;"",N$626&lt;&gt;"")</formula>
    </cfRule>
    <cfRule type="expression" dxfId="2367" priority="241">
      <formula>AND(N$625="",N$626="")</formula>
    </cfRule>
  </conditionalFormatting>
  <conditionalFormatting sqref="N645:BS646">
    <cfRule type="expression" dxfId="2366" priority="234">
      <formula>AND(N$645="",N$646="")</formula>
    </cfRule>
  </conditionalFormatting>
  <conditionalFormatting sqref="N647:BS654">
    <cfRule type="expression" dxfId="2365" priority="231">
      <formula>OR(N$645&lt;&gt;"",N$646&lt;&gt;"")</formula>
    </cfRule>
    <cfRule type="expression" dxfId="2364" priority="232">
      <formula>AND(N$645="",N$646="")</formula>
    </cfRule>
  </conditionalFormatting>
  <conditionalFormatting sqref="N660:BS661">
    <cfRule type="expression" dxfId="2363" priority="227">
      <formula>AND(N$660="",N$661="")</formula>
    </cfRule>
  </conditionalFormatting>
  <conditionalFormatting sqref="N662:BS676">
    <cfRule type="expression" dxfId="2362" priority="224">
      <formula>OR(N$660&lt;&gt;"",N$661&lt;&gt;"")</formula>
    </cfRule>
    <cfRule type="expression" dxfId="2361" priority="225">
      <formula>AND(N$660="",N$661="")</formula>
    </cfRule>
  </conditionalFormatting>
  <conditionalFormatting sqref="N681:BS701">
    <cfRule type="expression" dxfId="2360" priority="220">
      <formula>OR(N$681&lt;&gt;"",N$682&lt;&gt;"")</formula>
    </cfRule>
    <cfRule type="expression" dxfId="2359" priority="221">
      <formula>AND(N$681="",N$682="")</formula>
    </cfRule>
  </conditionalFormatting>
  <conditionalFormatting sqref="N707:BS708">
    <cfRule type="expression" dxfId="2358" priority="216">
      <formula>AND(N$707="",N$708="")</formula>
    </cfRule>
  </conditionalFormatting>
  <conditionalFormatting sqref="N709:BS711">
    <cfRule type="expression" dxfId="2357" priority="213">
      <formula>OR(N$707&lt;&gt;"",N$708&lt;&gt;"")</formula>
    </cfRule>
    <cfRule type="expression" dxfId="2356" priority="214">
      <formula>AND(N$707="",N$708="")</formula>
    </cfRule>
  </conditionalFormatting>
  <conditionalFormatting sqref="N717:BS718">
    <cfRule type="expression" dxfId="2355" priority="209">
      <formula>AND(N$717="",N$718="")</formula>
    </cfRule>
  </conditionalFormatting>
  <conditionalFormatting sqref="N719:BS722">
    <cfRule type="expression" dxfId="2354" priority="206">
      <formula>OR(N$717&lt;&gt;"",N$718&lt;&gt;"")</formula>
    </cfRule>
    <cfRule type="expression" dxfId="2353" priority="207">
      <formula>AND(N$717="",N$718="")</formula>
    </cfRule>
  </conditionalFormatting>
  <conditionalFormatting sqref="N729:BS730">
    <cfRule type="expression" dxfId="2352" priority="202">
      <formula>AND(N$729="",N$730="")</formula>
    </cfRule>
  </conditionalFormatting>
  <conditionalFormatting sqref="N731:BS734">
    <cfRule type="expression" dxfId="2351" priority="199">
      <formula>OR(N$729&lt;&gt;"",N$730&lt;&gt;"")</formula>
    </cfRule>
    <cfRule type="expression" dxfId="2350" priority="200">
      <formula>AND(N$729="",N$730="")</formula>
    </cfRule>
  </conditionalFormatting>
  <conditionalFormatting sqref="O625:BP639">
    <cfRule type="expression" dxfId="2349" priority="238">
      <formula>OR(O$625&lt;&gt;"",O$626&lt;&gt;"")</formula>
    </cfRule>
    <cfRule type="expression" dxfId="2348" priority="239">
      <formula>AND(O$625="",O$626="")</formula>
    </cfRule>
  </conditionalFormatting>
  <conditionalFormatting sqref="O182:BS211">
    <cfRule type="expression" dxfId="2347" priority="71">
      <formula>AND(O$180="",O$181="")</formula>
    </cfRule>
  </conditionalFormatting>
  <conditionalFormatting sqref="O243:BS244">
    <cfRule type="expression" dxfId="2346" priority="65">
      <formula>OR(O$243&lt;&gt;"",O$244&lt;&gt;"")</formula>
    </cfRule>
    <cfRule type="expression" dxfId="2345" priority="66">
      <formula>AND(O$243="",O$244="")</formula>
    </cfRule>
  </conditionalFormatting>
  <conditionalFormatting sqref="O363:BS370">
    <cfRule type="expression" dxfId="2344" priority="55">
      <formula>AND(O$363="",O$364="")</formula>
    </cfRule>
  </conditionalFormatting>
  <conditionalFormatting sqref="O388:BS463">
    <cfRule type="expression" dxfId="2343" priority="45">
      <formula>OR(O$388&lt;&gt;"",O$389&lt;&gt;"")</formula>
    </cfRule>
    <cfRule type="expression" dxfId="2342" priority="46">
      <formula>AND(O$388="",O$389="")</formula>
    </cfRule>
  </conditionalFormatting>
  <conditionalFormatting sqref="O594:BS595">
    <cfRule type="expression" dxfId="2341" priority="15">
      <formula>AND(O$594="",O$595="")</formula>
    </cfRule>
  </conditionalFormatting>
  <conditionalFormatting sqref="O596:BS606">
    <cfRule type="expression" dxfId="2340" priority="13">
      <formula>AND(O$594="",O$595="")</formula>
    </cfRule>
  </conditionalFormatting>
  <conditionalFormatting sqref="O607:BS611">
    <cfRule type="expression" dxfId="2339" priority="11">
      <formula>AND(O$594="",O$595="")</formula>
    </cfRule>
  </conditionalFormatting>
  <conditionalFormatting sqref="P534:BS535">
    <cfRule type="expression" dxfId="2338" priority="36">
      <formula>AND(P$534="",P$535="")</formula>
    </cfRule>
  </conditionalFormatting>
  <conditionalFormatting sqref="P536:BS542">
    <cfRule type="expression" dxfId="2337" priority="34">
      <formula>AND(P$534="",P$535="")</formula>
    </cfRule>
  </conditionalFormatting>
  <conditionalFormatting sqref="P548:BS549">
    <cfRule type="expression" dxfId="2336" priority="32">
      <formula>AND(P$548="",P$549="")</formula>
    </cfRule>
  </conditionalFormatting>
  <conditionalFormatting sqref="P550:BS563">
    <cfRule type="expression" dxfId="2335" priority="30">
      <formula>AND(P$548="",P$549="")</formula>
    </cfRule>
  </conditionalFormatting>
  <conditionalFormatting sqref="XFA27:XFD27">
    <cfRule type="expression" dxfId="2334" priority="342">
      <formula>XEZ$27&lt;&gt;""</formula>
    </cfRule>
    <cfRule type="expression" dxfId="2333" priority="343">
      <formula>"&lt;&gt;"""""</formula>
    </cfRule>
    <cfRule type="cellIs" dxfId="2332" priority="344" operator="equal">
      <formula>""</formula>
    </cfRule>
  </conditionalFormatting>
  <hyperlinks>
    <hyperlink ref="C76:G76" location="医療法人社団旭豊会旭川三愛病院!B94" display="・設置主体" xr:uid="{663BE83C-2A9B-4A2D-A9B7-AD2768979AD3}"/>
    <hyperlink ref="D76:H76" location="医療法人社団旭豊会旭川三愛病院!B94" display="・設置主体" xr:uid="{BC49B80E-0115-4BA6-A782-08A0ACC5A074}"/>
    <hyperlink ref="E76:I76" location="医療法人社団旭豊会旭川三愛病院!B94" display="・設置主体" xr:uid="{8CEE299B-C311-4C63-AB11-B0A7799E55BC}"/>
    <hyperlink ref="F76:J76" location="医療法人社団旭豊会旭川三愛病院!B94" display="・設置主体" xr:uid="{D178DDC3-D46C-4C25-991B-5504B2AA5343}"/>
    <hyperlink ref="G76:K76" location="医療法人社団旭豊会旭川三愛病院!B94" display="・設置主体" xr:uid="{C53F6AAF-DA5A-4722-A1EB-48C52F59A6B9}"/>
    <hyperlink ref="H76:I76" location="医療法人社団旭豊会旭川三愛病院!B312" display="・入院患者の状況（年間）" xr:uid="{A53EF0E8-1140-43C0-A7D1-2F31B96C468E}"/>
    <hyperlink ref="I76:J76" location="医療法人社団旭豊会旭川三愛病院!B312" display="・入院患者の状況（年間）" xr:uid="{045B38A4-7032-4C28-8387-2713C50665FF}"/>
    <hyperlink ref="J76:M76" location="医療法人社団旭豊会旭川三愛病院!B388" display="・算定する入院基本用・特定入院料等の状況" xr:uid="{F691284B-6463-49D3-8C99-1FF184D4C208}"/>
    <hyperlink ref="K76:N76" location="医療法人社団旭豊会旭川三愛病院!B388" display="・算定する入院基本用・特定入院料等の状況" xr:uid="{230FB730-D118-4EDA-939A-582F143C6A68}"/>
    <hyperlink ref="L76:O76" location="医療法人社団旭豊会旭川三愛病院!B388" display="・算定する入院基本用・特定入院料等の状況" xr:uid="{2137CEF7-D1FC-410F-9298-9FFFCBAA658C}"/>
    <hyperlink ref="M76:P76" location="医療法人社団旭豊会旭川三愛病院!B388" display="・算定する入院基本用・特定入院料等の状況" xr:uid="{749A545D-9CFD-476A-BD95-BAA582135311}"/>
    <hyperlink ref="C77:G77" location="医療法人社団旭豊会旭川三愛病院!B102" display="・病床の状況" xr:uid="{43F9A565-5798-4774-BF6D-0694B9B8D512}"/>
    <hyperlink ref="D77:H77" location="医療法人社団旭豊会旭川三愛病院!B102" display="・病床の状況" xr:uid="{E6B654D0-FBF8-4155-A73F-5DDB3ACA8465}"/>
    <hyperlink ref="E77:I77" location="医療法人社団旭豊会旭川三愛病院!B102" display="・病床の状況" xr:uid="{8B13E3E4-F705-40E1-A6F2-2D7976A4477A}"/>
    <hyperlink ref="F77:J77" location="医療法人社団旭豊会旭川三愛病院!B102" display="・病床の状況" xr:uid="{22D61E32-4D63-4057-A36D-F495746FCA0A}"/>
    <hyperlink ref="G77:K77" location="医療法人社団旭豊会旭川三愛病院!B102" display="・病床の状況" xr:uid="{1759781C-B848-42BA-8D37-469C3159632A}"/>
    <hyperlink ref="H77:I77" location="医療法人社団旭豊会旭川三愛病院!B325" display="・入院患者の状況（年間／入棟前の場所・退棟先の場所の状況）" xr:uid="{12031358-F14B-4C40-83AB-62E65BC67597}"/>
    <hyperlink ref="I77:J77" location="医療法人社団旭豊会旭川三愛病院!B325" display="・入院患者の状況（年間／入棟前の場所・退棟先の場所の状況）" xr:uid="{E6DEABE0-0869-408C-B1F9-67FEDD9B7B88}"/>
    <hyperlink ref="J77" location="医療法人社団旭豊会旭川三愛病院!B469" display="・手術の状況" xr:uid="{5255AE99-EA5B-46E5-B38B-41F34A965A4C}"/>
    <hyperlink ref="M77" location="'医療法人社団旭豊会旭川三愛病院(H30案)'!B484" display="・がん、脳卒中、心筋梗塞、分娩、精神医療への対応状況" xr:uid="{C616FAC8-340E-42F1-9AC9-A89333CFD63B}"/>
    <hyperlink ref="C78:G78" location="医療法人社団旭豊会旭川三愛病院!B117" display="・診療科" xr:uid="{39CDB851-C379-451C-9369-D4A4882822F9}"/>
    <hyperlink ref="D78:H78" location="医療法人社団旭豊会旭川三愛病院!B117" display="・診療科" xr:uid="{6A0BE339-5596-4BD8-8054-39EE1FB0D052}"/>
    <hyperlink ref="E78:I78" location="医療法人社団旭豊会旭川三愛病院!B117" display="・診療科" xr:uid="{40132939-7035-4E48-8AE7-AEEDC0263CDC}"/>
    <hyperlink ref="F78:J78" location="医療法人社団旭豊会旭川三愛病院!B117" display="・診療科" xr:uid="{EAEA0DE6-FE1A-4868-81E4-587B1E174D5E}"/>
    <hyperlink ref="G78:K78" location="医療法人社団旭豊会旭川三愛病院!B117" display="・診療科" xr:uid="{05573107-75FB-450C-9BEF-85C82EA11139}"/>
    <hyperlink ref="H78:I78" location="医療法人社団旭豊会旭川三愛病院!B350" display="・退院後に在宅医療を必要とする患者の状況" xr:uid="{FBF3FBC8-47D1-43E1-9C2E-16C2FCD1A308}"/>
    <hyperlink ref="I78:J78" location="医療法人社団旭豊会旭川三愛病院!B350" display="・退院後に在宅医療を必要とする患者の状況" xr:uid="{17D3FF74-CA77-4540-8F3B-007358324BE4}"/>
    <hyperlink ref="J78:M78" location="医療法人社団旭豊会旭川三愛病院!B505" display="・がん、脳卒中、心筋梗塞、分娩、精神医療への対応状況" xr:uid="{94862D34-CF16-4BC9-9698-62031757CB79}"/>
    <hyperlink ref="K78:N78" location="医療法人社団旭豊会旭川三愛病院!B505" display="・がん、脳卒中、心筋梗塞、分娩、精神医療への対応状況" xr:uid="{A83F68AC-9E1A-440F-972A-8B0216F07BBB}"/>
    <hyperlink ref="L78:O78" location="医療法人社団旭豊会旭川三愛病院!B505" display="・がん、脳卒中、心筋梗塞、分娩、精神医療への対応状況" xr:uid="{58E7AA85-FC3D-4094-A2D1-3C612F3E664D}"/>
    <hyperlink ref="M78:P78" location="医療法人社団旭豊会旭川三愛病院!B505" display="・がん、脳卒中、心筋梗塞、分娩、精神医療への対応状況" xr:uid="{0C6E84EE-A134-4674-BAD1-E23E85C198C4}"/>
    <hyperlink ref="C79:G79" location="医療法人社団旭豊会旭川三愛病院!B128" display="・入院基本料・特定入院料及び届出病床数" xr:uid="{3273002B-C88C-4EB7-9DD0-7B04F8425989}"/>
    <hyperlink ref="D79:H79" location="医療法人社団旭豊会旭川三愛病院!B128" display="・入院基本料・特定入院料及び届出病床数" xr:uid="{B19D4D78-DCA5-4704-8CD6-9516EBDA8864}"/>
    <hyperlink ref="E79:I79" location="医療法人社団旭豊会旭川三愛病院!B128" display="・入院基本料・特定入院料及び届出病床数" xr:uid="{AE815991-D859-4883-8934-C1C65402167B}"/>
    <hyperlink ref="F79:J79" location="医療法人社団旭豊会旭川三愛病院!B128" display="・入院基本料・特定入院料及び届出病床数" xr:uid="{08AA284E-DC87-427C-9C40-92A440C4E7A1}"/>
    <hyperlink ref="G79:K79" location="医療法人社団旭豊会旭川三愛病院!B128" display="・入院基本料・特定入院料及び届出病床数" xr:uid="{79E1FBCC-21A7-4626-A096-49F559E00613}"/>
    <hyperlink ref="H79:I79" location="医療法人社団旭豊会旭川三愛病院!B363" display="・看取りを行った患者数" xr:uid="{48652719-A348-4F9D-AFC3-C153527007B0}"/>
    <hyperlink ref="I79:J79" location="医療法人社団旭豊会旭川三愛病院!B363" display="・看取りを行った患者数" xr:uid="{00E30D22-BF77-46D5-8257-41D0A2C816CF}"/>
    <hyperlink ref="J79:M79" location="医療法人社団旭豊会旭川三愛病院!B548" display="・重症患者への対応状況" xr:uid="{BD1C539E-D267-4859-8FA7-044F4325F187}"/>
    <hyperlink ref="K79:N79" location="医療法人社団旭豊会旭川三愛病院!B548" display="・重症患者への対応状況" xr:uid="{00400E49-25E8-4663-9872-F04657503C31}"/>
    <hyperlink ref="L79:O79" location="医療法人社団旭豊会旭川三愛病院!B548" display="・重症患者への対応状況" xr:uid="{AA3E4F56-37D4-4FED-AEA4-9D9380803B0D}"/>
    <hyperlink ref="M79:P79" location="医療法人社団旭豊会旭川三愛病院!B548" display="・重症患者への対応状況" xr:uid="{040BEA36-A804-45B2-9AF8-DAD845A46DAA}"/>
    <hyperlink ref="C80:G80" location="医療法人社団旭豊会旭川三愛病院!B141" display="・DPC医療機関群の種類" xr:uid="{3A02D5BF-FBF0-4E1E-8262-DD84D0E20E30}"/>
    <hyperlink ref="D80:H80" location="医療法人社団旭豊会旭川三愛病院!B141" display="・DPC医療機関群の種類" xr:uid="{676C793F-37F6-4BF2-AA4A-A92063CE8A2F}"/>
    <hyperlink ref="E80:I80" location="医療法人社団旭豊会旭川三愛病院!B141" display="・DPC医療機関群の種類" xr:uid="{E6984585-47D9-4AA6-927C-A142B7819EFC}"/>
    <hyperlink ref="F80:J80" location="医療法人社団旭豊会旭川三愛病院!B141" display="・DPC医療機関群の種類" xr:uid="{C97119BF-DF7A-435C-8076-583D824D5001}"/>
    <hyperlink ref="G80:K80" location="医療法人社団旭豊会旭川三愛病院!B141" display="・DPC医療機関群の種類" xr:uid="{B5D14465-9890-4E75-A532-99C0434A2F51}"/>
    <hyperlink ref="J80:M80" location="医療法人社団旭豊会旭川三愛病院!B594" display="・救急医療の実施状況" xr:uid="{FFE92CC9-BEC8-4CD0-B55A-7347503D4F17}"/>
    <hyperlink ref="K80:N80" location="医療法人社団旭豊会旭川三愛病院!B594" display="・救急医療の実施状況" xr:uid="{CFAD157F-BBAB-465C-A37F-FB7DD801B50B}"/>
    <hyperlink ref="L80:O80" location="医療法人社団旭豊会旭川三愛病院!B594" display="・救急医療の実施状況" xr:uid="{9E21CE63-EBB0-4879-885A-838945F93C78}"/>
    <hyperlink ref="M80:P80" location="医療法人社団旭豊会旭川三愛病院!B594" display="・救急医療の実施状況" xr:uid="{EDFC2A2D-BB31-46D8-8A0D-8F140E820388}"/>
    <hyperlink ref="C81:G81" location="医療法人社団旭豊会旭川三愛病院!B149" display="・救急告示病院、二次救急医療施設、三次救急医療施設の告示・認定の有無" xr:uid="{A5AC1D7A-3B65-4A1A-9090-59913D2C2735}"/>
    <hyperlink ref="D81:H81" location="医療法人社団旭豊会旭川三愛病院!B149" display="・救急告示病院、二次救急医療施設、三次救急医療施設の告示・認定の有無" xr:uid="{6429A751-2738-4A9C-B3D5-2000D26785E2}"/>
    <hyperlink ref="E81:I81" location="医療法人社団旭豊会旭川三愛病院!B149" display="・救急告示病院、二次救急医療施設、三次救急医療施設の告示・認定の有無" xr:uid="{2FA604C6-B6D1-451F-A357-4F5F54D0BAAC}"/>
    <hyperlink ref="F81:J81" location="医療法人社団旭豊会旭川三愛病院!B149" display="・救急告示病院、二次救急医療施設、三次救急医療施設の告示・認定の有無" xr:uid="{94FB5013-4CF1-44C3-920D-CA5519C9040F}"/>
    <hyperlink ref="G81:K81" location="医療法人社団旭豊会旭川三愛病院!B149" display="・救急告示病院、二次救急医療施設、三次救急医療施設の告示・認定の有無" xr:uid="{54BAF6F6-635F-410A-A138-37C12EB45854}"/>
    <hyperlink ref="J81:M81" location="医療法人社団旭豊会旭川三愛病院!B625" display="・急性期後の支援、在宅復帰の支援の状況" xr:uid="{7923E49C-FD80-4210-963D-848487A18F1D}"/>
    <hyperlink ref="K81:N81" location="医療法人社団旭豊会旭川三愛病院!B625" display="・急性期後の支援、在宅復帰の支援の状況" xr:uid="{96DE08DB-4AA9-49B2-9F0E-178A5C8BC58C}"/>
    <hyperlink ref="L81:O81" location="医療法人社団旭豊会旭川三愛病院!B625" display="・急性期後の支援、在宅復帰の支援の状況" xr:uid="{1D71D177-D883-44A2-9ACE-E8047D55A222}"/>
    <hyperlink ref="M81:P81" location="医療法人社団旭豊会旭川三愛病院!B625" display="・急性期後の支援、在宅復帰の支援の状況" xr:uid="{76DD91E8-C198-44C0-8D0A-D58723CAB34B}"/>
    <hyperlink ref="C82:G82" location="医療法人社団旭豊会旭川三愛病院!B159" display="・承認の有無" xr:uid="{8C99114B-31CA-43D9-AA00-A1706832B82A}"/>
    <hyperlink ref="D82:H82" location="医療法人社団旭豊会旭川三愛病院!B159" display="・承認の有無" xr:uid="{CD2C30D6-CD2B-4AFC-836B-45540C4C4250}"/>
    <hyperlink ref="E82:I82" location="医療法人社団旭豊会旭川三愛病院!B159" display="・承認の有無" xr:uid="{8D12269C-E671-4231-8894-98DAB3FF51DC}"/>
    <hyperlink ref="F82:J82" location="医療法人社団旭豊会旭川三愛病院!B159" display="・承認の有無" xr:uid="{2B6BB481-FC12-4A2C-A47A-6274886575A4}"/>
    <hyperlink ref="G82:K82" location="医療法人社団旭豊会旭川三愛病院!B159" display="・承認の有無" xr:uid="{722C6BFE-B159-4CB1-AA27-2A4E0EEAE557}"/>
    <hyperlink ref="J82:M82" location="医療法人社団旭豊会旭川三愛病院!B645" display="・全身管理の状況" xr:uid="{2A0DE922-EBD8-4B60-B772-C86BB15F60FA}"/>
    <hyperlink ref="K82:N82" location="医療法人社団旭豊会旭川三愛病院!B645" display="・全身管理の状況" xr:uid="{8BF9FE0F-8755-4603-BBF7-2CD12E075765}"/>
    <hyperlink ref="L82:O82" location="医療法人社団旭豊会旭川三愛病院!B645" display="・全身管理の状況" xr:uid="{B34E4A3D-AA46-4107-A385-F25B400B645A}"/>
    <hyperlink ref="M82:P82" location="医療法人社団旭豊会旭川三愛病院!B645" display="・全身管理の状況" xr:uid="{C6B587C9-580E-4765-A84B-C35DDA056BEE}"/>
    <hyperlink ref="C83:G83" location="医療法人社団旭豊会旭川三愛病院!B168" display="・診療報酬の届出の有無" xr:uid="{FCC1C73F-1EEA-4D76-8165-603FA0B16D06}"/>
    <hyperlink ref="D83:H83" location="医療法人社団旭豊会旭川三愛病院!B168" display="・診療報酬の届出の有無" xr:uid="{204599BA-63A9-496F-A846-F2F8938292C2}"/>
    <hyperlink ref="E83:I83" location="医療法人社団旭豊会旭川三愛病院!B168" display="・診療報酬の届出の有無" xr:uid="{99486F51-90FF-431B-B2E4-689EB6A4A7A1}"/>
    <hyperlink ref="F83:J83" location="医療法人社団旭豊会旭川三愛病院!B168" display="・診療報酬の届出の有無" xr:uid="{6107389D-B9AE-4597-8098-AA8586C3EABF}"/>
    <hyperlink ref="G83:K83" location="医療法人社団旭豊会旭川三愛病院!B168" display="・診療報酬の届出の有無" xr:uid="{423B2FC9-903B-4671-B4BA-1985B61AF016}"/>
    <hyperlink ref="J83:M83" location="医療法人社団旭豊会旭川三愛病院!B660" display="・リハビリテーションの実施状況" xr:uid="{03D045E0-97E3-4B40-9A14-75DB256C0679}"/>
    <hyperlink ref="K83:N83" location="医療法人社団旭豊会旭川三愛病院!B660" display="・リハビリテーションの実施状況" xr:uid="{6FEB84C7-8668-46AA-8D44-B876ACBCAD9E}"/>
    <hyperlink ref="L83:O83" location="医療法人社団旭豊会旭川三愛病院!B660" display="・リハビリテーションの実施状況" xr:uid="{4C878F71-E798-47A0-B89C-29B2242E6286}"/>
    <hyperlink ref="M83:P83" location="医療法人社団旭豊会旭川三愛病院!B660" display="・リハビリテーションの実施状況" xr:uid="{0F2EBF59-8875-4CD5-98DD-2BD570BFA1B9}"/>
    <hyperlink ref="C84:G84" location="医療法人社団旭豊会旭川三愛病院!B180" display="・職員数の状況" xr:uid="{EF8B38F2-EC65-494F-8C3A-83F153BE8A26}"/>
    <hyperlink ref="D84:H84" location="医療法人社団旭豊会旭川三愛病院!B180" display="・職員数の状況" xr:uid="{876B52E0-933F-4027-BEBD-3138E11D42B3}"/>
    <hyperlink ref="E84:I84" location="医療法人社団旭豊会旭川三愛病院!B180" display="・職員数の状況" xr:uid="{8E2C236A-D0B5-46D7-B2DE-FE04672FB819}"/>
    <hyperlink ref="F84:J84" location="医療法人社団旭豊会旭川三愛病院!B180" display="・職員数の状況" xr:uid="{8894FEB9-38B0-4CF8-AA53-F275E8DB49FA}"/>
    <hyperlink ref="G84:K84" location="医療法人社団旭豊会旭川三愛病院!B180" display="・職員数の状況" xr:uid="{AB35DD6E-3B15-453B-9A31-8A3DEF74B9C2}"/>
    <hyperlink ref="J84:M84" location="医療法人社団旭豊会旭川三愛病院!B707" display="・長期療養患者の受入状況" xr:uid="{E2FBBE43-ACC0-44D4-ADE1-46B30E11075C}"/>
    <hyperlink ref="K84:N84" location="医療法人社団旭豊会旭川三愛病院!B707" display="・長期療養患者の受入状況" xr:uid="{04223260-9DDC-48DB-A610-78D26EEED018}"/>
    <hyperlink ref="L84:O84" location="医療法人社団旭豊会旭川三愛病院!B707" display="・長期療養患者の受入状況" xr:uid="{4CCEB52A-19CD-4B99-985F-E15338156CDF}"/>
    <hyperlink ref="M84:P84" location="医療法人社団旭豊会旭川三愛病院!B707" display="・長期療養患者の受入状況" xr:uid="{E1620363-0B4E-4FB2-A90F-8B64462808EF}"/>
    <hyperlink ref="C85:G85" location="医療法人社団旭豊会旭川三愛病院!B243" display="・退院調整部門の設置状況" xr:uid="{08A5D27B-3493-42F8-ABFA-56820956AA80}"/>
    <hyperlink ref="D85:H85" location="医療法人社団旭豊会旭川三愛病院!B243" display="・退院調整部門の設置状況" xr:uid="{69877BC0-5EE1-4F5D-B14A-25C8597B62E5}"/>
    <hyperlink ref="E85:I85" location="医療法人社団旭豊会旭川三愛病院!B243" display="・退院調整部門の設置状況" xr:uid="{FE7A2E82-0FF4-494D-823C-C76A02F695DC}"/>
    <hyperlink ref="F85:J85" location="医療法人社団旭豊会旭川三愛病院!B243" display="・退院調整部門の設置状況" xr:uid="{19B7571C-75C0-4B17-9E2F-ED0B712B1D70}"/>
    <hyperlink ref="G85:K85" location="医療法人社団旭豊会旭川三愛病院!B243" display="・退院調整部門の設置状況" xr:uid="{CFF3A333-2089-4227-8723-A92AEBBBA665}"/>
    <hyperlink ref="J85:M85" location="医療法人社団旭豊会旭川三愛病院!B717" display="・重度の障害児等の受入状況" xr:uid="{613C95A9-1A52-446A-AF9D-D39ED2E40CC6}"/>
    <hyperlink ref="K85:N85" location="医療法人社団旭豊会旭川三愛病院!B717" display="・重度の障害児等の受入状況" xr:uid="{508533F2-4F7A-4894-B0DC-02D2FBC135BC}"/>
    <hyperlink ref="L85:O85" location="医療法人社団旭豊会旭川三愛病院!B717" display="・重度の障害児等の受入状況" xr:uid="{43BB2BD1-B0E9-4282-9100-6528A347D83D}"/>
    <hyperlink ref="M85:P85" location="医療法人社団旭豊会旭川三愛病院!B717" display="・重度の障害児等の受入状況" xr:uid="{E4B4E987-6BAC-4B2D-8F8E-995335E24BA9}"/>
    <hyperlink ref="C86:G86" location="医療法人社団旭豊会旭川三愛病院!B263" display="・医療機器の台数" xr:uid="{43BE5549-FA4A-4B03-A571-6C6F90E25313}"/>
    <hyperlink ref="D86:H86" location="医療法人社団旭豊会旭川三愛病院!B263" display="・医療機器の台数" xr:uid="{DCC891E4-A6DC-4F76-B1A0-3A548ABB9788}"/>
    <hyperlink ref="E86:I86" location="医療法人社団旭豊会旭川三愛病院!B263" display="・医療機器の台数" xr:uid="{317A677A-DCC5-4886-9D3F-F3A363F82D46}"/>
    <hyperlink ref="F86:J86" location="医療法人社団旭豊会旭川三愛病院!B263" display="・医療機器の台数" xr:uid="{5030F218-2A89-456D-A140-2FC460806154}"/>
    <hyperlink ref="G86:K86" location="医療法人社団旭豊会旭川三愛病院!B263" display="・医療機器の台数" xr:uid="{B0D36D87-B1D6-4D58-8FCE-063506C3B61E}"/>
    <hyperlink ref="J86:M86" location="医療法人社団旭豊会旭川三愛病院!B729" display="・医科歯科の連携状況" xr:uid="{B5AF8BAB-3A76-4077-BFEE-941C986C256D}"/>
    <hyperlink ref="K86:N86" location="医療法人社団旭豊会旭川三愛病院!B729" display="・医科歯科の連携状況" xr:uid="{46FCD169-63AA-4375-B585-1A4A9E9746D8}"/>
    <hyperlink ref="L86:O86" location="医療法人社団旭豊会旭川三愛病院!B729" display="・医科歯科の連携状況" xr:uid="{58EF368B-A4C6-4FE2-8446-24E9DEF1DB40}"/>
    <hyperlink ref="M86:P86" location="医療法人社団旭豊会旭川三愛病院!B729" display="・医科歯科の連携状況" xr:uid="{714944B7-96BD-4170-BF7B-8B007C3E6E7D}"/>
    <hyperlink ref="C87:G87" location="医療法人社団旭豊会旭川三愛病院!B289" display="・過去1年間の間に病棟の再編・見直しがあった場合の報告対象期間" xr:uid="{E2E532DC-FCFC-433E-B4C1-0074926B7BB4}"/>
    <hyperlink ref="D87:H87" location="医療法人社団旭豊会旭川三愛病院!B289" display="・過去1年間の間に病棟の再編・見直しがあった場合の報告対象期間" xr:uid="{89291EB1-0C37-429B-BDC7-98D391D88407}"/>
    <hyperlink ref="E87:I87" location="医療法人社団旭豊会旭川三愛病院!B289" display="・過去1年間の間に病棟の再編・見直しがあった場合の報告対象期間" xr:uid="{C6BAAAFE-391B-4550-BF5F-B56C1AFDF473}"/>
    <hyperlink ref="F87:J87" location="医療法人社団旭豊会旭川三愛病院!B289" display="・過去1年間の間に病棟の再編・見直しがあった場合の報告対象期間" xr:uid="{B0E21D71-47C6-4388-BE1D-7EC92A3EED1E}"/>
    <hyperlink ref="G87:K87" location="医療法人社団旭豊会旭川三愛病院!B289" display="・過去1年間の間に病棟の再編・見直しがあった場合の報告対象期間" xr:uid="{68AC8C4A-16B4-48F7-8519-F48315A99514}"/>
    <hyperlink ref="I298" location="医療法人社団旭豊会旭川三愛病院!B70" display="メニューへ戻る" xr:uid="{C84668BC-D5CC-4239-BA6C-4813995B2AFA}"/>
    <hyperlink ref="I373" location="医療法人社団旭豊会旭川三愛病院!B70" display="メニューへ戻る" xr:uid="{1FF05ABD-8A69-4236-BB67-7AC42524A1B8}"/>
    <hyperlink ref="I737" location="医療法人社団旭豊会旭川三愛病院!B70" display="メニューへ戻る" xr:uid="{BD969175-7970-48D5-8595-3ED070A1BA41}"/>
    <hyperlink ref="C1" location="INDEX!A1" display="圏域topへ" xr:uid="{F1FB66BB-9354-446C-ADA7-26CAFA53447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A99BE-B78D-459F-8160-F01BDE4DB5DA}">
  <sheetPr>
    <tabColor rgb="FFFFFF00"/>
    <pageSetUpPr fitToPage="1"/>
  </sheetPr>
  <dimension ref="A1:XEZ747"/>
  <sheetViews>
    <sheetView showGridLines="0" view="pageBreakPreview" topLeftCell="B1" zoomScale="65" zoomScaleNormal="70" zoomScaleSheetLayoutView="65" workbookViewId="0">
      <selection activeCell="D1" sqref="D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454" customWidth="1"/>
    <col min="14" max="14" width="11.08984375" style="455" customWidth="1"/>
    <col min="15" max="18" width="11.08984375" style="8" customWidth="1"/>
    <col min="19" max="70" width="11.08984375" style="9" customWidth="1"/>
    <col min="71" max="71" width="9" style="9" customWidth="1"/>
    <col min="72" max="72" width="9" style="10" customWidth="1"/>
    <col min="73" max="73" width="9" style="9" customWidth="1"/>
    <col min="74" max="16384" width="9" style="9"/>
  </cols>
  <sheetData>
    <row r="1" spans="1:72" x14ac:dyDescent="0.2">
      <c r="C1" s="303" t="s">
        <v>858</v>
      </c>
      <c r="I1" s="5"/>
    </row>
    <row r="2" spans="1:72" s="2" customFormat="1" ht="19" x14ac:dyDescent="0.2">
      <c r="A2" s="1" t="s">
        <v>0</v>
      </c>
      <c r="B2" s="12" t="s">
        <v>909</v>
      </c>
      <c r="C2" s="13"/>
      <c r="D2" s="13"/>
      <c r="E2" s="13"/>
      <c r="F2" s="13"/>
      <c r="G2" s="13"/>
      <c r="H2" s="5"/>
      <c r="I2" s="4"/>
      <c r="J2" s="6"/>
      <c r="K2" s="7"/>
      <c r="L2" s="454"/>
      <c r="M2" s="454"/>
      <c r="N2" s="158"/>
      <c r="O2" s="37"/>
      <c r="P2" s="37"/>
      <c r="Q2" s="37"/>
      <c r="R2" s="37"/>
      <c r="S2" s="37"/>
      <c r="T2" s="37"/>
      <c r="U2" s="37"/>
    </row>
    <row r="3" spans="1:72" s="2" customFormat="1" x14ac:dyDescent="0.2">
      <c r="A3" s="1"/>
      <c r="B3" s="15" t="s">
        <v>910</v>
      </c>
      <c r="C3" s="16"/>
      <c r="D3" s="16"/>
      <c r="E3" s="16"/>
      <c r="F3" s="16"/>
      <c r="G3" s="16"/>
      <c r="H3" s="17"/>
      <c r="I3" s="17"/>
      <c r="J3" s="6"/>
      <c r="K3" s="7"/>
      <c r="L3" s="454"/>
      <c r="M3" s="454"/>
      <c r="N3" s="158"/>
      <c r="O3" s="37"/>
      <c r="P3" s="37"/>
      <c r="Q3" s="37"/>
      <c r="R3" s="37"/>
      <c r="S3" s="37"/>
      <c r="T3" s="37"/>
      <c r="U3" s="37"/>
    </row>
    <row r="4" spans="1:72" x14ac:dyDescent="0.2">
      <c r="B4" s="424"/>
      <c r="C4" s="451"/>
      <c r="D4" s="451"/>
      <c r="E4" s="18"/>
      <c r="F4" s="18"/>
      <c r="G4" s="18"/>
      <c r="H4" s="19"/>
      <c r="I4" s="19"/>
    </row>
    <row r="5" spans="1:72" x14ac:dyDescent="0.2">
      <c r="B5" s="20"/>
      <c r="C5" s="21"/>
      <c r="D5" s="21"/>
      <c r="E5" s="18"/>
      <c r="F5" s="18"/>
      <c r="G5" s="18"/>
      <c r="H5" s="19"/>
      <c r="I5" s="19"/>
    </row>
    <row r="6" spans="1:72" x14ac:dyDescent="0.2">
      <c r="B6" s="20"/>
      <c r="C6" s="21"/>
      <c r="D6" s="21"/>
      <c r="E6" s="18"/>
      <c r="F6" s="18"/>
      <c r="G6" s="18"/>
      <c r="H6" s="19"/>
      <c r="I6" s="19"/>
    </row>
    <row r="7" spans="1:72" x14ac:dyDescent="0.2">
      <c r="B7" s="22" t="s">
        <v>3</v>
      </c>
    </row>
    <row r="8" spans="1:72" x14ac:dyDescent="0.2">
      <c r="B8" s="22"/>
    </row>
    <row r="9" spans="1:72" s="26" customFormat="1" ht="51" customHeight="1" x14ac:dyDescent="0.2">
      <c r="A9" s="1"/>
      <c r="B9" s="23"/>
      <c r="C9" s="24"/>
      <c r="D9" s="24"/>
      <c r="E9" s="24"/>
      <c r="F9" s="24"/>
      <c r="G9" s="24"/>
      <c r="H9" s="17"/>
      <c r="I9" s="452" t="s">
        <v>4</v>
      </c>
      <c r="J9" s="452"/>
      <c r="K9" s="452"/>
      <c r="L9" s="456" t="s">
        <v>911</v>
      </c>
      <c r="M9" s="456" t="s">
        <v>912</v>
      </c>
      <c r="N9" s="456" t="s">
        <v>913</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T9" s="27"/>
    </row>
    <row r="10" spans="1:72" s="26" customFormat="1" ht="34.5" customHeight="1" x14ac:dyDescent="0.2">
      <c r="A10" s="28" t="s">
        <v>11</v>
      </c>
      <c r="B10" s="29"/>
      <c r="C10" s="24"/>
      <c r="D10" s="24"/>
      <c r="E10" s="24"/>
      <c r="F10" s="24"/>
      <c r="G10" s="24"/>
      <c r="H10" s="17"/>
      <c r="I10" s="450" t="s">
        <v>12</v>
      </c>
      <c r="J10" s="450"/>
      <c r="K10" s="450"/>
      <c r="L10" s="30" t="s">
        <v>914</v>
      </c>
      <c r="M10" s="30" t="s">
        <v>914</v>
      </c>
      <c r="N10" s="30" t="s">
        <v>914</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T10" s="27"/>
    </row>
    <row r="11" spans="1:72" s="26" customFormat="1" ht="34.5" customHeight="1" x14ac:dyDescent="0.2">
      <c r="A11" s="28" t="s">
        <v>11</v>
      </c>
      <c r="B11" s="32"/>
      <c r="C11" s="24"/>
      <c r="D11" s="24"/>
      <c r="E11" s="24"/>
      <c r="F11" s="24"/>
      <c r="G11" s="24"/>
      <c r="H11" s="17"/>
      <c r="I11" s="450" t="s">
        <v>15</v>
      </c>
      <c r="J11" s="450"/>
      <c r="K11" s="450"/>
      <c r="L11" s="30" t="s">
        <v>915</v>
      </c>
      <c r="M11" s="30" t="s">
        <v>915</v>
      </c>
      <c r="N11" s="30" t="s">
        <v>915</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T11" s="27"/>
    </row>
    <row r="12" spans="1:72" x14ac:dyDescent="0.2">
      <c r="B12" s="22"/>
    </row>
    <row r="13" spans="1:72" x14ac:dyDescent="0.2">
      <c r="B13" s="29"/>
    </row>
    <row r="14" spans="1:72" s="26" customFormat="1" x14ac:dyDescent="0.2">
      <c r="A14" s="1"/>
      <c r="B14" s="15" t="s">
        <v>17</v>
      </c>
      <c r="C14" s="24"/>
      <c r="D14" s="24"/>
      <c r="E14" s="24"/>
      <c r="F14" s="24"/>
      <c r="G14" s="24"/>
      <c r="H14" s="17"/>
      <c r="I14" s="17"/>
      <c r="J14" s="6"/>
      <c r="K14" s="7"/>
      <c r="L14" s="454"/>
      <c r="M14" s="454"/>
      <c r="N14" s="455"/>
      <c r="O14" s="8"/>
      <c r="P14" s="8"/>
      <c r="Q14" s="8"/>
      <c r="R14" s="8"/>
      <c r="S14" s="9"/>
      <c r="BT14" s="27"/>
    </row>
    <row r="15" spans="1:72" s="26" customFormat="1" x14ac:dyDescent="0.2">
      <c r="A15" s="1"/>
      <c r="B15" s="22" t="s">
        <v>916</v>
      </c>
      <c r="C15" s="22"/>
      <c r="D15" s="22"/>
      <c r="E15" s="22"/>
      <c r="F15" s="22"/>
      <c r="G15" s="22"/>
      <c r="H15" s="17"/>
      <c r="I15" s="17"/>
      <c r="J15" s="6"/>
      <c r="K15" s="7"/>
      <c r="L15" s="454"/>
      <c r="M15" s="454"/>
      <c r="N15" s="457"/>
      <c r="O15" s="8"/>
      <c r="P15" s="8"/>
      <c r="Q15" s="8"/>
      <c r="R15" s="8"/>
      <c r="S15" s="9"/>
      <c r="BT15" s="27"/>
    </row>
    <row r="16" spans="1:72" s="26" customFormat="1" ht="51" customHeight="1" x14ac:dyDescent="0.2">
      <c r="A16" s="1"/>
      <c r="B16" s="23"/>
      <c r="C16" s="24"/>
      <c r="D16" s="24"/>
      <c r="E16" s="24"/>
      <c r="F16" s="24"/>
      <c r="G16" s="24"/>
      <c r="H16" s="17"/>
      <c r="I16" s="452" t="s">
        <v>18</v>
      </c>
      <c r="J16" s="452"/>
      <c r="K16" s="452"/>
      <c r="L16" s="456" t="str">
        <f>IF(ISBLANK(L$9),"",L$9)</f>
        <v>2階病棟</v>
      </c>
      <c r="M16" s="456" t="str">
        <f>IF(ISBLANK(M$9),"",M$9)</f>
        <v>３階病棟</v>
      </c>
      <c r="N16" s="456" t="str">
        <f t="shared" ref="N16:BR16" si="0">IF(ISBLANK(N$9),"",N$9)</f>
        <v>４階病棟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T16" s="27"/>
    </row>
    <row r="17" spans="1:72 16380:16380" s="26" customFormat="1" ht="34.5" customHeight="1" x14ac:dyDescent="0.2">
      <c r="A17" s="28" t="s">
        <v>11</v>
      </c>
      <c r="B17" s="29"/>
      <c r="C17" s="24"/>
      <c r="D17" s="24"/>
      <c r="E17" s="24"/>
      <c r="F17" s="24"/>
      <c r="G17" s="24"/>
      <c r="H17" s="17"/>
      <c r="I17" s="450" t="s">
        <v>19</v>
      </c>
      <c r="J17" s="450"/>
      <c r="K17" s="450"/>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T17" s="27"/>
    </row>
    <row r="18" spans="1:72 16380:16380" s="26" customFormat="1" ht="34.5" customHeight="1" x14ac:dyDescent="0.2">
      <c r="A18" s="28" t="s">
        <v>11</v>
      </c>
      <c r="B18" s="32"/>
      <c r="C18" s="24"/>
      <c r="D18" s="24"/>
      <c r="E18" s="24"/>
      <c r="F18" s="24"/>
      <c r="G18" s="24"/>
      <c r="H18" s="17"/>
      <c r="I18" s="450" t="s">
        <v>20</v>
      </c>
      <c r="J18" s="450"/>
      <c r="K18" s="450"/>
      <c r="L18" s="30" t="s">
        <v>917</v>
      </c>
      <c r="M18" s="30"/>
      <c r="N18" s="31" t="s">
        <v>917</v>
      </c>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T18" s="27"/>
    </row>
    <row r="19" spans="1:72 16380:16380" s="26" customFormat="1" ht="34.5" customHeight="1" x14ac:dyDescent="0.2">
      <c r="A19" s="28" t="s">
        <v>11</v>
      </c>
      <c r="B19" s="32"/>
      <c r="C19" s="24"/>
      <c r="D19" s="24"/>
      <c r="E19" s="24"/>
      <c r="F19" s="24"/>
      <c r="G19" s="24"/>
      <c r="H19" s="17"/>
      <c r="I19" s="450" t="s">
        <v>22</v>
      </c>
      <c r="J19" s="450"/>
      <c r="K19" s="450"/>
      <c r="L19" s="35"/>
      <c r="M19" s="31" t="s">
        <v>917</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T19" s="27"/>
    </row>
    <row r="20" spans="1:72 16380:16380" s="26" customFormat="1" ht="34.5" customHeight="1" x14ac:dyDescent="0.2">
      <c r="A20" s="28" t="s">
        <v>11</v>
      </c>
      <c r="B20" s="29"/>
      <c r="C20" s="24"/>
      <c r="D20" s="24"/>
      <c r="E20" s="24"/>
      <c r="F20" s="24"/>
      <c r="G20" s="24"/>
      <c r="H20" s="17"/>
      <c r="I20" s="450" t="s">
        <v>23</v>
      </c>
      <c r="J20" s="450"/>
      <c r="K20" s="450"/>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T20" s="27"/>
    </row>
    <row r="21" spans="1:72 16380:16380"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T21" s="27"/>
    </row>
    <row r="22" spans="1:72 16380:16380"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T22" s="27"/>
    </row>
    <row r="23" spans="1:72 16380:16380" s="26" customFormat="1" x14ac:dyDescent="0.2">
      <c r="A23" s="1"/>
      <c r="B23" s="29"/>
      <c r="C23" s="3"/>
      <c r="D23" s="3"/>
      <c r="E23" s="3"/>
      <c r="F23" s="3"/>
      <c r="G23" s="36"/>
      <c r="H23" s="4"/>
      <c r="I23" s="4"/>
      <c r="J23" s="6"/>
      <c r="K23" s="7"/>
      <c r="L23" s="158"/>
      <c r="M23" s="158"/>
      <c r="N23" s="455"/>
      <c r="BT23" s="27"/>
    </row>
    <row r="24" spans="1:72 16380:16380" x14ac:dyDescent="0.2">
      <c r="B24" s="29"/>
      <c r="L24" s="158"/>
      <c r="M24" s="158"/>
      <c r="O24" s="9"/>
      <c r="P24" s="9"/>
      <c r="Q24" s="9"/>
      <c r="R24" s="9"/>
    </row>
    <row r="25" spans="1:72 16380:16380" s="26" customFormat="1" x14ac:dyDescent="0.2">
      <c r="A25" s="1"/>
      <c r="B25" s="15" t="s">
        <v>26</v>
      </c>
      <c r="C25" s="24"/>
      <c r="D25" s="24"/>
      <c r="E25" s="24"/>
      <c r="F25" s="24"/>
      <c r="G25" s="24"/>
      <c r="H25" s="17"/>
      <c r="I25" s="17"/>
      <c r="J25" s="6"/>
      <c r="K25" s="7"/>
      <c r="L25" s="158"/>
      <c r="M25" s="158"/>
      <c r="N25" s="455"/>
      <c r="BT25" s="27"/>
    </row>
    <row r="26" spans="1:72 16380:16380" s="26" customFormat="1" x14ac:dyDescent="0.2">
      <c r="A26" s="1"/>
      <c r="B26" s="22"/>
      <c r="C26" s="22"/>
      <c r="D26" s="22"/>
      <c r="E26" s="22"/>
      <c r="F26" s="22"/>
      <c r="G26" s="22"/>
      <c r="H26" s="17"/>
      <c r="I26" s="17"/>
      <c r="J26" s="6"/>
      <c r="K26" s="7"/>
      <c r="L26" s="454"/>
      <c r="M26" s="454"/>
      <c r="N26" s="457"/>
      <c r="BT26" s="27"/>
    </row>
    <row r="27" spans="1:72 16380:16380" s="26" customFormat="1" ht="51" customHeight="1" x14ac:dyDescent="0.2">
      <c r="A27" s="1"/>
      <c r="B27" s="23"/>
      <c r="C27" s="24"/>
      <c r="D27" s="24"/>
      <c r="E27" s="24"/>
      <c r="F27" s="24"/>
      <c r="G27" s="24"/>
      <c r="H27" s="17"/>
      <c r="I27" s="447" t="s">
        <v>18</v>
      </c>
      <c r="J27" s="448"/>
      <c r="K27" s="449"/>
      <c r="L27" s="456" t="str">
        <f>IF(ISBLANK(L$9),"",L$9)</f>
        <v>2階病棟</v>
      </c>
      <c r="M27" s="456" t="str">
        <f>IF(ISBLANK(M$9),"",M$9)</f>
        <v>３階病棟</v>
      </c>
      <c r="N27" s="456" t="str">
        <f t="shared" ref="N27:BR27" si="1">IF(ISBLANK(N$9),"",N$9)</f>
        <v>４階病棟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T27" s="27"/>
      <c r="XEZ27" s="38"/>
    </row>
    <row r="28" spans="1:72 16380:16380" s="26" customFormat="1" ht="34.5" customHeight="1" x14ac:dyDescent="0.2">
      <c r="A28" s="28" t="s">
        <v>27</v>
      </c>
      <c r="B28" s="29"/>
      <c r="C28" s="24"/>
      <c r="D28" s="24"/>
      <c r="E28" s="24"/>
      <c r="F28" s="24"/>
      <c r="G28" s="24"/>
      <c r="H28" s="17"/>
      <c r="I28" s="441" t="s">
        <v>19</v>
      </c>
      <c r="J28" s="442"/>
      <c r="K28" s="443"/>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T28" s="27"/>
    </row>
    <row r="29" spans="1:72 16380:16380" s="26" customFormat="1" ht="34.5" customHeight="1" x14ac:dyDescent="0.2">
      <c r="A29" s="28" t="s">
        <v>27</v>
      </c>
      <c r="B29" s="32"/>
      <c r="C29" s="24"/>
      <c r="D29" s="24"/>
      <c r="E29" s="24"/>
      <c r="F29" s="24"/>
      <c r="G29" s="24"/>
      <c r="H29" s="17"/>
      <c r="I29" s="441" t="s">
        <v>20</v>
      </c>
      <c r="J29" s="442"/>
      <c r="K29" s="443"/>
      <c r="L29" s="30" t="s">
        <v>917</v>
      </c>
      <c r="M29" s="30"/>
      <c r="N29" s="31" t="s">
        <v>917</v>
      </c>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T29" s="27"/>
    </row>
    <row r="30" spans="1:72 16380:16380" s="26" customFormat="1" ht="34.5" customHeight="1" x14ac:dyDescent="0.2">
      <c r="A30" s="28" t="s">
        <v>27</v>
      </c>
      <c r="B30" s="32"/>
      <c r="C30" s="24"/>
      <c r="D30" s="24"/>
      <c r="E30" s="24"/>
      <c r="F30" s="24"/>
      <c r="G30" s="24"/>
      <c r="H30" s="17"/>
      <c r="I30" s="441" t="s">
        <v>22</v>
      </c>
      <c r="J30" s="442"/>
      <c r="K30" s="443"/>
      <c r="L30" s="31"/>
      <c r="M30" s="31" t="s">
        <v>917</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T30" s="27"/>
    </row>
    <row r="31" spans="1:72 16380:16380" s="26" customFormat="1" ht="34.5" customHeight="1" x14ac:dyDescent="0.2">
      <c r="A31" s="28" t="s">
        <v>27</v>
      </c>
      <c r="B31" s="29"/>
      <c r="C31" s="24"/>
      <c r="D31" s="24"/>
      <c r="E31" s="24"/>
      <c r="F31" s="24"/>
      <c r="G31" s="24"/>
      <c r="H31" s="17"/>
      <c r="I31" s="441" t="s">
        <v>23</v>
      </c>
      <c r="J31" s="442"/>
      <c r="K31" s="443"/>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T31" s="27"/>
    </row>
    <row r="32" spans="1:72 16380:16380"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T32" s="27"/>
    </row>
    <row r="33" spans="1:72"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T33" s="27"/>
    </row>
    <row r="34" spans="1:72"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T34" s="27"/>
    </row>
    <row r="35" spans="1:72"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T35" s="27"/>
    </row>
    <row r="36" spans="1:72" s="26" customFormat="1" x14ac:dyDescent="0.2">
      <c r="A36" s="1"/>
      <c r="B36" s="29"/>
      <c r="C36" s="3"/>
      <c r="D36" s="3"/>
      <c r="E36" s="3"/>
      <c r="F36" s="3"/>
      <c r="G36" s="39"/>
      <c r="H36" s="4"/>
      <c r="I36" s="4"/>
      <c r="J36" s="6"/>
      <c r="K36" s="7"/>
      <c r="L36" s="158"/>
      <c r="M36" s="158"/>
      <c r="N36" s="455"/>
      <c r="BT36" s="27"/>
    </row>
    <row r="37" spans="1:72" s="26" customFormat="1" x14ac:dyDescent="0.2">
      <c r="A37" s="1"/>
      <c r="B37" s="29"/>
      <c r="C37" s="3"/>
      <c r="D37" s="3"/>
      <c r="E37" s="3"/>
      <c r="F37" s="3"/>
      <c r="G37" s="39"/>
      <c r="H37" s="4"/>
      <c r="I37" s="4"/>
      <c r="J37" s="6"/>
      <c r="K37" s="7"/>
      <c r="L37" s="158"/>
      <c r="M37" s="158"/>
      <c r="N37" s="455"/>
      <c r="BT37" s="27"/>
    </row>
    <row r="38" spans="1:72" s="26" customFormat="1" x14ac:dyDescent="0.2">
      <c r="A38" s="1"/>
      <c r="B38" s="15" t="s">
        <v>31</v>
      </c>
      <c r="C38" s="24"/>
      <c r="D38" s="24"/>
      <c r="E38" s="24"/>
      <c r="F38" s="24"/>
      <c r="G38" s="24"/>
      <c r="H38" s="17"/>
      <c r="I38" s="17"/>
      <c r="J38" s="6"/>
      <c r="K38" s="7"/>
      <c r="L38" s="158"/>
      <c r="M38" s="158"/>
      <c r="N38" s="455"/>
      <c r="BT38" s="27"/>
    </row>
    <row r="39" spans="1:72" s="26" customFormat="1" x14ac:dyDescent="0.2">
      <c r="A39" s="1"/>
      <c r="B39" s="22"/>
      <c r="C39" s="22"/>
      <c r="D39" s="22"/>
      <c r="E39" s="22"/>
      <c r="F39" s="22"/>
      <c r="G39" s="22"/>
      <c r="H39" s="17"/>
      <c r="I39" s="17"/>
      <c r="J39" s="6"/>
      <c r="K39" s="7"/>
      <c r="L39" s="454"/>
      <c r="M39" s="454"/>
      <c r="N39" s="457"/>
      <c r="BT39" s="27"/>
    </row>
    <row r="40" spans="1:72" s="26" customFormat="1" ht="51" customHeight="1" x14ac:dyDescent="0.2">
      <c r="A40" s="1"/>
      <c r="B40" s="23"/>
      <c r="C40" s="24"/>
      <c r="D40" s="24"/>
      <c r="E40" s="24"/>
      <c r="F40" s="24"/>
      <c r="G40" s="24"/>
      <c r="H40" s="17"/>
      <c r="I40" s="447" t="s">
        <v>32</v>
      </c>
      <c r="J40" s="448"/>
      <c r="K40" s="449"/>
      <c r="L40" s="456" t="str">
        <f>IF(ISBLANK(L$9),"",L$9)</f>
        <v>2階病棟</v>
      </c>
      <c r="M40" s="456" t="str">
        <f>IF(ISBLANK(M$9),"",M$9)</f>
        <v>３階病棟</v>
      </c>
      <c r="N40" s="456" t="str">
        <f t="shared" ref="N40:BR40" si="2">IF(ISBLANK(N$9),"",N$9)</f>
        <v>４階病棟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T40" s="27"/>
    </row>
    <row r="41" spans="1:72"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T41" s="27"/>
    </row>
    <row r="42" spans="1:72"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T42" s="27"/>
    </row>
    <row r="43" spans="1:72"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T43" s="27"/>
    </row>
    <row r="44" spans="1:72"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T44" s="27"/>
    </row>
    <row r="45" spans="1:72" s="26" customFormat="1" x14ac:dyDescent="0.2">
      <c r="A45" s="1"/>
      <c r="B45" s="29"/>
      <c r="C45" s="3"/>
      <c r="D45" s="3"/>
      <c r="E45" s="3"/>
      <c r="F45" s="3"/>
      <c r="G45" s="36"/>
      <c r="H45" s="4"/>
      <c r="I45" s="4"/>
      <c r="J45" s="6"/>
      <c r="K45" s="7"/>
      <c r="L45" s="158"/>
      <c r="M45" s="158"/>
      <c r="N45" s="455"/>
      <c r="BT45" s="27"/>
    </row>
    <row r="46" spans="1:72" x14ac:dyDescent="0.2">
      <c r="B46" s="29"/>
      <c r="L46" s="158"/>
      <c r="M46" s="158"/>
      <c r="O46" s="9"/>
      <c r="P46" s="9"/>
      <c r="Q46" s="9"/>
      <c r="R46" s="9"/>
    </row>
    <row r="47" spans="1:72" s="26" customFormat="1" x14ac:dyDescent="0.2">
      <c r="A47" s="1"/>
      <c r="B47" s="15" t="s">
        <v>38</v>
      </c>
      <c r="C47" s="24"/>
      <c r="D47" s="24"/>
      <c r="E47" s="24"/>
      <c r="F47" s="24"/>
      <c r="G47" s="24"/>
      <c r="H47" s="17"/>
      <c r="I47" s="17"/>
      <c r="J47" s="6"/>
      <c r="K47" s="7"/>
      <c r="L47" s="158"/>
      <c r="M47" s="158"/>
      <c r="N47" s="455"/>
      <c r="BT47" s="27"/>
    </row>
    <row r="48" spans="1:72" s="26" customFormat="1" x14ac:dyDescent="0.2">
      <c r="A48" s="1"/>
      <c r="B48" s="22"/>
      <c r="C48" s="22"/>
      <c r="D48" s="22"/>
      <c r="E48" s="22"/>
      <c r="F48" s="22"/>
      <c r="G48" s="22"/>
      <c r="H48" s="17"/>
      <c r="I48" s="17"/>
      <c r="J48" s="6"/>
      <c r="K48" s="7"/>
      <c r="L48" s="454"/>
      <c r="M48" s="454"/>
      <c r="N48" s="457"/>
      <c r="BT48" s="27"/>
    </row>
    <row r="49" spans="1:72" s="26" customFormat="1" ht="51" customHeight="1" x14ac:dyDescent="0.2">
      <c r="A49" s="1"/>
      <c r="B49" s="23"/>
      <c r="C49" s="24"/>
      <c r="D49" s="24"/>
      <c r="E49" s="24"/>
      <c r="F49" s="24"/>
      <c r="G49" s="24"/>
      <c r="H49" s="40"/>
      <c r="I49" s="444" t="s">
        <v>18</v>
      </c>
      <c r="J49" s="445"/>
      <c r="K49" s="446"/>
      <c r="L49" s="456" t="str">
        <f>IF(ISBLANK(L$9),"",L$9)</f>
        <v>2階病棟</v>
      </c>
      <c r="M49" s="456" t="str">
        <f>IF(ISBLANK(M$9),"",M$9)</f>
        <v>３階病棟</v>
      </c>
      <c r="N49" s="456" t="str">
        <f t="shared" ref="N49:BR49" si="3">IF(ISBLANK(N$9),"",N$9)</f>
        <v>４階病棟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T49" s="27"/>
    </row>
    <row r="50" spans="1:72"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T50" s="27"/>
    </row>
    <row r="51" spans="1:72"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T51" s="27"/>
    </row>
    <row r="52" spans="1:72" s="26" customFormat="1" ht="34.5" customHeight="1" x14ac:dyDescent="0.2">
      <c r="A52" s="41" t="s">
        <v>39</v>
      </c>
      <c r="B52" s="32"/>
      <c r="C52" s="24"/>
      <c r="D52" s="24"/>
      <c r="E52" s="24"/>
      <c r="F52" s="24"/>
      <c r="G52" s="24"/>
      <c r="H52" s="17"/>
      <c r="I52" s="436" t="s">
        <v>22</v>
      </c>
      <c r="J52" s="437"/>
      <c r="K52" s="43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T52" s="27"/>
    </row>
    <row r="53" spans="1:72"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T53" s="27"/>
    </row>
    <row r="54" spans="1:72"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T54" s="27"/>
    </row>
    <row r="55" spans="1:72"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T55" s="27"/>
    </row>
    <row r="56" spans="1:72"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T56" s="27"/>
    </row>
    <row r="57" spans="1:72" s="26" customFormat="1" ht="34.5" customHeight="1" x14ac:dyDescent="0.2">
      <c r="A57" s="41" t="s">
        <v>39</v>
      </c>
      <c r="B57" s="29"/>
      <c r="C57" s="24"/>
      <c r="D57" s="24"/>
      <c r="E57" s="24"/>
      <c r="F57" s="24"/>
      <c r="G57" s="24"/>
      <c r="H57" s="17"/>
      <c r="I57" s="439" t="s">
        <v>25</v>
      </c>
      <c r="J57" s="439"/>
      <c r="K57" s="439"/>
      <c r="L57" s="31" t="s">
        <v>917</v>
      </c>
      <c r="M57" s="31" t="s">
        <v>917</v>
      </c>
      <c r="N57" s="31" t="s">
        <v>917</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T57" s="27"/>
    </row>
    <row r="58" spans="1:72" s="26" customFormat="1" ht="34.5" customHeight="1" x14ac:dyDescent="0.2">
      <c r="A58" s="41" t="s">
        <v>39</v>
      </c>
      <c r="B58" s="29"/>
      <c r="C58" s="24"/>
      <c r="D58" s="24"/>
      <c r="E58" s="24"/>
      <c r="F58" s="24"/>
      <c r="G58" s="24"/>
      <c r="H58" s="17"/>
      <c r="I58" s="439" t="s">
        <v>40</v>
      </c>
      <c r="J58" s="439"/>
      <c r="K58" s="439"/>
      <c r="L58" s="31" t="s">
        <v>41</v>
      </c>
      <c r="M58" s="31" t="s">
        <v>41</v>
      </c>
      <c r="N58" s="31" t="s">
        <v>41</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T58" s="27"/>
    </row>
    <row r="59" spans="1:72" s="26" customFormat="1" x14ac:dyDescent="0.2">
      <c r="A59" s="1"/>
      <c r="B59" s="29"/>
      <c r="C59" s="3"/>
      <c r="D59" s="3"/>
      <c r="E59" s="3"/>
      <c r="F59" s="3"/>
      <c r="G59" s="39"/>
      <c r="H59" s="4"/>
      <c r="I59" s="4"/>
      <c r="J59" s="6"/>
      <c r="K59" s="7"/>
      <c r="L59" s="158"/>
      <c r="M59" s="158"/>
      <c r="N59" s="455"/>
      <c r="BT59" s="27"/>
    </row>
    <row r="60" spans="1:72" s="26" customFormat="1" x14ac:dyDescent="0.2">
      <c r="A60" s="1"/>
      <c r="B60" s="29"/>
      <c r="C60" s="3"/>
      <c r="D60" s="3"/>
      <c r="E60" s="3"/>
      <c r="F60" s="3"/>
      <c r="G60" s="39"/>
      <c r="H60" s="4"/>
      <c r="I60" s="4"/>
      <c r="J60" s="6"/>
      <c r="K60" s="7"/>
      <c r="L60" s="158"/>
      <c r="M60" s="158"/>
      <c r="N60" s="455"/>
      <c r="BT60" s="27"/>
    </row>
    <row r="61" spans="1:72" s="26" customFormat="1" x14ac:dyDescent="0.2">
      <c r="A61" s="1"/>
      <c r="B61" s="29"/>
      <c r="C61" s="3"/>
      <c r="D61" s="3"/>
      <c r="E61" s="3"/>
      <c r="F61" s="3"/>
      <c r="G61" s="39"/>
      <c r="H61" s="4"/>
      <c r="I61" s="4"/>
      <c r="J61" s="6"/>
      <c r="K61" s="7"/>
      <c r="L61" s="454"/>
      <c r="M61" s="454"/>
      <c r="N61" s="455"/>
      <c r="O61" s="8"/>
      <c r="P61" s="8"/>
      <c r="Q61" s="8"/>
      <c r="R61" s="8"/>
      <c r="S61" s="9"/>
      <c r="BT61" s="27"/>
    </row>
    <row r="62" spans="1:72" s="26" customFormat="1" x14ac:dyDescent="0.2">
      <c r="A62" s="1"/>
      <c r="B62" s="29"/>
      <c r="C62" s="3"/>
      <c r="D62" s="3"/>
      <c r="E62" s="3"/>
      <c r="F62" s="3"/>
      <c r="G62" s="36"/>
      <c r="H62" s="4"/>
      <c r="I62" s="4"/>
      <c r="J62" s="6"/>
      <c r="K62" s="7"/>
      <c r="L62" s="454"/>
      <c r="M62" s="454"/>
      <c r="N62" s="455"/>
      <c r="O62" s="8"/>
      <c r="P62" s="8"/>
      <c r="Q62" s="8"/>
      <c r="R62" s="8"/>
      <c r="S62" s="9"/>
      <c r="BT62" s="27"/>
    </row>
    <row r="63" spans="1:72" s="26" customFormat="1" x14ac:dyDescent="0.2">
      <c r="A63" s="1"/>
      <c r="B63" s="22"/>
      <c r="C63" s="22"/>
      <c r="D63" s="22"/>
      <c r="E63" s="22"/>
      <c r="F63" s="22"/>
      <c r="G63" s="22"/>
      <c r="H63" s="17"/>
      <c r="I63" s="17"/>
      <c r="J63" s="6"/>
      <c r="K63" s="7"/>
      <c r="L63" s="454"/>
      <c r="M63" s="454"/>
      <c r="N63" s="458"/>
      <c r="S63" s="9"/>
      <c r="BT63" s="27"/>
    </row>
    <row r="64" spans="1:72" s="26" customFormat="1" x14ac:dyDescent="0.2">
      <c r="A64" s="1"/>
      <c r="B64" s="2"/>
      <c r="C64" s="42" t="s">
        <v>42</v>
      </c>
      <c r="D64" s="43"/>
      <c r="E64" s="43"/>
      <c r="F64" s="43"/>
      <c r="G64" s="43"/>
      <c r="H64" s="43"/>
      <c r="I64" s="4"/>
      <c r="J64" s="44"/>
      <c r="K64" s="7"/>
      <c r="L64" s="454"/>
      <c r="M64" s="454"/>
      <c r="N64" s="455"/>
      <c r="O64" s="8"/>
      <c r="P64" s="8"/>
      <c r="Q64" s="8"/>
      <c r="R64" s="8"/>
      <c r="S64" s="9"/>
      <c r="BT64" s="27"/>
    </row>
    <row r="65" spans="1:72" s="26" customFormat="1" ht="34.5" customHeight="1" x14ac:dyDescent="0.2">
      <c r="A65" s="1"/>
      <c r="B65" s="2"/>
      <c r="C65" s="45"/>
      <c r="D65" s="440" t="s">
        <v>43</v>
      </c>
      <c r="E65" s="440"/>
      <c r="F65" s="440"/>
      <c r="G65" s="440"/>
      <c r="H65" s="440"/>
      <c r="I65" s="440"/>
      <c r="J65" s="440"/>
      <c r="K65" s="440"/>
      <c r="L65" s="440"/>
      <c r="M65" s="459"/>
      <c r="N65" s="460"/>
      <c r="O65" s="47"/>
      <c r="P65" s="47"/>
      <c r="Q65" s="47"/>
      <c r="R65" s="47"/>
      <c r="S65" s="9"/>
      <c r="BT65" s="27"/>
    </row>
    <row r="66" spans="1:72" s="26" customFormat="1" ht="34.5" customHeight="1" x14ac:dyDescent="0.2">
      <c r="A66" s="1"/>
      <c r="B66" s="2"/>
      <c r="C66" s="48"/>
      <c r="D66" s="435" t="s">
        <v>44</v>
      </c>
      <c r="E66" s="435"/>
      <c r="F66" s="435"/>
      <c r="G66" s="435"/>
      <c r="H66" s="435"/>
      <c r="I66" s="435"/>
      <c r="J66" s="435"/>
      <c r="K66" s="435"/>
      <c r="L66" s="435"/>
      <c r="M66" s="459"/>
      <c r="N66" s="460"/>
      <c r="O66" s="47"/>
      <c r="P66" s="47"/>
      <c r="Q66" s="47"/>
      <c r="R66" s="47"/>
      <c r="S66" s="9"/>
      <c r="BT66" s="27"/>
    </row>
    <row r="67" spans="1:72" s="26" customFormat="1" ht="34.5" customHeight="1" x14ac:dyDescent="0.2">
      <c r="A67" s="1"/>
      <c r="B67" s="2"/>
      <c r="C67" s="48"/>
      <c r="D67" s="435" t="s">
        <v>45</v>
      </c>
      <c r="E67" s="435"/>
      <c r="F67" s="435"/>
      <c r="G67" s="435"/>
      <c r="H67" s="435"/>
      <c r="I67" s="435"/>
      <c r="J67" s="435"/>
      <c r="K67" s="435"/>
      <c r="L67" s="435"/>
      <c r="M67" s="459"/>
      <c r="N67" s="460"/>
      <c r="O67" s="47"/>
      <c r="P67" s="47"/>
      <c r="Q67" s="47"/>
      <c r="R67" s="47"/>
      <c r="S67" s="9"/>
      <c r="BT67" s="27"/>
    </row>
    <row r="68" spans="1:72" s="26" customFormat="1" ht="34.5" customHeight="1" x14ac:dyDescent="0.2">
      <c r="A68" s="1"/>
      <c r="B68" s="2"/>
      <c r="C68" s="48"/>
      <c r="D68" s="435" t="s">
        <v>46</v>
      </c>
      <c r="E68" s="435"/>
      <c r="F68" s="435"/>
      <c r="G68" s="435"/>
      <c r="H68" s="435"/>
      <c r="I68" s="435"/>
      <c r="J68" s="435"/>
      <c r="K68" s="435"/>
      <c r="L68" s="435"/>
      <c r="M68" s="459"/>
      <c r="N68" s="460"/>
      <c r="O68" s="47"/>
      <c r="P68" s="47"/>
      <c r="Q68" s="47"/>
      <c r="R68" s="47"/>
      <c r="S68" s="9"/>
      <c r="BT68" s="27"/>
    </row>
    <row r="69" spans="1:72" s="26" customFormat="1" ht="34.5" customHeight="1" x14ac:dyDescent="0.2">
      <c r="A69" s="1"/>
      <c r="B69" s="2"/>
      <c r="C69" s="48"/>
      <c r="D69" s="435" t="s">
        <v>47</v>
      </c>
      <c r="E69" s="435"/>
      <c r="F69" s="435"/>
      <c r="G69" s="435"/>
      <c r="H69" s="435"/>
      <c r="I69" s="435"/>
      <c r="J69" s="435"/>
      <c r="K69" s="435"/>
      <c r="L69" s="435"/>
      <c r="M69" s="459"/>
      <c r="N69" s="460"/>
      <c r="O69" s="47"/>
      <c r="P69" s="47"/>
      <c r="Q69" s="47"/>
      <c r="R69" s="47"/>
      <c r="S69" s="9"/>
      <c r="BT69" s="27"/>
    </row>
    <row r="70" spans="1:72" s="26" customFormat="1" x14ac:dyDescent="0.2">
      <c r="A70" s="1"/>
      <c r="B70" s="22"/>
      <c r="C70" s="22"/>
      <c r="D70" s="22"/>
      <c r="E70" s="22"/>
      <c r="F70" s="22"/>
      <c r="G70" s="22"/>
      <c r="H70" s="17"/>
      <c r="I70" s="17"/>
      <c r="J70" s="6"/>
      <c r="K70" s="7"/>
      <c r="L70" s="454"/>
      <c r="M70" s="454"/>
      <c r="N70" s="458"/>
      <c r="S70" s="9"/>
      <c r="BT70" s="27"/>
    </row>
    <row r="71" spans="1:72" s="56" customFormat="1" x14ac:dyDescent="0.2">
      <c r="A71" s="49"/>
      <c r="B71" s="22"/>
      <c r="C71" s="50" t="s">
        <v>48</v>
      </c>
      <c r="D71" s="51"/>
      <c r="E71" s="51"/>
      <c r="F71" s="52"/>
      <c r="G71" s="50"/>
      <c r="H71" s="53" t="s">
        <v>49</v>
      </c>
      <c r="I71" s="53"/>
      <c r="J71" s="53" t="s">
        <v>50</v>
      </c>
      <c r="K71" s="54"/>
      <c r="L71" s="461"/>
      <c r="M71" s="462"/>
      <c r="N71" s="463"/>
      <c r="O71" s="55"/>
      <c r="P71" s="55"/>
      <c r="Q71" s="55"/>
      <c r="BT71" s="57"/>
    </row>
    <row r="72" spans="1:72" s="26" customFormat="1" x14ac:dyDescent="0.2">
      <c r="A72" s="1"/>
      <c r="B72" s="2"/>
      <c r="C72" s="58"/>
      <c r="D72" s="22"/>
      <c r="E72" s="22"/>
      <c r="F72" s="22"/>
      <c r="G72" s="22"/>
      <c r="H72" s="17"/>
      <c r="I72" s="43"/>
      <c r="J72" s="6"/>
      <c r="K72" s="7"/>
      <c r="L72" s="464"/>
      <c r="M72" s="464"/>
      <c r="N72" s="458"/>
      <c r="O72" s="60"/>
      <c r="P72" s="60"/>
      <c r="Q72" s="60"/>
      <c r="R72" s="60"/>
      <c r="S72" s="9"/>
      <c r="BT72" s="27"/>
    </row>
    <row r="73" spans="1:72" s="26" customFormat="1" x14ac:dyDescent="0.2">
      <c r="A73" s="1"/>
      <c r="B73" s="2"/>
      <c r="C73" s="61"/>
      <c r="D73" s="61"/>
      <c r="E73" s="61"/>
      <c r="F73" s="61"/>
      <c r="G73" s="61"/>
      <c r="H73" s="61"/>
      <c r="I73" s="61"/>
      <c r="J73" s="61"/>
      <c r="K73" s="62"/>
      <c r="L73" s="465"/>
      <c r="M73" s="465"/>
      <c r="N73" s="460"/>
      <c r="O73" s="47"/>
      <c r="P73" s="47"/>
      <c r="Q73" s="47"/>
      <c r="R73" s="47"/>
      <c r="S73" s="9"/>
      <c r="BT73" s="27"/>
    </row>
    <row r="74" spans="1:72" s="26" customFormat="1" x14ac:dyDescent="0.2">
      <c r="A74" s="1"/>
      <c r="B74" s="2"/>
      <c r="C74" s="58"/>
      <c r="D74" s="22"/>
      <c r="E74" s="22"/>
      <c r="F74" s="22"/>
      <c r="G74" s="22"/>
      <c r="H74" s="17"/>
      <c r="I74" s="43"/>
      <c r="J74" s="6"/>
      <c r="K74" s="7"/>
      <c r="L74" s="464"/>
      <c r="M74" s="466"/>
      <c r="N74" s="458"/>
      <c r="O74" s="60"/>
      <c r="P74" s="60"/>
      <c r="Q74" s="60"/>
      <c r="R74" s="60"/>
      <c r="S74" s="9"/>
      <c r="BT74" s="27"/>
    </row>
    <row r="75" spans="1:72" s="26" customFormat="1" x14ac:dyDescent="0.2">
      <c r="A75" s="1"/>
      <c r="B75" s="2"/>
      <c r="C75" s="58"/>
      <c r="D75" s="22"/>
      <c r="E75" s="22"/>
      <c r="F75" s="22"/>
      <c r="G75" s="22"/>
      <c r="H75" s="17"/>
      <c r="I75" s="43"/>
      <c r="J75" s="6"/>
      <c r="K75" s="7"/>
      <c r="L75" s="464"/>
      <c r="M75" s="466"/>
      <c r="N75" s="458"/>
      <c r="O75" s="60"/>
      <c r="P75" s="60"/>
      <c r="Q75" s="60"/>
      <c r="R75" s="60"/>
      <c r="S75" s="9"/>
      <c r="BT75" s="27"/>
    </row>
    <row r="76" spans="1:72" s="26" customFormat="1" x14ac:dyDescent="0.2">
      <c r="A76" s="1"/>
      <c r="B76" s="2"/>
      <c r="C76" s="424" t="s">
        <v>51</v>
      </c>
      <c r="D76" s="424"/>
      <c r="E76" s="424"/>
      <c r="F76" s="424"/>
      <c r="G76" s="424"/>
      <c r="H76" s="424" t="s">
        <v>52</v>
      </c>
      <c r="I76" s="424"/>
      <c r="J76" s="424" t="s">
        <v>53</v>
      </c>
      <c r="K76" s="424"/>
      <c r="L76" s="424"/>
      <c r="M76" s="424"/>
      <c r="N76" s="458"/>
      <c r="O76" s="60"/>
      <c r="P76" s="60"/>
      <c r="Q76" s="60"/>
      <c r="R76" s="60"/>
      <c r="S76" s="9"/>
      <c r="BT76" s="27"/>
    </row>
    <row r="77" spans="1:72" s="26" customFormat="1" x14ac:dyDescent="0.2">
      <c r="A77" s="1"/>
      <c r="B77" s="2"/>
      <c r="C77" s="424" t="s">
        <v>54</v>
      </c>
      <c r="D77" s="424"/>
      <c r="E77" s="424"/>
      <c r="F77" s="424"/>
      <c r="G77" s="424"/>
      <c r="H77" s="424" t="s">
        <v>55</v>
      </c>
      <c r="I77" s="424"/>
      <c r="J77" s="20" t="s">
        <v>56</v>
      </c>
      <c r="L77" s="458"/>
      <c r="M77" s="466"/>
      <c r="N77" s="458"/>
      <c r="O77" s="63"/>
      <c r="P77" s="63"/>
      <c r="Q77" s="63"/>
      <c r="R77" s="63"/>
      <c r="S77" s="9"/>
      <c r="BT77" s="27"/>
    </row>
    <row r="78" spans="1:72" s="26" customFormat="1" x14ac:dyDescent="0.2">
      <c r="A78" s="1"/>
      <c r="B78" s="2"/>
      <c r="C78" s="424" t="s">
        <v>57</v>
      </c>
      <c r="D78" s="424"/>
      <c r="E78" s="424"/>
      <c r="F78" s="424"/>
      <c r="G78" s="424"/>
      <c r="H78" s="424" t="s">
        <v>58</v>
      </c>
      <c r="I78" s="424"/>
      <c r="J78" s="423" t="s">
        <v>59</v>
      </c>
      <c r="K78" s="423"/>
      <c r="L78" s="423"/>
      <c r="M78" s="423"/>
      <c r="N78" s="458"/>
      <c r="O78" s="60"/>
      <c r="P78" s="60"/>
      <c r="Q78" s="60"/>
      <c r="R78" s="60"/>
      <c r="S78" s="9"/>
      <c r="BT78" s="27"/>
    </row>
    <row r="79" spans="1:72" s="26" customFormat="1" x14ac:dyDescent="0.2">
      <c r="A79" s="1"/>
      <c r="B79" s="2"/>
      <c r="C79" s="424" t="s">
        <v>60</v>
      </c>
      <c r="D79" s="424"/>
      <c r="E79" s="424"/>
      <c r="F79" s="424"/>
      <c r="G79" s="424"/>
      <c r="H79" s="424" t="s">
        <v>61</v>
      </c>
      <c r="I79" s="424"/>
      <c r="J79" s="423" t="s">
        <v>62</v>
      </c>
      <c r="K79" s="423"/>
      <c r="L79" s="423"/>
      <c r="M79" s="423"/>
      <c r="N79" s="458"/>
      <c r="O79" s="63"/>
      <c r="P79" s="63"/>
      <c r="Q79" s="63"/>
      <c r="R79" s="63"/>
      <c r="S79" s="9"/>
      <c r="BT79" s="27"/>
    </row>
    <row r="80" spans="1:72" s="26" customFormat="1" x14ac:dyDescent="0.2">
      <c r="A80" s="1"/>
      <c r="B80" s="2"/>
      <c r="C80" s="423" t="s">
        <v>63</v>
      </c>
      <c r="D80" s="423"/>
      <c r="E80" s="423"/>
      <c r="F80" s="423"/>
      <c r="G80" s="423"/>
      <c r="H80" s="43"/>
      <c r="I80" s="43"/>
      <c r="J80" s="423" t="s">
        <v>64</v>
      </c>
      <c r="K80" s="423"/>
      <c r="L80" s="423"/>
      <c r="M80" s="423"/>
      <c r="N80" s="458"/>
      <c r="O80" s="63"/>
      <c r="P80" s="63"/>
      <c r="Q80" s="63"/>
      <c r="R80" s="63"/>
      <c r="S80" s="9"/>
      <c r="BT80" s="27"/>
    </row>
    <row r="81" spans="1:72" s="26" customFormat="1" x14ac:dyDescent="0.2">
      <c r="A81" s="1"/>
      <c r="B81" s="23"/>
      <c r="C81" s="423" t="s">
        <v>65</v>
      </c>
      <c r="D81" s="423"/>
      <c r="E81" s="423"/>
      <c r="F81" s="423"/>
      <c r="G81" s="423"/>
      <c r="H81" s="23"/>
      <c r="I81" s="23"/>
      <c r="J81" s="423" t="s">
        <v>66</v>
      </c>
      <c r="K81" s="423"/>
      <c r="L81" s="423"/>
      <c r="M81" s="423"/>
      <c r="N81" s="455"/>
      <c r="O81" s="8"/>
      <c r="P81" s="8"/>
      <c r="Q81" s="8"/>
      <c r="R81" s="8"/>
      <c r="S81" s="9"/>
      <c r="BT81" s="27"/>
    </row>
    <row r="82" spans="1:72" s="26" customFormat="1" x14ac:dyDescent="0.2">
      <c r="A82" s="1"/>
      <c r="B82" s="2"/>
      <c r="C82" s="423" t="s">
        <v>67</v>
      </c>
      <c r="D82" s="423"/>
      <c r="E82" s="423"/>
      <c r="F82" s="423"/>
      <c r="G82" s="423"/>
      <c r="J82" s="423" t="s">
        <v>68</v>
      </c>
      <c r="K82" s="423"/>
      <c r="L82" s="423"/>
      <c r="M82" s="423"/>
      <c r="N82" s="455"/>
      <c r="O82" s="8"/>
      <c r="P82" s="8"/>
      <c r="Q82" s="8"/>
      <c r="R82" s="8"/>
      <c r="S82" s="9"/>
      <c r="BT82" s="27"/>
    </row>
    <row r="83" spans="1:72" s="26" customFormat="1" x14ac:dyDescent="0.2">
      <c r="A83" s="1"/>
      <c r="B83" s="2"/>
      <c r="C83" s="423" t="s">
        <v>69</v>
      </c>
      <c r="D83" s="423"/>
      <c r="E83" s="423"/>
      <c r="F83" s="423"/>
      <c r="G83" s="423"/>
      <c r="H83" s="43"/>
      <c r="I83" s="43"/>
      <c r="J83" s="423" t="s">
        <v>70</v>
      </c>
      <c r="K83" s="423"/>
      <c r="L83" s="423"/>
      <c r="M83" s="423"/>
      <c r="N83" s="455"/>
      <c r="O83" s="8"/>
      <c r="P83" s="8"/>
      <c r="Q83" s="8"/>
      <c r="R83" s="8"/>
      <c r="S83" s="9"/>
      <c r="BT83" s="27"/>
    </row>
    <row r="84" spans="1:72" s="26" customFormat="1" x14ac:dyDescent="0.2">
      <c r="A84" s="1"/>
      <c r="B84" s="2"/>
      <c r="C84" s="423" t="s">
        <v>71</v>
      </c>
      <c r="D84" s="423"/>
      <c r="E84" s="423"/>
      <c r="F84" s="423"/>
      <c r="G84" s="423"/>
      <c r="H84" s="43"/>
      <c r="I84" s="43"/>
      <c r="J84" s="423" t="s">
        <v>72</v>
      </c>
      <c r="K84" s="423"/>
      <c r="L84" s="423"/>
      <c r="M84" s="423"/>
      <c r="N84" s="455"/>
      <c r="O84" s="8"/>
      <c r="P84" s="8"/>
      <c r="Q84" s="8"/>
      <c r="R84" s="8"/>
      <c r="S84" s="9"/>
      <c r="BT84" s="27"/>
    </row>
    <row r="85" spans="1:72" s="26" customFormat="1" x14ac:dyDescent="0.2">
      <c r="A85" s="1"/>
      <c r="B85" s="2"/>
      <c r="C85" s="423" t="s">
        <v>73</v>
      </c>
      <c r="D85" s="423"/>
      <c r="E85" s="423"/>
      <c r="F85" s="423"/>
      <c r="G85" s="423"/>
      <c r="H85" s="43"/>
      <c r="I85" s="43"/>
      <c r="J85" s="423" t="s">
        <v>74</v>
      </c>
      <c r="K85" s="423"/>
      <c r="L85" s="423"/>
      <c r="M85" s="423"/>
      <c r="N85" s="455"/>
      <c r="O85" s="8"/>
      <c r="P85" s="8"/>
      <c r="Q85" s="8"/>
      <c r="R85" s="8"/>
      <c r="S85" s="9"/>
      <c r="BT85" s="27"/>
    </row>
    <row r="86" spans="1:72" s="26" customFormat="1" x14ac:dyDescent="0.2">
      <c r="A86" s="1"/>
      <c r="B86" s="2"/>
      <c r="C86" s="423" t="s">
        <v>75</v>
      </c>
      <c r="D86" s="423"/>
      <c r="E86" s="423"/>
      <c r="F86" s="423"/>
      <c r="G86" s="423"/>
      <c r="H86" s="43"/>
      <c r="I86" s="43"/>
      <c r="J86" s="423" t="s">
        <v>76</v>
      </c>
      <c r="K86" s="423"/>
      <c r="L86" s="423"/>
      <c r="M86" s="423"/>
      <c r="N86" s="455"/>
      <c r="O86" s="8"/>
      <c r="P86" s="8"/>
      <c r="Q86" s="8"/>
      <c r="R86" s="8"/>
      <c r="S86" s="9"/>
      <c r="BT86" s="27"/>
    </row>
    <row r="87" spans="1:72" s="26" customFormat="1" x14ac:dyDescent="0.2">
      <c r="A87" s="1"/>
      <c r="B87" s="2"/>
      <c r="C87" s="424" t="s">
        <v>77</v>
      </c>
      <c r="D87" s="424"/>
      <c r="E87" s="424"/>
      <c r="F87" s="424"/>
      <c r="G87" s="424"/>
      <c r="H87" s="43"/>
      <c r="I87" s="43"/>
      <c r="J87" s="58"/>
      <c r="K87" s="64"/>
      <c r="L87" s="454"/>
      <c r="M87" s="454"/>
      <c r="N87" s="455"/>
      <c r="O87" s="8"/>
      <c r="P87" s="8"/>
      <c r="Q87" s="8"/>
      <c r="R87" s="8"/>
      <c r="S87" s="9"/>
      <c r="BT87" s="27"/>
    </row>
    <row r="88" spans="1:72" s="26" customFormat="1" x14ac:dyDescent="0.2">
      <c r="A88" s="1"/>
      <c r="B88" s="2"/>
      <c r="C88" s="23"/>
      <c r="D88" s="23"/>
      <c r="E88" s="23"/>
      <c r="F88" s="23"/>
      <c r="G88" s="23"/>
      <c r="H88" s="43"/>
      <c r="I88" s="43"/>
      <c r="J88" s="58"/>
      <c r="K88" s="64"/>
      <c r="L88" s="454"/>
      <c r="M88" s="454"/>
      <c r="N88" s="455"/>
      <c r="O88" s="8"/>
      <c r="P88" s="8"/>
      <c r="Q88" s="8"/>
      <c r="R88" s="8"/>
      <c r="S88" s="9"/>
      <c r="BT88" s="27"/>
    </row>
    <row r="89" spans="1:72" s="26" customFormat="1" x14ac:dyDescent="0.2">
      <c r="A89" s="1"/>
      <c r="B89" s="2"/>
      <c r="C89" s="61"/>
      <c r="D89" s="61"/>
      <c r="E89" s="61"/>
      <c r="F89" s="61"/>
      <c r="G89" s="61"/>
      <c r="H89" s="61"/>
      <c r="I89" s="61"/>
      <c r="J89" s="61"/>
      <c r="K89" s="62"/>
      <c r="L89" s="465"/>
      <c r="M89" s="465"/>
      <c r="N89" s="460"/>
      <c r="O89" s="47"/>
      <c r="P89" s="47"/>
      <c r="Q89" s="47"/>
      <c r="R89" s="47"/>
      <c r="S89" s="9"/>
      <c r="BT89" s="27"/>
    </row>
    <row r="90" spans="1:72" s="26" customFormat="1" ht="19.5" x14ac:dyDescent="0.2">
      <c r="A90" s="1"/>
      <c r="B90" s="65" t="s">
        <v>78</v>
      </c>
      <c r="C90" s="66"/>
      <c r="D90" s="67"/>
      <c r="E90" s="67"/>
      <c r="F90" s="67"/>
      <c r="G90" s="67"/>
      <c r="H90" s="68"/>
      <c r="I90" s="68"/>
      <c r="J90" s="69"/>
      <c r="K90" s="69"/>
      <c r="L90" s="467"/>
      <c r="M90" s="467"/>
      <c r="N90" s="455"/>
      <c r="O90" s="8"/>
      <c r="P90" s="8"/>
      <c r="Q90" s="8"/>
      <c r="R90" s="8"/>
      <c r="S90" s="9"/>
      <c r="BT90" s="27"/>
    </row>
    <row r="91" spans="1:72" s="26" customFormat="1" x14ac:dyDescent="0.2">
      <c r="A91" s="1"/>
      <c r="B91" s="2"/>
      <c r="C91" s="46"/>
      <c r="D91" s="3"/>
      <c r="E91" s="3"/>
      <c r="F91" s="3"/>
      <c r="G91" s="3"/>
      <c r="H91" s="4"/>
      <c r="I91" s="4"/>
      <c r="J91" s="6"/>
      <c r="K91" s="7"/>
      <c r="L91" s="454"/>
      <c r="M91" s="454"/>
      <c r="N91" s="455"/>
      <c r="O91" s="8"/>
      <c r="P91" s="8"/>
      <c r="Q91" s="8"/>
      <c r="R91" s="8"/>
      <c r="S91" s="9"/>
      <c r="BT91" s="27"/>
    </row>
    <row r="92" spans="1:72" s="26" customFormat="1" x14ac:dyDescent="0.2">
      <c r="A92" s="1"/>
      <c r="B92" s="15" t="s">
        <v>79</v>
      </c>
      <c r="C92" s="46"/>
      <c r="D92" s="3"/>
      <c r="E92" s="3"/>
      <c r="F92" s="3"/>
      <c r="G92" s="3"/>
      <c r="H92" s="4"/>
      <c r="I92" s="4"/>
      <c r="J92" s="6"/>
      <c r="K92" s="6"/>
      <c r="L92" s="454"/>
      <c r="M92" s="454"/>
      <c r="N92" s="455"/>
      <c r="O92" s="8"/>
      <c r="P92" s="8"/>
      <c r="Q92" s="8"/>
      <c r="R92" s="8"/>
      <c r="S92" s="9"/>
      <c r="BT92" s="27"/>
    </row>
    <row r="93" spans="1:72" s="26" customFormat="1" ht="18.75" customHeight="1" x14ac:dyDescent="0.2">
      <c r="A93" s="1"/>
      <c r="B93" s="22"/>
      <c r="C93" s="46"/>
      <c r="D93" s="3"/>
      <c r="E93" s="3"/>
      <c r="F93" s="3"/>
      <c r="G93" s="3"/>
      <c r="H93" s="4"/>
      <c r="I93" s="4"/>
      <c r="J93" s="69"/>
      <c r="K93" s="69"/>
      <c r="L93" s="454"/>
      <c r="M93" s="454"/>
      <c r="N93" s="457"/>
      <c r="O93" s="8"/>
      <c r="P93" s="8"/>
      <c r="Q93" s="8"/>
      <c r="R93" s="8"/>
      <c r="S93" s="9"/>
      <c r="BT93" s="27"/>
    </row>
    <row r="94" spans="1:72" s="26" customFormat="1" ht="51" customHeight="1" x14ac:dyDescent="0.2">
      <c r="A94" s="1"/>
      <c r="B94" s="22"/>
      <c r="C94" s="46"/>
      <c r="D94" s="3"/>
      <c r="E94" s="3"/>
      <c r="F94" s="3"/>
      <c r="G94" s="3"/>
      <c r="H94" s="4"/>
      <c r="I94" s="4"/>
      <c r="J94" s="70" t="s">
        <v>80</v>
      </c>
      <c r="K94" s="71"/>
      <c r="L94" s="456" t="str">
        <f>IF(ISBLANK(L$9),"",L$9)</f>
        <v>2階病棟</v>
      </c>
      <c r="M94" s="468" t="str">
        <f t="shared" ref="M94:BR94" si="4">IF(ISBLANK(M$9),"",M$9)</f>
        <v>３階病棟</v>
      </c>
      <c r="N94" s="468" t="str">
        <f t="shared" si="4"/>
        <v>４階病棟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T94" s="27"/>
    </row>
    <row r="95" spans="1:72" s="26" customFormat="1" x14ac:dyDescent="0.2">
      <c r="A95" s="1"/>
      <c r="B95" s="2"/>
      <c r="C95" s="3"/>
      <c r="D95" s="3"/>
      <c r="E95" s="3"/>
      <c r="F95" s="3"/>
      <c r="G95" s="3"/>
      <c r="H95" s="4"/>
      <c r="I95" s="73" t="s">
        <v>81</v>
      </c>
      <c r="J95" s="74"/>
      <c r="K95" s="75"/>
      <c r="L95" s="76" t="s">
        <v>20</v>
      </c>
      <c r="M95" s="468" t="s">
        <v>23</v>
      </c>
      <c r="N95" s="468" t="s">
        <v>22</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T95" s="27"/>
    </row>
    <row r="96" spans="1:72" s="26" customFormat="1" ht="54" customHeight="1" x14ac:dyDescent="0.2">
      <c r="A96" s="28" t="s">
        <v>82</v>
      </c>
      <c r="B96" s="2"/>
      <c r="C96" s="320" t="s">
        <v>83</v>
      </c>
      <c r="D96" s="321"/>
      <c r="E96" s="321"/>
      <c r="F96" s="321"/>
      <c r="G96" s="321"/>
      <c r="H96" s="322"/>
      <c r="I96" s="77" t="s">
        <v>84</v>
      </c>
      <c r="J96" s="78" t="s">
        <v>918</v>
      </c>
      <c r="K96" s="79"/>
      <c r="L96" s="469"/>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T96" s="27"/>
    </row>
    <row r="97" spans="1:72" s="26" customFormat="1" ht="19.5" x14ac:dyDescent="0.2">
      <c r="A97" s="1"/>
      <c r="B97" s="83"/>
      <c r="C97" s="46"/>
      <c r="D97" s="3"/>
      <c r="E97" s="3"/>
      <c r="F97" s="3"/>
      <c r="G97" s="3"/>
      <c r="H97" s="4"/>
      <c r="I97" s="4"/>
      <c r="J97" s="6"/>
      <c r="K97" s="6"/>
      <c r="L97" s="158"/>
      <c r="M97" s="158"/>
      <c r="N97" s="455"/>
      <c r="BT97" s="27"/>
    </row>
    <row r="98" spans="1:72" s="26" customFormat="1" ht="19.5" x14ac:dyDescent="0.2">
      <c r="A98" s="1"/>
      <c r="B98" s="83"/>
      <c r="C98" s="46"/>
      <c r="D98" s="3"/>
      <c r="E98" s="3"/>
      <c r="F98" s="3"/>
      <c r="G98" s="3"/>
      <c r="H98" s="4"/>
      <c r="I98" s="4"/>
      <c r="J98" s="6"/>
      <c r="K98" s="6"/>
      <c r="L98" s="158"/>
      <c r="M98" s="158"/>
      <c r="N98" s="455"/>
      <c r="BT98" s="27"/>
    </row>
    <row r="99" spans="1:72" s="26" customFormat="1" ht="19.5" x14ac:dyDescent="0.2">
      <c r="A99" s="1"/>
      <c r="B99" s="83"/>
      <c r="C99" s="46"/>
      <c r="D99" s="3"/>
      <c r="E99" s="3"/>
      <c r="F99" s="3"/>
      <c r="G99" s="3"/>
      <c r="H99" s="4"/>
      <c r="I99" s="4"/>
      <c r="J99" s="6"/>
      <c r="K99" s="6"/>
      <c r="L99" s="158"/>
      <c r="M99" s="158"/>
      <c r="N99" s="455"/>
      <c r="BT99" s="27"/>
    </row>
    <row r="100" spans="1:72" x14ac:dyDescent="0.2">
      <c r="B100" s="22" t="s">
        <v>86</v>
      </c>
      <c r="C100" s="22"/>
      <c r="D100" s="22"/>
      <c r="E100" s="22"/>
      <c r="F100" s="22"/>
      <c r="G100" s="22"/>
      <c r="H100" s="17"/>
      <c r="I100" s="17"/>
      <c r="L100" s="158"/>
      <c r="M100" s="158"/>
      <c r="O100" s="9"/>
      <c r="P100" s="9"/>
      <c r="Q100" s="9"/>
      <c r="R100" s="9"/>
    </row>
    <row r="101" spans="1:72" x14ac:dyDescent="0.2">
      <c r="B101" s="22"/>
      <c r="C101" s="22"/>
      <c r="D101" s="22"/>
      <c r="E101" s="22"/>
      <c r="F101" s="22"/>
      <c r="G101" s="22"/>
      <c r="H101" s="17"/>
      <c r="I101" s="17"/>
      <c r="N101" s="457"/>
      <c r="O101" s="9"/>
      <c r="P101" s="9"/>
      <c r="Q101" s="9"/>
      <c r="R101" s="9"/>
    </row>
    <row r="102" spans="1:72" ht="51" customHeight="1" x14ac:dyDescent="0.2">
      <c r="B102" s="22"/>
      <c r="J102" s="86" t="s">
        <v>80</v>
      </c>
      <c r="K102" s="87"/>
      <c r="L102" s="456" t="str">
        <f>IF(ISBLANK(L$9),"",L$9)</f>
        <v>2階病棟</v>
      </c>
      <c r="M102" s="468" t="str">
        <f t="shared" ref="M102:BR102" si="5">IF(ISBLANK(M$9),"",M$9)</f>
        <v>３階病棟</v>
      </c>
      <c r="N102" s="456" t="str">
        <f t="shared" si="5"/>
        <v>４階病棟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row>
    <row r="103" spans="1:72" ht="20.25" customHeight="1" x14ac:dyDescent="0.2">
      <c r="C103" s="46"/>
      <c r="I103" s="73" t="s">
        <v>81</v>
      </c>
      <c r="J103" s="74"/>
      <c r="K103" s="88"/>
      <c r="L103" s="470" t="str">
        <f>IF(ISBLANK(L$95),"",L$95)</f>
        <v>急性期</v>
      </c>
      <c r="M103" s="468" t="str">
        <f t="shared" ref="M103:BR103" si="6">IF(ISBLANK(M$95),"",M$95)</f>
        <v>慢性期</v>
      </c>
      <c r="N103" s="470" t="str">
        <f t="shared" si="6"/>
        <v>回復期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row>
    <row r="104" spans="1:72" s="1" customFormat="1" ht="34.5" customHeight="1" x14ac:dyDescent="0.2">
      <c r="A104" s="28" t="s">
        <v>87</v>
      </c>
      <c r="B104" s="2"/>
      <c r="C104" s="341" t="s">
        <v>88</v>
      </c>
      <c r="D104" s="343"/>
      <c r="E104" s="425" t="s">
        <v>89</v>
      </c>
      <c r="F104" s="426"/>
      <c r="G104" s="426"/>
      <c r="H104" s="427"/>
      <c r="I104" s="428" t="s">
        <v>90</v>
      </c>
      <c r="J104" s="90">
        <f t="shared" ref="J104:J110" si="7">IF(SUM(L104:BR104)=0,IF(COUNTIF(L104:BR104,"未確認")&gt;0,"未確認",IF(COUNTIF(L104:BR104,"~*")&gt;0,"*",SUM(L104:BR104))),SUM(L104:BR104))</f>
        <v>80</v>
      </c>
      <c r="K104" s="91" t="str">
        <f t="shared" ref="K104:K110" si="8">IF(OR(COUNTIF(L104:BR104,"未確認")&gt;0,COUNTIF(L104:BR104,"~*")&gt;0),"※","")</f>
        <v/>
      </c>
      <c r="L104" s="92">
        <v>42</v>
      </c>
      <c r="M104" s="93"/>
      <c r="N104" s="94">
        <v>38</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T104" s="95"/>
    </row>
    <row r="105" spans="1:72" s="1" customFormat="1" ht="34.5" customHeight="1" x14ac:dyDescent="0.2">
      <c r="A105" s="28" t="s">
        <v>91</v>
      </c>
      <c r="B105" s="96"/>
      <c r="C105" s="401"/>
      <c r="D105" s="402"/>
      <c r="E105" s="431"/>
      <c r="F105" s="432"/>
      <c r="G105" s="433" t="s">
        <v>92</v>
      </c>
      <c r="H105" s="434"/>
      <c r="I105" s="429"/>
      <c r="J105" s="90">
        <f t="shared" si="7"/>
        <v>0</v>
      </c>
      <c r="K105" s="91" t="str">
        <f t="shared" si="8"/>
        <v/>
      </c>
      <c r="L105" s="92"/>
      <c r="M105" s="92"/>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T105" s="95"/>
    </row>
    <row r="106" spans="1:72" s="1" customFormat="1" ht="34.5" customHeight="1" x14ac:dyDescent="0.2">
      <c r="A106" s="28" t="s">
        <v>87</v>
      </c>
      <c r="B106" s="96"/>
      <c r="C106" s="401"/>
      <c r="D106" s="402"/>
      <c r="E106" s="323" t="s">
        <v>93</v>
      </c>
      <c r="F106" s="324"/>
      <c r="G106" s="324"/>
      <c r="H106" s="325"/>
      <c r="I106" s="429"/>
      <c r="J106" s="90">
        <f t="shared" si="7"/>
        <v>80</v>
      </c>
      <c r="K106" s="91" t="str">
        <f t="shared" si="8"/>
        <v/>
      </c>
      <c r="L106" s="92">
        <v>42</v>
      </c>
      <c r="M106" s="92"/>
      <c r="N106" s="94">
        <v>38</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T106" s="95"/>
    </row>
    <row r="107" spans="1:72" s="1" customFormat="1" ht="34.5" customHeight="1" x14ac:dyDescent="0.2">
      <c r="A107" s="28" t="s">
        <v>87</v>
      </c>
      <c r="B107" s="96"/>
      <c r="C107" s="383"/>
      <c r="D107" s="385"/>
      <c r="E107" s="323" t="s">
        <v>94</v>
      </c>
      <c r="F107" s="324"/>
      <c r="G107" s="324"/>
      <c r="H107" s="325"/>
      <c r="I107" s="429"/>
      <c r="J107" s="90">
        <f t="shared" si="7"/>
        <v>80</v>
      </c>
      <c r="K107" s="91" t="str">
        <f t="shared" si="8"/>
        <v/>
      </c>
      <c r="L107" s="92">
        <v>42</v>
      </c>
      <c r="M107" s="92"/>
      <c r="N107" s="94">
        <v>38</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T107" s="95"/>
    </row>
    <row r="108" spans="1:72" s="1" customFormat="1" ht="34.5" customHeight="1" x14ac:dyDescent="0.2">
      <c r="A108" s="28" t="s">
        <v>95</v>
      </c>
      <c r="B108" s="96"/>
      <c r="C108" s="341" t="s">
        <v>96</v>
      </c>
      <c r="D108" s="343"/>
      <c r="E108" s="341" t="s">
        <v>89</v>
      </c>
      <c r="F108" s="342"/>
      <c r="G108" s="342"/>
      <c r="H108" s="343"/>
      <c r="I108" s="429"/>
      <c r="J108" s="90">
        <f t="shared" si="7"/>
        <v>40</v>
      </c>
      <c r="K108" s="91" t="str">
        <f t="shared" si="8"/>
        <v/>
      </c>
      <c r="L108" s="92"/>
      <c r="M108" s="92">
        <v>40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T108" s="95"/>
    </row>
    <row r="109" spans="1:72" s="1" customFormat="1" ht="34.5" customHeight="1" x14ac:dyDescent="0.2">
      <c r="A109" s="28" t="s">
        <v>95</v>
      </c>
      <c r="B109" s="96"/>
      <c r="C109" s="401"/>
      <c r="D109" s="402"/>
      <c r="E109" s="329" t="s">
        <v>93</v>
      </c>
      <c r="F109" s="330"/>
      <c r="G109" s="330"/>
      <c r="H109" s="332"/>
      <c r="I109" s="429"/>
      <c r="J109" s="90">
        <f t="shared" si="7"/>
        <v>40</v>
      </c>
      <c r="K109" s="91" t="str">
        <f t="shared" si="8"/>
        <v/>
      </c>
      <c r="L109" s="92"/>
      <c r="M109" s="92">
        <v>40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T109" s="95"/>
    </row>
    <row r="110" spans="1:72" s="1" customFormat="1" ht="34.5" customHeight="1" x14ac:dyDescent="0.2">
      <c r="A110" s="28" t="s">
        <v>95</v>
      </c>
      <c r="B110" s="96"/>
      <c r="C110" s="401"/>
      <c r="D110" s="402"/>
      <c r="E110" s="329" t="s">
        <v>94</v>
      </c>
      <c r="F110" s="330"/>
      <c r="G110" s="330"/>
      <c r="H110" s="332"/>
      <c r="I110" s="429"/>
      <c r="J110" s="90">
        <f t="shared" si="7"/>
        <v>40</v>
      </c>
      <c r="K110" s="91" t="str">
        <f t="shared" si="8"/>
        <v/>
      </c>
      <c r="L110" s="92"/>
      <c r="M110" s="92">
        <v>40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T110" s="95"/>
    </row>
    <row r="111" spans="1:72"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t="s">
        <v>41</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T111" s="95"/>
    </row>
    <row r="112" spans="1:72" s="1" customFormat="1" x14ac:dyDescent="0.2">
      <c r="B112" s="22"/>
      <c r="C112" s="22"/>
      <c r="D112" s="22"/>
      <c r="E112" s="22"/>
      <c r="F112" s="22"/>
      <c r="G112" s="22"/>
      <c r="H112" s="17"/>
      <c r="I112" s="17"/>
      <c r="J112" s="101"/>
      <c r="K112" s="102"/>
      <c r="L112" s="234"/>
      <c r="M112" s="234"/>
      <c r="N112" s="471"/>
      <c r="BT112" s="95"/>
    </row>
    <row r="113" spans="1:72" s="1" customFormat="1" x14ac:dyDescent="0.2">
      <c r="B113" s="96"/>
      <c r="C113" s="46"/>
      <c r="D113" s="46"/>
      <c r="E113" s="46"/>
      <c r="F113" s="46"/>
      <c r="G113" s="46"/>
      <c r="H113" s="61"/>
      <c r="I113" s="61"/>
      <c r="J113" s="101"/>
      <c r="K113" s="102"/>
      <c r="L113" s="234"/>
      <c r="M113" s="234"/>
      <c r="N113" s="471"/>
      <c r="BT113" s="95"/>
    </row>
    <row r="114" spans="1:72" s="26" customFormat="1" x14ac:dyDescent="0.2">
      <c r="A114" s="1"/>
      <c r="B114" s="2"/>
      <c r="C114" s="46"/>
      <c r="D114" s="3"/>
      <c r="E114" s="3"/>
      <c r="F114" s="3"/>
      <c r="G114" s="3"/>
      <c r="H114" s="4"/>
      <c r="I114" s="4"/>
      <c r="J114" s="6"/>
      <c r="K114" s="7"/>
      <c r="L114" s="158"/>
      <c r="M114" s="158"/>
      <c r="N114" s="455"/>
      <c r="BT114" s="27"/>
    </row>
    <row r="115" spans="1:72" s="1" customFormat="1" x14ac:dyDescent="0.2">
      <c r="B115" s="22" t="s">
        <v>100</v>
      </c>
      <c r="C115" s="22"/>
      <c r="D115" s="22"/>
      <c r="E115" s="22"/>
      <c r="F115" s="22"/>
      <c r="G115" s="22"/>
      <c r="H115" s="17"/>
      <c r="I115" s="17"/>
      <c r="J115" s="101"/>
      <c r="K115" s="102"/>
      <c r="L115" s="234"/>
      <c r="M115" s="234"/>
      <c r="N115" s="471"/>
      <c r="BT115" s="95"/>
    </row>
    <row r="116" spans="1:72" x14ac:dyDescent="0.2">
      <c r="B116" s="22"/>
      <c r="C116" s="22"/>
      <c r="D116" s="22"/>
      <c r="E116" s="22"/>
      <c r="F116" s="22"/>
      <c r="G116" s="22"/>
      <c r="H116" s="17"/>
      <c r="I116" s="17"/>
      <c r="N116" s="457"/>
      <c r="O116" s="9"/>
      <c r="P116" s="9"/>
      <c r="Q116" s="9"/>
      <c r="R116" s="9"/>
    </row>
    <row r="117" spans="1:72" ht="51" customHeight="1" x14ac:dyDescent="0.2">
      <c r="B117" s="22"/>
      <c r="I117" s="73"/>
      <c r="J117" s="104" t="s">
        <v>80</v>
      </c>
      <c r="K117" s="87"/>
      <c r="L117" s="456" t="str">
        <f>IF(ISBLANK(L$9),"",L$9)</f>
        <v>2階病棟</v>
      </c>
      <c r="M117" s="468" t="str">
        <f>IF(ISBLANK(M$9),"",M$9)</f>
        <v>３階病棟</v>
      </c>
      <c r="N117" s="456" t="str">
        <f t="shared" ref="N117:BR117" si="9">IF(ISBLANK(N$9),"",N$9)</f>
        <v>４階病棟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row>
    <row r="118" spans="1:72" ht="20.25" customHeight="1" x14ac:dyDescent="0.2">
      <c r="I118" s="73" t="s">
        <v>81</v>
      </c>
      <c r="J118" s="105"/>
      <c r="K118" s="88"/>
      <c r="L118" s="470" t="str">
        <f>IF(ISBLANK(L$95),"",L$95)</f>
        <v>急性期</v>
      </c>
      <c r="M118" s="468" t="str">
        <f>IF(ISBLANK(M$95),"",M$95)</f>
        <v>慢性期</v>
      </c>
      <c r="N118" s="470" t="str">
        <f t="shared" ref="N118:BR118" si="10">IF(ISBLANK(N$95),"",N$95)</f>
        <v>回復期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row>
    <row r="119" spans="1:72" s="1" customFormat="1" ht="40.5" customHeight="1" x14ac:dyDescent="0.2">
      <c r="A119" s="28" t="s">
        <v>101</v>
      </c>
      <c r="B119" s="2"/>
      <c r="C119" s="341" t="s">
        <v>102</v>
      </c>
      <c r="D119" s="342"/>
      <c r="E119" s="342"/>
      <c r="F119" s="342"/>
      <c r="G119" s="342"/>
      <c r="H119" s="343"/>
      <c r="I119" s="333" t="s">
        <v>103</v>
      </c>
      <c r="J119" s="106"/>
      <c r="K119" s="107"/>
      <c r="L119" s="108"/>
      <c r="M119" s="108"/>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T119" s="95"/>
    </row>
    <row r="120" spans="1:72" s="1" customFormat="1" ht="40.5" customHeight="1" x14ac:dyDescent="0.2">
      <c r="A120" s="28" t="s">
        <v>106</v>
      </c>
      <c r="B120" s="2"/>
      <c r="C120" s="110"/>
      <c r="D120" s="111"/>
      <c r="E120" s="341" t="s">
        <v>107</v>
      </c>
      <c r="F120" s="342"/>
      <c r="G120" s="342"/>
      <c r="H120" s="343"/>
      <c r="I120" s="363"/>
      <c r="J120" s="112"/>
      <c r="K120" s="113"/>
      <c r="L120" s="108"/>
      <c r="M120" s="108"/>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T120" s="95"/>
    </row>
    <row r="121" spans="1:72" s="1" customFormat="1" ht="40.5" customHeight="1" x14ac:dyDescent="0.2">
      <c r="A121" s="28" t="s">
        <v>108</v>
      </c>
      <c r="B121" s="2"/>
      <c r="C121" s="110"/>
      <c r="D121" s="111"/>
      <c r="E121" s="401"/>
      <c r="F121" s="422"/>
      <c r="G121" s="422"/>
      <c r="H121" s="402"/>
      <c r="I121" s="363"/>
      <c r="J121" s="112"/>
      <c r="K121" s="113"/>
      <c r="L121" s="108"/>
      <c r="M121" s="108"/>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T121" s="95"/>
    </row>
    <row r="122" spans="1:72" s="1" customFormat="1" ht="40.5" customHeight="1" x14ac:dyDescent="0.2">
      <c r="A122" s="28" t="s">
        <v>109</v>
      </c>
      <c r="B122" s="2"/>
      <c r="C122" s="114"/>
      <c r="D122" s="115"/>
      <c r="E122" s="383"/>
      <c r="F122" s="384"/>
      <c r="G122" s="384"/>
      <c r="H122" s="385"/>
      <c r="I122" s="347"/>
      <c r="J122" s="116"/>
      <c r="K122" s="117"/>
      <c r="L122" s="108"/>
      <c r="M122" s="108"/>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T122" s="95"/>
    </row>
    <row r="123" spans="1:72" s="1" customFormat="1" x14ac:dyDescent="0.2">
      <c r="B123" s="22"/>
      <c r="C123" s="22"/>
      <c r="D123" s="22"/>
      <c r="E123" s="22"/>
      <c r="F123" s="22"/>
      <c r="G123" s="22"/>
      <c r="H123" s="17"/>
      <c r="I123" s="17"/>
      <c r="J123" s="101"/>
      <c r="K123" s="102"/>
      <c r="L123" s="234"/>
      <c r="M123" s="234"/>
      <c r="N123" s="471"/>
      <c r="BT123" s="95"/>
    </row>
    <row r="124" spans="1:72" s="1" customFormat="1" x14ac:dyDescent="0.2">
      <c r="B124" s="96"/>
      <c r="C124" s="46"/>
      <c r="D124" s="46"/>
      <c r="E124" s="46"/>
      <c r="F124" s="46"/>
      <c r="G124" s="46"/>
      <c r="H124" s="61"/>
      <c r="I124" s="61"/>
      <c r="J124" s="101"/>
      <c r="K124" s="102"/>
      <c r="L124" s="234"/>
      <c r="M124" s="234"/>
      <c r="N124" s="471"/>
      <c r="BT124" s="95"/>
    </row>
    <row r="125" spans="1:72" s="26" customFormat="1" x14ac:dyDescent="0.2">
      <c r="A125" s="1"/>
      <c r="B125" s="2"/>
      <c r="C125" s="46"/>
      <c r="D125" s="3"/>
      <c r="E125" s="3"/>
      <c r="F125" s="3"/>
      <c r="G125" s="3"/>
      <c r="H125" s="4"/>
      <c r="I125" s="4"/>
      <c r="J125" s="6"/>
      <c r="K125" s="7"/>
      <c r="L125" s="158"/>
      <c r="M125" s="158"/>
      <c r="N125" s="455"/>
      <c r="BT125" s="27"/>
    </row>
    <row r="126" spans="1:72" s="1" customFormat="1" x14ac:dyDescent="0.2">
      <c r="A126" s="118"/>
      <c r="B126" s="22" t="s">
        <v>110</v>
      </c>
      <c r="C126" s="24"/>
      <c r="D126" s="24"/>
      <c r="E126" s="24"/>
      <c r="F126" s="24"/>
      <c r="G126" s="24"/>
      <c r="H126" s="17"/>
      <c r="I126" s="17"/>
      <c r="J126" s="37"/>
      <c r="K126" s="7"/>
      <c r="L126" s="39"/>
      <c r="M126" s="39"/>
      <c r="N126" s="36"/>
      <c r="BT126" s="95"/>
    </row>
    <row r="127" spans="1:72" x14ac:dyDescent="0.2">
      <c r="B127" s="22"/>
      <c r="C127" s="22"/>
      <c r="D127" s="22"/>
      <c r="E127" s="22"/>
      <c r="F127" s="22"/>
      <c r="G127" s="22"/>
      <c r="H127" s="17"/>
      <c r="I127" s="17"/>
      <c r="N127" s="457"/>
      <c r="O127" s="9"/>
      <c r="P127" s="9"/>
      <c r="Q127" s="9"/>
      <c r="R127" s="9"/>
    </row>
    <row r="128" spans="1:72" ht="51" customHeight="1" x14ac:dyDescent="0.2">
      <c r="B128" s="22"/>
      <c r="J128" s="86" t="s">
        <v>80</v>
      </c>
      <c r="K128" s="87"/>
      <c r="L128" s="456" t="str">
        <f>IF(ISBLANK(L$9),"",L$9)</f>
        <v>2階病棟</v>
      </c>
      <c r="M128" s="468" t="str">
        <f t="shared" ref="M128:BR128" si="11">IF(ISBLANK(M$9),"",M$9)</f>
        <v>３階病棟</v>
      </c>
      <c r="N128" s="456" t="str">
        <f t="shared" si="11"/>
        <v>４階病棟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row>
    <row r="129" spans="1:72" ht="20.25" customHeight="1" x14ac:dyDescent="0.2">
      <c r="C129" s="46"/>
      <c r="I129" s="73" t="s">
        <v>81</v>
      </c>
      <c r="J129" s="74"/>
      <c r="K129" s="88"/>
      <c r="L129" s="470" t="str">
        <f>IF(ISBLANK(L$95),"",L$95)</f>
        <v>急性期</v>
      </c>
      <c r="M129" s="468" t="str">
        <f t="shared" ref="M129:BR129" si="12">IF(ISBLANK(M$95),"",M$95)</f>
        <v>慢性期</v>
      </c>
      <c r="N129" s="470" t="str">
        <f t="shared" si="12"/>
        <v>回復期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row>
    <row r="130" spans="1:72" s="1" customFormat="1" ht="67.400000000000006" customHeight="1" x14ac:dyDescent="0.2">
      <c r="A130" s="28" t="s">
        <v>111</v>
      </c>
      <c r="B130" s="2"/>
      <c r="C130" s="341" t="s">
        <v>112</v>
      </c>
      <c r="D130" s="342"/>
      <c r="E130" s="342"/>
      <c r="F130" s="342"/>
      <c r="G130" s="342"/>
      <c r="H130" s="343"/>
      <c r="I130" s="326" t="s">
        <v>113</v>
      </c>
      <c r="J130" s="120"/>
      <c r="K130" s="107"/>
      <c r="L130" s="108" t="s">
        <v>919</v>
      </c>
      <c r="M130" s="108" t="s">
        <v>920</v>
      </c>
      <c r="N130" s="108" t="s">
        <v>919</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T130" s="95"/>
    </row>
    <row r="131" spans="1:72" s="1" customFormat="1" ht="34.5" customHeight="1" x14ac:dyDescent="0.2">
      <c r="A131" s="28" t="s">
        <v>111</v>
      </c>
      <c r="B131" s="96"/>
      <c r="C131" s="110"/>
      <c r="D131" s="111"/>
      <c r="E131" s="320" t="s">
        <v>118</v>
      </c>
      <c r="F131" s="321"/>
      <c r="G131" s="321"/>
      <c r="H131" s="322"/>
      <c r="I131" s="326"/>
      <c r="J131" s="112"/>
      <c r="K131" s="113"/>
      <c r="L131" s="108">
        <v>42</v>
      </c>
      <c r="M131" s="108">
        <v>40</v>
      </c>
      <c r="N131" s="109">
        <v>38</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T131" s="95"/>
    </row>
    <row r="132" spans="1:72" s="1" customFormat="1" ht="67.5" customHeight="1" x14ac:dyDescent="0.2">
      <c r="A132" s="28" t="s">
        <v>119</v>
      </c>
      <c r="B132" s="96"/>
      <c r="C132" s="341" t="s">
        <v>120</v>
      </c>
      <c r="D132" s="342"/>
      <c r="E132" s="342"/>
      <c r="F132" s="342"/>
      <c r="G132" s="342"/>
      <c r="H132" s="343"/>
      <c r="I132" s="326"/>
      <c r="J132" s="112"/>
      <c r="K132" s="113"/>
      <c r="L132" s="108" t="s">
        <v>41</v>
      </c>
      <c r="M132" s="108" t="s">
        <v>41</v>
      </c>
      <c r="N132" s="109" t="s">
        <v>41</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T132" s="95"/>
    </row>
    <row r="133" spans="1:72" s="1" customFormat="1" ht="34.5" customHeight="1" x14ac:dyDescent="0.2">
      <c r="A133" s="28" t="s">
        <v>119</v>
      </c>
      <c r="B133" s="96"/>
      <c r="C133" s="122"/>
      <c r="D133" s="123"/>
      <c r="E133" s="320" t="s">
        <v>118</v>
      </c>
      <c r="F133" s="321"/>
      <c r="G133" s="321"/>
      <c r="H133" s="322"/>
      <c r="I133" s="326"/>
      <c r="J133" s="112"/>
      <c r="K133" s="113"/>
      <c r="L133" s="108">
        <v>0</v>
      </c>
      <c r="M133" s="108">
        <v>0</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T133" s="95"/>
    </row>
    <row r="134" spans="1:72" s="1" customFormat="1" ht="67.5" customHeight="1" x14ac:dyDescent="0.2">
      <c r="A134" s="28" t="s">
        <v>121</v>
      </c>
      <c r="B134" s="96"/>
      <c r="C134" s="341" t="s">
        <v>120</v>
      </c>
      <c r="D134" s="342"/>
      <c r="E134" s="342"/>
      <c r="F134" s="342"/>
      <c r="G134" s="342"/>
      <c r="H134" s="343"/>
      <c r="I134" s="326"/>
      <c r="J134" s="112"/>
      <c r="K134" s="113"/>
      <c r="L134" s="108" t="s">
        <v>41</v>
      </c>
      <c r="M134" s="108" t="s">
        <v>41</v>
      </c>
      <c r="N134" s="109" t="s">
        <v>41</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T134" s="95"/>
    </row>
    <row r="135" spans="1:72" s="1" customFormat="1" ht="34.5" customHeight="1" x14ac:dyDescent="0.2">
      <c r="A135" s="28" t="s">
        <v>121</v>
      </c>
      <c r="B135" s="96"/>
      <c r="C135" s="124"/>
      <c r="D135" s="125"/>
      <c r="E135" s="320" t="s">
        <v>118</v>
      </c>
      <c r="F135" s="321"/>
      <c r="G135" s="321"/>
      <c r="H135" s="322"/>
      <c r="I135" s="326"/>
      <c r="J135" s="116"/>
      <c r="K135" s="117"/>
      <c r="L135" s="108">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T135" s="95"/>
    </row>
    <row r="136" spans="1:72" s="1" customFormat="1" x14ac:dyDescent="0.2">
      <c r="B136" s="22"/>
      <c r="C136" s="22"/>
      <c r="D136" s="22"/>
      <c r="E136" s="22"/>
      <c r="F136" s="22"/>
      <c r="G136" s="22"/>
      <c r="H136" s="17"/>
      <c r="I136" s="17"/>
      <c r="J136" s="101"/>
      <c r="K136" s="102"/>
      <c r="L136" s="234"/>
      <c r="M136" s="234"/>
      <c r="N136" s="471"/>
      <c r="BT136" s="95"/>
    </row>
    <row r="137" spans="1:72" s="1" customFormat="1" x14ac:dyDescent="0.2">
      <c r="B137" s="22"/>
      <c r="C137" s="22"/>
      <c r="D137" s="22"/>
      <c r="E137" s="22"/>
      <c r="F137" s="22"/>
      <c r="G137" s="22"/>
      <c r="H137" s="17"/>
      <c r="I137" s="17"/>
      <c r="J137" s="101"/>
      <c r="K137" s="102"/>
      <c r="L137" s="234"/>
      <c r="M137" s="234"/>
      <c r="N137" s="471"/>
      <c r="BT137" s="95"/>
    </row>
    <row r="138" spans="1:72" s="127" customFormat="1" x14ac:dyDescent="0.2">
      <c r="A138" s="1"/>
      <c r="B138" s="126"/>
      <c r="C138" s="3"/>
      <c r="D138" s="3"/>
      <c r="E138" s="3"/>
      <c r="F138" s="3"/>
      <c r="G138" s="3"/>
      <c r="H138" s="4"/>
      <c r="I138" s="4"/>
      <c r="J138" s="37"/>
      <c r="K138" s="7"/>
      <c r="L138" s="39"/>
      <c r="M138" s="39"/>
      <c r="N138" s="36"/>
      <c r="BT138" s="128"/>
    </row>
    <row r="139" spans="1:72" x14ac:dyDescent="0.2">
      <c r="B139" s="22" t="s">
        <v>122</v>
      </c>
      <c r="C139" s="22"/>
      <c r="D139" s="22"/>
      <c r="E139" s="22"/>
      <c r="F139" s="22"/>
      <c r="G139" s="22"/>
      <c r="H139" s="17"/>
      <c r="I139" s="17"/>
      <c r="J139" s="37"/>
      <c r="L139" s="39"/>
      <c r="M139" s="39"/>
      <c r="N139" s="36"/>
      <c r="O139" s="119"/>
      <c r="P139" s="119"/>
      <c r="Q139" s="119"/>
      <c r="R139" s="119"/>
    </row>
    <row r="140" spans="1:72" x14ac:dyDescent="0.2">
      <c r="B140" s="22"/>
      <c r="C140" s="22"/>
      <c r="D140" s="22"/>
      <c r="E140" s="22"/>
      <c r="F140" s="22"/>
      <c r="G140" s="22"/>
      <c r="H140" s="17"/>
      <c r="I140" s="17"/>
      <c r="N140" s="457"/>
      <c r="O140" s="85"/>
      <c r="P140" s="85"/>
      <c r="Q140" s="85"/>
      <c r="R140" s="85"/>
    </row>
    <row r="141" spans="1:72" ht="51" customHeight="1" x14ac:dyDescent="0.2">
      <c r="B141" s="22"/>
      <c r="J141" s="86" t="s">
        <v>80</v>
      </c>
      <c r="K141" s="87"/>
      <c r="L141" s="456" t="str">
        <f>IF(ISBLANK(L$9),"",L$9)</f>
        <v>2階病棟</v>
      </c>
      <c r="M141" s="468" t="str">
        <f t="shared" ref="M141:BR141" si="13">IF(ISBLANK(M$9),"",M$9)</f>
        <v>３階病棟</v>
      </c>
      <c r="N141" s="468" t="str">
        <f t="shared" si="13"/>
        <v>４階病棟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row>
    <row r="142" spans="1:72" ht="20.25" customHeight="1" x14ac:dyDescent="0.2">
      <c r="I142" s="73" t="s">
        <v>81</v>
      </c>
      <c r="J142" s="74"/>
      <c r="K142" s="88"/>
      <c r="L142" s="470" t="str">
        <f t="shared" ref="L142:BR142" si="14">IF(ISBLANK(L$95),"",L$95)</f>
        <v>急性期</v>
      </c>
      <c r="M142" s="468" t="str">
        <f t="shared" si="14"/>
        <v>慢性期</v>
      </c>
      <c r="N142" s="468" t="str">
        <f t="shared" si="14"/>
        <v>回復期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row>
    <row r="143" spans="1:72" s="1" customFormat="1" ht="106.5" customHeight="1" x14ac:dyDescent="0.2">
      <c r="A143" s="28" t="s">
        <v>123</v>
      </c>
      <c r="B143" s="2"/>
      <c r="C143" s="320" t="s">
        <v>122</v>
      </c>
      <c r="D143" s="321"/>
      <c r="E143" s="321"/>
      <c r="F143" s="321"/>
      <c r="G143" s="321"/>
      <c r="H143" s="322"/>
      <c r="I143" s="129" t="s">
        <v>124</v>
      </c>
      <c r="J143" s="130" t="s">
        <v>921</v>
      </c>
      <c r="K143" s="131"/>
      <c r="L143" s="47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T143" s="95"/>
    </row>
    <row r="144" spans="1:72" s="1" customFormat="1" x14ac:dyDescent="0.2">
      <c r="B144" s="22"/>
      <c r="C144" s="22"/>
      <c r="D144" s="22"/>
      <c r="E144" s="22"/>
      <c r="F144" s="22"/>
      <c r="G144" s="22"/>
      <c r="H144" s="17"/>
      <c r="I144" s="17"/>
      <c r="J144" s="101"/>
      <c r="K144" s="102"/>
      <c r="L144" s="39"/>
      <c r="M144" s="39"/>
      <c r="N144" s="36"/>
      <c r="BT144" s="95"/>
    </row>
    <row r="145" spans="1:72" s="1" customFormat="1" x14ac:dyDescent="0.2">
      <c r="B145" s="96"/>
      <c r="C145" s="46"/>
      <c r="D145" s="46"/>
      <c r="E145" s="46"/>
      <c r="F145" s="46"/>
      <c r="G145" s="46"/>
      <c r="H145" s="61"/>
      <c r="I145" s="61"/>
      <c r="J145" s="101"/>
      <c r="K145" s="102"/>
      <c r="L145" s="39"/>
      <c r="M145" s="39"/>
      <c r="N145" s="36"/>
      <c r="BT145" s="95"/>
    </row>
    <row r="146" spans="1:72" s="1" customFormat="1" x14ac:dyDescent="0.2">
      <c r="B146" s="2"/>
      <c r="C146" s="3"/>
      <c r="D146" s="3"/>
      <c r="E146" s="3"/>
      <c r="F146" s="3"/>
      <c r="G146" s="3"/>
      <c r="H146" s="4"/>
      <c r="I146" s="4"/>
      <c r="J146" s="37"/>
      <c r="K146" s="7"/>
      <c r="L146" s="39"/>
      <c r="M146" s="39"/>
      <c r="N146" s="36"/>
      <c r="BT146" s="95"/>
    </row>
    <row r="147" spans="1:72" s="1" customFormat="1" x14ac:dyDescent="0.2">
      <c r="A147" s="134"/>
      <c r="B147" s="22" t="s">
        <v>126</v>
      </c>
      <c r="C147" s="24"/>
      <c r="D147" s="24"/>
      <c r="E147" s="24"/>
      <c r="F147" s="24"/>
      <c r="G147" s="24"/>
      <c r="H147" s="17"/>
      <c r="I147" s="17"/>
      <c r="J147" s="37"/>
      <c r="K147" s="7"/>
      <c r="L147" s="39"/>
      <c r="M147" s="39"/>
      <c r="N147" s="36"/>
      <c r="BT147" s="95"/>
    </row>
    <row r="148" spans="1:72" x14ac:dyDescent="0.2">
      <c r="B148" s="22"/>
      <c r="C148" s="22"/>
      <c r="D148" s="22"/>
      <c r="E148" s="22"/>
      <c r="F148" s="22"/>
      <c r="G148" s="22"/>
      <c r="H148" s="17"/>
      <c r="I148" s="17"/>
      <c r="N148" s="457"/>
      <c r="O148" s="9"/>
      <c r="P148" s="9"/>
      <c r="Q148" s="9"/>
      <c r="R148" s="9"/>
    </row>
    <row r="149" spans="1:72" ht="51" customHeight="1" x14ac:dyDescent="0.2">
      <c r="A149" s="134"/>
      <c r="B149" s="22"/>
      <c r="J149" s="86" t="s">
        <v>80</v>
      </c>
      <c r="K149" s="87"/>
      <c r="L149" s="456" t="str">
        <f>IF(ISBLANK(L$9),"",L$9)</f>
        <v>2階病棟</v>
      </c>
      <c r="M149" s="468" t="str">
        <f t="shared" ref="M149:BR149" si="15">IF(ISBLANK(M$9),"",M$9)</f>
        <v>３階病棟</v>
      </c>
      <c r="N149" s="468" t="str">
        <f t="shared" si="15"/>
        <v>４階病棟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row>
    <row r="150" spans="1:72" ht="20.25" customHeight="1" x14ac:dyDescent="0.2">
      <c r="A150" s="95" t="s">
        <v>127</v>
      </c>
      <c r="I150" s="73" t="s">
        <v>81</v>
      </c>
      <c r="J150" s="74"/>
      <c r="K150" s="88"/>
      <c r="L150" s="470" t="str">
        <f t="shared" ref="L150:BR150" si="16">IF(ISBLANK(L$95),"",L$95)</f>
        <v>急性期</v>
      </c>
      <c r="M150" s="468" t="str">
        <f t="shared" si="16"/>
        <v>慢性期</v>
      </c>
      <c r="N150" s="468" t="str">
        <f t="shared" si="16"/>
        <v>回復期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row>
    <row r="151" spans="1:72" s="1" customFormat="1" ht="34.5" customHeight="1" x14ac:dyDescent="0.2">
      <c r="A151" s="135" t="s">
        <v>128</v>
      </c>
      <c r="B151" s="2"/>
      <c r="C151" s="320" t="s">
        <v>129</v>
      </c>
      <c r="D151" s="321"/>
      <c r="E151" s="321"/>
      <c r="F151" s="321"/>
      <c r="G151" s="321"/>
      <c r="H151" s="322"/>
      <c r="I151" s="419" t="s">
        <v>130</v>
      </c>
      <c r="J151" s="78" t="s">
        <v>922</v>
      </c>
      <c r="K151" s="131"/>
      <c r="L151" s="473"/>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T151" s="95"/>
    </row>
    <row r="152" spans="1:72" s="1" customFormat="1" ht="34.5" customHeight="1" x14ac:dyDescent="0.2">
      <c r="A152" s="135" t="s">
        <v>132</v>
      </c>
      <c r="B152" s="2"/>
      <c r="C152" s="320" t="s">
        <v>133</v>
      </c>
      <c r="D152" s="321"/>
      <c r="E152" s="321"/>
      <c r="F152" s="321"/>
      <c r="G152" s="321"/>
      <c r="H152" s="322"/>
      <c r="I152" s="420"/>
      <c r="J152" s="78" t="s">
        <v>923</v>
      </c>
      <c r="K152" s="131"/>
      <c r="L152" s="474"/>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T152" s="95"/>
    </row>
    <row r="153" spans="1:72" s="1" customFormat="1" ht="34.5" customHeight="1" x14ac:dyDescent="0.2">
      <c r="A153" s="135" t="s">
        <v>134</v>
      </c>
      <c r="B153" s="2"/>
      <c r="C153" s="320" t="s">
        <v>135</v>
      </c>
      <c r="D153" s="321"/>
      <c r="E153" s="321"/>
      <c r="F153" s="321"/>
      <c r="G153" s="321"/>
      <c r="H153" s="322"/>
      <c r="I153" s="421"/>
      <c r="J153" s="78" t="s">
        <v>923</v>
      </c>
      <c r="K153" s="131"/>
      <c r="L153" s="475"/>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T153" s="95"/>
    </row>
    <row r="154" spans="1:72" s="1" customFormat="1" x14ac:dyDescent="0.2">
      <c r="B154" s="22"/>
      <c r="C154" s="136"/>
      <c r="D154" s="22"/>
      <c r="E154" s="22"/>
      <c r="F154" s="22"/>
      <c r="G154" s="22"/>
      <c r="H154" s="17"/>
      <c r="I154" s="17"/>
      <c r="J154" s="101"/>
      <c r="K154" s="102"/>
      <c r="L154" s="158"/>
      <c r="M154" s="158"/>
      <c r="N154" s="455"/>
      <c r="BT154" s="95"/>
    </row>
    <row r="155" spans="1:72" s="1" customFormat="1" x14ac:dyDescent="0.2">
      <c r="B155" s="96"/>
      <c r="C155" s="46"/>
      <c r="D155" s="46"/>
      <c r="E155" s="46"/>
      <c r="F155" s="46"/>
      <c r="G155" s="46"/>
      <c r="H155" s="61"/>
      <c r="I155" s="61"/>
      <c r="J155" s="101"/>
      <c r="K155" s="102"/>
      <c r="L155" s="234"/>
      <c r="M155" s="234"/>
      <c r="N155" s="471"/>
      <c r="BT155" s="95"/>
    </row>
    <row r="156" spans="1:72" s="1" customFormat="1" x14ac:dyDescent="0.2">
      <c r="B156" s="2"/>
      <c r="C156" s="3"/>
      <c r="D156" s="3"/>
      <c r="E156" s="3"/>
      <c r="F156" s="3"/>
      <c r="G156" s="3"/>
      <c r="H156" s="4"/>
      <c r="I156" s="4"/>
      <c r="J156" s="37"/>
      <c r="K156" s="7"/>
      <c r="L156" s="39"/>
      <c r="M156" s="39"/>
      <c r="N156" s="36"/>
      <c r="BT156" s="95"/>
    </row>
    <row r="157" spans="1:72" s="1" customFormat="1" x14ac:dyDescent="0.2">
      <c r="B157" s="22" t="s">
        <v>136</v>
      </c>
      <c r="C157" s="24"/>
      <c r="D157" s="24"/>
      <c r="E157" s="24"/>
      <c r="F157" s="24"/>
      <c r="G157" s="24"/>
      <c r="H157" s="17"/>
      <c r="I157" s="17"/>
      <c r="J157" s="37"/>
      <c r="K157" s="7"/>
      <c r="L157" s="39"/>
      <c r="M157" s="39"/>
      <c r="N157" s="36"/>
      <c r="BT157" s="95"/>
    </row>
    <row r="158" spans="1:72" x14ac:dyDescent="0.2">
      <c r="B158" s="22"/>
      <c r="C158" s="22"/>
      <c r="D158" s="22"/>
      <c r="E158" s="22"/>
      <c r="F158" s="22"/>
      <c r="G158" s="22"/>
      <c r="H158" s="17"/>
      <c r="I158" s="17"/>
      <c r="N158" s="457"/>
      <c r="O158" s="9"/>
      <c r="P158" s="9"/>
      <c r="Q158" s="9"/>
      <c r="R158" s="9"/>
    </row>
    <row r="159" spans="1:72" ht="51" customHeight="1" x14ac:dyDescent="0.2">
      <c r="B159" s="22"/>
      <c r="J159" s="86" t="s">
        <v>80</v>
      </c>
      <c r="K159" s="87"/>
      <c r="L159" s="456" t="str">
        <f>IF(ISBLANK(L$9),"",L$9)</f>
        <v>2階病棟</v>
      </c>
      <c r="M159" s="468" t="str">
        <f t="shared" ref="M159:BR159" si="17">IF(ISBLANK(M$9),"",M$9)</f>
        <v>３階病棟</v>
      </c>
      <c r="N159" s="468" t="str">
        <f t="shared" si="17"/>
        <v>４階病棟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row>
    <row r="160" spans="1:72" ht="20.25" customHeight="1" x14ac:dyDescent="0.2">
      <c r="C160" s="46"/>
      <c r="I160" s="73" t="s">
        <v>81</v>
      </c>
      <c r="J160" s="74"/>
      <c r="K160" s="88"/>
      <c r="L160" s="470" t="str">
        <f t="shared" ref="L160:BR160" si="18">IF(ISBLANK(L$95),"",L$95)</f>
        <v>急性期</v>
      </c>
      <c r="M160" s="468" t="str">
        <f t="shared" si="18"/>
        <v>慢性期</v>
      </c>
      <c r="N160" s="468" t="str">
        <f t="shared" si="18"/>
        <v>回復期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row>
    <row r="161" spans="1:72" s="1" customFormat="1" ht="56.15" customHeight="1" x14ac:dyDescent="0.2">
      <c r="A161" s="28" t="s">
        <v>137</v>
      </c>
      <c r="B161" s="2"/>
      <c r="C161" s="320" t="s">
        <v>138</v>
      </c>
      <c r="D161" s="321"/>
      <c r="E161" s="321"/>
      <c r="F161" s="321"/>
      <c r="G161" s="321"/>
      <c r="H161" s="322"/>
      <c r="I161" s="137" t="s">
        <v>139</v>
      </c>
      <c r="J161" s="78" t="s">
        <v>923</v>
      </c>
      <c r="K161" s="131"/>
      <c r="L161" s="473"/>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T161" s="95"/>
    </row>
    <row r="162" spans="1:72" s="1" customFormat="1" ht="98.15" customHeight="1" x14ac:dyDescent="0.2">
      <c r="A162" s="28" t="s">
        <v>140</v>
      </c>
      <c r="B162" s="2"/>
      <c r="C162" s="320" t="s">
        <v>141</v>
      </c>
      <c r="D162" s="321"/>
      <c r="E162" s="321"/>
      <c r="F162" s="321"/>
      <c r="G162" s="321"/>
      <c r="H162" s="322"/>
      <c r="I162" s="138" t="s">
        <v>142</v>
      </c>
      <c r="J162" s="78" t="s">
        <v>923</v>
      </c>
      <c r="K162" s="131"/>
      <c r="L162" s="475"/>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T162" s="95"/>
    </row>
    <row r="163" spans="1:72" s="1" customFormat="1" x14ac:dyDescent="0.2">
      <c r="B163" s="22"/>
      <c r="C163" s="22"/>
      <c r="D163" s="22"/>
      <c r="E163" s="22"/>
      <c r="F163" s="22"/>
      <c r="G163" s="22"/>
      <c r="H163" s="17"/>
      <c r="I163" s="17"/>
      <c r="J163" s="101"/>
      <c r="K163" s="102"/>
      <c r="L163" s="158"/>
      <c r="M163" s="158"/>
      <c r="N163" s="455"/>
      <c r="BT163" s="95"/>
    </row>
    <row r="164" spans="1:72" s="1" customFormat="1" x14ac:dyDescent="0.2">
      <c r="B164" s="96"/>
      <c r="C164" s="46"/>
      <c r="D164" s="46"/>
      <c r="E164" s="46"/>
      <c r="F164" s="46"/>
      <c r="G164" s="46"/>
      <c r="H164" s="61"/>
      <c r="I164" s="61"/>
      <c r="J164" s="101"/>
      <c r="K164" s="102"/>
      <c r="L164" s="234"/>
      <c r="M164" s="234"/>
      <c r="N164" s="471"/>
      <c r="BT164" s="95"/>
    </row>
    <row r="165" spans="1:72" s="1" customFormat="1" x14ac:dyDescent="0.2">
      <c r="B165" s="2"/>
      <c r="C165" s="3"/>
      <c r="D165" s="3"/>
      <c r="E165" s="139"/>
      <c r="F165" s="139"/>
      <c r="G165" s="139"/>
      <c r="H165" s="140"/>
      <c r="I165" s="140"/>
      <c r="J165" s="101"/>
      <c r="K165" s="102"/>
      <c r="L165" s="234"/>
      <c r="M165" s="234"/>
      <c r="N165" s="471"/>
      <c r="BT165" s="95"/>
    </row>
    <row r="166" spans="1:72" s="1" customFormat="1" x14ac:dyDescent="0.2">
      <c r="B166" s="22" t="s">
        <v>143</v>
      </c>
      <c r="C166" s="24"/>
      <c r="D166" s="24"/>
      <c r="E166" s="24"/>
      <c r="F166" s="24"/>
      <c r="G166" s="17"/>
      <c r="H166" s="17"/>
      <c r="I166" s="17"/>
      <c r="J166" s="37"/>
      <c r="K166" s="7"/>
      <c r="L166" s="39"/>
      <c r="M166" s="39"/>
      <c r="N166" s="36"/>
      <c r="BT166" s="95"/>
    </row>
    <row r="167" spans="1:72" x14ac:dyDescent="0.2">
      <c r="B167" s="22"/>
      <c r="C167" s="22"/>
      <c r="D167" s="22"/>
      <c r="E167" s="22"/>
      <c r="F167" s="22"/>
      <c r="G167" s="22"/>
      <c r="H167" s="17"/>
      <c r="I167" s="17"/>
      <c r="N167" s="457"/>
      <c r="O167" s="9"/>
      <c r="P167" s="9"/>
      <c r="Q167" s="9"/>
      <c r="R167" s="9"/>
    </row>
    <row r="168" spans="1:72" ht="51" customHeight="1" x14ac:dyDescent="0.2">
      <c r="B168" s="22"/>
      <c r="J168" s="86" t="s">
        <v>80</v>
      </c>
      <c r="K168" s="87"/>
      <c r="L168" s="456" t="str">
        <f>IF(ISBLANK(L$9),"",L$9)</f>
        <v>2階病棟</v>
      </c>
      <c r="M168" s="476" t="str">
        <f t="shared" ref="M168:P168" si="19">IF(ISBLANK(M$9),"",M$9)</f>
        <v>３階病棟</v>
      </c>
      <c r="N168" s="476" t="str">
        <f t="shared" si="19"/>
        <v>４階病棟</v>
      </c>
      <c r="O168" s="141" t="str">
        <f t="shared" si="19"/>
        <v/>
      </c>
      <c r="P168" s="141" t="str">
        <f t="shared" si="19"/>
        <v/>
      </c>
      <c r="Q168" s="141" t="str">
        <f>IF(ISBLANK(Q$9),"",Q$9)</f>
        <v/>
      </c>
      <c r="R168" s="141" t="str">
        <f t="shared" ref="R168:BR168" si="20">IF(ISBLANK(R$9),"",R$9)</f>
        <v/>
      </c>
      <c r="S168" s="141" t="str">
        <f t="shared" si="20"/>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row>
    <row r="169" spans="1:72" x14ac:dyDescent="0.2">
      <c r="C169" s="46"/>
      <c r="I169" s="73" t="s">
        <v>81</v>
      </c>
      <c r="J169" s="74"/>
      <c r="K169" s="88"/>
      <c r="L169" s="470" t="str">
        <f t="shared" ref="L169:BR169" si="21">IF(ISBLANK(L$95),"",L$95)</f>
        <v>急性期</v>
      </c>
      <c r="M169" s="476" t="str">
        <f t="shared" si="21"/>
        <v>慢性期</v>
      </c>
      <c r="N169" s="476" t="str">
        <f t="shared" si="21"/>
        <v>回復期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row>
    <row r="170" spans="1:72" s="1" customFormat="1" ht="56.15" customHeight="1" x14ac:dyDescent="0.2">
      <c r="A170" s="28" t="s">
        <v>144</v>
      </c>
      <c r="B170" s="2"/>
      <c r="C170" s="320" t="s">
        <v>145</v>
      </c>
      <c r="D170" s="321"/>
      <c r="E170" s="321"/>
      <c r="F170" s="321"/>
      <c r="G170" s="321"/>
      <c r="H170" s="322"/>
      <c r="I170" s="142" t="s">
        <v>146</v>
      </c>
      <c r="J170" s="78" t="s">
        <v>924</v>
      </c>
      <c r="K170" s="131"/>
      <c r="L170" s="473"/>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T170" s="95"/>
    </row>
    <row r="171" spans="1:72" s="1" customFormat="1" ht="61.5" customHeight="1" x14ac:dyDescent="0.2">
      <c r="A171" s="28"/>
      <c r="B171" s="2"/>
      <c r="C171" s="323" t="s">
        <v>148</v>
      </c>
      <c r="D171" s="324"/>
      <c r="E171" s="324"/>
      <c r="F171" s="324"/>
      <c r="G171" s="324"/>
      <c r="H171" s="325"/>
      <c r="I171" s="142" t="s">
        <v>149</v>
      </c>
      <c r="J171" s="78" t="s">
        <v>923</v>
      </c>
      <c r="K171" s="131"/>
      <c r="L171" s="474"/>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T171" s="95"/>
    </row>
    <row r="172" spans="1:72" s="1" customFormat="1" ht="95.65" customHeight="1" x14ac:dyDescent="0.2">
      <c r="A172" s="28"/>
      <c r="B172" s="2"/>
      <c r="C172" s="323" t="s">
        <v>150</v>
      </c>
      <c r="D172" s="324"/>
      <c r="E172" s="324"/>
      <c r="F172" s="324"/>
      <c r="G172" s="324"/>
      <c r="H172" s="325"/>
      <c r="I172" s="142" t="s">
        <v>151</v>
      </c>
      <c r="J172" s="78" t="s">
        <v>923</v>
      </c>
      <c r="K172" s="131"/>
      <c r="L172" s="474"/>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T172" s="95"/>
    </row>
    <row r="173" spans="1:72" s="1" customFormat="1" ht="56.15" customHeight="1" x14ac:dyDescent="0.2">
      <c r="A173" s="28" t="s">
        <v>152</v>
      </c>
      <c r="B173" s="2"/>
      <c r="C173" s="320" t="s">
        <v>153</v>
      </c>
      <c r="D173" s="321"/>
      <c r="E173" s="321"/>
      <c r="F173" s="321"/>
      <c r="G173" s="321"/>
      <c r="H173" s="322"/>
      <c r="I173" s="142" t="s">
        <v>154</v>
      </c>
      <c r="J173" s="78" t="s">
        <v>923</v>
      </c>
      <c r="K173" s="131"/>
      <c r="L173" s="474"/>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T173" s="95"/>
    </row>
    <row r="174" spans="1:72" s="1" customFormat="1" ht="56.15" customHeight="1" x14ac:dyDescent="0.2">
      <c r="A174" s="28" t="s">
        <v>155</v>
      </c>
      <c r="B174" s="2"/>
      <c r="C174" s="320" t="s">
        <v>156</v>
      </c>
      <c r="D174" s="321"/>
      <c r="E174" s="321"/>
      <c r="F174" s="321"/>
      <c r="G174" s="321"/>
      <c r="H174" s="322"/>
      <c r="I174" s="142" t="s">
        <v>157</v>
      </c>
      <c r="J174" s="78" t="s">
        <v>923</v>
      </c>
      <c r="K174" s="131"/>
      <c r="L174" s="475"/>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T174" s="95"/>
    </row>
    <row r="175" spans="1:72" s="1" customFormat="1" x14ac:dyDescent="0.2">
      <c r="B175" s="22"/>
      <c r="C175" s="22"/>
      <c r="D175" s="22"/>
      <c r="E175" s="22"/>
      <c r="F175" s="22"/>
      <c r="G175" s="22"/>
      <c r="H175" s="17"/>
      <c r="I175" s="17"/>
      <c r="J175" s="101"/>
      <c r="K175" s="102"/>
      <c r="L175" s="158"/>
      <c r="M175" s="158"/>
      <c r="N175" s="455"/>
      <c r="BT175" s="95"/>
    </row>
    <row r="176" spans="1:72" s="1" customFormat="1" x14ac:dyDescent="0.2">
      <c r="B176" s="96"/>
      <c r="C176" s="46"/>
      <c r="D176" s="46"/>
      <c r="E176" s="46"/>
      <c r="F176" s="46"/>
      <c r="G176" s="46"/>
      <c r="H176" s="61"/>
      <c r="I176" s="61"/>
      <c r="J176" s="101"/>
      <c r="K176" s="102"/>
      <c r="L176" s="234"/>
      <c r="M176" s="234"/>
      <c r="N176" s="471"/>
      <c r="BT176" s="95"/>
    </row>
    <row r="177" spans="1:72" s="1" customFormat="1" x14ac:dyDescent="0.2">
      <c r="B177" s="2"/>
      <c r="C177" s="3"/>
      <c r="D177" s="3"/>
      <c r="E177" s="3"/>
      <c r="F177" s="3"/>
      <c r="G177" s="3"/>
      <c r="H177" s="4"/>
      <c r="I177" s="4"/>
      <c r="J177" s="37"/>
      <c r="K177" s="7"/>
      <c r="L177" s="39"/>
      <c r="M177" s="39"/>
      <c r="N177" s="36"/>
      <c r="BT177" s="95"/>
    </row>
    <row r="178" spans="1:72" x14ac:dyDescent="0.2">
      <c r="B178" s="22" t="s">
        <v>158</v>
      </c>
      <c r="C178" s="22"/>
      <c r="D178" s="22"/>
      <c r="E178" s="22"/>
      <c r="F178" s="22"/>
      <c r="G178" s="22"/>
      <c r="H178" s="17"/>
      <c r="I178" s="17"/>
      <c r="J178" s="37"/>
      <c r="L178" s="39"/>
      <c r="M178" s="39"/>
      <c r="N178" s="36"/>
      <c r="O178" s="9"/>
      <c r="P178" s="9"/>
      <c r="Q178" s="9"/>
      <c r="R178" s="9"/>
    </row>
    <row r="179" spans="1:72" x14ac:dyDescent="0.2">
      <c r="B179" s="22"/>
      <c r="C179" s="22"/>
      <c r="D179" s="22"/>
      <c r="E179" s="22"/>
      <c r="F179" s="22"/>
      <c r="G179" s="22"/>
      <c r="H179" s="17"/>
      <c r="I179" s="17"/>
      <c r="N179" s="457"/>
      <c r="O179" s="9"/>
      <c r="P179" s="9"/>
      <c r="Q179" s="9"/>
      <c r="R179" s="9"/>
    </row>
    <row r="180" spans="1:72" ht="51" customHeight="1" x14ac:dyDescent="0.2">
      <c r="B180" s="22"/>
      <c r="J180" s="86" t="s">
        <v>80</v>
      </c>
      <c r="K180" s="87"/>
      <c r="L180" s="456" t="str">
        <f>IF(ISBLANK(L$9),"",L$9)</f>
        <v>2階病棟</v>
      </c>
      <c r="M180" s="468" t="str">
        <f t="shared" ref="M180:BR180" si="22">IF(ISBLANK(M$9),"",M$9)</f>
        <v>３階病棟</v>
      </c>
      <c r="N180" s="456" t="str">
        <f t="shared" si="22"/>
        <v>４階病棟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row>
    <row r="181" spans="1:72" ht="20.25" customHeight="1" x14ac:dyDescent="0.2">
      <c r="C181" s="46"/>
      <c r="I181" s="73" t="s">
        <v>81</v>
      </c>
      <c r="J181" s="74"/>
      <c r="K181" s="88"/>
      <c r="L181" s="470" t="str">
        <f>IF(ISBLANK(L$95),"",L$95)</f>
        <v>急性期</v>
      </c>
      <c r="M181" s="468" t="str">
        <f t="shared" ref="M181:BR181" si="23">IF(ISBLANK(M$95),"",M$95)</f>
        <v>慢性期</v>
      </c>
      <c r="N181" s="470" t="str">
        <f t="shared" si="23"/>
        <v>回復期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row>
    <row r="182" spans="1:72" s="1" customFormat="1" ht="34.5" customHeight="1" x14ac:dyDescent="0.2">
      <c r="A182" s="28" t="s">
        <v>159</v>
      </c>
      <c r="B182" s="96"/>
      <c r="C182" s="410" t="s">
        <v>160</v>
      </c>
      <c r="D182" s="411"/>
      <c r="E182" s="411"/>
      <c r="F182" s="411"/>
      <c r="G182" s="410" t="s">
        <v>161</v>
      </c>
      <c r="H182" s="410"/>
      <c r="I182" s="416" t="s">
        <v>162</v>
      </c>
      <c r="J182" s="145">
        <v>6</v>
      </c>
      <c r="K182" s="131" t="str">
        <f t="shared" ref="K182:K211" si="24">IF(OR(COUNTIF(L182:BR182,"未確認")&gt;0,COUNTIF(L182:BR182,"~*")&gt;0),"※","")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T182" s="95"/>
    </row>
    <row r="183" spans="1:72" s="1" customFormat="1" ht="34.5" customHeight="1" x14ac:dyDescent="0.2">
      <c r="A183" s="28" t="s">
        <v>159</v>
      </c>
      <c r="B183" s="96"/>
      <c r="C183" s="411"/>
      <c r="D183" s="411"/>
      <c r="E183" s="411"/>
      <c r="F183" s="411"/>
      <c r="G183" s="410" t="s">
        <v>163</v>
      </c>
      <c r="H183" s="410"/>
      <c r="I183" s="417"/>
      <c r="J183" s="149">
        <v>1.7</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T183" s="95"/>
    </row>
    <row r="184" spans="1:72" s="1" customFormat="1" ht="34.5" customHeight="1" x14ac:dyDescent="0.2">
      <c r="A184" s="28" t="s">
        <v>164</v>
      </c>
      <c r="B184" s="96"/>
      <c r="C184" s="410" t="s">
        <v>165</v>
      </c>
      <c r="D184" s="411"/>
      <c r="E184" s="411"/>
      <c r="F184" s="411"/>
      <c r="G184" s="410" t="s">
        <v>161</v>
      </c>
      <c r="H184" s="410"/>
      <c r="I184" s="417"/>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T184" s="95"/>
    </row>
    <row r="185" spans="1:72" s="1" customFormat="1" ht="34.5" customHeight="1" x14ac:dyDescent="0.2">
      <c r="A185" s="28" t="s">
        <v>164</v>
      </c>
      <c r="B185" s="96"/>
      <c r="C185" s="411"/>
      <c r="D185" s="411"/>
      <c r="E185" s="411"/>
      <c r="F185" s="411"/>
      <c r="G185" s="410" t="s">
        <v>163</v>
      </c>
      <c r="H185" s="410"/>
      <c r="I185" s="417"/>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T185" s="95"/>
    </row>
    <row r="186" spans="1:72" s="1" customFormat="1" ht="34.5" customHeight="1" x14ac:dyDescent="0.2">
      <c r="A186" s="151" t="s">
        <v>166</v>
      </c>
      <c r="B186" s="152"/>
      <c r="C186" s="410" t="s">
        <v>167</v>
      </c>
      <c r="D186" s="410"/>
      <c r="E186" s="410"/>
      <c r="F186" s="410"/>
      <c r="G186" s="410" t="s">
        <v>161</v>
      </c>
      <c r="H186" s="410"/>
      <c r="I186" s="417"/>
      <c r="J186" s="145">
        <v>43</v>
      </c>
      <c r="K186" s="91" t="str">
        <f t="shared" si="24"/>
        <v/>
      </c>
      <c r="L186" s="153"/>
      <c r="M186" s="154"/>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T186" s="95"/>
    </row>
    <row r="187" spans="1:72" s="1" customFormat="1" ht="34.5" customHeight="1" x14ac:dyDescent="0.2">
      <c r="A187" s="151" t="s">
        <v>166</v>
      </c>
      <c r="B187" s="152"/>
      <c r="C187" s="410"/>
      <c r="D187" s="410"/>
      <c r="E187" s="410"/>
      <c r="F187" s="410"/>
      <c r="G187" s="410" t="s">
        <v>163</v>
      </c>
      <c r="H187" s="410"/>
      <c r="I187" s="417"/>
      <c r="J187" s="149">
        <v>2</v>
      </c>
      <c r="K187" s="91" t="str">
        <f t="shared" si="24"/>
        <v/>
      </c>
      <c r="L187" s="153"/>
      <c r="M187" s="154"/>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T187" s="95"/>
    </row>
    <row r="188" spans="1:72" s="1" customFormat="1" ht="34.5" customHeight="1" x14ac:dyDescent="0.2">
      <c r="A188" s="151" t="s">
        <v>168</v>
      </c>
      <c r="B188" s="152"/>
      <c r="C188" s="410" t="s">
        <v>169</v>
      </c>
      <c r="D188" s="415"/>
      <c r="E188" s="415"/>
      <c r="F188" s="415"/>
      <c r="G188" s="410" t="s">
        <v>161</v>
      </c>
      <c r="H188" s="410"/>
      <c r="I188" s="417"/>
      <c r="J188" s="145">
        <v>5</v>
      </c>
      <c r="K188" s="91" t="str">
        <f t="shared" si="24"/>
        <v/>
      </c>
      <c r="L188" s="153"/>
      <c r="M188" s="154"/>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T188" s="95"/>
    </row>
    <row r="189" spans="1:72" s="1" customFormat="1" ht="34.5" customHeight="1" x14ac:dyDescent="0.2">
      <c r="A189" s="151" t="s">
        <v>168</v>
      </c>
      <c r="B189" s="152"/>
      <c r="C189" s="415"/>
      <c r="D189" s="415"/>
      <c r="E189" s="415"/>
      <c r="F189" s="415"/>
      <c r="G189" s="410" t="s">
        <v>163</v>
      </c>
      <c r="H189" s="410"/>
      <c r="I189" s="417"/>
      <c r="J189" s="149">
        <f>IF(SUM(L189:BO189)=0,IF(COUNTIF(L189:BO189,"未確認")&gt;0,"未確認",IF(COUNTIF(L189:BO189,"~*")&gt;0,"*",SUM(L189:BO189))),SUM(L189:BO189))</f>
        <v>0</v>
      </c>
      <c r="K189" s="91" t="str">
        <f t="shared" si="24"/>
        <v/>
      </c>
      <c r="L189" s="153"/>
      <c r="M189" s="154"/>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T189" s="95"/>
    </row>
    <row r="190" spans="1:72" s="1" customFormat="1" ht="34.5" customHeight="1" x14ac:dyDescent="0.2">
      <c r="A190" s="151" t="s">
        <v>170</v>
      </c>
      <c r="B190" s="152"/>
      <c r="C190" s="410" t="s">
        <v>171</v>
      </c>
      <c r="D190" s="415"/>
      <c r="E190" s="415"/>
      <c r="F190" s="415"/>
      <c r="G190" s="410" t="s">
        <v>161</v>
      </c>
      <c r="H190" s="410"/>
      <c r="I190" s="417"/>
      <c r="J190" s="145">
        <v>8</v>
      </c>
      <c r="K190" s="91" t="str">
        <f t="shared" si="24"/>
        <v/>
      </c>
      <c r="L190" s="153"/>
      <c r="M190" s="154"/>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T190" s="95"/>
    </row>
    <row r="191" spans="1:72" s="1" customFormat="1" ht="34.5" customHeight="1" x14ac:dyDescent="0.2">
      <c r="A191" s="151" t="s">
        <v>170</v>
      </c>
      <c r="B191" s="152"/>
      <c r="C191" s="415"/>
      <c r="D191" s="415"/>
      <c r="E191" s="415"/>
      <c r="F191" s="415"/>
      <c r="G191" s="410" t="s">
        <v>163</v>
      </c>
      <c r="H191" s="410"/>
      <c r="I191" s="417"/>
      <c r="J191" s="149">
        <v>1</v>
      </c>
      <c r="K191" s="91" t="str">
        <f t="shared" si="24"/>
        <v/>
      </c>
      <c r="L191" s="153"/>
      <c r="M191" s="154"/>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T191" s="95"/>
    </row>
    <row r="192" spans="1:72" s="1" customFormat="1" ht="34.5" customHeight="1" x14ac:dyDescent="0.2">
      <c r="A192" s="151" t="s">
        <v>172</v>
      </c>
      <c r="B192" s="152"/>
      <c r="C192" s="410" t="s">
        <v>173</v>
      </c>
      <c r="D192" s="415"/>
      <c r="E192" s="415"/>
      <c r="F192" s="415"/>
      <c r="G192" s="410" t="s">
        <v>161</v>
      </c>
      <c r="H192" s="410"/>
      <c r="I192" s="417"/>
      <c r="J192" s="145">
        <f>IF(SUM(L192:BO192)=0,IF(COUNTIF(L192:BO192,"未確認")&gt;0,"未確認",IF(COUNTIF(L192:BO192,"~*")&gt;0,"*",SUM(L192:BO192))),SUM(L192:BO192))</f>
        <v>0</v>
      </c>
      <c r="K192" s="91" t="str">
        <f t="shared" si="24"/>
        <v/>
      </c>
      <c r="L192" s="153"/>
      <c r="M192" s="154"/>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T192" s="95"/>
    </row>
    <row r="193" spans="1:72" s="1" customFormat="1" ht="34.5" customHeight="1" x14ac:dyDescent="0.2">
      <c r="A193" s="151" t="s">
        <v>172</v>
      </c>
      <c r="B193" s="96"/>
      <c r="C193" s="415"/>
      <c r="D193" s="415"/>
      <c r="E193" s="415"/>
      <c r="F193" s="415"/>
      <c r="G193" s="410" t="s">
        <v>163</v>
      </c>
      <c r="H193" s="410"/>
      <c r="I193" s="417"/>
      <c r="J193" s="149">
        <f>IF(SUM(L193:BO193)=0,IF(COUNTIF(L193:BO193,"未確認")&gt;0,"未確認",IF(COUNTIF(L193:BO193,"~*")&gt;0,"*",SUM(L193:BO193))),SUM(L193:BO193))</f>
        <v>0</v>
      </c>
      <c r="K193" s="91" t="str">
        <f t="shared" si="24"/>
        <v/>
      </c>
      <c r="L193" s="153"/>
      <c r="M193" s="154"/>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T193" s="95"/>
    </row>
    <row r="194" spans="1:72" s="1" customFormat="1" ht="34.5" customHeight="1" x14ac:dyDescent="0.2">
      <c r="A194" s="151" t="s">
        <v>174</v>
      </c>
      <c r="B194" s="96"/>
      <c r="C194" s="410" t="s">
        <v>175</v>
      </c>
      <c r="D194" s="415"/>
      <c r="E194" s="415"/>
      <c r="F194" s="415"/>
      <c r="G194" s="410" t="s">
        <v>161</v>
      </c>
      <c r="H194" s="410"/>
      <c r="I194" s="417"/>
      <c r="J194" s="145">
        <v>14</v>
      </c>
      <c r="K194" s="91" t="str">
        <f t="shared" si="24"/>
        <v/>
      </c>
      <c r="L194" s="153"/>
      <c r="M194" s="154"/>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T194" s="95"/>
    </row>
    <row r="195" spans="1:72" s="1" customFormat="1" ht="34.5" customHeight="1" x14ac:dyDescent="0.2">
      <c r="A195" s="151" t="s">
        <v>174</v>
      </c>
      <c r="B195" s="96"/>
      <c r="C195" s="415"/>
      <c r="D195" s="415"/>
      <c r="E195" s="415"/>
      <c r="F195" s="415"/>
      <c r="G195" s="410" t="s">
        <v>163</v>
      </c>
      <c r="H195" s="410"/>
      <c r="I195" s="417"/>
      <c r="J195" s="149">
        <v>0.5</v>
      </c>
      <c r="K195" s="91" t="str">
        <f t="shared" si="24"/>
        <v/>
      </c>
      <c r="L195" s="153"/>
      <c r="M195" s="154"/>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T195" s="95"/>
    </row>
    <row r="196" spans="1:72" s="1" customFormat="1" ht="34.5" customHeight="1" x14ac:dyDescent="0.2">
      <c r="A196" s="151" t="s">
        <v>176</v>
      </c>
      <c r="B196" s="96"/>
      <c r="C196" s="410" t="s">
        <v>177</v>
      </c>
      <c r="D196" s="415"/>
      <c r="E196" s="415"/>
      <c r="F196" s="415"/>
      <c r="G196" s="410" t="s">
        <v>161</v>
      </c>
      <c r="H196" s="410"/>
      <c r="I196" s="417"/>
      <c r="J196" s="145">
        <v>12</v>
      </c>
      <c r="K196" s="91" t="str">
        <f t="shared" si="24"/>
        <v/>
      </c>
      <c r="L196" s="153"/>
      <c r="M196" s="154"/>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T196" s="95"/>
    </row>
    <row r="197" spans="1:72" s="1" customFormat="1" ht="34.5" customHeight="1" x14ac:dyDescent="0.2">
      <c r="A197" s="151" t="s">
        <v>176</v>
      </c>
      <c r="B197" s="96"/>
      <c r="C197" s="415"/>
      <c r="D197" s="415"/>
      <c r="E197" s="415"/>
      <c r="F197" s="415"/>
      <c r="G197" s="410" t="s">
        <v>163</v>
      </c>
      <c r="H197" s="410"/>
      <c r="I197" s="417"/>
      <c r="J197" s="149">
        <f>IF(SUM(L197:BO197)=0,IF(COUNTIF(L197:BO197,"未確認")&gt;0,"未確認",IF(COUNTIF(L197:BO197,"~*")&gt;0,"*",SUM(L197:BO197))),SUM(L197:BO197))</f>
        <v>0</v>
      </c>
      <c r="K197" s="91" t="str">
        <f t="shared" si="24"/>
        <v/>
      </c>
      <c r="L197" s="153"/>
      <c r="M197" s="154"/>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T197" s="95"/>
    </row>
    <row r="198" spans="1:72" s="1" customFormat="1" ht="34.5" customHeight="1" x14ac:dyDescent="0.2">
      <c r="A198" s="151" t="s">
        <v>178</v>
      </c>
      <c r="B198" s="96"/>
      <c r="C198" s="410" t="s">
        <v>179</v>
      </c>
      <c r="D198" s="415"/>
      <c r="E198" s="415"/>
      <c r="F198" s="415"/>
      <c r="G198" s="410" t="s">
        <v>161</v>
      </c>
      <c r="H198" s="410"/>
      <c r="I198" s="417"/>
      <c r="J198" s="145">
        <v>2</v>
      </c>
      <c r="K198" s="91" t="str">
        <f t="shared" si="24"/>
        <v/>
      </c>
      <c r="L198" s="153"/>
      <c r="M198" s="154"/>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T198" s="95"/>
    </row>
    <row r="199" spans="1:72" s="1" customFormat="1" ht="34.5" customHeight="1" x14ac:dyDescent="0.2">
      <c r="A199" s="151" t="s">
        <v>178</v>
      </c>
      <c r="B199" s="96"/>
      <c r="C199" s="415"/>
      <c r="D199" s="415"/>
      <c r="E199" s="415"/>
      <c r="F199" s="415"/>
      <c r="G199" s="410" t="s">
        <v>163</v>
      </c>
      <c r="H199" s="410"/>
      <c r="I199" s="417"/>
      <c r="J199" s="149">
        <f>IF(SUM(L199:BO199)=0,IF(COUNTIF(L199:BO199,"未確認")&gt;0,"未確認",IF(COUNTIF(L199:BO199,"~*")&gt;0,"*",SUM(L199:BO199))),SUM(L199:BO199))</f>
        <v>0</v>
      </c>
      <c r="K199" s="91" t="str">
        <f t="shared" si="24"/>
        <v/>
      </c>
      <c r="L199" s="153"/>
      <c r="M199" s="154"/>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T199" s="95"/>
    </row>
    <row r="200" spans="1:72" s="1" customFormat="1" ht="34.5" customHeight="1" x14ac:dyDescent="0.2">
      <c r="A200" s="151" t="s">
        <v>180</v>
      </c>
      <c r="B200" s="96"/>
      <c r="C200" s="410" t="s">
        <v>181</v>
      </c>
      <c r="D200" s="415"/>
      <c r="E200" s="415"/>
      <c r="F200" s="415"/>
      <c r="G200" s="410" t="s">
        <v>161</v>
      </c>
      <c r="H200" s="410"/>
      <c r="I200" s="417"/>
      <c r="J200" s="145">
        <v>1</v>
      </c>
      <c r="K200" s="91" t="str">
        <f t="shared" si="24"/>
        <v/>
      </c>
      <c r="L200" s="153"/>
      <c r="M200" s="154"/>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T200" s="95"/>
    </row>
    <row r="201" spans="1:72" s="1" customFormat="1" ht="34.5" customHeight="1" x14ac:dyDescent="0.2">
      <c r="A201" s="151" t="s">
        <v>180</v>
      </c>
      <c r="B201" s="96"/>
      <c r="C201" s="415"/>
      <c r="D201" s="415"/>
      <c r="E201" s="415"/>
      <c r="F201" s="415"/>
      <c r="G201" s="410" t="s">
        <v>163</v>
      </c>
      <c r="H201" s="410"/>
      <c r="I201" s="417"/>
      <c r="J201" s="149">
        <f>IF(SUM(L201:BO201)=0,IF(COUNTIF(L201:BO201,"未確認")&gt;0,"未確認",IF(COUNTIF(L201:BO201,"~*")&gt;0,"*",SUM(L201:BO201))),SUM(L201:BO201))</f>
        <v>0</v>
      </c>
      <c r="K201" s="91" t="str">
        <f t="shared" si="24"/>
        <v/>
      </c>
      <c r="L201" s="153"/>
      <c r="M201" s="154"/>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T201" s="95"/>
    </row>
    <row r="202" spans="1:72" s="1" customFormat="1" ht="34.5" customHeight="1" x14ac:dyDescent="0.2">
      <c r="A202" s="28" t="s">
        <v>182</v>
      </c>
      <c r="B202" s="96"/>
      <c r="C202" s="410" t="s">
        <v>183</v>
      </c>
      <c r="D202" s="411"/>
      <c r="E202" s="411"/>
      <c r="F202" s="411"/>
      <c r="G202" s="410" t="s">
        <v>161</v>
      </c>
      <c r="H202" s="410"/>
      <c r="I202" s="417"/>
      <c r="J202" s="145">
        <v>5</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T202" s="95"/>
    </row>
    <row r="203" spans="1:72" s="1" customFormat="1" ht="34.5" customHeight="1" x14ac:dyDescent="0.2">
      <c r="A203" s="28" t="s">
        <v>182</v>
      </c>
      <c r="B203" s="96"/>
      <c r="C203" s="411"/>
      <c r="D203" s="411"/>
      <c r="E203" s="411"/>
      <c r="F203" s="411"/>
      <c r="G203" s="410" t="s">
        <v>163</v>
      </c>
      <c r="H203" s="410"/>
      <c r="I203" s="417"/>
      <c r="J203" s="149"/>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T203" s="95"/>
    </row>
    <row r="204" spans="1:72" s="1" customFormat="1" ht="34.5" customHeight="1" x14ac:dyDescent="0.2">
      <c r="A204" s="28" t="s">
        <v>184</v>
      </c>
      <c r="B204" s="96"/>
      <c r="C204" s="410" t="s">
        <v>185</v>
      </c>
      <c r="D204" s="411"/>
      <c r="E204" s="411"/>
      <c r="F204" s="411"/>
      <c r="G204" s="410" t="s">
        <v>161</v>
      </c>
      <c r="H204" s="410"/>
      <c r="I204" s="417"/>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T204" s="95"/>
    </row>
    <row r="205" spans="1:72" s="1" customFormat="1" ht="34.5" customHeight="1" x14ac:dyDescent="0.2">
      <c r="A205" s="28" t="s">
        <v>184</v>
      </c>
      <c r="B205" s="96"/>
      <c r="C205" s="411"/>
      <c r="D205" s="411"/>
      <c r="E205" s="411"/>
      <c r="F205" s="411"/>
      <c r="G205" s="410" t="s">
        <v>163</v>
      </c>
      <c r="H205" s="410"/>
      <c r="I205" s="417"/>
      <c r="J205" s="149"/>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T205" s="95"/>
    </row>
    <row r="206" spans="1:72" s="1" customFormat="1" ht="34.5" customHeight="1" x14ac:dyDescent="0.2">
      <c r="A206" s="151" t="s">
        <v>186</v>
      </c>
      <c r="B206" s="96"/>
      <c r="C206" s="410" t="s">
        <v>187</v>
      </c>
      <c r="D206" s="415"/>
      <c r="E206" s="415"/>
      <c r="F206" s="415"/>
      <c r="G206" s="410" t="s">
        <v>161</v>
      </c>
      <c r="H206" s="410"/>
      <c r="I206" s="417"/>
      <c r="J206" s="145">
        <v>1</v>
      </c>
      <c r="K206" s="91" t="str">
        <f t="shared" si="24"/>
        <v/>
      </c>
      <c r="L206" s="153"/>
      <c r="M206" s="154"/>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T206" s="95"/>
    </row>
    <row r="207" spans="1:72" s="1" customFormat="1" ht="34.5" customHeight="1" x14ac:dyDescent="0.2">
      <c r="A207" s="151" t="s">
        <v>186</v>
      </c>
      <c r="B207" s="96"/>
      <c r="C207" s="415"/>
      <c r="D207" s="415"/>
      <c r="E207" s="415"/>
      <c r="F207" s="415"/>
      <c r="G207" s="410" t="s">
        <v>163</v>
      </c>
      <c r="H207" s="410"/>
      <c r="I207" s="417"/>
      <c r="J207" s="149">
        <f>IF(SUM(L207:BO207)=0,IF(COUNTIF(L207:BO207,"未確認")&gt;0,"未確認",IF(COUNTIF(L207:BO207,"~*")&gt;0,"*",SUM(L207:BO207))),SUM(L207:BO207))</f>
        <v>0</v>
      </c>
      <c r="K207" s="91" t="str">
        <f t="shared" si="24"/>
        <v/>
      </c>
      <c r="L207" s="153"/>
      <c r="M207" s="154"/>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T207" s="95"/>
    </row>
    <row r="208" spans="1:72" s="1" customFormat="1" ht="34.5" customHeight="1" x14ac:dyDescent="0.2">
      <c r="A208" s="151" t="s">
        <v>188</v>
      </c>
      <c r="B208" s="96"/>
      <c r="C208" s="410" t="s">
        <v>189</v>
      </c>
      <c r="D208" s="411"/>
      <c r="E208" s="411"/>
      <c r="F208" s="411"/>
      <c r="G208" s="410" t="s">
        <v>161</v>
      </c>
      <c r="H208" s="410"/>
      <c r="I208" s="417"/>
      <c r="J208" s="145">
        <v>2</v>
      </c>
      <c r="K208" s="91" t="str">
        <f t="shared" si="24"/>
        <v/>
      </c>
      <c r="L208" s="153"/>
      <c r="M208" s="154"/>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T208" s="95"/>
    </row>
    <row r="209" spans="1:72" s="1" customFormat="1" ht="34.5" customHeight="1" x14ac:dyDescent="0.2">
      <c r="A209" s="151" t="s">
        <v>188</v>
      </c>
      <c r="B209" s="96"/>
      <c r="C209" s="411"/>
      <c r="D209" s="411"/>
      <c r="E209" s="411"/>
      <c r="F209" s="411"/>
      <c r="G209" s="410" t="s">
        <v>163</v>
      </c>
      <c r="H209" s="410"/>
      <c r="I209" s="417"/>
      <c r="J209" s="149">
        <f>IF(SUM(L209:BO209)=0,IF(COUNTIF(L209:BO209,"未確認")&gt;0,"未確認",IF(COUNTIF(L209:BO209,"~*")&gt;0,"*",SUM(L209:BO209))),SUM(L209:BO209))</f>
        <v>0</v>
      </c>
      <c r="K209" s="91" t="str">
        <f t="shared" si="24"/>
        <v/>
      </c>
      <c r="L209" s="153"/>
      <c r="M209" s="154"/>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T209" s="95"/>
    </row>
    <row r="210" spans="1:72" s="1" customFormat="1" ht="34.5" customHeight="1" x14ac:dyDescent="0.2">
      <c r="A210" s="151"/>
      <c r="B210" s="96"/>
      <c r="C210" s="410" t="s">
        <v>190</v>
      </c>
      <c r="D210" s="411"/>
      <c r="E210" s="411"/>
      <c r="F210" s="411"/>
      <c r="G210" s="410" t="s">
        <v>161</v>
      </c>
      <c r="H210" s="410"/>
      <c r="I210" s="417"/>
      <c r="J210" s="145">
        <v>1</v>
      </c>
      <c r="K210" s="91" t="str">
        <f t="shared" si="24"/>
        <v/>
      </c>
      <c r="L210" s="153"/>
      <c r="M210" s="156"/>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T210" s="95"/>
    </row>
    <row r="211" spans="1:72" s="1" customFormat="1" ht="34.5" customHeight="1" x14ac:dyDescent="0.2">
      <c r="A211" s="151"/>
      <c r="B211" s="96"/>
      <c r="C211" s="411"/>
      <c r="D211" s="411"/>
      <c r="E211" s="411"/>
      <c r="F211" s="411"/>
      <c r="G211" s="410" t="s">
        <v>163</v>
      </c>
      <c r="H211" s="410"/>
      <c r="I211" s="418"/>
      <c r="J211" s="149">
        <f>IF(SUM(L211:BO211)=0,IF(COUNTIF(L211:BO211,"未確認")&gt;0,"未確認",IF(COUNTIF(L211:BO211,"~*")&gt;0,"*",SUM(L211:BO211))),SUM(L211:BO211))</f>
        <v>0</v>
      </c>
      <c r="K211" s="91" t="str">
        <f t="shared" si="24"/>
        <v/>
      </c>
      <c r="L211" s="153"/>
      <c r="M211" s="156"/>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T211" s="95"/>
    </row>
    <row r="212" spans="1:72" s="1" customFormat="1" x14ac:dyDescent="0.2">
      <c r="B212" s="22"/>
      <c r="C212" s="22"/>
      <c r="D212" s="22"/>
      <c r="E212" s="22"/>
      <c r="F212" s="22"/>
      <c r="G212" s="22"/>
      <c r="H212" s="17"/>
      <c r="I212" s="17"/>
      <c r="J212" s="101"/>
      <c r="K212" s="102"/>
      <c r="L212" s="234"/>
      <c r="M212" s="234"/>
      <c r="N212" s="471"/>
      <c r="O212" s="103"/>
      <c r="P212" s="103"/>
      <c r="Q212" s="103"/>
      <c r="R212" s="103"/>
      <c r="BT212" s="95"/>
    </row>
    <row r="213" spans="1:72" x14ac:dyDescent="0.2">
      <c r="B213" s="22"/>
      <c r="C213" s="22"/>
      <c r="D213" s="22"/>
      <c r="E213" s="22"/>
      <c r="F213" s="22"/>
      <c r="G213" s="22"/>
      <c r="H213" s="17"/>
      <c r="I213" s="17"/>
      <c r="L213" s="158"/>
      <c r="M213" s="158"/>
      <c r="O213" s="85"/>
      <c r="P213" s="85"/>
      <c r="Q213" s="85"/>
      <c r="R213" s="85"/>
    </row>
    <row r="214" spans="1:72" ht="34.5" customHeight="1" x14ac:dyDescent="0.2">
      <c r="B214" s="22"/>
      <c r="J214" s="86" t="s">
        <v>80</v>
      </c>
      <c r="K214" s="87"/>
      <c r="L214" s="477" t="s">
        <v>191</v>
      </c>
      <c r="M214" s="185"/>
      <c r="N214" s="36"/>
      <c r="O214" s="119"/>
      <c r="P214" s="119"/>
      <c r="Q214" s="119"/>
      <c r="R214" s="119"/>
    </row>
    <row r="215" spans="1:72" ht="20.25" customHeight="1" x14ac:dyDescent="0.2">
      <c r="C215" s="46"/>
      <c r="I215" s="73" t="s">
        <v>81</v>
      </c>
      <c r="J215" s="74"/>
      <c r="K215" s="88"/>
      <c r="L215" s="477" t="s">
        <v>192</v>
      </c>
      <c r="M215" s="477" t="s">
        <v>193</v>
      </c>
      <c r="N215" s="477" t="s">
        <v>194</v>
      </c>
      <c r="O215" s="119"/>
      <c r="P215" s="119"/>
      <c r="Q215" s="119"/>
      <c r="R215" s="9"/>
    </row>
    <row r="216" spans="1:72" s="1" customFormat="1" ht="34.5" customHeight="1" x14ac:dyDescent="0.2">
      <c r="A216" s="151" t="s">
        <v>195</v>
      </c>
      <c r="B216" s="152"/>
      <c r="C216" s="406" t="s">
        <v>167</v>
      </c>
      <c r="D216" s="406"/>
      <c r="E216" s="406"/>
      <c r="F216" s="406"/>
      <c r="G216" s="320" t="s">
        <v>161</v>
      </c>
      <c r="H216" s="322"/>
      <c r="I216" s="412" t="s">
        <v>196</v>
      </c>
      <c r="J216" s="160"/>
      <c r="K216" s="161"/>
      <c r="L216" s="162"/>
      <c r="M216" s="162"/>
      <c r="N216" s="162"/>
      <c r="O216" s="119"/>
      <c r="P216" s="119"/>
      <c r="Q216" s="119"/>
      <c r="BT216" s="95"/>
    </row>
    <row r="217" spans="1:72" s="1" customFormat="1" ht="34.5" customHeight="1" x14ac:dyDescent="0.2">
      <c r="A217" s="151" t="s">
        <v>195</v>
      </c>
      <c r="B217" s="152"/>
      <c r="C217" s="406"/>
      <c r="D217" s="406"/>
      <c r="E217" s="406"/>
      <c r="F217" s="406"/>
      <c r="G217" s="320" t="s">
        <v>163</v>
      </c>
      <c r="H217" s="322"/>
      <c r="I217" s="413"/>
      <c r="J217" s="160"/>
      <c r="K217" s="163"/>
      <c r="L217" s="164"/>
      <c r="M217" s="164"/>
      <c r="N217" s="164"/>
      <c r="O217" s="119"/>
      <c r="P217" s="119"/>
      <c r="Q217" s="119"/>
      <c r="BT217" s="95"/>
    </row>
    <row r="218" spans="1:72" s="1" customFormat="1" ht="34.5" customHeight="1" x14ac:dyDescent="0.2">
      <c r="A218" s="151" t="s">
        <v>197</v>
      </c>
      <c r="B218" s="152"/>
      <c r="C218" s="406" t="s">
        <v>169</v>
      </c>
      <c r="D218" s="407"/>
      <c r="E218" s="407"/>
      <c r="F218" s="407"/>
      <c r="G218" s="320" t="s">
        <v>161</v>
      </c>
      <c r="H218" s="322"/>
      <c r="I218" s="413"/>
      <c r="J218" s="160"/>
      <c r="K218" s="161"/>
      <c r="L218" s="162"/>
      <c r="M218" s="162"/>
      <c r="N218" s="162"/>
      <c r="O218" s="119"/>
      <c r="P218" s="119"/>
      <c r="Q218" s="119"/>
      <c r="BT218" s="95"/>
    </row>
    <row r="219" spans="1:72" s="1" customFormat="1" ht="34.5" customHeight="1" x14ac:dyDescent="0.2">
      <c r="A219" s="151" t="s">
        <v>197</v>
      </c>
      <c r="B219" s="152"/>
      <c r="C219" s="407"/>
      <c r="D219" s="407"/>
      <c r="E219" s="407"/>
      <c r="F219" s="407"/>
      <c r="G219" s="320" t="s">
        <v>163</v>
      </c>
      <c r="H219" s="322"/>
      <c r="I219" s="413"/>
      <c r="J219" s="160"/>
      <c r="K219" s="163"/>
      <c r="L219" s="164"/>
      <c r="M219" s="164"/>
      <c r="N219" s="164"/>
      <c r="O219" s="119"/>
      <c r="P219" s="119"/>
      <c r="Q219" s="119"/>
      <c r="BT219" s="95"/>
    </row>
    <row r="220" spans="1:72" s="1" customFormat="1" ht="34.5" customHeight="1" x14ac:dyDescent="0.2">
      <c r="A220" s="151" t="s">
        <v>198</v>
      </c>
      <c r="B220" s="152"/>
      <c r="C220" s="406" t="s">
        <v>171</v>
      </c>
      <c r="D220" s="407"/>
      <c r="E220" s="407"/>
      <c r="F220" s="407"/>
      <c r="G220" s="320" t="s">
        <v>161</v>
      </c>
      <c r="H220" s="322"/>
      <c r="I220" s="413"/>
      <c r="J220" s="160"/>
      <c r="K220" s="161"/>
      <c r="L220" s="162"/>
      <c r="M220" s="162"/>
      <c r="N220" s="162"/>
      <c r="O220" s="119"/>
      <c r="P220" s="119"/>
      <c r="Q220" s="119"/>
      <c r="BT220" s="95"/>
    </row>
    <row r="221" spans="1:72" s="1" customFormat="1" ht="34.5" customHeight="1" x14ac:dyDescent="0.2">
      <c r="A221" s="151" t="s">
        <v>198</v>
      </c>
      <c r="B221" s="152"/>
      <c r="C221" s="407"/>
      <c r="D221" s="407"/>
      <c r="E221" s="407"/>
      <c r="F221" s="407"/>
      <c r="G221" s="320" t="s">
        <v>163</v>
      </c>
      <c r="H221" s="322"/>
      <c r="I221" s="413"/>
      <c r="J221" s="160"/>
      <c r="K221" s="163"/>
      <c r="L221" s="164"/>
      <c r="M221" s="164"/>
      <c r="N221" s="164"/>
      <c r="O221" s="119"/>
      <c r="P221" s="119"/>
      <c r="Q221" s="119"/>
      <c r="BT221" s="95"/>
    </row>
    <row r="222" spans="1:72" s="1" customFormat="1" ht="34.5" customHeight="1" x14ac:dyDescent="0.2">
      <c r="A222" s="151" t="s">
        <v>199</v>
      </c>
      <c r="B222" s="152"/>
      <c r="C222" s="406" t="s">
        <v>173</v>
      </c>
      <c r="D222" s="407"/>
      <c r="E222" s="407"/>
      <c r="F222" s="407"/>
      <c r="G222" s="320" t="s">
        <v>161</v>
      </c>
      <c r="H222" s="322"/>
      <c r="I222" s="413"/>
      <c r="J222" s="160"/>
      <c r="K222" s="161"/>
      <c r="L222" s="162"/>
      <c r="M222" s="162"/>
      <c r="N222" s="162"/>
      <c r="O222" s="119"/>
      <c r="P222" s="119"/>
      <c r="Q222" s="119"/>
      <c r="BT222" s="95"/>
    </row>
    <row r="223" spans="1:72" s="1" customFormat="1" ht="34.5" customHeight="1" x14ac:dyDescent="0.2">
      <c r="A223" s="151" t="s">
        <v>199</v>
      </c>
      <c r="B223" s="96"/>
      <c r="C223" s="407"/>
      <c r="D223" s="407"/>
      <c r="E223" s="407"/>
      <c r="F223" s="407"/>
      <c r="G223" s="320" t="s">
        <v>163</v>
      </c>
      <c r="H223" s="322"/>
      <c r="I223" s="413"/>
      <c r="J223" s="160"/>
      <c r="K223" s="163"/>
      <c r="L223" s="164"/>
      <c r="M223" s="164"/>
      <c r="N223" s="164"/>
      <c r="O223" s="119"/>
      <c r="P223" s="119"/>
      <c r="Q223" s="119"/>
      <c r="BT223" s="95"/>
    </row>
    <row r="224" spans="1:72" s="1" customFormat="1" ht="34.5" customHeight="1" x14ac:dyDescent="0.2">
      <c r="A224" s="151" t="s">
        <v>200</v>
      </c>
      <c r="B224" s="96"/>
      <c r="C224" s="406" t="s">
        <v>175</v>
      </c>
      <c r="D224" s="407"/>
      <c r="E224" s="407"/>
      <c r="F224" s="407"/>
      <c r="G224" s="320" t="s">
        <v>161</v>
      </c>
      <c r="H224" s="322"/>
      <c r="I224" s="413"/>
      <c r="J224" s="160"/>
      <c r="K224" s="161"/>
      <c r="L224" s="162"/>
      <c r="M224" s="162"/>
      <c r="N224" s="162"/>
      <c r="O224" s="119"/>
      <c r="P224" s="119"/>
      <c r="Q224" s="119"/>
      <c r="BT224" s="95"/>
    </row>
    <row r="225" spans="1:72" s="1" customFormat="1" ht="34.5" customHeight="1" x14ac:dyDescent="0.2">
      <c r="A225" s="151" t="s">
        <v>200</v>
      </c>
      <c r="B225" s="96"/>
      <c r="C225" s="407"/>
      <c r="D225" s="407"/>
      <c r="E225" s="407"/>
      <c r="F225" s="407"/>
      <c r="G225" s="320" t="s">
        <v>163</v>
      </c>
      <c r="H225" s="322"/>
      <c r="I225" s="413"/>
      <c r="J225" s="160"/>
      <c r="K225" s="163"/>
      <c r="L225" s="164"/>
      <c r="M225" s="164"/>
      <c r="N225" s="164"/>
      <c r="O225" s="119"/>
      <c r="P225" s="119"/>
      <c r="Q225" s="119"/>
      <c r="BT225" s="95"/>
    </row>
    <row r="226" spans="1:72" s="1" customFormat="1" ht="34.5" customHeight="1" x14ac:dyDescent="0.2">
      <c r="A226" s="151" t="s">
        <v>201</v>
      </c>
      <c r="B226" s="96"/>
      <c r="C226" s="406" t="s">
        <v>177</v>
      </c>
      <c r="D226" s="407"/>
      <c r="E226" s="407"/>
      <c r="F226" s="407"/>
      <c r="G226" s="320" t="s">
        <v>161</v>
      </c>
      <c r="H226" s="322"/>
      <c r="I226" s="413"/>
      <c r="J226" s="160"/>
      <c r="K226" s="161"/>
      <c r="L226" s="162"/>
      <c r="M226" s="162"/>
      <c r="N226" s="162"/>
      <c r="O226" s="119"/>
      <c r="P226" s="119"/>
      <c r="Q226" s="119"/>
      <c r="BT226" s="95"/>
    </row>
    <row r="227" spans="1:72" s="1" customFormat="1" ht="34.5" customHeight="1" x14ac:dyDescent="0.2">
      <c r="A227" s="151" t="s">
        <v>201</v>
      </c>
      <c r="B227" s="96"/>
      <c r="C227" s="407"/>
      <c r="D227" s="407"/>
      <c r="E227" s="407"/>
      <c r="F227" s="407"/>
      <c r="G227" s="320" t="s">
        <v>163</v>
      </c>
      <c r="H227" s="322"/>
      <c r="I227" s="413"/>
      <c r="J227" s="160"/>
      <c r="K227" s="163"/>
      <c r="L227" s="164"/>
      <c r="M227" s="164"/>
      <c r="N227" s="164"/>
      <c r="O227" s="119"/>
      <c r="P227" s="119"/>
      <c r="Q227" s="119"/>
      <c r="BT227" s="95"/>
    </row>
    <row r="228" spans="1:72" s="1" customFormat="1" ht="34.5" customHeight="1" x14ac:dyDescent="0.2">
      <c r="A228" s="151" t="s">
        <v>202</v>
      </c>
      <c r="B228" s="96"/>
      <c r="C228" s="406" t="s">
        <v>179</v>
      </c>
      <c r="D228" s="407"/>
      <c r="E228" s="407"/>
      <c r="F228" s="407"/>
      <c r="G228" s="320" t="s">
        <v>161</v>
      </c>
      <c r="H228" s="322"/>
      <c r="I228" s="413"/>
      <c r="J228" s="160"/>
      <c r="K228" s="161"/>
      <c r="L228" s="162"/>
      <c r="M228" s="162"/>
      <c r="N228" s="162"/>
      <c r="O228" s="119"/>
      <c r="P228" s="119"/>
      <c r="Q228" s="119"/>
      <c r="BT228" s="95"/>
    </row>
    <row r="229" spans="1:72" s="1" customFormat="1" ht="34.5" customHeight="1" x14ac:dyDescent="0.2">
      <c r="A229" s="151" t="s">
        <v>202</v>
      </c>
      <c r="B229" s="96"/>
      <c r="C229" s="407"/>
      <c r="D229" s="407"/>
      <c r="E229" s="407"/>
      <c r="F229" s="407"/>
      <c r="G229" s="320" t="s">
        <v>163</v>
      </c>
      <c r="H229" s="322"/>
      <c r="I229" s="413"/>
      <c r="J229" s="160"/>
      <c r="K229" s="163"/>
      <c r="L229" s="164"/>
      <c r="M229" s="164"/>
      <c r="N229" s="164"/>
      <c r="O229" s="119"/>
      <c r="P229" s="119"/>
      <c r="Q229" s="119"/>
      <c r="BT229" s="95"/>
    </row>
    <row r="230" spans="1:72" s="1" customFormat="1" ht="34.5" customHeight="1" x14ac:dyDescent="0.2">
      <c r="A230" s="151" t="s">
        <v>203</v>
      </c>
      <c r="B230" s="96"/>
      <c r="C230" s="406" t="s">
        <v>181</v>
      </c>
      <c r="D230" s="407"/>
      <c r="E230" s="407"/>
      <c r="F230" s="407"/>
      <c r="G230" s="320" t="s">
        <v>161</v>
      </c>
      <c r="H230" s="322"/>
      <c r="I230" s="413"/>
      <c r="J230" s="160"/>
      <c r="K230" s="161"/>
      <c r="L230" s="162"/>
      <c r="M230" s="162"/>
      <c r="N230" s="162"/>
      <c r="O230" s="119"/>
      <c r="P230" s="119"/>
      <c r="Q230" s="119"/>
      <c r="BT230" s="95"/>
    </row>
    <row r="231" spans="1:72" s="1" customFormat="1" ht="34.5" customHeight="1" x14ac:dyDescent="0.2">
      <c r="A231" s="151" t="s">
        <v>203</v>
      </c>
      <c r="B231" s="96"/>
      <c r="C231" s="407"/>
      <c r="D231" s="407"/>
      <c r="E231" s="407"/>
      <c r="F231" s="407"/>
      <c r="G231" s="320" t="s">
        <v>163</v>
      </c>
      <c r="H231" s="322"/>
      <c r="I231" s="413"/>
      <c r="J231" s="160"/>
      <c r="K231" s="163"/>
      <c r="L231" s="164"/>
      <c r="M231" s="164"/>
      <c r="N231" s="164"/>
      <c r="O231" s="119"/>
      <c r="P231" s="119"/>
      <c r="Q231" s="119"/>
      <c r="BT231" s="95"/>
    </row>
    <row r="232" spans="1:72" s="1" customFormat="1" ht="34.5" customHeight="1" x14ac:dyDescent="0.2">
      <c r="A232" s="151" t="s">
        <v>204</v>
      </c>
      <c r="B232" s="96"/>
      <c r="C232" s="406" t="s">
        <v>187</v>
      </c>
      <c r="D232" s="407"/>
      <c r="E232" s="407"/>
      <c r="F232" s="407"/>
      <c r="G232" s="320" t="s">
        <v>161</v>
      </c>
      <c r="H232" s="322"/>
      <c r="I232" s="413"/>
      <c r="J232" s="160"/>
      <c r="K232" s="161"/>
      <c r="L232" s="162"/>
      <c r="M232" s="162"/>
      <c r="N232" s="162"/>
      <c r="O232" s="119"/>
      <c r="P232" s="119"/>
      <c r="Q232" s="119"/>
      <c r="BT232" s="95"/>
    </row>
    <row r="233" spans="1:72" s="1" customFormat="1" ht="34.5" customHeight="1" x14ac:dyDescent="0.2">
      <c r="A233" s="151" t="s">
        <v>204</v>
      </c>
      <c r="B233" s="96"/>
      <c r="C233" s="407"/>
      <c r="D233" s="407"/>
      <c r="E233" s="407"/>
      <c r="F233" s="407"/>
      <c r="G233" s="320" t="s">
        <v>163</v>
      </c>
      <c r="H233" s="322"/>
      <c r="I233" s="413"/>
      <c r="J233" s="160"/>
      <c r="K233" s="163"/>
      <c r="L233" s="164"/>
      <c r="M233" s="164"/>
      <c r="N233" s="164"/>
      <c r="O233" s="119"/>
      <c r="P233" s="119"/>
      <c r="Q233" s="119"/>
      <c r="BT233" s="95"/>
    </row>
    <row r="234" spans="1:72" s="1" customFormat="1" ht="34.5" customHeight="1" x14ac:dyDescent="0.2">
      <c r="A234" s="151" t="s">
        <v>205</v>
      </c>
      <c r="B234" s="96"/>
      <c r="C234" s="406" t="s">
        <v>189</v>
      </c>
      <c r="D234" s="409"/>
      <c r="E234" s="409"/>
      <c r="F234" s="409"/>
      <c r="G234" s="320" t="s">
        <v>161</v>
      </c>
      <c r="H234" s="322"/>
      <c r="I234" s="413"/>
      <c r="J234" s="160"/>
      <c r="K234" s="165"/>
      <c r="L234" s="162"/>
      <c r="M234" s="162"/>
      <c r="N234" s="162"/>
      <c r="O234" s="119"/>
      <c r="P234" s="119"/>
      <c r="Q234" s="119"/>
      <c r="BT234" s="95"/>
    </row>
    <row r="235" spans="1:72" s="1" customFormat="1" ht="34.5" customHeight="1" x14ac:dyDescent="0.2">
      <c r="A235" s="151" t="s">
        <v>205</v>
      </c>
      <c r="B235" s="96"/>
      <c r="C235" s="409"/>
      <c r="D235" s="409"/>
      <c r="E235" s="409"/>
      <c r="F235" s="409"/>
      <c r="G235" s="320" t="s">
        <v>163</v>
      </c>
      <c r="H235" s="322"/>
      <c r="I235" s="413"/>
      <c r="J235" s="160"/>
      <c r="K235" s="166"/>
      <c r="L235" s="164"/>
      <c r="M235" s="164"/>
      <c r="N235" s="164"/>
      <c r="O235" s="119"/>
      <c r="P235" s="119"/>
      <c r="Q235" s="119"/>
      <c r="BT235" s="95"/>
    </row>
    <row r="236" spans="1:72" s="1" customFormat="1" ht="34.5" customHeight="1" x14ac:dyDescent="0.2">
      <c r="A236" s="151"/>
      <c r="B236" s="96"/>
      <c r="C236" s="410" t="s">
        <v>190</v>
      </c>
      <c r="D236" s="411"/>
      <c r="E236" s="411"/>
      <c r="F236" s="411"/>
      <c r="G236" s="410" t="s">
        <v>161</v>
      </c>
      <c r="H236" s="410"/>
      <c r="I236" s="413"/>
      <c r="J236" s="167"/>
      <c r="K236" s="166"/>
      <c r="L236" s="162"/>
      <c r="M236" s="162"/>
      <c r="N236" s="162"/>
      <c r="O236" s="119"/>
      <c r="P236" s="119"/>
      <c r="Q236" s="119"/>
      <c r="BT236" s="95"/>
    </row>
    <row r="237" spans="1:72" s="1" customFormat="1" ht="34.5" customHeight="1" x14ac:dyDescent="0.2">
      <c r="A237" s="151"/>
      <c r="B237" s="96"/>
      <c r="C237" s="411"/>
      <c r="D237" s="411"/>
      <c r="E237" s="411"/>
      <c r="F237" s="411"/>
      <c r="G237" s="410" t="s">
        <v>163</v>
      </c>
      <c r="H237" s="410"/>
      <c r="I237" s="414"/>
      <c r="J237" s="168"/>
      <c r="K237" s="169"/>
      <c r="L237" s="164"/>
      <c r="M237" s="164"/>
      <c r="N237" s="164"/>
      <c r="O237" s="119"/>
      <c r="P237" s="119"/>
      <c r="Q237" s="119"/>
      <c r="BT237" s="95"/>
    </row>
    <row r="238" spans="1:72" s="1" customFormat="1" x14ac:dyDescent="0.2">
      <c r="B238" s="22"/>
      <c r="C238" s="22"/>
      <c r="D238" s="22"/>
      <c r="E238" s="22"/>
      <c r="F238" s="22"/>
      <c r="G238" s="22"/>
      <c r="H238" s="17"/>
      <c r="I238" s="17"/>
      <c r="J238" s="101"/>
      <c r="K238" s="102"/>
      <c r="L238" s="234"/>
      <c r="M238" s="234"/>
      <c r="N238" s="471"/>
      <c r="O238" s="103"/>
      <c r="P238" s="103"/>
      <c r="Q238" s="103"/>
      <c r="R238" s="103"/>
      <c r="BT238" s="95"/>
    </row>
    <row r="239" spans="1:72" s="1" customFormat="1" x14ac:dyDescent="0.2">
      <c r="B239" s="96"/>
      <c r="C239" s="46"/>
      <c r="D239" s="46"/>
      <c r="E239" s="46"/>
      <c r="F239" s="46"/>
      <c r="G239" s="46"/>
      <c r="H239" s="61"/>
      <c r="I239" s="61"/>
      <c r="J239" s="101"/>
      <c r="K239" s="102"/>
      <c r="L239" s="234"/>
      <c r="M239" s="234"/>
      <c r="N239" s="471"/>
      <c r="O239" s="103"/>
      <c r="P239" s="103"/>
      <c r="Q239" s="103"/>
      <c r="R239" s="103"/>
      <c r="BT239" s="95"/>
    </row>
    <row r="240" spans="1:72" s="1" customFormat="1" x14ac:dyDescent="0.2">
      <c r="B240" s="96"/>
      <c r="C240" s="3"/>
      <c r="D240" s="3"/>
      <c r="E240" s="3"/>
      <c r="F240" s="3"/>
      <c r="G240" s="3"/>
      <c r="H240" s="4"/>
      <c r="I240" s="4"/>
      <c r="J240" s="7"/>
      <c r="K240" s="7"/>
      <c r="L240" s="39"/>
      <c r="M240" s="39"/>
      <c r="N240" s="36"/>
      <c r="O240" s="119"/>
      <c r="P240" s="119"/>
      <c r="Q240" s="119"/>
      <c r="R240" s="119"/>
      <c r="BT240" s="95"/>
    </row>
    <row r="241" spans="1:72" s="1" customFormat="1" x14ac:dyDescent="0.2">
      <c r="B241" s="22" t="s">
        <v>206</v>
      </c>
      <c r="C241" s="22"/>
      <c r="D241" s="22"/>
      <c r="E241" s="22"/>
      <c r="F241" s="22"/>
      <c r="G241" s="22"/>
      <c r="H241" s="17"/>
      <c r="I241" s="17"/>
      <c r="J241" s="7"/>
      <c r="K241" s="7"/>
      <c r="L241" s="39"/>
      <c r="M241" s="39"/>
      <c r="N241" s="36"/>
      <c r="O241" s="119"/>
      <c r="P241" s="119"/>
      <c r="Q241" s="119"/>
      <c r="R241" s="119"/>
      <c r="BT241" s="95"/>
    </row>
    <row r="242" spans="1:72" x14ac:dyDescent="0.2">
      <c r="B242" s="22"/>
      <c r="C242" s="22"/>
      <c r="D242" s="22"/>
      <c r="E242" s="22"/>
      <c r="F242" s="22"/>
      <c r="G242" s="22"/>
      <c r="H242" s="17"/>
      <c r="I242" s="17"/>
      <c r="N242" s="457"/>
      <c r="O242" s="85"/>
      <c r="P242" s="85"/>
      <c r="Q242" s="85"/>
      <c r="R242" s="85"/>
    </row>
    <row r="243" spans="1:72" ht="51" customHeight="1" x14ac:dyDescent="0.2">
      <c r="B243" s="22"/>
      <c r="J243" s="86" t="s">
        <v>80</v>
      </c>
      <c r="K243" s="87"/>
      <c r="L243" s="456" t="str">
        <f>IF(ISBLANK(L$9),"",L$9)</f>
        <v>2階病棟</v>
      </c>
      <c r="M243" s="468" t="str">
        <f t="shared" ref="M243:BR243" si="25">IF(ISBLANK(M$9),"",M$9)</f>
        <v>３階病棟</v>
      </c>
      <c r="N243" s="468" t="str">
        <f t="shared" si="25"/>
        <v>４階病棟</v>
      </c>
      <c r="O243" s="72" t="str">
        <f t="shared" si="25"/>
        <v/>
      </c>
      <c r="P243" s="72" t="str">
        <f t="shared" si="25"/>
        <v/>
      </c>
      <c r="Q243" s="72" t="str">
        <f t="shared" si="25"/>
        <v/>
      </c>
      <c r="R243" s="72" t="str">
        <f t="shared" si="25"/>
        <v/>
      </c>
      <c r="S243" s="72" t="str">
        <f t="shared" si="25"/>
        <v/>
      </c>
      <c r="T243" s="72" t="str">
        <f t="shared" si="25"/>
        <v/>
      </c>
      <c r="U243" s="72" t="str">
        <f t="shared" si="25"/>
        <v/>
      </c>
      <c r="V243" s="72" t="str">
        <f t="shared" si="25"/>
        <v/>
      </c>
      <c r="W243" s="72" t="str">
        <f t="shared" si="25"/>
        <v/>
      </c>
      <c r="X243" s="72" t="str">
        <f t="shared" si="25"/>
        <v/>
      </c>
      <c r="Y243" s="72" t="str">
        <f t="shared" si="25"/>
        <v/>
      </c>
      <c r="Z243" s="72" t="str">
        <f t="shared" si="25"/>
        <v/>
      </c>
      <c r="AA243" s="72" t="str">
        <f t="shared" si="25"/>
        <v/>
      </c>
      <c r="AB243" s="72" t="str">
        <f t="shared" si="25"/>
        <v/>
      </c>
      <c r="AC243" s="72" t="str">
        <f t="shared" si="25"/>
        <v/>
      </c>
      <c r="AD243" s="72" t="str">
        <f t="shared" si="25"/>
        <v/>
      </c>
      <c r="AE243" s="72" t="str">
        <f t="shared" si="25"/>
        <v/>
      </c>
      <c r="AF243" s="72" t="str">
        <f t="shared" si="25"/>
        <v/>
      </c>
      <c r="AG243" s="72" t="str">
        <f t="shared" si="25"/>
        <v/>
      </c>
      <c r="AH243" s="72" t="str">
        <f t="shared" si="25"/>
        <v/>
      </c>
      <c r="AI243" s="72" t="str">
        <f t="shared" si="25"/>
        <v/>
      </c>
      <c r="AJ243" s="72" t="str">
        <f t="shared" si="25"/>
        <v/>
      </c>
      <c r="AK243" s="72" t="str">
        <f t="shared" si="25"/>
        <v/>
      </c>
      <c r="AL243" s="72" t="str">
        <f t="shared" si="25"/>
        <v/>
      </c>
      <c r="AM243" s="72" t="str">
        <f t="shared" si="25"/>
        <v/>
      </c>
      <c r="AN243" s="72" t="str">
        <f t="shared" si="25"/>
        <v/>
      </c>
      <c r="AO243" s="72" t="str">
        <f t="shared" si="25"/>
        <v/>
      </c>
      <c r="AP243" s="72" t="str">
        <f t="shared" si="25"/>
        <v/>
      </c>
      <c r="AQ243" s="72" t="str">
        <f t="shared" si="25"/>
        <v/>
      </c>
      <c r="AR243" s="72" t="str">
        <f t="shared" si="25"/>
        <v/>
      </c>
      <c r="AS243" s="72" t="str">
        <f t="shared" si="25"/>
        <v/>
      </c>
      <c r="AT243" s="72" t="str">
        <f t="shared" si="25"/>
        <v/>
      </c>
      <c r="AU243" s="72" t="str">
        <f t="shared" si="25"/>
        <v/>
      </c>
      <c r="AV243" s="72" t="str">
        <f t="shared" si="25"/>
        <v/>
      </c>
      <c r="AW243" s="72" t="str">
        <f t="shared" si="25"/>
        <v/>
      </c>
      <c r="AX243" s="72" t="str">
        <f t="shared" si="25"/>
        <v/>
      </c>
      <c r="AY243" s="72" t="str">
        <f t="shared" si="25"/>
        <v/>
      </c>
      <c r="AZ243" s="72" t="str">
        <f t="shared" si="25"/>
        <v/>
      </c>
      <c r="BA243" s="72" t="str">
        <f t="shared" si="25"/>
        <v/>
      </c>
      <c r="BB243" s="72" t="str">
        <f t="shared" si="25"/>
        <v/>
      </c>
      <c r="BC243" s="72" t="str">
        <f t="shared" si="25"/>
        <v/>
      </c>
      <c r="BD243" s="72" t="str">
        <f t="shared" si="25"/>
        <v/>
      </c>
      <c r="BE243" s="72" t="str">
        <f t="shared" si="25"/>
        <v/>
      </c>
      <c r="BF243" s="72" t="str">
        <f t="shared" si="25"/>
        <v/>
      </c>
      <c r="BG243" s="72" t="str">
        <f t="shared" si="25"/>
        <v/>
      </c>
      <c r="BH243" s="72" t="str">
        <f t="shared" si="25"/>
        <v/>
      </c>
      <c r="BI243" s="72" t="str">
        <f t="shared" si="25"/>
        <v/>
      </c>
      <c r="BJ243" s="72" t="str">
        <f t="shared" si="25"/>
        <v/>
      </c>
      <c r="BK243" s="72" t="str">
        <f t="shared" si="25"/>
        <v/>
      </c>
      <c r="BL243" s="72" t="str">
        <f t="shared" si="25"/>
        <v/>
      </c>
      <c r="BM243" s="72" t="str">
        <f t="shared" si="25"/>
        <v/>
      </c>
      <c r="BN243" s="72" t="str">
        <f t="shared" si="25"/>
        <v/>
      </c>
      <c r="BO243" s="72" t="str">
        <f t="shared" si="25"/>
        <v/>
      </c>
      <c r="BP243" s="72" t="str">
        <f t="shared" si="25"/>
        <v/>
      </c>
      <c r="BQ243" s="72" t="str">
        <f t="shared" si="25"/>
        <v/>
      </c>
      <c r="BR243" s="72" t="str">
        <f t="shared" si="25"/>
        <v/>
      </c>
    </row>
    <row r="244" spans="1:72" ht="20.25" customHeight="1" x14ac:dyDescent="0.2">
      <c r="C244" s="46"/>
      <c r="I244" s="73" t="s">
        <v>81</v>
      </c>
      <c r="J244" s="74"/>
      <c r="K244" s="88"/>
      <c r="L244" s="470" t="str">
        <f t="shared" ref="L244:BR244" si="26">IF(ISBLANK(L$95),"",L$95)</f>
        <v>急性期</v>
      </c>
      <c r="M244" s="468" t="str">
        <f t="shared" si="26"/>
        <v>慢性期</v>
      </c>
      <c r="N244" s="468" t="str">
        <f t="shared" si="26"/>
        <v>回復期</v>
      </c>
      <c r="O244" s="72" t="str">
        <f t="shared" si="26"/>
        <v/>
      </c>
      <c r="P244" s="72" t="str">
        <f t="shared" si="26"/>
        <v/>
      </c>
      <c r="Q244" s="72" t="str">
        <f t="shared" si="26"/>
        <v/>
      </c>
      <c r="R244" s="72" t="str">
        <f t="shared" si="26"/>
        <v/>
      </c>
      <c r="S244" s="72" t="str">
        <f t="shared" si="26"/>
        <v/>
      </c>
      <c r="T244" s="72" t="str">
        <f t="shared" si="26"/>
        <v/>
      </c>
      <c r="U244" s="72" t="str">
        <f t="shared" si="26"/>
        <v/>
      </c>
      <c r="V244" s="72" t="str">
        <f t="shared" si="26"/>
        <v/>
      </c>
      <c r="W244" s="72" t="str">
        <f t="shared" si="26"/>
        <v/>
      </c>
      <c r="X244" s="72" t="str">
        <f t="shared" si="26"/>
        <v/>
      </c>
      <c r="Y244" s="72" t="str">
        <f t="shared" si="26"/>
        <v/>
      </c>
      <c r="Z244" s="72" t="str">
        <f t="shared" si="26"/>
        <v/>
      </c>
      <c r="AA244" s="72" t="str">
        <f t="shared" si="26"/>
        <v/>
      </c>
      <c r="AB244" s="72" t="str">
        <f t="shared" si="26"/>
        <v/>
      </c>
      <c r="AC244" s="72" t="str">
        <f t="shared" si="26"/>
        <v/>
      </c>
      <c r="AD244" s="72" t="str">
        <f t="shared" si="26"/>
        <v/>
      </c>
      <c r="AE244" s="72" t="str">
        <f t="shared" si="26"/>
        <v/>
      </c>
      <c r="AF244" s="72" t="str">
        <f t="shared" si="26"/>
        <v/>
      </c>
      <c r="AG244" s="72" t="str">
        <f t="shared" si="26"/>
        <v/>
      </c>
      <c r="AH244" s="72" t="str">
        <f t="shared" si="26"/>
        <v/>
      </c>
      <c r="AI244" s="72" t="str">
        <f t="shared" si="26"/>
        <v/>
      </c>
      <c r="AJ244" s="72" t="str">
        <f t="shared" si="26"/>
        <v/>
      </c>
      <c r="AK244" s="72" t="str">
        <f t="shared" si="26"/>
        <v/>
      </c>
      <c r="AL244" s="72" t="str">
        <f t="shared" si="26"/>
        <v/>
      </c>
      <c r="AM244" s="72" t="str">
        <f t="shared" si="26"/>
        <v/>
      </c>
      <c r="AN244" s="72" t="str">
        <f t="shared" si="26"/>
        <v/>
      </c>
      <c r="AO244" s="72" t="str">
        <f t="shared" si="26"/>
        <v/>
      </c>
      <c r="AP244" s="72" t="str">
        <f t="shared" si="26"/>
        <v/>
      </c>
      <c r="AQ244" s="72" t="str">
        <f t="shared" si="26"/>
        <v/>
      </c>
      <c r="AR244" s="72" t="str">
        <f t="shared" si="26"/>
        <v/>
      </c>
      <c r="AS244" s="72" t="str">
        <f t="shared" si="26"/>
        <v/>
      </c>
      <c r="AT244" s="72" t="str">
        <f t="shared" si="26"/>
        <v/>
      </c>
      <c r="AU244" s="72" t="str">
        <f t="shared" si="26"/>
        <v/>
      </c>
      <c r="AV244" s="72" t="str">
        <f t="shared" si="26"/>
        <v/>
      </c>
      <c r="AW244" s="72" t="str">
        <f t="shared" si="26"/>
        <v/>
      </c>
      <c r="AX244" s="72" t="str">
        <f t="shared" si="26"/>
        <v/>
      </c>
      <c r="AY244" s="72" t="str">
        <f t="shared" si="26"/>
        <v/>
      </c>
      <c r="AZ244" s="72" t="str">
        <f t="shared" si="26"/>
        <v/>
      </c>
      <c r="BA244" s="72" t="str">
        <f t="shared" si="26"/>
        <v/>
      </c>
      <c r="BB244" s="72" t="str">
        <f t="shared" si="26"/>
        <v/>
      </c>
      <c r="BC244" s="72" t="str">
        <f t="shared" si="26"/>
        <v/>
      </c>
      <c r="BD244" s="72" t="str">
        <f t="shared" si="26"/>
        <v/>
      </c>
      <c r="BE244" s="72" t="str">
        <f t="shared" si="26"/>
        <v/>
      </c>
      <c r="BF244" s="72" t="str">
        <f t="shared" si="26"/>
        <v/>
      </c>
      <c r="BG244" s="72" t="str">
        <f t="shared" si="26"/>
        <v/>
      </c>
      <c r="BH244" s="72" t="str">
        <f t="shared" si="26"/>
        <v/>
      </c>
      <c r="BI244" s="72" t="str">
        <f t="shared" si="26"/>
        <v/>
      </c>
      <c r="BJ244" s="72" t="str">
        <f t="shared" si="26"/>
        <v/>
      </c>
      <c r="BK244" s="72" t="str">
        <f t="shared" si="26"/>
        <v/>
      </c>
      <c r="BL244" s="72" t="str">
        <f t="shared" si="26"/>
        <v/>
      </c>
      <c r="BM244" s="72" t="str">
        <f t="shared" si="26"/>
        <v/>
      </c>
      <c r="BN244" s="72" t="str">
        <f t="shared" si="26"/>
        <v/>
      </c>
      <c r="BO244" s="72" t="str">
        <f t="shared" si="26"/>
        <v/>
      </c>
      <c r="BP244" s="72" t="str">
        <f t="shared" si="26"/>
        <v/>
      </c>
      <c r="BQ244" s="72" t="str">
        <f t="shared" si="26"/>
        <v/>
      </c>
      <c r="BR244" s="72" t="str">
        <f t="shared" si="26"/>
        <v/>
      </c>
    </row>
    <row r="245" spans="1:72" s="1" customFormat="1" ht="34.5" customHeight="1" x14ac:dyDescent="0.2">
      <c r="A245" s="151" t="s">
        <v>207</v>
      </c>
      <c r="B245" s="2"/>
      <c r="C245" s="320" t="s">
        <v>208</v>
      </c>
      <c r="D245" s="321"/>
      <c r="E245" s="321"/>
      <c r="F245" s="321"/>
      <c r="G245" s="321"/>
      <c r="H245" s="322"/>
      <c r="I245" s="344" t="s">
        <v>209</v>
      </c>
      <c r="J245" s="78" t="s">
        <v>922</v>
      </c>
      <c r="K245" s="131"/>
      <c r="L245" s="478"/>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T245" s="95"/>
    </row>
    <row r="246" spans="1:72" s="1" customFormat="1" ht="34.5" customHeight="1" x14ac:dyDescent="0.2">
      <c r="A246" s="151" t="s">
        <v>211</v>
      </c>
      <c r="B246" s="171"/>
      <c r="C246" s="405" t="s">
        <v>212</v>
      </c>
      <c r="D246" s="405"/>
      <c r="E246" s="405"/>
      <c r="F246" s="366"/>
      <c r="G246" s="406" t="s">
        <v>160</v>
      </c>
      <c r="H246" s="172" t="s">
        <v>213</v>
      </c>
      <c r="I246" s="363"/>
      <c r="J246" s="145"/>
      <c r="K246" s="131"/>
      <c r="L246" s="479"/>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T246" s="95"/>
    </row>
    <row r="247" spans="1:72" s="1" customFormat="1" ht="34.5" customHeight="1" x14ac:dyDescent="0.2">
      <c r="A247" s="151" t="s">
        <v>211</v>
      </c>
      <c r="B247" s="171"/>
      <c r="C247" s="406"/>
      <c r="D247" s="406"/>
      <c r="E247" s="406"/>
      <c r="F247" s="407"/>
      <c r="G247" s="406"/>
      <c r="H247" s="172" t="s">
        <v>214</v>
      </c>
      <c r="I247" s="363"/>
      <c r="J247" s="149"/>
      <c r="K247" s="131"/>
      <c r="L247" s="479"/>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T247" s="95"/>
    </row>
    <row r="248" spans="1:72" s="1" customFormat="1" ht="34.5" customHeight="1" x14ac:dyDescent="0.2">
      <c r="A248" s="151" t="s">
        <v>215</v>
      </c>
      <c r="B248" s="171"/>
      <c r="C248" s="406"/>
      <c r="D248" s="406"/>
      <c r="E248" s="406"/>
      <c r="F248" s="407"/>
      <c r="G248" s="406" t="s">
        <v>216</v>
      </c>
      <c r="H248" s="172" t="s">
        <v>213</v>
      </c>
      <c r="I248" s="363"/>
      <c r="J248" s="145"/>
      <c r="K248" s="131"/>
      <c r="L248" s="479"/>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T248" s="95"/>
    </row>
    <row r="249" spans="1:72" s="1" customFormat="1" ht="34.5" customHeight="1" x14ac:dyDescent="0.2">
      <c r="A249" s="151" t="s">
        <v>215</v>
      </c>
      <c r="B249" s="171"/>
      <c r="C249" s="406"/>
      <c r="D249" s="406"/>
      <c r="E249" s="406"/>
      <c r="F249" s="407"/>
      <c r="G249" s="407"/>
      <c r="H249" s="172" t="s">
        <v>214</v>
      </c>
      <c r="I249" s="363"/>
      <c r="J249" s="149"/>
      <c r="K249" s="131"/>
      <c r="L249" s="479"/>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T249" s="95"/>
    </row>
    <row r="250" spans="1:72" s="1" customFormat="1" ht="34.5" customHeight="1" x14ac:dyDescent="0.2">
      <c r="A250" s="151" t="s">
        <v>217</v>
      </c>
      <c r="B250" s="171"/>
      <c r="C250" s="406"/>
      <c r="D250" s="406"/>
      <c r="E250" s="406"/>
      <c r="F250" s="407"/>
      <c r="G250" s="406" t="s">
        <v>218</v>
      </c>
      <c r="H250" s="172" t="s">
        <v>213</v>
      </c>
      <c r="I250" s="363"/>
      <c r="J250" s="145">
        <v>1</v>
      </c>
      <c r="K250" s="131"/>
      <c r="L250" s="479"/>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T250" s="95"/>
    </row>
    <row r="251" spans="1:72" s="1" customFormat="1" ht="34.5" customHeight="1" x14ac:dyDescent="0.2">
      <c r="A251" s="151" t="s">
        <v>217</v>
      </c>
      <c r="B251" s="171"/>
      <c r="C251" s="406"/>
      <c r="D251" s="406"/>
      <c r="E251" s="406"/>
      <c r="F251" s="407"/>
      <c r="G251" s="407"/>
      <c r="H251" s="172" t="s">
        <v>214</v>
      </c>
      <c r="I251" s="363"/>
      <c r="J251" s="149">
        <v>1</v>
      </c>
      <c r="K251" s="131"/>
      <c r="L251" s="479"/>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T251" s="95"/>
    </row>
    <row r="252" spans="1:72" s="1" customFormat="1" ht="34.5" customHeight="1" x14ac:dyDescent="0.2">
      <c r="A252" s="151" t="s">
        <v>219</v>
      </c>
      <c r="B252" s="171"/>
      <c r="C252" s="406"/>
      <c r="D252" s="406"/>
      <c r="E252" s="406"/>
      <c r="F252" s="407"/>
      <c r="G252" s="406" t="s">
        <v>220</v>
      </c>
      <c r="H252" s="172" t="s">
        <v>213</v>
      </c>
      <c r="I252" s="363"/>
      <c r="J252" s="145">
        <v>1</v>
      </c>
      <c r="K252" s="131"/>
      <c r="L252" s="479"/>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T252" s="95"/>
    </row>
    <row r="253" spans="1:72" s="1" customFormat="1" ht="34.5" customHeight="1" x14ac:dyDescent="0.2">
      <c r="A253" s="151" t="s">
        <v>219</v>
      </c>
      <c r="B253" s="171"/>
      <c r="C253" s="406"/>
      <c r="D253" s="406"/>
      <c r="E253" s="406"/>
      <c r="F253" s="407"/>
      <c r="G253" s="408"/>
      <c r="H253" s="172" t="s">
        <v>214</v>
      </c>
      <c r="I253" s="363"/>
      <c r="J253" s="149">
        <v>1</v>
      </c>
      <c r="K253" s="131"/>
      <c r="L253" s="479"/>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T253" s="95"/>
    </row>
    <row r="254" spans="1:72" s="1" customFormat="1" ht="34.5" customHeight="1" x14ac:dyDescent="0.2">
      <c r="A254" s="151" t="s">
        <v>221</v>
      </c>
      <c r="B254" s="171"/>
      <c r="C254" s="406"/>
      <c r="D254" s="406"/>
      <c r="E254" s="406"/>
      <c r="F254" s="407"/>
      <c r="G254" s="406" t="s">
        <v>222</v>
      </c>
      <c r="H254" s="172" t="s">
        <v>213</v>
      </c>
      <c r="I254" s="363"/>
      <c r="J254" s="145"/>
      <c r="K254" s="131"/>
      <c r="L254" s="479"/>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T254" s="95"/>
    </row>
    <row r="255" spans="1:72" s="1" customFormat="1" ht="34.5" customHeight="1" x14ac:dyDescent="0.2">
      <c r="A255" s="151" t="s">
        <v>221</v>
      </c>
      <c r="B255" s="171"/>
      <c r="C255" s="406"/>
      <c r="D255" s="406"/>
      <c r="E255" s="406"/>
      <c r="F255" s="407"/>
      <c r="G255" s="407"/>
      <c r="H255" s="172" t="s">
        <v>214</v>
      </c>
      <c r="I255" s="363"/>
      <c r="J255" s="149"/>
      <c r="K255" s="131"/>
      <c r="L255" s="479"/>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T255" s="95"/>
    </row>
    <row r="256" spans="1:72" s="1" customFormat="1" ht="34.5" customHeight="1" x14ac:dyDescent="0.2">
      <c r="A256" s="151" t="s">
        <v>223</v>
      </c>
      <c r="B256" s="171"/>
      <c r="C256" s="406"/>
      <c r="D256" s="406"/>
      <c r="E256" s="406"/>
      <c r="F256" s="407"/>
      <c r="G256" s="406" t="s">
        <v>194</v>
      </c>
      <c r="H256" s="172" t="s">
        <v>213</v>
      </c>
      <c r="I256" s="363"/>
      <c r="J256" s="145"/>
      <c r="K256" s="131"/>
      <c r="L256" s="479"/>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T256" s="95"/>
    </row>
    <row r="257" spans="1:72" s="1" customFormat="1" ht="34.5" customHeight="1" x14ac:dyDescent="0.2">
      <c r="A257" s="151" t="s">
        <v>223</v>
      </c>
      <c r="B257" s="171"/>
      <c r="C257" s="406"/>
      <c r="D257" s="406"/>
      <c r="E257" s="406"/>
      <c r="F257" s="407"/>
      <c r="G257" s="407"/>
      <c r="H257" s="172" t="s">
        <v>214</v>
      </c>
      <c r="I257" s="347"/>
      <c r="J257" s="149"/>
      <c r="K257" s="131"/>
      <c r="L257" s="480"/>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T257" s="95"/>
    </row>
    <row r="258" spans="1:72" s="1" customFormat="1" x14ac:dyDescent="0.2">
      <c r="B258" s="22"/>
      <c r="C258" s="22"/>
      <c r="D258" s="22"/>
      <c r="E258" s="22"/>
      <c r="F258" s="22"/>
      <c r="G258" s="22"/>
      <c r="H258" s="17"/>
      <c r="I258" s="17"/>
      <c r="J258" s="101"/>
      <c r="K258" s="102"/>
      <c r="L258" s="39"/>
      <c r="M258" s="39"/>
      <c r="N258" s="36"/>
      <c r="BT258" s="95"/>
    </row>
    <row r="259" spans="1:72" s="1" customFormat="1" x14ac:dyDescent="0.2">
      <c r="B259" s="96"/>
      <c r="C259" s="46"/>
      <c r="D259" s="46"/>
      <c r="E259" s="46"/>
      <c r="F259" s="46"/>
      <c r="G259" s="46"/>
      <c r="H259" s="61"/>
      <c r="I259" s="61"/>
      <c r="J259" s="101"/>
      <c r="K259" s="102"/>
      <c r="L259" s="234"/>
      <c r="M259" s="234"/>
      <c r="N259" s="471"/>
      <c r="BT259" s="95"/>
    </row>
    <row r="260" spans="1:72" s="1" customFormat="1" x14ac:dyDescent="0.2">
      <c r="B260" s="171"/>
      <c r="C260" s="62"/>
      <c r="D260" s="62"/>
      <c r="E260" s="3"/>
      <c r="F260" s="3"/>
      <c r="G260" s="3"/>
      <c r="H260" s="4"/>
      <c r="I260" s="4"/>
      <c r="J260" s="37"/>
      <c r="K260" s="7"/>
      <c r="L260" s="39"/>
      <c r="M260" s="39"/>
      <c r="N260" s="36"/>
      <c r="BT260" s="95"/>
    </row>
    <row r="261" spans="1:72" s="1" customFormat="1" x14ac:dyDescent="0.2">
      <c r="B261" s="22" t="s">
        <v>224</v>
      </c>
      <c r="C261" s="22"/>
      <c r="D261" s="22"/>
      <c r="E261" s="22"/>
      <c r="F261" s="22"/>
      <c r="G261" s="22"/>
      <c r="H261" s="17"/>
      <c r="I261" s="17"/>
      <c r="J261" s="7"/>
      <c r="K261" s="7"/>
      <c r="L261" s="39"/>
      <c r="M261" s="39"/>
      <c r="N261" s="36"/>
      <c r="BT261" s="95"/>
    </row>
    <row r="262" spans="1:72" x14ac:dyDescent="0.2">
      <c r="B262" s="22"/>
      <c r="C262" s="22"/>
      <c r="D262" s="22"/>
      <c r="E262" s="22"/>
      <c r="F262" s="22"/>
      <c r="G262" s="22"/>
      <c r="H262" s="17"/>
      <c r="I262" s="17"/>
      <c r="N262" s="457"/>
      <c r="O262" s="9"/>
      <c r="P262" s="9"/>
      <c r="Q262" s="9"/>
      <c r="R262" s="9"/>
    </row>
    <row r="263" spans="1:72" ht="51" customHeight="1" x14ac:dyDescent="0.2">
      <c r="B263" s="22"/>
      <c r="J263" s="86" t="s">
        <v>80</v>
      </c>
      <c r="K263" s="87"/>
      <c r="L263" s="456" t="str">
        <f>IF(ISBLANK(L$9),"",L$9)</f>
        <v>2階病棟</v>
      </c>
      <c r="M263" s="468" t="str">
        <f t="shared" ref="M263:BR263" si="27">IF(ISBLANK(M$9),"",M$9)</f>
        <v>３階病棟</v>
      </c>
      <c r="N263" s="468" t="str">
        <f t="shared" si="27"/>
        <v>４階病棟</v>
      </c>
      <c r="O263" s="72" t="str">
        <f t="shared" si="27"/>
        <v/>
      </c>
      <c r="P263" s="72" t="str">
        <f t="shared" si="27"/>
        <v/>
      </c>
      <c r="Q263" s="72" t="str">
        <f t="shared" si="27"/>
        <v/>
      </c>
      <c r="R263" s="72" t="str">
        <f t="shared" si="27"/>
        <v/>
      </c>
      <c r="S263" s="72" t="str">
        <f t="shared" si="27"/>
        <v/>
      </c>
      <c r="T263" s="72" t="str">
        <f t="shared" si="27"/>
        <v/>
      </c>
      <c r="U263" s="72" t="str">
        <f t="shared" si="27"/>
        <v/>
      </c>
      <c r="V263" s="72" t="str">
        <f t="shared" si="27"/>
        <v/>
      </c>
      <c r="W263" s="72" t="str">
        <f t="shared" si="27"/>
        <v/>
      </c>
      <c r="X263" s="72" t="str">
        <f t="shared" si="27"/>
        <v/>
      </c>
      <c r="Y263" s="72" t="str">
        <f t="shared" si="27"/>
        <v/>
      </c>
      <c r="Z263" s="72" t="str">
        <f t="shared" si="27"/>
        <v/>
      </c>
      <c r="AA263" s="72" t="str">
        <f t="shared" si="27"/>
        <v/>
      </c>
      <c r="AB263" s="72" t="str">
        <f t="shared" si="27"/>
        <v/>
      </c>
      <c r="AC263" s="72" t="str">
        <f t="shared" si="27"/>
        <v/>
      </c>
      <c r="AD263" s="72" t="str">
        <f t="shared" si="27"/>
        <v/>
      </c>
      <c r="AE263" s="72" t="str">
        <f t="shared" si="27"/>
        <v/>
      </c>
      <c r="AF263" s="72" t="str">
        <f t="shared" si="27"/>
        <v/>
      </c>
      <c r="AG263" s="72" t="str">
        <f t="shared" si="27"/>
        <v/>
      </c>
      <c r="AH263" s="72" t="str">
        <f t="shared" si="27"/>
        <v/>
      </c>
      <c r="AI263" s="72" t="str">
        <f t="shared" si="27"/>
        <v/>
      </c>
      <c r="AJ263" s="72" t="str">
        <f t="shared" si="27"/>
        <v/>
      </c>
      <c r="AK263" s="72" t="str">
        <f t="shared" si="27"/>
        <v/>
      </c>
      <c r="AL263" s="72" t="str">
        <f t="shared" si="27"/>
        <v/>
      </c>
      <c r="AM263" s="72" t="str">
        <f t="shared" si="27"/>
        <v/>
      </c>
      <c r="AN263" s="72" t="str">
        <f t="shared" si="27"/>
        <v/>
      </c>
      <c r="AO263" s="72" t="str">
        <f t="shared" si="27"/>
        <v/>
      </c>
      <c r="AP263" s="72" t="str">
        <f t="shared" si="27"/>
        <v/>
      </c>
      <c r="AQ263" s="72" t="str">
        <f t="shared" si="27"/>
        <v/>
      </c>
      <c r="AR263" s="72" t="str">
        <f t="shared" si="27"/>
        <v/>
      </c>
      <c r="AS263" s="72" t="str">
        <f t="shared" si="27"/>
        <v/>
      </c>
      <c r="AT263" s="72" t="str">
        <f t="shared" si="27"/>
        <v/>
      </c>
      <c r="AU263" s="72" t="str">
        <f t="shared" si="27"/>
        <v/>
      </c>
      <c r="AV263" s="72" t="str">
        <f t="shared" si="27"/>
        <v/>
      </c>
      <c r="AW263" s="72" t="str">
        <f t="shared" si="27"/>
        <v/>
      </c>
      <c r="AX263" s="72" t="str">
        <f t="shared" si="27"/>
        <v/>
      </c>
      <c r="AY263" s="72" t="str">
        <f t="shared" si="27"/>
        <v/>
      </c>
      <c r="AZ263" s="72" t="str">
        <f t="shared" si="27"/>
        <v/>
      </c>
      <c r="BA263" s="72" t="str">
        <f t="shared" si="27"/>
        <v/>
      </c>
      <c r="BB263" s="72" t="str">
        <f t="shared" si="27"/>
        <v/>
      </c>
      <c r="BC263" s="72" t="str">
        <f t="shared" si="27"/>
        <v/>
      </c>
      <c r="BD263" s="72" t="str">
        <f t="shared" si="27"/>
        <v/>
      </c>
      <c r="BE263" s="72" t="str">
        <f t="shared" si="27"/>
        <v/>
      </c>
      <c r="BF263" s="72" t="str">
        <f t="shared" si="27"/>
        <v/>
      </c>
      <c r="BG263" s="72" t="str">
        <f t="shared" si="27"/>
        <v/>
      </c>
      <c r="BH263" s="72" t="str">
        <f t="shared" si="27"/>
        <v/>
      </c>
      <c r="BI263" s="72" t="str">
        <f t="shared" si="27"/>
        <v/>
      </c>
      <c r="BJ263" s="72" t="str">
        <f t="shared" si="27"/>
        <v/>
      </c>
      <c r="BK263" s="72" t="str">
        <f t="shared" si="27"/>
        <v/>
      </c>
      <c r="BL263" s="72" t="str">
        <f t="shared" si="27"/>
        <v/>
      </c>
      <c r="BM263" s="72" t="str">
        <f t="shared" si="27"/>
        <v/>
      </c>
      <c r="BN263" s="72" t="str">
        <f t="shared" si="27"/>
        <v/>
      </c>
      <c r="BO263" s="72" t="str">
        <f t="shared" si="27"/>
        <v/>
      </c>
      <c r="BP263" s="72" t="str">
        <f t="shared" si="27"/>
        <v/>
      </c>
      <c r="BQ263" s="72" t="str">
        <f t="shared" si="27"/>
        <v/>
      </c>
      <c r="BR263" s="72" t="str">
        <f t="shared" si="27"/>
        <v/>
      </c>
    </row>
    <row r="264" spans="1:72" ht="20.25" customHeight="1" x14ac:dyDescent="0.2">
      <c r="C264" s="46"/>
      <c r="I264" s="73" t="s">
        <v>81</v>
      </c>
      <c r="J264" s="74"/>
      <c r="K264" s="88"/>
      <c r="L264" s="470" t="str">
        <f t="shared" ref="L264:BR264" si="28">IF(ISBLANK(L$95),"",L$95)</f>
        <v>急性期</v>
      </c>
      <c r="M264" s="468" t="str">
        <f t="shared" si="28"/>
        <v>慢性期</v>
      </c>
      <c r="N264" s="468" t="str">
        <f t="shared" si="28"/>
        <v>回復期</v>
      </c>
      <c r="O264" s="72" t="str">
        <f t="shared" si="28"/>
        <v/>
      </c>
      <c r="P264" s="72" t="str">
        <f t="shared" si="28"/>
        <v/>
      </c>
      <c r="Q264" s="72" t="str">
        <f t="shared" si="28"/>
        <v/>
      </c>
      <c r="R264" s="72" t="str">
        <f t="shared" si="28"/>
        <v/>
      </c>
      <c r="S264" s="72" t="str">
        <f t="shared" si="28"/>
        <v/>
      </c>
      <c r="T264" s="72" t="str">
        <f t="shared" si="28"/>
        <v/>
      </c>
      <c r="U264" s="72" t="str">
        <f t="shared" si="28"/>
        <v/>
      </c>
      <c r="V264" s="72" t="str">
        <f t="shared" si="28"/>
        <v/>
      </c>
      <c r="W264" s="72" t="str">
        <f t="shared" si="28"/>
        <v/>
      </c>
      <c r="X264" s="72" t="str">
        <f t="shared" si="28"/>
        <v/>
      </c>
      <c r="Y264" s="72" t="str">
        <f t="shared" si="28"/>
        <v/>
      </c>
      <c r="Z264" s="72" t="str">
        <f t="shared" si="28"/>
        <v/>
      </c>
      <c r="AA264" s="72" t="str">
        <f t="shared" si="28"/>
        <v/>
      </c>
      <c r="AB264" s="72" t="str">
        <f t="shared" si="28"/>
        <v/>
      </c>
      <c r="AC264" s="72" t="str">
        <f t="shared" si="28"/>
        <v/>
      </c>
      <c r="AD264" s="72" t="str">
        <f t="shared" si="28"/>
        <v/>
      </c>
      <c r="AE264" s="72" t="str">
        <f t="shared" si="28"/>
        <v/>
      </c>
      <c r="AF264" s="72" t="str">
        <f t="shared" si="28"/>
        <v/>
      </c>
      <c r="AG264" s="72" t="str">
        <f t="shared" si="28"/>
        <v/>
      </c>
      <c r="AH264" s="72" t="str">
        <f t="shared" si="28"/>
        <v/>
      </c>
      <c r="AI264" s="72" t="str">
        <f t="shared" si="28"/>
        <v/>
      </c>
      <c r="AJ264" s="72" t="str">
        <f t="shared" si="28"/>
        <v/>
      </c>
      <c r="AK264" s="72" t="str">
        <f t="shared" si="28"/>
        <v/>
      </c>
      <c r="AL264" s="72" t="str">
        <f t="shared" si="28"/>
        <v/>
      </c>
      <c r="AM264" s="72" t="str">
        <f t="shared" si="28"/>
        <v/>
      </c>
      <c r="AN264" s="72" t="str">
        <f t="shared" si="28"/>
        <v/>
      </c>
      <c r="AO264" s="72" t="str">
        <f t="shared" si="28"/>
        <v/>
      </c>
      <c r="AP264" s="72" t="str">
        <f t="shared" si="28"/>
        <v/>
      </c>
      <c r="AQ264" s="72" t="str">
        <f t="shared" si="28"/>
        <v/>
      </c>
      <c r="AR264" s="72" t="str">
        <f t="shared" si="28"/>
        <v/>
      </c>
      <c r="AS264" s="72" t="str">
        <f t="shared" si="28"/>
        <v/>
      </c>
      <c r="AT264" s="72" t="str">
        <f t="shared" si="28"/>
        <v/>
      </c>
      <c r="AU264" s="72" t="str">
        <f t="shared" si="28"/>
        <v/>
      </c>
      <c r="AV264" s="72" t="str">
        <f t="shared" si="28"/>
        <v/>
      </c>
      <c r="AW264" s="72" t="str">
        <f t="shared" si="28"/>
        <v/>
      </c>
      <c r="AX264" s="72" t="str">
        <f t="shared" si="28"/>
        <v/>
      </c>
      <c r="AY264" s="72" t="str">
        <f t="shared" si="28"/>
        <v/>
      </c>
      <c r="AZ264" s="72" t="str">
        <f t="shared" si="28"/>
        <v/>
      </c>
      <c r="BA264" s="72" t="str">
        <f t="shared" si="28"/>
        <v/>
      </c>
      <c r="BB264" s="72" t="str">
        <f t="shared" si="28"/>
        <v/>
      </c>
      <c r="BC264" s="72" t="str">
        <f t="shared" si="28"/>
        <v/>
      </c>
      <c r="BD264" s="72" t="str">
        <f t="shared" si="28"/>
        <v/>
      </c>
      <c r="BE264" s="72" t="str">
        <f t="shared" si="28"/>
        <v/>
      </c>
      <c r="BF264" s="72" t="str">
        <f t="shared" si="28"/>
        <v/>
      </c>
      <c r="BG264" s="72" t="str">
        <f t="shared" si="28"/>
        <v/>
      </c>
      <c r="BH264" s="72" t="str">
        <f t="shared" si="28"/>
        <v/>
      </c>
      <c r="BI264" s="72" t="str">
        <f t="shared" si="28"/>
        <v/>
      </c>
      <c r="BJ264" s="72" t="str">
        <f t="shared" si="28"/>
        <v/>
      </c>
      <c r="BK264" s="72" t="str">
        <f t="shared" si="28"/>
        <v/>
      </c>
      <c r="BL264" s="72" t="str">
        <f t="shared" si="28"/>
        <v/>
      </c>
      <c r="BM264" s="72" t="str">
        <f t="shared" si="28"/>
        <v/>
      </c>
      <c r="BN264" s="72" t="str">
        <f t="shared" si="28"/>
        <v/>
      </c>
      <c r="BO264" s="72" t="str">
        <f t="shared" si="28"/>
        <v/>
      </c>
      <c r="BP264" s="72" t="str">
        <f t="shared" si="28"/>
        <v/>
      </c>
      <c r="BQ264" s="72" t="str">
        <f t="shared" si="28"/>
        <v/>
      </c>
      <c r="BR264" s="72" t="str">
        <f t="shared" si="28"/>
        <v/>
      </c>
    </row>
    <row r="265" spans="1:72" s="1" customFormat="1" ht="34.5" customHeight="1" x14ac:dyDescent="0.2">
      <c r="A265" s="151" t="s">
        <v>225</v>
      </c>
      <c r="B265" s="2"/>
      <c r="C265" s="341" t="s">
        <v>226</v>
      </c>
      <c r="D265" s="343"/>
      <c r="E265" s="403" t="s">
        <v>227</v>
      </c>
      <c r="F265" s="404"/>
      <c r="G265" s="320" t="s">
        <v>228</v>
      </c>
      <c r="H265" s="322"/>
      <c r="I265" s="344" t="s">
        <v>229</v>
      </c>
      <c r="J265" s="175"/>
      <c r="K265" s="131"/>
      <c r="L265" s="478"/>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T265" s="95"/>
    </row>
    <row r="266" spans="1:72" s="1" customFormat="1" ht="34.5" customHeight="1" x14ac:dyDescent="0.2">
      <c r="A266" s="151" t="s">
        <v>230</v>
      </c>
      <c r="B266" s="171"/>
      <c r="C266" s="401"/>
      <c r="D266" s="402"/>
      <c r="E266" s="404"/>
      <c r="F266" s="404"/>
      <c r="G266" s="320" t="s">
        <v>231</v>
      </c>
      <c r="H266" s="322"/>
      <c r="I266" s="363"/>
      <c r="J266" s="175">
        <v>1</v>
      </c>
      <c r="K266" s="131"/>
      <c r="L266" s="479"/>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T266" s="95"/>
    </row>
    <row r="267" spans="1:72" s="1" customFormat="1" ht="34.5" customHeight="1" x14ac:dyDescent="0.2">
      <c r="A267" s="151" t="s">
        <v>232</v>
      </c>
      <c r="B267" s="171"/>
      <c r="C267" s="401"/>
      <c r="D267" s="402"/>
      <c r="E267" s="404"/>
      <c r="F267" s="404"/>
      <c r="G267" s="320" t="s">
        <v>233</v>
      </c>
      <c r="H267" s="322"/>
      <c r="I267" s="363"/>
      <c r="J267" s="175"/>
      <c r="K267" s="131"/>
      <c r="L267" s="479"/>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T267" s="95"/>
    </row>
    <row r="268" spans="1:72" s="1" customFormat="1" ht="34.5" customHeight="1" x14ac:dyDescent="0.2">
      <c r="A268" s="151" t="s">
        <v>234</v>
      </c>
      <c r="B268" s="171"/>
      <c r="C268" s="383"/>
      <c r="D268" s="385"/>
      <c r="E268" s="320" t="s">
        <v>194</v>
      </c>
      <c r="F268" s="321"/>
      <c r="G268" s="321"/>
      <c r="H268" s="322"/>
      <c r="I268" s="347"/>
      <c r="J268" s="175"/>
      <c r="K268" s="131"/>
      <c r="L268" s="479"/>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T268" s="95"/>
    </row>
    <row r="269" spans="1:72" s="1" customFormat="1" ht="34.5" customHeight="1" x14ac:dyDescent="0.2">
      <c r="A269" s="151" t="s">
        <v>235</v>
      </c>
      <c r="B269" s="171"/>
      <c r="C269" s="341" t="s">
        <v>236</v>
      </c>
      <c r="D269" s="396"/>
      <c r="E269" s="320" t="s">
        <v>237</v>
      </c>
      <c r="F269" s="321"/>
      <c r="G269" s="321"/>
      <c r="H269" s="322"/>
      <c r="I269" s="344" t="s">
        <v>238</v>
      </c>
      <c r="J269" s="175"/>
      <c r="K269" s="131"/>
      <c r="L269" s="479"/>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T269" s="95"/>
    </row>
    <row r="270" spans="1:72" s="1" customFormat="1" ht="34.5" customHeight="1" x14ac:dyDescent="0.2">
      <c r="A270" s="151" t="s">
        <v>239</v>
      </c>
      <c r="B270" s="171"/>
      <c r="C270" s="397"/>
      <c r="D270" s="398"/>
      <c r="E270" s="320" t="s">
        <v>240</v>
      </c>
      <c r="F270" s="321"/>
      <c r="G270" s="321"/>
      <c r="H270" s="322"/>
      <c r="I270" s="363"/>
      <c r="J270" s="175">
        <v>2</v>
      </c>
      <c r="K270" s="131"/>
      <c r="L270" s="479"/>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T270" s="95"/>
    </row>
    <row r="271" spans="1:72" s="1" customFormat="1" ht="34.5" customHeight="1" x14ac:dyDescent="0.2">
      <c r="A271" s="151" t="s">
        <v>241</v>
      </c>
      <c r="B271" s="171"/>
      <c r="C271" s="399"/>
      <c r="D271" s="400"/>
      <c r="E271" s="320" t="s">
        <v>242</v>
      </c>
      <c r="F271" s="321"/>
      <c r="G271" s="321"/>
      <c r="H271" s="322"/>
      <c r="I271" s="347"/>
      <c r="J271" s="175"/>
      <c r="K271" s="131"/>
      <c r="L271" s="479"/>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T271" s="95"/>
    </row>
    <row r="272" spans="1:72" s="1" customFormat="1" ht="42" customHeight="1" x14ac:dyDescent="0.2">
      <c r="A272" s="151" t="s">
        <v>243</v>
      </c>
      <c r="B272" s="171"/>
      <c r="C272" s="341" t="s">
        <v>194</v>
      </c>
      <c r="D272" s="396"/>
      <c r="E272" s="320" t="s">
        <v>244</v>
      </c>
      <c r="F272" s="321"/>
      <c r="G272" s="321"/>
      <c r="H272" s="322"/>
      <c r="I272" s="129" t="s">
        <v>245</v>
      </c>
      <c r="J272" s="175">
        <v>1</v>
      </c>
      <c r="K272" s="131"/>
      <c r="L272" s="479"/>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T272" s="95"/>
    </row>
    <row r="273" spans="1:72" s="1" customFormat="1" ht="59.65" customHeight="1" x14ac:dyDescent="0.2">
      <c r="A273" s="151" t="s">
        <v>246</v>
      </c>
      <c r="B273" s="171"/>
      <c r="C273" s="397"/>
      <c r="D273" s="398"/>
      <c r="E273" s="320" t="s">
        <v>247</v>
      </c>
      <c r="F273" s="321"/>
      <c r="G273" s="321"/>
      <c r="H273" s="322"/>
      <c r="I273" s="176" t="s">
        <v>248</v>
      </c>
      <c r="J273" s="175"/>
      <c r="K273" s="131"/>
      <c r="L273" s="479"/>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T273" s="95"/>
    </row>
    <row r="274" spans="1:72" s="1" customFormat="1" ht="34.5" customHeight="1" x14ac:dyDescent="0.2">
      <c r="A274" s="151"/>
      <c r="B274" s="171"/>
      <c r="C274" s="397"/>
      <c r="D274" s="398"/>
      <c r="E274" s="323" t="s">
        <v>249</v>
      </c>
      <c r="F274" s="324"/>
      <c r="G274" s="324"/>
      <c r="H274" s="325"/>
      <c r="I274" s="177" t="s">
        <v>250</v>
      </c>
      <c r="J274" s="175"/>
      <c r="K274" s="131"/>
      <c r="L274" s="479"/>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T274" s="95"/>
    </row>
    <row r="275" spans="1:72" s="1" customFormat="1" ht="49" customHeight="1" x14ac:dyDescent="0.2">
      <c r="A275" s="151" t="s">
        <v>251</v>
      </c>
      <c r="B275" s="171"/>
      <c r="C275" s="397"/>
      <c r="D275" s="398"/>
      <c r="E275" s="320" t="s">
        <v>252</v>
      </c>
      <c r="F275" s="321"/>
      <c r="G275" s="321"/>
      <c r="H275" s="322"/>
      <c r="I275" s="178" t="s">
        <v>253</v>
      </c>
      <c r="J275" s="175"/>
      <c r="K275" s="131"/>
      <c r="L275" s="479"/>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T275" s="95"/>
    </row>
    <row r="276" spans="1:72" s="1" customFormat="1" ht="42" x14ac:dyDescent="0.2">
      <c r="A276" s="151" t="s">
        <v>254</v>
      </c>
      <c r="B276" s="171"/>
      <c r="C276" s="397"/>
      <c r="D276" s="398"/>
      <c r="E276" s="320" t="s">
        <v>255</v>
      </c>
      <c r="F276" s="321"/>
      <c r="G276" s="321"/>
      <c r="H276" s="322"/>
      <c r="I276" s="129" t="s">
        <v>256</v>
      </c>
      <c r="J276" s="175"/>
      <c r="K276" s="131"/>
      <c r="L276" s="479"/>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T276" s="95"/>
    </row>
    <row r="277" spans="1:72" s="1" customFormat="1" ht="42" x14ac:dyDescent="0.2">
      <c r="A277" s="151" t="s">
        <v>257</v>
      </c>
      <c r="B277" s="171"/>
      <c r="C277" s="397"/>
      <c r="D277" s="398"/>
      <c r="E277" s="320" t="s">
        <v>258</v>
      </c>
      <c r="F277" s="321"/>
      <c r="G277" s="321"/>
      <c r="H277" s="322"/>
      <c r="I277" s="129" t="s">
        <v>259</v>
      </c>
      <c r="J277" s="175"/>
      <c r="K277" s="131"/>
      <c r="L277" s="479"/>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T277" s="95"/>
    </row>
    <row r="278" spans="1:72" s="1" customFormat="1" ht="42" customHeight="1" x14ac:dyDescent="0.2">
      <c r="A278" s="151" t="s">
        <v>260</v>
      </c>
      <c r="B278" s="171"/>
      <c r="C278" s="397"/>
      <c r="D278" s="398"/>
      <c r="E278" s="320" t="s">
        <v>261</v>
      </c>
      <c r="F278" s="321"/>
      <c r="G278" s="321"/>
      <c r="H278" s="322"/>
      <c r="I278" s="129" t="s">
        <v>262</v>
      </c>
      <c r="J278" s="175"/>
      <c r="K278" s="131"/>
      <c r="L278" s="479"/>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T278" s="95"/>
    </row>
    <row r="279" spans="1:72" s="1" customFormat="1" ht="42" customHeight="1" x14ac:dyDescent="0.2">
      <c r="A279" s="151" t="s">
        <v>263</v>
      </c>
      <c r="B279" s="171"/>
      <c r="C279" s="397"/>
      <c r="D279" s="398"/>
      <c r="E279" s="320" t="s">
        <v>264</v>
      </c>
      <c r="F279" s="321"/>
      <c r="G279" s="321"/>
      <c r="H279" s="322"/>
      <c r="I279" s="129" t="s">
        <v>265</v>
      </c>
      <c r="J279" s="175"/>
      <c r="K279" s="131"/>
      <c r="L279" s="479"/>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T279" s="95"/>
    </row>
    <row r="280" spans="1:72" s="1" customFormat="1" ht="42" customHeight="1" x14ac:dyDescent="0.2">
      <c r="A280" s="151" t="s">
        <v>266</v>
      </c>
      <c r="B280" s="171"/>
      <c r="C280" s="397"/>
      <c r="D280" s="398"/>
      <c r="E280" s="323" t="s">
        <v>267</v>
      </c>
      <c r="F280" s="324"/>
      <c r="G280" s="324"/>
      <c r="H280" s="325"/>
      <c r="I280" s="142" t="s">
        <v>268</v>
      </c>
      <c r="J280" s="175"/>
      <c r="K280" s="131"/>
      <c r="L280" s="479"/>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T280" s="95"/>
    </row>
    <row r="281" spans="1:72" s="1" customFormat="1" ht="56.15" customHeight="1" x14ac:dyDescent="0.2">
      <c r="A281" s="151" t="s">
        <v>269</v>
      </c>
      <c r="B281" s="171"/>
      <c r="C281" s="397"/>
      <c r="D281" s="398"/>
      <c r="E281" s="323" t="s">
        <v>270</v>
      </c>
      <c r="F281" s="324"/>
      <c r="G281" s="324"/>
      <c r="H281" s="325"/>
      <c r="I281" s="142" t="s">
        <v>271</v>
      </c>
      <c r="J281" s="175"/>
      <c r="K281" s="131"/>
      <c r="L281" s="479"/>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T281" s="95"/>
    </row>
    <row r="282" spans="1:72" s="1" customFormat="1" ht="56.15" customHeight="1" x14ac:dyDescent="0.2">
      <c r="A282" s="151" t="s">
        <v>272</v>
      </c>
      <c r="B282" s="171"/>
      <c r="C282" s="399"/>
      <c r="D282" s="400"/>
      <c r="E282" s="323" t="s">
        <v>273</v>
      </c>
      <c r="F282" s="324"/>
      <c r="G282" s="324"/>
      <c r="H282" s="325"/>
      <c r="I282" s="142" t="s">
        <v>274</v>
      </c>
      <c r="J282" s="175"/>
      <c r="K282" s="131"/>
      <c r="L282" s="480"/>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T282" s="95"/>
    </row>
    <row r="283" spans="1:72" s="1" customFormat="1" x14ac:dyDescent="0.2">
      <c r="B283" s="22"/>
      <c r="C283" s="22"/>
      <c r="D283" s="22"/>
      <c r="E283" s="22"/>
      <c r="F283" s="22"/>
      <c r="G283" s="22"/>
      <c r="H283" s="17"/>
      <c r="I283" s="17"/>
      <c r="J283" s="101"/>
      <c r="K283" s="102"/>
      <c r="L283" s="234"/>
      <c r="M283" s="234"/>
      <c r="N283" s="471"/>
      <c r="BT283" s="95"/>
    </row>
    <row r="284" spans="1:72" s="1" customFormat="1" x14ac:dyDescent="0.2">
      <c r="B284" s="96"/>
      <c r="C284" s="46"/>
      <c r="D284" s="46"/>
      <c r="E284" s="46"/>
      <c r="F284" s="46"/>
      <c r="G284" s="46"/>
      <c r="H284" s="61"/>
      <c r="I284" s="61"/>
      <c r="J284" s="101"/>
      <c r="K284" s="102"/>
      <c r="L284" s="234"/>
      <c r="M284" s="234"/>
      <c r="N284" s="471"/>
      <c r="BT284" s="95"/>
    </row>
    <row r="285" spans="1:72" s="1" customFormat="1" x14ac:dyDescent="0.2">
      <c r="B285" s="2"/>
      <c r="C285" s="2"/>
      <c r="D285" s="46"/>
      <c r="E285" s="46"/>
      <c r="F285" s="46"/>
      <c r="G285" s="46"/>
      <c r="H285" s="61"/>
      <c r="I285" s="179"/>
      <c r="J285" s="101"/>
      <c r="K285" s="102"/>
      <c r="L285" s="234"/>
      <c r="M285" s="234"/>
      <c r="N285" s="471"/>
      <c r="BT285" s="95"/>
    </row>
    <row r="286" spans="1:72" s="1" customFormat="1" x14ac:dyDescent="0.2">
      <c r="B286" s="2"/>
      <c r="C286" s="3"/>
      <c r="D286" s="3"/>
      <c r="E286" s="3"/>
      <c r="F286" s="3"/>
      <c r="G286" s="3"/>
      <c r="H286" s="4"/>
      <c r="I286" s="4"/>
      <c r="J286" s="37"/>
      <c r="K286" s="7"/>
      <c r="L286" s="39"/>
      <c r="M286" s="39"/>
      <c r="N286" s="36"/>
      <c r="BT286" s="95"/>
    </row>
    <row r="287" spans="1:72" s="1" customFormat="1" x14ac:dyDescent="0.2">
      <c r="B287" s="180" t="s">
        <v>275</v>
      </c>
      <c r="C287" s="181"/>
      <c r="D287" s="182"/>
      <c r="E287" s="182"/>
      <c r="F287" s="182"/>
      <c r="G287" s="182"/>
      <c r="H287" s="183"/>
      <c r="I287" s="4"/>
      <c r="J287" s="37"/>
      <c r="K287" s="6"/>
      <c r="L287" s="234"/>
      <c r="M287" s="234"/>
      <c r="N287" s="471"/>
      <c r="BT287" s="95"/>
    </row>
    <row r="288" spans="1:72" x14ac:dyDescent="0.2">
      <c r="B288" s="15"/>
      <c r="C288" s="15"/>
      <c r="D288" s="15"/>
      <c r="E288" s="15"/>
      <c r="F288" s="15"/>
      <c r="G288" s="15"/>
      <c r="H288" s="184"/>
      <c r="I288" s="17"/>
      <c r="N288" s="457"/>
      <c r="O288" s="9"/>
      <c r="P288" s="9"/>
      <c r="Q288" s="9"/>
      <c r="R288" s="9"/>
    </row>
    <row r="289" spans="1:72" s="127" customFormat="1" ht="51" customHeight="1" x14ac:dyDescent="0.2">
      <c r="A289" s="1"/>
      <c r="B289" s="15"/>
      <c r="C289" s="182"/>
      <c r="D289" s="182"/>
      <c r="E289" s="182"/>
      <c r="F289" s="182"/>
      <c r="G289" s="182"/>
      <c r="H289" s="183"/>
      <c r="I289" s="4"/>
      <c r="J289" s="86" t="s">
        <v>80</v>
      </c>
      <c r="K289" s="87"/>
      <c r="L289" s="456" t="str">
        <f>IF(ISBLANK(L$9),"",L$9)</f>
        <v>2階病棟</v>
      </c>
      <c r="M289" s="468" t="str">
        <f>IF(ISBLANK(M$9),"",M$9)</f>
        <v>３階病棟</v>
      </c>
      <c r="N289" s="456" t="str">
        <f t="shared" ref="N289:BR289" si="29">IF(ISBLANK(N$9),"",N$9)</f>
        <v>４階病棟</v>
      </c>
      <c r="O289" s="25" t="str">
        <f t="shared" si="29"/>
        <v/>
      </c>
      <c r="P289" s="25" t="str">
        <f t="shared" si="29"/>
        <v/>
      </c>
      <c r="Q289" s="25" t="str">
        <f t="shared" si="29"/>
        <v/>
      </c>
      <c r="R289" s="25" t="str">
        <f t="shared" si="29"/>
        <v/>
      </c>
      <c r="S289" s="25" t="str">
        <f t="shared" si="29"/>
        <v/>
      </c>
      <c r="T289" s="25" t="str">
        <f t="shared" si="29"/>
        <v/>
      </c>
      <c r="U289" s="25" t="str">
        <f t="shared" si="29"/>
        <v/>
      </c>
      <c r="V289" s="25" t="str">
        <f t="shared" si="29"/>
        <v/>
      </c>
      <c r="W289" s="25" t="str">
        <f t="shared" si="29"/>
        <v/>
      </c>
      <c r="X289" s="25" t="str">
        <f t="shared" si="29"/>
        <v/>
      </c>
      <c r="Y289" s="25" t="str">
        <f t="shared" si="29"/>
        <v/>
      </c>
      <c r="Z289" s="25" t="str">
        <f t="shared" si="29"/>
        <v/>
      </c>
      <c r="AA289" s="25" t="str">
        <f t="shared" si="29"/>
        <v/>
      </c>
      <c r="AB289" s="25" t="str">
        <f t="shared" si="29"/>
        <v/>
      </c>
      <c r="AC289" s="25" t="str">
        <f t="shared" si="29"/>
        <v/>
      </c>
      <c r="AD289" s="25" t="str">
        <f t="shared" si="29"/>
        <v/>
      </c>
      <c r="AE289" s="25" t="str">
        <f t="shared" si="29"/>
        <v/>
      </c>
      <c r="AF289" s="25" t="str">
        <f t="shared" si="29"/>
        <v/>
      </c>
      <c r="AG289" s="25" t="str">
        <f t="shared" si="29"/>
        <v/>
      </c>
      <c r="AH289" s="25" t="str">
        <f t="shared" si="29"/>
        <v/>
      </c>
      <c r="AI289" s="25" t="str">
        <f t="shared" si="29"/>
        <v/>
      </c>
      <c r="AJ289" s="25" t="str">
        <f t="shared" si="29"/>
        <v/>
      </c>
      <c r="AK289" s="25" t="str">
        <f t="shared" si="29"/>
        <v/>
      </c>
      <c r="AL289" s="25" t="str">
        <f t="shared" si="29"/>
        <v/>
      </c>
      <c r="AM289" s="25" t="str">
        <f t="shared" si="29"/>
        <v/>
      </c>
      <c r="AN289" s="25" t="str">
        <f t="shared" si="29"/>
        <v/>
      </c>
      <c r="AO289" s="25" t="str">
        <f t="shared" si="29"/>
        <v/>
      </c>
      <c r="AP289" s="25" t="str">
        <f t="shared" si="29"/>
        <v/>
      </c>
      <c r="AQ289" s="25" t="str">
        <f t="shared" si="29"/>
        <v/>
      </c>
      <c r="AR289" s="25" t="str">
        <f t="shared" si="29"/>
        <v/>
      </c>
      <c r="AS289" s="25" t="str">
        <f t="shared" si="29"/>
        <v/>
      </c>
      <c r="AT289" s="25" t="str">
        <f t="shared" si="29"/>
        <v/>
      </c>
      <c r="AU289" s="25" t="str">
        <f t="shared" si="29"/>
        <v/>
      </c>
      <c r="AV289" s="25" t="str">
        <f t="shared" si="29"/>
        <v/>
      </c>
      <c r="AW289" s="25" t="str">
        <f t="shared" si="29"/>
        <v/>
      </c>
      <c r="AX289" s="25" t="str">
        <f t="shared" si="29"/>
        <v/>
      </c>
      <c r="AY289" s="25" t="str">
        <f t="shared" si="29"/>
        <v/>
      </c>
      <c r="AZ289" s="25" t="str">
        <f t="shared" si="29"/>
        <v/>
      </c>
      <c r="BA289" s="25" t="str">
        <f t="shared" si="29"/>
        <v/>
      </c>
      <c r="BB289" s="25" t="str">
        <f t="shared" si="29"/>
        <v/>
      </c>
      <c r="BC289" s="25" t="str">
        <f t="shared" si="29"/>
        <v/>
      </c>
      <c r="BD289" s="25" t="str">
        <f t="shared" si="29"/>
        <v/>
      </c>
      <c r="BE289" s="25" t="str">
        <f t="shared" si="29"/>
        <v/>
      </c>
      <c r="BF289" s="25" t="str">
        <f t="shared" si="29"/>
        <v/>
      </c>
      <c r="BG289" s="25" t="str">
        <f t="shared" si="29"/>
        <v/>
      </c>
      <c r="BH289" s="25" t="str">
        <f t="shared" si="29"/>
        <v/>
      </c>
      <c r="BI289" s="25" t="str">
        <f t="shared" si="29"/>
        <v/>
      </c>
      <c r="BJ289" s="25" t="str">
        <f t="shared" si="29"/>
        <v/>
      </c>
      <c r="BK289" s="25" t="str">
        <f t="shared" si="29"/>
        <v/>
      </c>
      <c r="BL289" s="25" t="str">
        <f t="shared" si="29"/>
        <v/>
      </c>
      <c r="BM289" s="25" t="str">
        <f t="shared" si="29"/>
        <v/>
      </c>
      <c r="BN289" s="25" t="str">
        <f t="shared" si="29"/>
        <v/>
      </c>
      <c r="BO289" s="25" t="str">
        <f t="shared" si="29"/>
        <v/>
      </c>
      <c r="BP289" s="25" t="str">
        <f t="shared" si="29"/>
        <v/>
      </c>
      <c r="BQ289" s="25" t="str">
        <f t="shared" si="29"/>
        <v/>
      </c>
      <c r="BR289" s="25" t="str">
        <f t="shared" si="29"/>
        <v/>
      </c>
      <c r="BT289" s="128"/>
    </row>
    <row r="290" spans="1:72" s="127" customFormat="1" ht="20.25" customHeight="1" x14ac:dyDescent="0.2">
      <c r="A290" s="1"/>
      <c r="B290" s="185"/>
      <c r="C290" s="182"/>
      <c r="D290" s="182"/>
      <c r="E290" s="182"/>
      <c r="F290" s="182"/>
      <c r="G290" s="182"/>
      <c r="H290" s="183"/>
      <c r="I290" s="73" t="s">
        <v>81</v>
      </c>
      <c r="J290" s="186"/>
      <c r="K290" s="88"/>
      <c r="L290" s="470" t="str">
        <f>IF(ISBLANK(L$95),"",L$95)</f>
        <v>急性期</v>
      </c>
      <c r="M290" s="468" t="str">
        <f>IF(ISBLANK(M$95),"",M$95)</f>
        <v>慢性期</v>
      </c>
      <c r="N290" s="470" t="str">
        <f t="shared" ref="N290:BR290" si="30">IF(ISBLANK(N$95),"",N$95)</f>
        <v>回復期</v>
      </c>
      <c r="O290" s="89" t="str">
        <f t="shared" si="30"/>
        <v/>
      </c>
      <c r="P290" s="89" t="str">
        <f t="shared" si="30"/>
        <v/>
      </c>
      <c r="Q290" s="89" t="str">
        <f t="shared" si="30"/>
        <v/>
      </c>
      <c r="R290" s="89" t="str">
        <f t="shared" si="30"/>
        <v/>
      </c>
      <c r="S290" s="89" t="str">
        <f t="shared" si="30"/>
        <v/>
      </c>
      <c r="T290" s="89" t="str">
        <f t="shared" si="30"/>
        <v/>
      </c>
      <c r="U290" s="89" t="str">
        <f t="shared" si="30"/>
        <v/>
      </c>
      <c r="V290" s="89" t="str">
        <f t="shared" si="30"/>
        <v/>
      </c>
      <c r="W290" s="89" t="str">
        <f t="shared" si="30"/>
        <v/>
      </c>
      <c r="X290" s="89" t="str">
        <f t="shared" si="30"/>
        <v/>
      </c>
      <c r="Y290" s="89" t="str">
        <f t="shared" si="30"/>
        <v/>
      </c>
      <c r="Z290" s="89" t="str">
        <f t="shared" si="30"/>
        <v/>
      </c>
      <c r="AA290" s="89" t="str">
        <f t="shared" si="30"/>
        <v/>
      </c>
      <c r="AB290" s="89" t="str">
        <f t="shared" si="30"/>
        <v/>
      </c>
      <c r="AC290" s="89" t="str">
        <f t="shared" si="30"/>
        <v/>
      </c>
      <c r="AD290" s="89" t="str">
        <f t="shared" si="30"/>
        <v/>
      </c>
      <c r="AE290" s="89" t="str">
        <f t="shared" si="30"/>
        <v/>
      </c>
      <c r="AF290" s="89" t="str">
        <f t="shared" si="30"/>
        <v/>
      </c>
      <c r="AG290" s="89" t="str">
        <f t="shared" si="30"/>
        <v/>
      </c>
      <c r="AH290" s="89" t="str">
        <f t="shared" si="30"/>
        <v/>
      </c>
      <c r="AI290" s="89" t="str">
        <f t="shared" si="30"/>
        <v/>
      </c>
      <c r="AJ290" s="89" t="str">
        <f t="shared" si="30"/>
        <v/>
      </c>
      <c r="AK290" s="89" t="str">
        <f t="shared" si="30"/>
        <v/>
      </c>
      <c r="AL290" s="89" t="str">
        <f t="shared" si="30"/>
        <v/>
      </c>
      <c r="AM290" s="89" t="str">
        <f t="shared" si="30"/>
        <v/>
      </c>
      <c r="AN290" s="89" t="str">
        <f t="shared" si="30"/>
        <v/>
      </c>
      <c r="AO290" s="89" t="str">
        <f t="shared" si="30"/>
        <v/>
      </c>
      <c r="AP290" s="89" t="str">
        <f t="shared" si="30"/>
        <v/>
      </c>
      <c r="AQ290" s="89" t="str">
        <f t="shared" si="30"/>
        <v/>
      </c>
      <c r="AR290" s="89" t="str">
        <f t="shared" si="30"/>
        <v/>
      </c>
      <c r="AS290" s="89" t="str">
        <f t="shared" si="30"/>
        <v/>
      </c>
      <c r="AT290" s="89" t="str">
        <f t="shared" si="30"/>
        <v/>
      </c>
      <c r="AU290" s="89" t="str">
        <f t="shared" si="30"/>
        <v/>
      </c>
      <c r="AV290" s="89" t="str">
        <f t="shared" si="30"/>
        <v/>
      </c>
      <c r="AW290" s="89" t="str">
        <f t="shared" si="30"/>
        <v/>
      </c>
      <c r="AX290" s="89" t="str">
        <f t="shared" si="30"/>
        <v/>
      </c>
      <c r="AY290" s="89" t="str">
        <f t="shared" si="30"/>
        <v/>
      </c>
      <c r="AZ290" s="89" t="str">
        <f t="shared" si="30"/>
        <v/>
      </c>
      <c r="BA290" s="89" t="str">
        <f t="shared" si="30"/>
        <v/>
      </c>
      <c r="BB290" s="89" t="str">
        <f t="shared" si="30"/>
        <v/>
      </c>
      <c r="BC290" s="89" t="str">
        <f t="shared" si="30"/>
        <v/>
      </c>
      <c r="BD290" s="89" t="str">
        <f t="shared" si="30"/>
        <v/>
      </c>
      <c r="BE290" s="89" t="str">
        <f t="shared" si="30"/>
        <v/>
      </c>
      <c r="BF290" s="89" t="str">
        <f t="shared" si="30"/>
        <v/>
      </c>
      <c r="BG290" s="89" t="str">
        <f t="shared" si="30"/>
        <v/>
      </c>
      <c r="BH290" s="89" t="str">
        <f t="shared" si="30"/>
        <v/>
      </c>
      <c r="BI290" s="89" t="str">
        <f t="shared" si="30"/>
        <v/>
      </c>
      <c r="BJ290" s="89" t="str">
        <f t="shared" si="30"/>
        <v/>
      </c>
      <c r="BK290" s="89" t="str">
        <f t="shared" si="30"/>
        <v/>
      </c>
      <c r="BL290" s="89" t="str">
        <f t="shared" si="30"/>
        <v/>
      </c>
      <c r="BM290" s="89" t="str">
        <f t="shared" si="30"/>
        <v/>
      </c>
      <c r="BN290" s="89" t="str">
        <f t="shared" si="30"/>
        <v/>
      </c>
      <c r="BO290" s="89" t="str">
        <f t="shared" si="30"/>
        <v/>
      </c>
      <c r="BP290" s="89" t="str">
        <f t="shared" si="30"/>
        <v/>
      </c>
      <c r="BQ290" s="89" t="str">
        <f t="shared" si="30"/>
        <v/>
      </c>
      <c r="BR290" s="89" t="str">
        <f t="shared" si="30"/>
        <v/>
      </c>
      <c r="BT290" s="128"/>
    </row>
    <row r="291" spans="1:72"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T291" s="128"/>
    </row>
    <row r="292" spans="1:72"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T292" s="128"/>
    </row>
    <row r="293" spans="1:72" s="127" customFormat="1" ht="34.5" customHeight="1" x14ac:dyDescent="0.2">
      <c r="A293" s="151" t="s">
        <v>277</v>
      </c>
      <c r="B293" s="192"/>
      <c r="C293" s="387"/>
      <c r="D293" s="331"/>
      <c r="E293" s="331"/>
      <c r="F293" s="331"/>
      <c r="G293" s="331"/>
      <c r="H293" s="388"/>
      <c r="I293" s="326"/>
      <c r="J293" s="193"/>
      <c r="K293" s="113"/>
      <c r="L293" s="197" t="s">
        <v>41</v>
      </c>
      <c r="M293" s="198" t="s">
        <v>41</v>
      </c>
      <c r="N293" s="199" t="s">
        <v>41</v>
      </c>
      <c r="O293" s="199" t="str">
        <f t="shared" ref="O293:AM293" si="31">IF(ISBLANK(O291),"-","～")</f>
        <v>-</v>
      </c>
      <c r="P293" s="199" t="str">
        <f t="shared" si="31"/>
        <v>-</v>
      </c>
      <c r="Q293" s="199" t="str">
        <f t="shared" si="31"/>
        <v>-</v>
      </c>
      <c r="R293" s="199" t="str">
        <f t="shared" si="31"/>
        <v>-</v>
      </c>
      <c r="S293" s="199" t="str">
        <f t="shared" si="31"/>
        <v>-</v>
      </c>
      <c r="T293" s="199" t="str">
        <f t="shared" si="31"/>
        <v>-</v>
      </c>
      <c r="U293" s="199" t="str">
        <f t="shared" si="31"/>
        <v>-</v>
      </c>
      <c r="V293" s="199" t="str">
        <f t="shared" si="31"/>
        <v>-</v>
      </c>
      <c r="W293" s="199" t="str">
        <f t="shared" si="31"/>
        <v>-</v>
      </c>
      <c r="X293" s="199" t="str">
        <f t="shared" si="31"/>
        <v>-</v>
      </c>
      <c r="Y293" s="199" t="str">
        <f t="shared" si="31"/>
        <v>-</v>
      </c>
      <c r="Z293" s="199" t="str">
        <f t="shared" si="31"/>
        <v>-</v>
      </c>
      <c r="AA293" s="199" t="str">
        <f t="shared" si="31"/>
        <v>-</v>
      </c>
      <c r="AB293" s="199" t="str">
        <f t="shared" si="31"/>
        <v>-</v>
      </c>
      <c r="AC293" s="199" t="str">
        <f t="shared" si="31"/>
        <v>-</v>
      </c>
      <c r="AD293" s="199" t="str">
        <f t="shared" si="31"/>
        <v>-</v>
      </c>
      <c r="AE293" s="199" t="str">
        <f t="shared" si="31"/>
        <v>-</v>
      </c>
      <c r="AF293" s="199" t="str">
        <f t="shared" si="31"/>
        <v>-</v>
      </c>
      <c r="AG293" s="199" t="str">
        <f t="shared" si="31"/>
        <v>-</v>
      </c>
      <c r="AH293" s="199" t="str">
        <f t="shared" si="31"/>
        <v>-</v>
      </c>
      <c r="AI293" s="199" t="str">
        <f t="shared" si="31"/>
        <v>-</v>
      </c>
      <c r="AJ293" s="199" t="str">
        <f t="shared" si="31"/>
        <v>-</v>
      </c>
      <c r="AK293" s="199" t="str">
        <f t="shared" si="31"/>
        <v>-</v>
      </c>
      <c r="AL293" s="199" t="str">
        <f t="shared" si="31"/>
        <v>-</v>
      </c>
      <c r="AM293" s="199" t="str">
        <f t="shared" si="31"/>
        <v>-</v>
      </c>
      <c r="AN293" s="199" t="str">
        <f t="shared" ref="AN293:BR293" si="32">IF(ISBLANK(AN291), "-", "～")</f>
        <v>-</v>
      </c>
      <c r="AO293" s="199" t="str">
        <f t="shared" si="32"/>
        <v>-</v>
      </c>
      <c r="AP293" s="199" t="str">
        <f t="shared" si="32"/>
        <v>-</v>
      </c>
      <c r="AQ293" s="199" t="str">
        <f t="shared" si="32"/>
        <v>-</v>
      </c>
      <c r="AR293" s="199" t="str">
        <f t="shared" si="32"/>
        <v>-</v>
      </c>
      <c r="AS293" s="199" t="str">
        <f t="shared" si="32"/>
        <v>-</v>
      </c>
      <c r="AT293" s="199" t="str">
        <f t="shared" si="32"/>
        <v>-</v>
      </c>
      <c r="AU293" s="199" t="str">
        <f t="shared" si="32"/>
        <v>-</v>
      </c>
      <c r="AV293" s="199" t="str">
        <f t="shared" si="32"/>
        <v>-</v>
      </c>
      <c r="AW293" s="199" t="str">
        <f t="shared" si="32"/>
        <v>-</v>
      </c>
      <c r="AX293" s="199" t="str">
        <f t="shared" si="32"/>
        <v>-</v>
      </c>
      <c r="AY293" s="199" t="str">
        <f t="shared" si="32"/>
        <v>-</v>
      </c>
      <c r="AZ293" s="199" t="str">
        <f t="shared" si="32"/>
        <v>-</v>
      </c>
      <c r="BA293" s="199" t="str">
        <f t="shared" si="32"/>
        <v>-</v>
      </c>
      <c r="BB293" s="199" t="str">
        <f t="shared" si="32"/>
        <v>-</v>
      </c>
      <c r="BC293" s="199" t="str">
        <f t="shared" si="32"/>
        <v>-</v>
      </c>
      <c r="BD293" s="199" t="str">
        <f t="shared" si="32"/>
        <v>-</v>
      </c>
      <c r="BE293" s="199" t="str">
        <f t="shared" si="32"/>
        <v>-</v>
      </c>
      <c r="BF293" s="199" t="str">
        <f t="shared" si="32"/>
        <v>-</v>
      </c>
      <c r="BG293" s="199" t="str">
        <f t="shared" si="32"/>
        <v>-</v>
      </c>
      <c r="BH293" s="199" t="str">
        <f t="shared" si="32"/>
        <v>-</v>
      </c>
      <c r="BI293" s="199" t="str">
        <f t="shared" si="32"/>
        <v>-</v>
      </c>
      <c r="BJ293" s="199" t="str">
        <f t="shared" si="32"/>
        <v>-</v>
      </c>
      <c r="BK293" s="199" t="str">
        <f t="shared" si="32"/>
        <v>-</v>
      </c>
      <c r="BL293" s="199" t="str">
        <f t="shared" si="32"/>
        <v>-</v>
      </c>
      <c r="BM293" s="199" t="str">
        <f t="shared" si="32"/>
        <v>-</v>
      </c>
      <c r="BN293" s="199" t="str">
        <f t="shared" si="32"/>
        <v>-</v>
      </c>
      <c r="BO293" s="199" t="str">
        <f t="shared" si="32"/>
        <v>-</v>
      </c>
      <c r="BP293" s="199" t="str">
        <f t="shared" si="32"/>
        <v>-</v>
      </c>
      <c r="BQ293" s="199" t="str">
        <f t="shared" si="32"/>
        <v>-</v>
      </c>
      <c r="BR293" s="199" t="str">
        <f t="shared" si="32"/>
        <v>-</v>
      </c>
      <c r="BT293" s="128"/>
    </row>
    <row r="294" spans="1:72"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T294" s="128"/>
    </row>
    <row r="295" spans="1:72"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T295" s="128"/>
    </row>
    <row r="296" spans="1:72" s="1" customFormat="1" x14ac:dyDescent="0.2">
      <c r="B296" s="22"/>
      <c r="C296" s="22"/>
      <c r="D296" s="22"/>
      <c r="E296" s="22"/>
      <c r="F296" s="22"/>
      <c r="G296" s="22"/>
      <c r="H296" s="17"/>
      <c r="I296" s="17"/>
      <c r="J296" s="101"/>
      <c r="K296" s="102"/>
      <c r="L296" s="234"/>
      <c r="M296" s="234"/>
      <c r="N296" s="471"/>
      <c r="BT296" s="95"/>
    </row>
    <row r="297" spans="1:72" s="1" customFormat="1" x14ac:dyDescent="0.2">
      <c r="B297" s="96"/>
      <c r="C297" s="46"/>
      <c r="D297" s="46"/>
      <c r="E297" s="46"/>
      <c r="F297" s="46"/>
      <c r="G297" s="46"/>
      <c r="H297" s="61"/>
      <c r="I297" s="61"/>
      <c r="J297" s="101"/>
      <c r="K297" s="102"/>
      <c r="L297" s="234"/>
      <c r="M297" s="234"/>
      <c r="N297" s="471"/>
      <c r="BT297" s="95"/>
    </row>
    <row r="298" spans="1:72" s="1" customFormat="1" x14ac:dyDescent="0.2">
      <c r="B298" s="2"/>
      <c r="C298" s="2"/>
      <c r="D298" s="46"/>
      <c r="E298" s="46"/>
      <c r="F298" s="46"/>
      <c r="G298" s="46"/>
      <c r="H298" s="61"/>
      <c r="I298" s="179" t="s">
        <v>278</v>
      </c>
      <c r="J298" s="101"/>
      <c r="K298" s="102"/>
      <c r="L298" s="234"/>
      <c r="M298" s="234"/>
      <c r="N298" s="471"/>
      <c r="BT298" s="95"/>
    </row>
    <row r="299" spans="1:72" s="1" customFormat="1" x14ac:dyDescent="0.2">
      <c r="B299" s="2"/>
      <c r="C299" s="2"/>
      <c r="D299" s="46"/>
      <c r="E299" s="46"/>
      <c r="F299" s="46"/>
      <c r="G299" s="46"/>
      <c r="H299" s="61"/>
      <c r="I299" s="61"/>
      <c r="J299" s="101"/>
      <c r="K299" s="102"/>
      <c r="L299" s="234"/>
      <c r="M299" s="234"/>
      <c r="N299" s="471"/>
      <c r="BT299" s="95"/>
    </row>
    <row r="300" spans="1:72" s="26" customFormat="1" x14ac:dyDescent="0.2">
      <c r="A300" s="1"/>
      <c r="B300" s="2"/>
      <c r="C300" s="58"/>
      <c r="D300" s="22"/>
      <c r="E300" s="22"/>
      <c r="F300" s="22"/>
      <c r="G300" s="22"/>
      <c r="H300" s="17"/>
      <c r="I300" s="43"/>
      <c r="J300" s="6"/>
      <c r="K300" s="7"/>
      <c r="L300" s="466"/>
      <c r="M300" s="481"/>
      <c r="N300" s="482"/>
      <c r="BT300" s="27"/>
    </row>
    <row r="301" spans="1:72" s="26" customFormat="1" x14ac:dyDescent="0.2">
      <c r="A301" s="1"/>
      <c r="B301" s="2"/>
      <c r="C301" s="58"/>
      <c r="D301" s="22"/>
      <c r="E301" s="22"/>
      <c r="F301" s="22"/>
      <c r="G301" s="22"/>
      <c r="H301" s="17"/>
      <c r="I301" s="43"/>
      <c r="J301" s="6"/>
      <c r="K301" s="7"/>
      <c r="L301" s="466"/>
      <c r="M301" s="481"/>
      <c r="N301" s="482"/>
      <c r="BT301" s="27"/>
    </row>
    <row r="302" spans="1:72" s="26" customFormat="1" x14ac:dyDescent="0.2">
      <c r="A302" s="1"/>
      <c r="B302" s="2"/>
      <c r="C302" s="23"/>
      <c r="D302" s="23"/>
      <c r="E302" s="58"/>
      <c r="F302" s="58"/>
      <c r="G302" s="58"/>
      <c r="H302" s="17"/>
      <c r="I302" s="43"/>
      <c r="J302" s="6"/>
      <c r="K302" s="7"/>
      <c r="L302" s="466"/>
      <c r="M302" s="483"/>
      <c r="N302" s="484"/>
      <c r="BT302" s="27"/>
    </row>
    <row r="303" spans="1:72" s="26" customFormat="1" x14ac:dyDescent="0.2">
      <c r="A303" s="1"/>
      <c r="B303" s="2"/>
      <c r="C303" s="23"/>
      <c r="D303" s="23"/>
      <c r="E303" s="58"/>
      <c r="F303" s="58"/>
      <c r="G303" s="58"/>
      <c r="H303" s="17"/>
      <c r="I303" s="43"/>
      <c r="J303" s="6"/>
      <c r="K303" s="7"/>
      <c r="L303" s="466"/>
      <c r="M303" s="481"/>
      <c r="N303" s="482"/>
      <c r="BT303" s="27"/>
    </row>
    <row r="304" spans="1:72" s="26" customFormat="1" x14ac:dyDescent="0.2">
      <c r="A304" s="1"/>
      <c r="B304" s="2"/>
      <c r="C304" s="23"/>
      <c r="D304" s="23"/>
      <c r="E304" s="58"/>
      <c r="F304" s="58"/>
      <c r="G304" s="58"/>
      <c r="H304" s="17"/>
      <c r="I304" s="43"/>
      <c r="J304" s="6"/>
      <c r="K304" s="7"/>
      <c r="L304" s="466"/>
      <c r="M304" s="483"/>
      <c r="N304" s="484"/>
      <c r="BT304" s="27"/>
    </row>
    <row r="305" spans="1:72" s="26" customFormat="1" x14ac:dyDescent="0.2">
      <c r="A305" s="1"/>
      <c r="B305" s="2"/>
      <c r="C305" s="23"/>
      <c r="D305" s="23"/>
      <c r="E305" s="58"/>
      <c r="F305" s="58"/>
      <c r="G305" s="58"/>
      <c r="H305" s="17"/>
      <c r="I305" s="43"/>
      <c r="J305" s="6"/>
      <c r="K305" s="7"/>
      <c r="L305" s="466"/>
      <c r="M305" s="483"/>
      <c r="N305" s="484"/>
      <c r="BT305" s="27"/>
    </row>
    <row r="306" spans="1:72" s="26" customFormat="1" x14ac:dyDescent="0.2">
      <c r="A306" s="1"/>
      <c r="B306" s="2"/>
      <c r="C306" s="23"/>
      <c r="D306" s="23"/>
      <c r="E306" s="22"/>
      <c r="F306" s="22"/>
      <c r="G306" s="22"/>
      <c r="H306" s="17"/>
      <c r="I306" s="4"/>
      <c r="J306" s="44"/>
      <c r="K306" s="64"/>
      <c r="L306" s="158"/>
      <c r="M306" s="158"/>
      <c r="N306" s="455"/>
      <c r="BT306" s="27"/>
    </row>
    <row r="307" spans="1:72" s="26" customFormat="1" x14ac:dyDescent="0.2">
      <c r="A307" s="1"/>
      <c r="B307" s="2"/>
      <c r="C307" s="61"/>
      <c r="D307" s="61"/>
      <c r="E307" s="61"/>
      <c r="F307" s="61"/>
      <c r="G307" s="61"/>
      <c r="H307" s="61"/>
      <c r="I307" s="61"/>
      <c r="J307" s="61"/>
      <c r="K307" s="62"/>
      <c r="L307" s="465"/>
      <c r="M307" s="465"/>
      <c r="N307" s="460"/>
      <c r="BT307" s="27"/>
    </row>
    <row r="308" spans="1:72" s="26" customFormat="1" x14ac:dyDescent="0.2">
      <c r="A308" s="1"/>
      <c r="B308" s="2"/>
      <c r="C308" s="46"/>
      <c r="D308" s="3"/>
      <c r="E308" s="3"/>
      <c r="F308" s="3"/>
      <c r="G308" s="3"/>
      <c r="H308" s="4"/>
      <c r="I308" s="4"/>
      <c r="J308" s="6"/>
      <c r="K308" s="7"/>
      <c r="L308" s="158"/>
      <c r="M308" s="158"/>
      <c r="N308" s="455"/>
      <c r="BT308" s="27"/>
    </row>
    <row r="309" spans="1:72" s="1" customFormat="1" ht="19.5" x14ac:dyDescent="0.2">
      <c r="B309" s="204" t="s">
        <v>279</v>
      </c>
      <c r="C309" s="205"/>
      <c r="D309" s="205"/>
      <c r="E309" s="67"/>
      <c r="F309" s="67"/>
      <c r="G309" s="67"/>
      <c r="H309" s="68"/>
      <c r="I309" s="68"/>
      <c r="J309" s="206"/>
      <c r="K309" s="69"/>
      <c r="L309" s="485"/>
      <c r="M309" s="485"/>
      <c r="N309" s="36"/>
      <c r="BT309" s="95"/>
    </row>
    <row r="310" spans="1:72" s="1" customFormat="1" x14ac:dyDescent="0.2">
      <c r="B310" s="52" t="s">
        <v>280</v>
      </c>
      <c r="C310" s="73"/>
      <c r="D310" s="73"/>
      <c r="E310" s="3"/>
      <c r="F310" s="3"/>
      <c r="G310" s="3"/>
      <c r="H310" s="4"/>
      <c r="I310" s="4"/>
      <c r="J310" s="37"/>
      <c r="K310" s="7"/>
      <c r="L310" s="39"/>
      <c r="M310" s="39"/>
      <c r="N310" s="36"/>
      <c r="BT310" s="95"/>
    </row>
    <row r="311" spans="1:72" x14ac:dyDescent="0.2">
      <c r="B311" s="22"/>
      <c r="C311" s="22"/>
      <c r="D311" s="22"/>
      <c r="E311" s="22"/>
      <c r="F311" s="22"/>
      <c r="G311" s="22"/>
      <c r="H311" s="17"/>
      <c r="I311" s="17"/>
      <c r="N311" s="457"/>
      <c r="O311" s="9"/>
      <c r="P311" s="9"/>
      <c r="Q311" s="9"/>
      <c r="R311" s="9"/>
    </row>
    <row r="312" spans="1:72" ht="51" customHeight="1" x14ac:dyDescent="0.2">
      <c r="A312" s="134"/>
      <c r="B312" s="22"/>
      <c r="J312" s="86" t="s">
        <v>80</v>
      </c>
      <c r="K312" s="87"/>
      <c r="L312" s="456" t="str">
        <f>IF(ISBLANK(L$9),"",L$9)</f>
        <v>2階病棟</v>
      </c>
      <c r="M312" s="468" t="str">
        <f t="shared" ref="M312:BR312" si="33">IF(ISBLANK(M$9),"",M$9)</f>
        <v>３階病棟</v>
      </c>
      <c r="N312" s="486" t="str">
        <f t="shared" si="33"/>
        <v>４階病棟</v>
      </c>
      <c r="O312" s="208" t="str">
        <f t="shared" si="33"/>
        <v/>
      </c>
      <c r="P312" s="72" t="str">
        <f t="shared" si="33"/>
        <v/>
      </c>
      <c r="Q312" s="72" t="str">
        <f t="shared" si="33"/>
        <v/>
      </c>
      <c r="R312" s="72" t="str">
        <f t="shared" si="33"/>
        <v/>
      </c>
      <c r="S312" s="72" t="str">
        <f t="shared" si="33"/>
        <v/>
      </c>
      <c r="T312" s="72" t="str">
        <f t="shared" si="33"/>
        <v/>
      </c>
      <c r="U312" s="72" t="str">
        <f t="shared" si="33"/>
        <v/>
      </c>
      <c r="V312" s="72" t="str">
        <f t="shared" si="33"/>
        <v/>
      </c>
      <c r="W312" s="72" t="str">
        <f t="shared" si="33"/>
        <v/>
      </c>
      <c r="X312" s="72" t="str">
        <f t="shared" si="33"/>
        <v/>
      </c>
      <c r="Y312" s="72" t="str">
        <f t="shared" si="33"/>
        <v/>
      </c>
      <c r="Z312" s="72" t="str">
        <f t="shared" si="33"/>
        <v/>
      </c>
      <c r="AA312" s="72" t="str">
        <f t="shared" si="33"/>
        <v/>
      </c>
      <c r="AB312" s="72" t="str">
        <f t="shared" si="33"/>
        <v/>
      </c>
      <c r="AC312" s="72" t="str">
        <f t="shared" si="33"/>
        <v/>
      </c>
      <c r="AD312" s="72" t="str">
        <f t="shared" si="33"/>
        <v/>
      </c>
      <c r="AE312" s="72" t="str">
        <f t="shared" si="33"/>
        <v/>
      </c>
      <c r="AF312" s="72" t="str">
        <f t="shared" si="33"/>
        <v/>
      </c>
      <c r="AG312" s="72" t="str">
        <f t="shared" si="33"/>
        <v/>
      </c>
      <c r="AH312" s="72" t="str">
        <f t="shared" si="33"/>
        <v/>
      </c>
      <c r="AI312" s="72" t="str">
        <f t="shared" si="33"/>
        <v/>
      </c>
      <c r="AJ312" s="72" t="str">
        <f t="shared" si="33"/>
        <v/>
      </c>
      <c r="AK312" s="72" t="str">
        <f t="shared" si="33"/>
        <v/>
      </c>
      <c r="AL312" s="72" t="str">
        <f t="shared" si="33"/>
        <v/>
      </c>
      <c r="AM312" s="72" t="str">
        <f t="shared" si="33"/>
        <v/>
      </c>
      <c r="AN312" s="72" t="str">
        <f t="shared" si="33"/>
        <v/>
      </c>
      <c r="AO312" s="72" t="str">
        <f t="shared" si="33"/>
        <v/>
      </c>
      <c r="AP312" s="72" t="str">
        <f t="shared" si="33"/>
        <v/>
      </c>
      <c r="AQ312" s="72" t="str">
        <f t="shared" si="33"/>
        <v/>
      </c>
      <c r="AR312" s="72" t="str">
        <f t="shared" si="33"/>
        <v/>
      </c>
      <c r="AS312" s="72" t="str">
        <f t="shared" si="33"/>
        <v/>
      </c>
      <c r="AT312" s="72" t="str">
        <f t="shared" si="33"/>
        <v/>
      </c>
      <c r="AU312" s="72" t="str">
        <f t="shared" si="33"/>
        <v/>
      </c>
      <c r="AV312" s="72" t="str">
        <f t="shared" si="33"/>
        <v/>
      </c>
      <c r="AW312" s="72" t="str">
        <f t="shared" si="33"/>
        <v/>
      </c>
      <c r="AX312" s="72" t="str">
        <f t="shared" si="33"/>
        <v/>
      </c>
      <c r="AY312" s="72" t="str">
        <f t="shared" si="33"/>
        <v/>
      </c>
      <c r="AZ312" s="72" t="str">
        <f t="shared" si="33"/>
        <v/>
      </c>
      <c r="BA312" s="72" t="str">
        <f t="shared" si="33"/>
        <v/>
      </c>
      <c r="BB312" s="72" t="str">
        <f t="shared" si="33"/>
        <v/>
      </c>
      <c r="BC312" s="72" t="str">
        <f t="shared" si="33"/>
        <v/>
      </c>
      <c r="BD312" s="72" t="str">
        <f t="shared" si="33"/>
        <v/>
      </c>
      <c r="BE312" s="72" t="str">
        <f t="shared" si="33"/>
        <v/>
      </c>
      <c r="BF312" s="72" t="str">
        <f t="shared" si="33"/>
        <v/>
      </c>
      <c r="BG312" s="72" t="str">
        <f t="shared" si="33"/>
        <v/>
      </c>
      <c r="BH312" s="72" t="str">
        <f t="shared" si="33"/>
        <v/>
      </c>
      <c r="BI312" s="72" t="str">
        <f t="shared" si="33"/>
        <v/>
      </c>
      <c r="BJ312" s="72" t="str">
        <f t="shared" si="33"/>
        <v/>
      </c>
      <c r="BK312" s="72" t="str">
        <f t="shared" si="33"/>
        <v/>
      </c>
      <c r="BL312" s="72" t="str">
        <f t="shared" si="33"/>
        <v/>
      </c>
      <c r="BM312" s="72" t="str">
        <f t="shared" si="33"/>
        <v/>
      </c>
      <c r="BN312" s="72" t="str">
        <f t="shared" si="33"/>
        <v/>
      </c>
      <c r="BO312" s="72" t="str">
        <f t="shared" si="33"/>
        <v/>
      </c>
      <c r="BP312" s="72" t="str">
        <f t="shared" si="33"/>
        <v/>
      </c>
      <c r="BQ312" s="72" t="str">
        <f t="shared" si="33"/>
        <v/>
      </c>
      <c r="BR312" s="72" t="str">
        <f t="shared" si="33"/>
        <v/>
      </c>
    </row>
    <row r="313" spans="1:72" ht="20.25" customHeight="1" x14ac:dyDescent="0.2">
      <c r="A313" s="95" t="s">
        <v>127</v>
      </c>
      <c r="I313" s="73" t="s">
        <v>81</v>
      </c>
      <c r="J313" s="74"/>
      <c r="K313" s="88"/>
      <c r="L313" s="470" t="str">
        <f>IF(ISBLANK(L$95),"",L$95)</f>
        <v>急性期</v>
      </c>
      <c r="M313" s="468" t="str">
        <f t="shared" ref="M313:BR313" si="34">IF(ISBLANK(M$95),"",M$95)</f>
        <v>慢性期</v>
      </c>
      <c r="N313" s="486" t="str">
        <f t="shared" si="34"/>
        <v>回復期</v>
      </c>
      <c r="O313" s="208" t="str">
        <f t="shared" si="34"/>
        <v/>
      </c>
      <c r="P313" s="72" t="str">
        <f t="shared" si="34"/>
        <v/>
      </c>
      <c r="Q313" s="72" t="str">
        <f t="shared" si="34"/>
        <v/>
      </c>
      <c r="R313" s="72" t="str">
        <f t="shared" si="34"/>
        <v/>
      </c>
      <c r="S313" s="72" t="str">
        <f t="shared" si="34"/>
        <v/>
      </c>
      <c r="T313" s="72" t="str">
        <f t="shared" si="34"/>
        <v/>
      </c>
      <c r="U313" s="72" t="str">
        <f t="shared" si="34"/>
        <v/>
      </c>
      <c r="V313" s="72" t="str">
        <f t="shared" si="34"/>
        <v/>
      </c>
      <c r="W313" s="72" t="str">
        <f t="shared" si="34"/>
        <v/>
      </c>
      <c r="X313" s="72" t="str">
        <f t="shared" si="34"/>
        <v/>
      </c>
      <c r="Y313" s="72" t="str">
        <f t="shared" si="34"/>
        <v/>
      </c>
      <c r="Z313" s="72" t="str">
        <f t="shared" si="34"/>
        <v/>
      </c>
      <c r="AA313" s="72" t="str">
        <f t="shared" si="34"/>
        <v/>
      </c>
      <c r="AB313" s="72" t="str">
        <f t="shared" si="34"/>
        <v/>
      </c>
      <c r="AC313" s="72" t="str">
        <f t="shared" si="34"/>
        <v/>
      </c>
      <c r="AD313" s="72" t="str">
        <f t="shared" si="34"/>
        <v/>
      </c>
      <c r="AE313" s="72" t="str">
        <f t="shared" si="34"/>
        <v/>
      </c>
      <c r="AF313" s="72" t="str">
        <f t="shared" si="34"/>
        <v/>
      </c>
      <c r="AG313" s="72" t="str">
        <f t="shared" si="34"/>
        <v/>
      </c>
      <c r="AH313" s="72" t="str">
        <f t="shared" si="34"/>
        <v/>
      </c>
      <c r="AI313" s="72" t="str">
        <f t="shared" si="34"/>
        <v/>
      </c>
      <c r="AJ313" s="72" t="str">
        <f t="shared" si="34"/>
        <v/>
      </c>
      <c r="AK313" s="72" t="str">
        <f t="shared" si="34"/>
        <v/>
      </c>
      <c r="AL313" s="72" t="str">
        <f t="shared" si="34"/>
        <v/>
      </c>
      <c r="AM313" s="72" t="str">
        <f t="shared" si="34"/>
        <v/>
      </c>
      <c r="AN313" s="72" t="str">
        <f t="shared" si="34"/>
        <v/>
      </c>
      <c r="AO313" s="72" t="str">
        <f t="shared" si="34"/>
        <v/>
      </c>
      <c r="AP313" s="72" t="str">
        <f t="shared" si="34"/>
        <v/>
      </c>
      <c r="AQ313" s="72" t="str">
        <f t="shared" si="34"/>
        <v/>
      </c>
      <c r="AR313" s="72" t="str">
        <f t="shared" si="34"/>
        <v/>
      </c>
      <c r="AS313" s="72" t="str">
        <f t="shared" si="34"/>
        <v/>
      </c>
      <c r="AT313" s="72" t="str">
        <f t="shared" si="34"/>
        <v/>
      </c>
      <c r="AU313" s="72" t="str">
        <f t="shared" si="34"/>
        <v/>
      </c>
      <c r="AV313" s="72" t="str">
        <f t="shared" si="34"/>
        <v/>
      </c>
      <c r="AW313" s="72" t="str">
        <f t="shared" si="34"/>
        <v/>
      </c>
      <c r="AX313" s="72" t="str">
        <f t="shared" si="34"/>
        <v/>
      </c>
      <c r="AY313" s="72" t="str">
        <f t="shared" si="34"/>
        <v/>
      </c>
      <c r="AZ313" s="72" t="str">
        <f t="shared" si="34"/>
        <v/>
      </c>
      <c r="BA313" s="72" t="str">
        <f t="shared" si="34"/>
        <v/>
      </c>
      <c r="BB313" s="72" t="str">
        <f t="shared" si="34"/>
        <v/>
      </c>
      <c r="BC313" s="72" t="str">
        <f t="shared" si="34"/>
        <v/>
      </c>
      <c r="BD313" s="72" t="str">
        <f t="shared" si="34"/>
        <v/>
      </c>
      <c r="BE313" s="72" t="str">
        <f t="shared" si="34"/>
        <v/>
      </c>
      <c r="BF313" s="72" t="str">
        <f t="shared" si="34"/>
        <v/>
      </c>
      <c r="BG313" s="72" t="str">
        <f t="shared" si="34"/>
        <v/>
      </c>
      <c r="BH313" s="72" t="str">
        <f t="shared" si="34"/>
        <v/>
      </c>
      <c r="BI313" s="72" t="str">
        <f t="shared" si="34"/>
        <v/>
      </c>
      <c r="BJ313" s="72" t="str">
        <f t="shared" si="34"/>
        <v/>
      </c>
      <c r="BK313" s="72" t="str">
        <f t="shared" si="34"/>
        <v/>
      </c>
      <c r="BL313" s="72" t="str">
        <f t="shared" si="34"/>
        <v/>
      </c>
      <c r="BM313" s="72" t="str">
        <f t="shared" si="34"/>
        <v/>
      </c>
      <c r="BN313" s="72" t="str">
        <f t="shared" si="34"/>
        <v/>
      </c>
      <c r="BO313" s="72" t="str">
        <f t="shared" si="34"/>
        <v/>
      </c>
      <c r="BP313" s="72" t="str">
        <f t="shared" si="34"/>
        <v/>
      </c>
      <c r="BQ313" s="72" t="str">
        <f t="shared" si="34"/>
        <v/>
      </c>
      <c r="BR313" s="72" t="str">
        <f t="shared" si="34"/>
        <v/>
      </c>
    </row>
    <row r="314" spans="1:72" s="1" customFormat="1" ht="34.5" customHeight="1" x14ac:dyDescent="0.2">
      <c r="A314" s="151" t="s">
        <v>281</v>
      </c>
      <c r="B314" s="96"/>
      <c r="C314" s="382" t="s">
        <v>282</v>
      </c>
      <c r="D314" s="341" t="s">
        <v>283</v>
      </c>
      <c r="E314" s="342"/>
      <c r="F314" s="342"/>
      <c r="G314" s="342"/>
      <c r="H314" s="343"/>
      <c r="I314" s="333" t="s">
        <v>284</v>
      </c>
      <c r="J314" s="209">
        <f t="shared" ref="J314:J319" si="35">IF(SUM(L314:BR314)=0,IF(COUNTIF(L314:BR314,"未確認")&gt;0,"未確認",IF(COUNTIF(L314:BR314,"~*")&gt;0,"*",SUM(L314:BR314))),SUM(L314:BR314))</f>
        <v>1951</v>
      </c>
      <c r="K314" s="131" t="str">
        <f t="shared" ref="K314:K319" si="36">IF(OR(COUNTIF(L314:BR314,"未確認")&gt;0,COUNTIF(L314:BR314,"~*")&gt;0),"※","")</f>
        <v/>
      </c>
      <c r="L314" s="162">
        <f>SUM(L315:L317)</f>
        <v>1048</v>
      </c>
      <c r="M314" s="162">
        <f t="shared" ref="M314:N314" si="37">SUM(M315:M317)</f>
        <v>284</v>
      </c>
      <c r="N314" s="162">
        <f t="shared" si="37"/>
        <v>619</v>
      </c>
      <c r="O314" s="212"/>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T314" s="95"/>
    </row>
    <row r="315" spans="1:72" s="1" customFormat="1" ht="34.5" customHeight="1" x14ac:dyDescent="0.2">
      <c r="A315" s="151" t="s">
        <v>285</v>
      </c>
      <c r="B315" s="96"/>
      <c r="C315" s="392"/>
      <c r="D315" s="393"/>
      <c r="E315" s="320" t="s">
        <v>286</v>
      </c>
      <c r="F315" s="321"/>
      <c r="G315" s="321"/>
      <c r="H315" s="322"/>
      <c r="I315" s="334"/>
      <c r="J315" s="209">
        <f t="shared" si="35"/>
        <v>1127</v>
      </c>
      <c r="K315" s="131" t="str">
        <f t="shared" si="36"/>
        <v/>
      </c>
      <c r="L315" s="162">
        <v>284</v>
      </c>
      <c r="M315" s="154">
        <v>277</v>
      </c>
      <c r="N315" s="213">
        <v>566</v>
      </c>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T315" s="95"/>
    </row>
    <row r="316" spans="1:72" s="1" customFormat="1" ht="34.5" customHeight="1" x14ac:dyDescent="0.2">
      <c r="A316" s="214" t="s">
        <v>287</v>
      </c>
      <c r="B316" s="96"/>
      <c r="C316" s="392"/>
      <c r="D316" s="394"/>
      <c r="E316" s="320" t="s">
        <v>288</v>
      </c>
      <c r="F316" s="321"/>
      <c r="G316" s="321"/>
      <c r="H316" s="322"/>
      <c r="I316" s="334"/>
      <c r="J316" s="209">
        <f t="shared" si="35"/>
        <v>127</v>
      </c>
      <c r="K316" s="131" t="str">
        <f t="shared" si="36"/>
        <v/>
      </c>
      <c r="L316" s="162">
        <v>121</v>
      </c>
      <c r="M316" s="154">
        <v>1</v>
      </c>
      <c r="N316" s="154">
        <v>5</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T316" s="95"/>
    </row>
    <row r="317" spans="1:72" s="1" customFormat="1" ht="34.5" customHeight="1" x14ac:dyDescent="0.2">
      <c r="A317" s="214" t="s">
        <v>289</v>
      </c>
      <c r="B317" s="96"/>
      <c r="C317" s="392"/>
      <c r="D317" s="395"/>
      <c r="E317" s="320" t="s">
        <v>290</v>
      </c>
      <c r="F317" s="321"/>
      <c r="G317" s="321"/>
      <c r="H317" s="322"/>
      <c r="I317" s="334"/>
      <c r="J317" s="209">
        <f t="shared" si="35"/>
        <v>697</v>
      </c>
      <c r="K317" s="131" t="str">
        <f t="shared" si="36"/>
        <v/>
      </c>
      <c r="L317" s="162">
        <v>643</v>
      </c>
      <c r="M317" s="154">
        <v>6</v>
      </c>
      <c r="N317" s="154">
        <v>48</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T317" s="95"/>
    </row>
    <row r="318" spans="1:72" s="1" customFormat="1" ht="34.5" customHeight="1" x14ac:dyDescent="0.2">
      <c r="A318" s="214" t="s">
        <v>291</v>
      </c>
      <c r="B318" s="2"/>
      <c r="C318" s="392"/>
      <c r="D318" s="320" t="s">
        <v>292</v>
      </c>
      <c r="E318" s="321"/>
      <c r="F318" s="321"/>
      <c r="G318" s="321"/>
      <c r="H318" s="322"/>
      <c r="I318" s="334"/>
      <c r="J318" s="209">
        <f t="shared" si="35"/>
        <v>38931</v>
      </c>
      <c r="K318" s="131" t="str">
        <f t="shared" si="36"/>
        <v/>
      </c>
      <c r="L318" s="162">
        <v>13187</v>
      </c>
      <c r="M318" s="154">
        <v>14435</v>
      </c>
      <c r="N318" s="154">
        <v>11309</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T318" s="95"/>
    </row>
    <row r="319" spans="1:72" s="1" customFormat="1" ht="34.5" customHeight="1" x14ac:dyDescent="0.2">
      <c r="A319" s="214" t="s">
        <v>293</v>
      </c>
      <c r="B319" s="2"/>
      <c r="C319" s="392"/>
      <c r="D319" s="320" t="s">
        <v>294</v>
      </c>
      <c r="E319" s="321"/>
      <c r="F319" s="321"/>
      <c r="G319" s="321"/>
      <c r="H319" s="322"/>
      <c r="I319" s="335"/>
      <c r="J319" s="209">
        <f t="shared" si="35"/>
        <v>1906</v>
      </c>
      <c r="K319" s="131" t="str">
        <f t="shared" si="36"/>
        <v/>
      </c>
      <c r="L319" s="162">
        <v>1034</v>
      </c>
      <c r="M319" s="154">
        <v>282</v>
      </c>
      <c r="N319" s="154">
        <v>590</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T319" s="95"/>
    </row>
    <row r="320" spans="1:72" s="1" customFormat="1" x14ac:dyDescent="0.2">
      <c r="B320" s="22"/>
      <c r="C320" s="136"/>
      <c r="D320" s="22"/>
      <c r="E320" s="22"/>
      <c r="F320" s="22"/>
      <c r="G320" s="22"/>
      <c r="H320" s="17"/>
      <c r="I320" s="17"/>
      <c r="J320" s="101"/>
      <c r="K320" s="102"/>
      <c r="L320" s="234"/>
      <c r="M320" s="234"/>
      <c r="N320" s="471"/>
      <c r="BT320" s="95"/>
    </row>
    <row r="321" spans="1:72" s="1" customFormat="1" x14ac:dyDescent="0.2">
      <c r="B321" s="96"/>
      <c r="C321" s="46"/>
      <c r="D321" s="46"/>
      <c r="E321" s="46"/>
      <c r="F321" s="46"/>
      <c r="G321" s="46"/>
      <c r="H321" s="61"/>
      <c r="I321" s="61"/>
      <c r="J321" s="101"/>
      <c r="K321" s="102"/>
      <c r="L321" s="234"/>
      <c r="M321" s="234"/>
      <c r="N321" s="471"/>
      <c r="BT321" s="95"/>
    </row>
    <row r="322" spans="1:72" s="1" customFormat="1" x14ac:dyDescent="0.2">
      <c r="B322" s="2"/>
      <c r="C322" s="215"/>
      <c r="D322" s="3"/>
      <c r="E322" s="3"/>
      <c r="F322" s="3"/>
      <c r="G322" s="3"/>
      <c r="H322" s="4"/>
      <c r="I322" s="4"/>
      <c r="J322" s="37"/>
      <c r="K322" s="7"/>
      <c r="L322" s="39"/>
      <c r="M322" s="39"/>
      <c r="N322" s="36"/>
      <c r="BT322" s="95"/>
    </row>
    <row r="323" spans="1:72" s="1" customFormat="1" x14ac:dyDescent="0.2">
      <c r="B323" s="52" t="s">
        <v>295</v>
      </c>
      <c r="C323" s="24"/>
      <c r="D323" s="24"/>
      <c r="E323" s="24"/>
      <c r="F323" s="24"/>
      <c r="G323" s="24"/>
      <c r="H323" s="17"/>
      <c r="I323" s="17"/>
      <c r="J323" s="37"/>
      <c r="K323" s="7"/>
      <c r="L323" s="39"/>
      <c r="M323" s="39"/>
      <c r="N323" s="36"/>
      <c r="BT323" s="95"/>
    </row>
    <row r="324" spans="1:72" x14ac:dyDescent="0.2">
      <c r="B324" s="22"/>
      <c r="C324" s="22"/>
      <c r="D324" s="22"/>
      <c r="E324" s="22"/>
      <c r="F324" s="22"/>
      <c r="G324" s="22"/>
      <c r="H324" s="17"/>
      <c r="I324" s="17"/>
      <c r="N324" s="457"/>
      <c r="O324" s="9"/>
      <c r="P324" s="9"/>
      <c r="Q324" s="9"/>
      <c r="R324" s="9"/>
    </row>
    <row r="325" spans="1:72" ht="51" customHeight="1" x14ac:dyDescent="0.2">
      <c r="B325" s="22"/>
      <c r="J325" s="86" t="s">
        <v>80</v>
      </c>
      <c r="K325" s="87"/>
      <c r="L325" s="456" t="str">
        <f>IF(ISBLANK(L$9),"",L$9)</f>
        <v>2階病棟</v>
      </c>
      <c r="M325" s="468" t="str">
        <f t="shared" ref="M325:BR325" si="38">IF(ISBLANK(M$9),"",M$9)</f>
        <v>３階病棟</v>
      </c>
      <c r="N325" s="468" t="str">
        <f t="shared" si="38"/>
        <v>４階病棟</v>
      </c>
      <c r="O325" s="72" t="str">
        <f t="shared" si="38"/>
        <v/>
      </c>
      <c r="P325" s="72" t="str">
        <f t="shared" si="38"/>
        <v/>
      </c>
      <c r="Q325" s="72" t="str">
        <f t="shared" si="38"/>
        <v/>
      </c>
      <c r="R325" s="72" t="str">
        <f t="shared" si="38"/>
        <v/>
      </c>
      <c r="S325" s="72" t="str">
        <f t="shared" si="38"/>
        <v/>
      </c>
      <c r="T325" s="72" t="str">
        <f t="shared" si="38"/>
        <v/>
      </c>
      <c r="U325" s="72" t="str">
        <f t="shared" si="38"/>
        <v/>
      </c>
      <c r="V325" s="72" t="str">
        <f t="shared" si="38"/>
        <v/>
      </c>
      <c r="W325" s="72" t="str">
        <f t="shared" si="38"/>
        <v/>
      </c>
      <c r="X325" s="72" t="str">
        <f t="shared" si="38"/>
        <v/>
      </c>
      <c r="Y325" s="72" t="str">
        <f t="shared" si="38"/>
        <v/>
      </c>
      <c r="Z325" s="72" t="str">
        <f t="shared" si="38"/>
        <v/>
      </c>
      <c r="AA325" s="72" t="str">
        <f t="shared" si="38"/>
        <v/>
      </c>
      <c r="AB325" s="72" t="str">
        <f t="shared" si="38"/>
        <v/>
      </c>
      <c r="AC325" s="72" t="str">
        <f t="shared" si="38"/>
        <v/>
      </c>
      <c r="AD325" s="72" t="str">
        <f t="shared" si="38"/>
        <v/>
      </c>
      <c r="AE325" s="72" t="str">
        <f t="shared" si="38"/>
        <v/>
      </c>
      <c r="AF325" s="72" t="str">
        <f t="shared" si="38"/>
        <v/>
      </c>
      <c r="AG325" s="72" t="str">
        <f t="shared" si="38"/>
        <v/>
      </c>
      <c r="AH325" s="72" t="str">
        <f t="shared" si="38"/>
        <v/>
      </c>
      <c r="AI325" s="72" t="str">
        <f t="shared" si="38"/>
        <v/>
      </c>
      <c r="AJ325" s="72" t="str">
        <f t="shared" si="38"/>
        <v/>
      </c>
      <c r="AK325" s="72" t="str">
        <f t="shared" si="38"/>
        <v/>
      </c>
      <c r="AL325" s="72" t="str">
        <f t="shared" si="38"/>
        <v/>
      </c>
      <c r="AM325" s="72" t="str">
        <f t="shared" si="38"/>
        <v/>
      </c>
      <c r="AN325" s="72" t="str">
        <f t="shared" si="38"/>
        <v/>
      </c>
      <c r="AO325" s="72" t="str">
        <f t="shared" si="38"/>
        <v/>
      </c>
      <c r="AP325" s="72" t="str">
        <f t="shared" si="38"/>
        <v/>
      </c>
      <c r="AQ325" s="72" t="str">
        <f t="shared" si="38"/>
        <v/>
      </c>
      <c r="AR325" s="72" t="str">
        <f t="shared" si="38"/>
        <v/>
      </c>
      <c r="AS325" s="72" t="str">
        <f t="shared" si="38"/>
        <v/>
      </c>
      <c r="AT325" s="72" t="str">
        <f t="shared" si="38"/>
        <v/>
      </c>
      <c r="AU325" s="72" t="str">
        <f t="shared" si="38"/>
        <v/>
      </c>
      <c r="AV325" s="72" t="str">
        <f t="shared" si="38"/>
        <v/>
      </c>
      <c r="AW325" s="72" t="str">
        <f t="shared" si="38"/>
        <v/>
      </c>
      <c r="AX325" s="72" t="str">
        <f t="shared" si="38"/>
        <v/>
      </c>
      <c r="AY325" s="72" t="str">
        <f t="shared" si="38"/>
        <v/>
      </c>
      <c r="AZ325" s="72" t="str">
        <f t="shared" si="38"/>
        <v/>
      </c>
      <c r="BA325" s="72" t="str">
        <f t="shared" si="38"/>
        <v/>
      </c>
      <c r="BB325" s="72" t="str">
        <f t="shared" si="38"/>
        <v/>
      </c>
      <c r="BC325" s="72" t="str">
        <f t="shared" si="38"/>
        <v/>
      </c>
      <c r="BD325" s="72" t="str">
        <f t="shared" si="38"/>
        <v/>
      </c>
      <c r="BE325" s="72" t="str">
        <f t="shared" si="38"/>
        <v/>
      </c>
      <c r="BF325" s="72" t="str">
        <f t="shared" si="38"/>
        <v/>
      </c>
      <c r="BG325" s="72" t="str">
        <f t="shared" si="38"/>
        <v/>
      </c>
      <c r="BH325" s="72" t="str">
        <f t="shared" si="38"/>
        <v/>
      </c>
      <c r="BI325" s="72" t="str">
        <f t="shared" si="38"/>
        <v/>
      </c>
      <c r="BJ325" s="72" t="str">
        <f t="shared" si="38"/>
        <v/>
      </c>
      <c r="BK325" s="72" t="str">
        <f t="shared" si="38"/>
        <v/>
      </c>
      <c r="BL325" s="72" t="str">
        <f t="shared" si="38"/>
        <v/>
      </c>
      <c r="BM325" s="72" t="str">
        <f t="shared" si="38"/>
        <v/>
      </c>
      <c r="BN325" s="72" t="str">
        <f t="shared" si="38"/>
        <v/>
      </c>
      <c r="BO325" s="72" t="str">
        <f t="shared" si="38"/>
        <v/>
      </c>
      <c r="BP325" s="72" t="str">
        <f t="shared" si="38"/>
        <v/>
      </c>
      <c r="BQ325" s="72" t="str">
        <f t="shared" si="38"/>
        <v/>
      </c>
      <c r="BR325" s="72" t="str">
        <f t="shared" si="38"/>
        <v/>
      </c>
    </row>
    <row r="326" spans="1:72" ht="20.25" customHeight="1" x14ac:dyDescent="0.2">
      <c r="C326" s="46"/>
      <c r="I326" s="73" t="s">
        <v>81</v>
      </c>
      <c r="J326" s="74"/>
      <c r="K326" s="88"/>
      <c r="L326" s="470" t="str">
        <f>IF(ISBLANK(L$95),"",L$95)</f>
        <v>急性期</v>
      </c>
      <c r="M326" s="468" t="str">
        <f t="shared" ref="M326:BR326" si="39">IF(ISBLANK(M$95),"",M$95)</f>
        <v>慢性期</v>
      </c>
      <c r="N326" s="468" t="str">
        <f t="shared" si="39"/>
        <v>回復期</v>
      </c>
      <c r="O326" s="72" t="str">
        <f t="shared" si="39"/>
        <v/>
      </c>
      <c r="P326" s="72" t="str">
        <f t="shared" si="39"/>
        <v/>
      </c>
      <c r="Q326" s="72" t="str">
        <f t="shared" si="39"/>
        <v/>
      </c>
      <c r="R326" s="72" t="str">
        <f t="shared" si="39"/>
        <v/>
      </c>
      <c r="S326" s="72" t="str">
        <f t="shared" si="39"/>
        <v/>
      </c>
      <c r="T326" s="72" t="str">
        <f t="shared" si="39"/>
        <v/>
      </c>
      <c r="U326" s="72" t="str">
        <f t="shared" si="39"/>
        <v/>
      </c>
      <c r="V326" s="72" t="str">
        <f t="shared" si="39"/>
        <v/>
      </c>
      <c r="W326" s="72" t="str">
        <f t="shared" si="39"/>
        <v/>
      </c>
      <c r="X326" s="72" t="str">
        <f t="shared" si="39"/>
        <v/>
      </c>
      <c r="Y326" s="72" t="str">
        <f t="shared" si="39"/>
        <v/>
      </c>
      <c r="Z326" s="72" t="str">
        <f t="shared" si="39"/>
        <v/>
      </c>
      <c r="AA326" s="72" t="str">
        <f t="shared" si="39"/>
        <v/>
      </c>
      <c r="AB326" s="72" t="str">
        <f t="shared" si="39"/>
        <v/>
      </c>
      <c r="AC326" s="72" t="str">
        <f t="shared" si="39"/>
        <v/>
      </c>
      <c r="AD326" s="72" t="str">
        <f t="shared" si="39"/>
        <v/>
      </c>
      <c r="AE326" s="72" t="str">
        <f t="shared" si="39"/>
        <v/>
      </c>
      <c r="AF326" s="72" t="str">
        <f t="shared" si="39"/>
        <v/>
      </c>
      <c r="AG326" s="72" t="str">
        <f t="shared" si="39"/>
        <v/>
      </c>
      <c r="AH326" s="72" t="str">
        <f t="shared" si="39"/>
        <v/>
      </c>
      <c r="AI326" s="72" t="str">
        <f t="shared" si="39"/>
        <v/>
      </c>
      <c r="AJ326" s="72" t="str">
        <f t="shared" si="39"/>
        <v/>
      </c>
      <c r="AK326" s="72" t="str">
        <f t="shared" si="39"/>
        <v/>
      </c>
      <c r="AL326" s="72" t="str">
        <f t="shared" si="39"/>
        <v/>
      </c>
      <c r="AM326" s="72" t="str">
        <f t="shared" si="39"/>
        <v/>
      </c>
      <c r="AN326" s="72" t="str">
        <f t="shared" si="39"/>
        <v/>
      </c>
      <c r="AO326" s="72" t="str">
        <f t="shared" si="39"/>
        <v/>
      </c>
      <c r="AP326" s="72" t="str">
        <f t="shared" si="39"/>
        <v/>
      </c>
      <c r="AQ326" s="72" t="str">
        <f t="shared" si="39"/>
        <v/>
      </c>
      <c r="AR326" s="72" t="str">
        <f t="shared" si="39"/>
        <v/>
      </c>
      <c r="AS326" s="72" t="str">
        <f t="shared" si="39"/>
        <v/>
      </c>
      <c r="AT326" s="72" t="str">
        <f t="shared" si="39"/>
        <v/>
      </c>
      <c r="AU326" s="72" t="str">
        <f t="shared" si="39"/>
        <v/>
      </c>
      <c r="AV326" s="72" t="str">
        <f t="shared" si="39"/>
        <v/>
      </c>
      <c r="AW326" s="72" t="str">
        <f t="shared" si="39"/>
        <v/>
      </c>
      <c r="AX326" s="72" t="str">
        <f t="shared" si="39"/>
        <v/>
      </c>
      <c r="AY326" s="72" t="str">
        <f t="shared" si="39"/>
        <v/>
      </c>
      <c r="AZ326" s="72" t="str">
        <f t="shared" si="39"/>
        <v/>
      </c>
      <c r="BA326" s="72" t="str">
        <f t="shared" si="39"/>
        <v/>
      </c>
      <c r="BB326" s="72" t="str">
        <f t="shared" si="39"/>
        <v/>
      </c>
      <c r="BC326" s="72" t="str">
        <f t="shared" si="39"/>
        <v/>
      </c>
      <c r="BD326" s="72" t="str">
        <f t="shared" si="39"/>
        <v/>
      </c>
      <c r="BE326" s="72" t="str">
        <f t="shared" si="39"/>
        <v/>
      </c>
      <c r="BF326" s="72" t="str">
        <f t="shared" si="39"/>
        <v/>
      </c>
      <c r="BG326" s="72" t="str">
        <f t="shared" si="39"/>
        <v/>
      </c>
      <c r="BH326" s="72" t="str">
        <f t="shared" si="39"/>
        <v/>
      </c>
      <c r="BI326" s="72" t="str">
        <f t="shared" si="39"/>
        <v/>
      </c>
      <c r="BJ326" s="72" t="str">
        <f t="shared" si="39"/>
        <v/>
      </c>
      <c r="BK326" s="72" t="str">
        <f t="shared" si="39"/>
        <v/>
      </c>
      <c r="BL326" s="72" t="str">
        <f t="shared" si="39"/>
        <v/>
      </c>
      <c r="BM326" s="72" t="str">
        <f t="shared" si="39"/>
        <v/>
      </c>
      <c r="BN326" s="72" t="str">
        <f t="shared" si="39"/>
        <v/>
      </c>
      <c r="BO326" s="72" t="str">
        <f t="shared" si="39"/>
        <v/>
      </c>
      <c r="BP326" s="72" t="str">
        <f t="shared" si="39"/>
        <v/>
      </c>
      <c r="BQ326" s="72" t="str">
        <f t="shared" si="39"/>
        <v/>
      </c>
      <c r="BR326" s="72" t="str">
        <f t="shared" si="39"/>
        <v/>
      </c>
    </row>
    <row r="327" spans="1:72" s="1" customFormat="1" ht="34.5" customHeight="1" x14ac:dyDescent="0.2">
      <c r="A327" s="216" t="s">
        <v>296</v>
      </c>
      <c r="B327" s="2"/>
      <c r="C327" s="382" t="s">
        <v>282</v>
      </c>
      <c r="D327" s="320" t="s">
        <v>283</v>
      </c>
      <c r="E327" s="321"/>
      <c r="F327" s="321"/>
      <c r="G327" s="321"/>
      <c r="H327" s="322"/>
      <c r="I327" s="333" t="s">
        <v>297</v>
      </c>
      <c r="J327" s="209">
        <f t="shared" ref="J327:J344" si="40">IF(SUM(L327:BR327)=0,IF(COUNTIF(L327:BR327,"未確認")&gt;0,"未確認",IF(COUNTIF(L327:BR327,"~*")&gt;0,"*",SUM(L327:BR327))),SUM(L327:BR327))</f>
        <v>1951</v>
      </c>
      <c r="K327" s="131" t="str">
        <f t="shared" ref="K327:K344" si="41">IF(OR(COUNTIF(L327:BR327,"未確認")&gt;0,COUNTIF(L327:BR327,"~*")&gt;0),"※","")</f>
        <v/>
      </c>
      <c r="L327" s="162">
        <v>1048</v>
      </c>
      <c r="M327" s="154">
        <v>284</v>
      </c>
      <c r="N327" s="154">
        <v>619</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T327" s="95"/>
    </row>
    <row r="328" spans="1:72" s="1" customFormat="1" ht="34.5" customHeight="1" x14ac:dyDescent="0.2">
      <c r="A328" s="216" t="s">
        <v>298</v>
      </c>
      <c r="B328" s="2"/>
      <c r="C328" s="382"/>
      <c r="D328" s="381" t="s">
        <v>299</v>
      </c>
      <c r="E328" s="383" t="s">
        <v>300</v>
      </c>
      <c r="F328" s="384"/>
      <c r="G328" s="384"/>
      <c r="H328" s="385"/>
      <c r="I328" s="373"/>
      <c r="J328" s="209">
        <f t="shared" si="40"/>
        <v>397</v>
      </c>
      <c r="K328" s="131" t="str">
        <f t="shared" si="41"/>
        <v/>
      </c>
      <c r="L328" s="162">
        <v>26</v>
      </c>
      <c r="M328" s="154">
        <v>269</v>
      </c>
      <c r="N328" s="154">
        <v>102</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T328" s="95"/>
    </row>
    <row r="329" spans="1:72" s="1" customFormat="1" ht="34.5" customHeight="1" x14ac:dyDescent="0.2">
      <c r="A329" s="216" t="s">
        <v>301</v>
      </c>
      <c r="B329" s="2"/>
      <c r="C329" s="382"/>
      <c r="D329" s="382"/>
      <c r="E329" s="320" t="s">
        <v>302</v>
      </c>
      <c r="F329" s="321"/>
      <c r="G329" s="321"/>
      <c r="H329" s="322"/>
      <c r="I329" s="373"/>
      <c r="J329" s="209">
        <f t="shared" si="40"/>
        <v>1274</v>
      </c>
      <c r="K329" s="131" t="str">
        <f t="shared" si="41"/>
        <v/>
      </c>
      <c r="L329" s="162">
        <v>792</v>
      </c>
      <c r="M329" s="154">
        <v>10</v>
      </c>
      <c r="N329" s="154">
        <v>472</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T329" s="95"/>
    </row>
    <row r="330" spans="1:72" s="1" customFormat="1" ht="34.5" customHeight="1" x14ac:dyDescent="0.2">
      <c r="A330" s="216" t="s">
        <v>303</v>
      </c>
      <c r="B330" s="2"/>
      <c r="C330" s="382"/>
      <c r="D330" s="382"/>
      <c r="E330" s="320" t="s">
        <v>304</v>
      </c>
      <c r="F330" s="321"/>
      <c r="G330" s="321"/>
      <c r="H330" s="322"/>
      <c r="I330" s="373"/>
      <c r="J330" s="209">
        <f t="shared" si="40"/>
        <v>55</v>
      </c>
      <c r="K330" s="131" t="str">
        <f t="shared" si="41"/>
        <v/>
      </c>
      <c r="L330" s="162">
        <v>9</v>
      </c>
      <c r="M330" s="154">
        <v>2</v>
      </c>
      <c r="N330" s="154">
        <v>44</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T330" s="95"/>
    </row>
    <row r="331" spans="1:72" s="1" customFormat="1" ht="34.5" customHeight="1" x14ac:dyDescent="0.2">
      <c r="A331" s="216" t="s">
        <v>305</v>
      </c>
      <c r="B331" s="2"/>
      <c r="C331" s="382"/>
      <c r="D331" s="382"/>
      <c r="E331" s="323" t="s">
        <v>306</v>
      </c>
      <c r="F331" s="324"/>
      <c r="G331" s="324"/>
      <c r="H331" s="325"/>
      <c r="I331" s="373"/>
      <c r="J331" s="209">
        <f t="shared" si="40"/>
        <v>225</v>
      </c>
      <c r="K331" s="131" t="str">
        <f t="shared" si="41"/>
        <v/>
      </c>
      <c r="L331" s="162">
        <v>221</v>
      </c>
      <c r="M331" s="154">
        <v>3</v>
      </c>
      <c r="N331" s="154">
        <v>1</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T331" s="95"/>
    </row>
    <row r="332" spans="1:72" s="1" customFormat="1" ht="34.5" customHeight="1" x14ac:dyDescent="0.2">
      <c r="A332" s="216" t="s">
        <v>307</v>
      </c>
      <c r="B332" s="2"/>
      <c r="C332" s="382"/>
      <c r="D332" s="382"/>
      <c r="E332" s="323" t="s">
        <v>308</v>
      </c>
      <c r="F332" s="324"/>
      <c r="G332" s="324"/>
      <c r="H332" s="325"/>
      <c r="I332" s="373"/>
      <c r="J332" s="209">
        <f t="shared" si="40"/>
        <v>0</v>
      </c>
      <c r="K332" s="131" t="str">
        <f t="shared" si="41"/>
        <v/>
      </c>
      <c r="L332" s="162">
        <v>0</v>
      </c>
      <c r="M332" s="162">
        <v>0</v>
      </c>
      <c r="N332" s="162">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T332" s="95"/>
    </row>
    <row r="333" spans="1:72" s="1" customFormat="1" ht="34.5" customHeight="1" x14ac:dyDescent="0.2">
      <c r="A333" s="216" t="s">
        <v>309</v>
      </c>
      <c r="B333" s="2"/>
      <c r="C333" s="382"/>
      <c r="D333" s="382"/>
      <c r="E333" s="320" t="s">
        <v>310</v>
      </c>
      <c r="F333" s="321"/>
      <c r="G333" s="321"/>
      <c r="H333" s="322"/>
      <c r="I333" s="373"/>
      <c r="J333" s="209">
        <f t="shared" si="40"/>
        <v>0</v>
      </c>
      <c r="K333" s="131" t="str">
        <f t="shared" si="41"/>
        <v/>
      </c>
      <c r="L333" s="162">
        <v>0</v>
      </c>
      <c r="M333" s="162">
        <v>0</v>
      </c>
      <c r="N333" s="162">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T333" s="95"/>
    </row>
    <row r="334" spans="1:72" s="1" customFormat="1" ht="34.5" customHeight="1" x14ac:dyDescent="0.2">
      <c r="A334" s="216" t="s">
        <v>311</v>
      </c>
      <c r="B334" s="2"/>
      <c r="C334" s="382"/>
      <c r="D334" s="386"/>
      <c r="E334" s="341" t="s">
        <v>194</v>
      </c>
      <c r="F334" s="342"/>
      <c r="G334" s="342"/>
      <c r="H334" s="343"/>
      <c r="I334" s="373"/>
      <c r="J334" s="209">
        <f t="shared" si="40"/>
        <v>0</v>
      </c>
      <c r="K334" s="131" t="str">
        <f t="shared" si="41"/>
        <v/>
      </c>
      <c r="L334" s="162">
        <v>0</v>
      </c>
      <c r="M334" s="162">
        <v>0</v>
      </c>
      <c r="N334" s="162">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T334" s="95"/>
    </row>
    <row r="335" spans="1:72" s="1" customFormat="1" ht="34.5" customHeight="1" x14ac:dyDescent="0.2">
      <c r="A335" s="216" t="s">
        <v>312</v>
      </c>
      <c r="B335" s="2"/>
      <c r="C335" s="382"/>
      <c r="D335" s="320" t="s">
        <v>294</v>
      </c>
      <c r="E335" s="321"/>
      <c r="F335" s="321"/>
      <c r="G335" s="321"/>
      <c r="H335" s="322"/>
      <c r="I335" s="373"/>
      <c r="J335" s="209">
        <f t="shared" si="40"/>
        <v>1906</v>
      </c>
      <c r="K335" s="131" t="str">
        <f t="shared" si="41"/>
        <v/>
      </c>
      <c r="L335" s="162">
        <v>1034</v>
      </c>
      <c r="M335" s="154">
        <v>282</v>
      </c>
      <c r="N335" s="154">
        <v>590</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T335" s="95"/>
    </row>
    <row r="336" spans="1:72" s="1" customFormat="1" ht="34.5" customHeight="1" x14ac:dyDescent="0.2">
      <c r="A336" s="216" t="s">
        <v>313</v>
      </c>
      <c r="B336" s="2"/>
      <c r="C336" s="382"/>
      <c r="D336" s="381" t="s">
        <v>314</v>
      </c>
      <c r="E336" s="383" t="s">
        <v>315</v>
      </c>
      <c r="F336" s="384"/>
      <c r="G336" s="384"/>
      <c r="H336" s="385"/>
      <c r="I336" s="373"/>
      <c r="J336" s="209">
        <f t="shared" si="40"/>
        <v>371</v>
      </c>
      <c r="K336" s="131" t="str">
        <f t="shared" si="41"/>
        <v/>
      </c>
      <c r="L336" s="162">
        <v>285</v>
      </c>
      <c r="M336" s="154">
        <v>20</v>
      </c>
      <c r="N336" s="154">
        <v>66</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T336" s="95"/>
    </row>
    <row r="337" spans="1:72" s="1" customFormat="1" ht="34.5" customHeight="1" x14ac:dyDescent="0.2">
      <c r="A337" s="216" t="s">
        <v>316</v>
      </c>
      <c r="B337" s="2"/>
      <c r="C337" s="382"/>
      <c r="D337" s="382"/>
      <c r="E337" s="320" t="s">
        <v>317</v>
      </c>
      <c r="F337" s="321"/>
      <c r="G337" s="321"/>
      <c r="H337" s="322"/>
      <c r="I337" s="373"/>
      <c r="J337" s="209">
        <f t="shared" si="40"/>
        <v>1044</v>
      </c>
      <c r="K337" s="131" t="str">
        <f t="shared" si="41"/>
        <v/>
      </c>
      <c r="L337" s="162">
        <v>432</v>
      </c>
      <c r="M337" s="154">
        <v>155</v>
      </c>
      <c r="N337" s="154">
        <v>457</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T337" s="95"/>
    </row>
    <row r="338" spans="1:72" s="1" customFormat="1" ht="34.5" customHeight="1" x14ac:dyDescent="0.2">
      <c r="A338" s="216" t="s">
        <v>318</v>
      </c>
      <c r="B338" s="2"/>
      <c r="C338" s="382"/>
      <c r="D338" s="382"/>
      <c r="E338" s="320" t="s">
        <v>319</v>
      </c>
      <c r="F338" s="321"/>
      <c r="G338" s="321"/>
      <c r="H338" s="322"/>
      <c r="I338" s="373"/>
      <c r="J338" s="209">
        <f t="shared" si="40"/>
        <v>226</v>
      </c>
      <c r="K338" s="131" t="str">
        <f t="shared" si="41"/>
        <v/>
      </c>
      <c r="L338" s="162">
        <v>145</v>
      </c>
      <c r="M338" s="154">
        <v>28</v>
      </c>
      <c r="N338" s="154">
        <v>53</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T338" s="95"/>
    </row>
    <row r="339" spans="1:72" s="1" customFormat="1" ht="34.5" customHeight="1" x14ac:dyDescent="0.2">
      <c r="A339" s="216" t="s">
        <v>320</v>
      </c>
      <c r="B339" s="2"/>
      <c r="C339" s="382"/>
      <c r="D339" s="382"/>
      <c r="E339" s="320" t="s">
        <v>321</v>
      </c>
      <c r="F339" s="321"/>
      <c r="G339" s="321"/>
      <c r="H339" s="322"/>
      <c r="I339" s="373"/>
      <c r="J339" s="209">
        <f t="shared" si="40"/>
        <v>10</v>
      </c>
      <c r="K339" s="131" t="str">
        <f t="shared" si="41"/>
        <v/>
      </c>
      <c r="L339" s="162">
        <v>7</v>
      </c>
      <c r="M339" s="154">
        <v>3</v>
      </c>
      <c r="N339" s="154">
        <v>0</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T339" s="95"/>
    </row>
    <row r="340" spans="1:72" s="1" customFormat="1" ht="34.5" customHeight="1" x14ac:dyDescent="0.2">
      <c r="A340" s="216" t="s">
        <v>322</v>
      </c>
      <c r="B340" s="2"/>
      <c r="C340" s="382"/>
      <c r="D340" s="382"/>
      <c r="E340" s="320" t="s">
        <v>323</v>
      </c>
      <c r="F340" s="321"/>
      <c r="G340" s="321"/>
      <c r="H340" s="322"/>
      <c r="I340" s="373"/>
      <c r="J340" s="209">
        <f t="shared" si="40"/>
        <v>0</v>
      </c>
      <c r="K340" s="131" t="str">
        <f t="shared" si="41"/>
        <v/>
      </c>
      <c r="L340" s="162">
        <v>0</v>
      </c>
      <c r="M340" s="154">
        <v>0</v>
      </c>
      <c r="N340" s="154">
        <v>0</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T340" s="95"/>
    </row>
    <row r="341" spans="1:72" s="1" customFormat="1" ht="34.5" customHeight="1" x14ac:dyDescent="0.2">
      <c r="A341" s="216" t="s">
        <v>324</v>
      </c>
      <c r="B341" s="2"/>
      <c r="C341" s="382"/>
      <c r="D341" s="382"/>
      <c r="E341" s="323" t="s">
        <v>325</v>
      </c>
      <c r="F341" s="324"/>
      <c r="G341" s="324"/>
      <c r="H341" s="325"/>
      <c r="I341" s="373"/>
      <c r="J341" s="209">
        <f t="shared" si="40"/>
        <v>0</v>
      </c>
      <c r="K341" s="131" t="str">
        <f t="shared" si="41"/>
        <v/>
      </c>
      <c r="L341" s="162">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T341" s="95"/>
    </row>
    <row r="342" spans="1:72" s="1" customFormat="1" ht="34.5" customHeight="1" x14ac:dyDescent="0.2">
      <c r="A342" s="216" t="s">
        <v>326</v>
      </c>
      <c r="B342" s="2"/>
      <c r="C342" s="382"/>
      <c r="D342" s="382"/>
      <c r="E342" s="320" t="s">
        <v>327</v>
      </c>
      <c r="F342" s="321"/>
      <c r="G342" s="321"/>
      <c r="H342" s="322"/>
      <c r="I342" s="373"/>
      <c r="J342" s="209">
        <f t="shared" si="40"/>
        <v>167</v>
      </c>
      <c r="K342" s="131" t="str">
        <f t="shared" si="41"/>
        <v/>
      </c>
      <c r="L342" s="162">
        <v>88</v>
      </c>
      <c r="M342" s="154">
        <v>65</v>
      </c>
      <c r="N342" s="154">
        <v>14</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T342" s="95"/>
    </row>
    <row r="343" spans="1:72" s="1" customFormat="1" ht="34.5" customHeight="1" x14ac:dyDescent="0.2">
      <c r="A343" s="216" t="s">
        <v>328</v>
      </c>
      <c r="B343" s="2"/>
      <c r="C343" s="382"/>
      <c r="D343" s="382"/>
      <c r="E343" s="320" t="s">
        <v>329</v>
      </c>
      <c r="F343" s="321"/>
      <c r="G343" s="321"/>
      <c r="H343" s="322"/>
      <c r="I343" s="373"/>
      <c r="J343" s="209">
        <f t="shared" si="40"/>
        <v>88</v>
      </c>
      <c r="K343" s="131" t="str">
        <f t="shared" si="41"/>
        <v/>
      </c>
      <c r="L343" s="162">
        <v>77</v>
      </c>
      <c r="M343" s="154">
        <v>11</v>
      </c>
      <c r="N343" s="154">
        <v>0</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T343" s="95"/>
    </row>
    <row r="344" spans="1:72" s="1" customFormat="1" ht="34.5" customHeight="1" x14ac:dyDescent="0.2">
      <c r="A344" s="216" t="s">
        <v>330</v>
      </c>
      <c r="B344" s="2"/>
      <c r="C344" s="382"/>
      <c r="D344" s="382"/>
      <c r="E344" s="320" t="s">
        <v>194</v>
      </c>
      <c r="F344" s="321"/>
      <c r="G344" s="321"/>
      <c r="H344" s="322"/>
      <c r="I344" s="374"/>
      <c r="J344" s="209">
        <f t="shared" si="40"/>
        <v>0</v>
      </c>
      <c r="K344" s="131" t="str">
        <f t="shared" si="41"/>
        <v/>
      </c>
      <c r="L344" s="162">
        <v>0</v>
      </c>
      <c r="M344" s="154">
        <v>0</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T344" s="95"/>
    </row>
    <row r="345" spans="1:72" s="1" customFormat="1" x14ac:dyDescent="0.2">
      <c r="B345" s="22"/>
      <c r="C345" s="22"/>
      <c r="D345" s="22"/>
      <c r="E345" s="22"/>
      <c r="F345" s="22"/>
      <c r="G345" s="22"/>
      <c r="H345" s="17"/>
      <c r="I345" s="17"/>
      <c r="J345" s="101"/>
      <c r="K345" s="102"/>
      <c r="L345" s="234"/>
      <c r="M345" s="234"/>
      <c r="N345" s="471"/>
      <c r="BT345" s="95"/>
    </row>
    <row r="346" spans="1:72" s="1" customFormat="1" x14ac:dyDescent="0.2">
      <c r="B346" s="96"/>
      <c r="C346" s="46"/>
      <c r="D346" s="46"/>
      <c r="E346" s="46"/>
      <c r="F346" s="46"/>
      <c r="G346" s="46"/>
      <c r="H346" s="61"/>
      <c r="I346" s="61"/>
      <c r="J346" s="101"/>
      <c r="K346" s="102"/>
      <c r="L346" s="234"/>
      <c r="M346" s="234"/>
      <c r="N346" s="471"/>
      <c r="BT346" s="95"/>
    </row>
    <row r="347" spans="1:72" s="1" customFormat="1" x14ac:dyDescent="0.2">
      <c r="B347" s="2"/>
      <c r="C347" s="217"/>
      <c r="D347" s="215"/>
      <c r="E347" s="3"/>
      <c r="F347" s="3"/>
      <c r="G347" s="3"/>
      <c r="H347" s="4"/>
      <c r="I347" s="4"/>
      <c r="J347" s="37"/>
      <c r="K347" s="7"/>
      <c r="L347" s="39"/>
      <c r="M347" s="39"/>
      <c r="N347" s="36"/>
      <c r="BT347" s="95"/>
    </row>
    <row r="348" spans="1:72" s="1" customFormat="1" x14ac:dyDescent="0.2">
      <c r="B348" s="22" t="s">
        <v>331</v>
      </c>
      <c r="C348" s="24"/>
      <c r="D348" s="24"/>
      <c r="E348" s="24"/>
      <c r="F348" s="24"/>
      <c r="G348" s="24"/>
      <c r="H348" s="17"/>
      <c r="I348" s="17"/>
      <c r="J348" s="37"/>
      <c r="K348" s="7"/>
      <c r="L348" s="39"/>
      <c r="M348" s="39"/>
      <c r="N348" s="36"/>
      <c r="BT348" s="95"/>
    </row>
    <row r="349" spans="1:72" x14ac:dyDescent="0.2">
      <c r="B349" s="22"/>
      <c r="C349" s="22"/>
      <c r="D349" s="22"/>
      <c r="E349" s="22"/>
      <c r="F349" s="22"/>
      <c r="G349" s="22"/>
      <c r="H349" s="17"/>
      <c r="I349" s="17"/>
      <c r="N349" s="457"/>
      <c r="O349" s="9"/>
      <c r="P349" s="9"/>
      <c r="Q349" s="9"/>
      <c r="R349" s="9"/>
    </row>
    <row r="350" spans="1:72" ht="51" customHeight="1" x14ac:dyDescent="0.2">
      <c r="A350" s="134"/>
      <c r="B350" s="22"/>
      <c r="J350" s="86" t="s">
        <v>80</v>
      </c>
      <c r="K350" s="218"/>
      <c r="L350" s="456" t="str">
        <f>IF(ISBLANK(L$9),"",L$9)</f>
        <v>2階病棟</v>
      </c>
      <c r="M350" s="468" t="str">
        <f t="shared" ref="M350:BR350" si="42">IF(ISBLANK(M$9),"",M$9)</f>
        <v>３階病棟</v>
      </c>
      <c r="N350" s="456" t="str">
        <f t="shared" si="42"/>
        <v>４階病棟</v>
      </c>
      <c r="O350" s="25" t="str">
        <f t="shared" si="42"/>
        <v/>
      </c>
      <c r="P350" s="25" t="str">
        <f t="shared" si="42"/>
        <v/>
      </c>
      <c r="Q350" s="25" t="str">
        <f t="shared" si="42"/>
        <v/>
      </c>
      <c r="R350" s="25" t="str">
        <f t="shared" si="42"/>
        <v/>
      </c>
      <c r="S350" s="25" t="str">
        <f t="shared" si="42"/>
        <v/>
      </c>
      <c r="T350" s="25" t="str">
        <f t="shared" si="42"/>
        <v/>
      </c>
      <c r="U350" s="25" t="str">
        <f t="shared" si="42"/>
        <v/>
      </c>
      <c r="V350" s="25" t="str">
        <f t="shared" si="42"/>
        <v/>
      </c>
      <c r="W350" s="25" t="str">
        <f t="shared" si="42"/>
        <v/>
      </c>
      <c r="X350" s="25" t="str">
        <f t="shared" si="42"/>
        <v/>
      </c>
      <c r="Y350" s="25" t="str">
        <f t="shared" si="42"/>
        <v/>
      </c>
      <c r="Z350" s="25" t="str">
        <f t="shared" si="42"/>
        <v/>
      </c>
      <c r="AA350" s="25" t="str">
        <f t="shared" si="42"/>
        <v/>
      </c>
      <c r="AB350" s="25" t="str">
        <f t="shared" si="42"/>
        <v/>
      </c>
      <c r="AC350" s="25" t="str">
        <f t="shared" si="42"/>
        <v/>
      </c>
      <c r="AD350" s="25" t="str">
        <f t="shared" si="42"/>
        <v/>
      </c>
      <c r="AE350" s="25" t="str">
        <f t="shared" si="42"/>
        <v/>
      </c>
      <c r="AF350" s="25" t="str">
        <f t="shared" si="42"/>
        <v/>
      </c>
      <c r="AG350" s="25" t="str">
        <f t="shared" si="42"/>
        <v/>
      </c>
      <c r="AH350" s="25" t="str">
        <f t="shared" si="42"/>
        <v/>
      </c>
      <c r="AI350" s="25" t="str">
        <f t="shared" si="42"/>
        <v/>
      </c>
      <c r="AJ350" s="25" t="str">
        <f t="shared" si="42"/>
        <v/>
      </c>
      <c r="AK350" s="25" t="str">
        <f t="shared" si="42"/>
        <v/>
      </c>
      <c r="AL350" s="25" t="str">
        <f t="shared" si="42"/>
        <v/>
      </c>
      <c r="AM350" s="25" t="str">
        <f t="shared" si="42"/>
        <v/>
      </c>
      <c r="AN350" s="25" t="str">
        <f t="shared" si="42"/>
        <v/>
      </c>
      <c r="AO350" s="25" t="str">
        <f t="shared" si="42"/>
        <v/>
      </c>
      <c r="AP350" s="25" t="str">
        <f t="shared" si="42"/>
        <v/>
      </c>
      <c r="AQ350" s="25" t="str">
        <f t="shared" si="42"/>
        <v/>
      </c>
      <c r="AR350" s="25" t="str">
        <f t="shared" si="42"/>
        <v/>
      </c>
      <c r="AS350" s="25" t="str">
        <f t="shared" si="42"/>
        <v/>
      </c>
      <c r="AT350" s="25" t="str">
        <f t="shared" si="42"/>
        <v/>
      </c>
      <c r="AU350" s="25" t="str">
        <f t="shared" si="42"/>
        <v/>
      </c>
      <c r="AV350" s="25" t="str">
        <f t="shared" si="42"/>
        <v/>
      </c>
      <c r="AW350" s="25" t="str">
        <f t="shared" si="42"/>
        <v/>
      </c>
      <c r="AX350" s="25" t="str">
        <f t="shared" si="42"/>
        <v/>
      </c>
      <c r="AY350" s="25" t="str">
        <f t="shared" si="42"/>
        <v/>
      </c>
      <c r="AZ350" s="25" t="str">
        <f t="shared" si="42"/>
        <v/>
      </c>
      <c r="BA350" s="25" t="str">
        <f t="shared" si="42"/>
        <v/>
      </c>
      <c r="BB350" s="25" t="str">
        <f t="shared" si="42"/>
        <v/>
      </c>
      <c r="BC350" s="25" t="str">
        <f t="shared" si="42"/>
        <v/>
      </c>
      <c r="BD350" s="25" t="str">
        <f t="shared" si="42"/>
        <v/>
      </c>
      <c r="BE350" s="25" t="str">
        <f t="shared" si="42"/>
        <v/>
      </c>
      <c r="BF350" s="25" t="str">
        <f t="shared" si="42"/>
        <v/>
      </c>
      <c r="BG350" s="25" t="str">
        <f t="shared" si="42"/>
        <v/>
      </c>
      <c r="BH350" s="25" t="str">
        <f t="shared" si="42"/>
        <v/>
      </c>
      <c r="BI350" s="25" t="str">
        <f t="shared" si="42"/>
        <v/>
      </c>
      <c r="BJ350" s="25" t="str">
        <f t="shared" si="42"/>
        <v/>
      </c>
      <c r="BK350" s="25" t="str">
        <f t="shared" si="42"/>
        <v/>
      </c>
      <c r="BL350" s="25" t="str">
        <f t="shared" si="42"/>
        <v/>
      </c>
      <c r="BM350" s="25" t="str">
        <f t="shared" si="42"/>
        <v/>
      </c>
      <c r="BN350" s="25" t="str">
        <f t="shared" si="42"/>
        <v/>
      </c>
      <c r="BO350" s="25" t="str">
        <f t="shared" si="42"/>
        <v/>
      </c>
      <c r="BP350" s="25" t="str">
        <f t="shared" si="42"/>
        <v/>
      </c>
      <c r="BQ350" s="25" t="str">
        <f t="shared" si="42"/>
        <v/>
      </c>
      <c r="BR350" s="25" t="str">
        <f t="shared" si="42"/>
        <v/>
      </c>
    </row>
    <row r="351" spans="1:72" ht="20.25" customHeight="1" x14ac:dyDescent="0.2">
      <c r="A351" s="95" t="s">
        <v>127</v>
      </c>
      <c r="C351" s="46"/>
      <c r="I351" s="73" t="s">
        <v>81</v>
      </c>
      <c r="J351" s="74"/>
      <c r="K351" s="88"/>
      <c r="L351" s="470" t="str">
        <f>IF(ISBLANK(L$95),"",L$95)</f>
        <v>急性期</v>
      </c>
      <c r="M351" s="468" t="str">
        <f t="shared" ref="M351:BR351" si="43">IF(ISBLANK(M$95),"",M$95)</f>
        <v>慢性期</v>
      </c>
      <c r="N351" s="470" t="str">
        <f t="shared" si="43"/>
        <v>回復期</v>
      </c>
      <c r="O351" s="89" t="str">
        <f t="shared" si="43"/>
        <v/>
      </c>
      <c r="P351" s="89" t="str">
        <f t="shared" si="43"/>
        <v/>
      </c>
      <c r="Q351" s="89" t="str">
        <f t="shared" si="43"/>
        <v/>
      </c>
      <c r="R351" s="89" t="str">
        <f t="shared" si="43"/>
        <v/>
      </c>
      <c r="S351" s="89" t="str">
        <f t="shared" si="43"/>
        <v/>
      </c>
      <c r="T351" s="89" t="str">
        <f t="shared" si="43"/>
        <v/>
      </c>
      <c r="U351" s="89" t="str">
        <f t="shared" si="43"/>
        <v/>
      </c>
      <c r="V351" s="89" t="str">
        <f t="shared" si="43"/>
        <v/>
      </c>
      <c r="W351" s="89" t="str">
        <f t="shared" si="43"/>
        <v/>
      </c>
      <c r="X351" s="89" t="str">
        <f t="shared" si="43"/>
        <v/>
      </c>
      <c r="Y351" s="89" t="str">
        <f t="shared" si="43"/>
        <v/>
      </c>
      <c r="Z351" s="89" t="str">
        <f t="shared" si="43"/>
        <v/>
      </c>
      <c r="AA351" s="89" t="str">
        <f t="shared" si="43"/>
        <v/>
      </c>
      <c r="AB351" s="89" t="str">
        <f t="shared" si="43"/>
        <v/>
      </c>
      <c r="AC351" s="89" t="str">
        <f t="shared" si="43"/>
        <v/>
      </c>
      <c r="AD351" s="89" t="str">
        <f t="shared" si="43"/>
        <v/>
      </c>
      <c r="AE351" s="89" t="str">
        <f t="shared" si="43"/>
        <v/>
      </c>
      <c r="AF351" s="89" t="str">
        <f t="shared" si="43"/>
        <v/>
      </c>
      <c r="AG351" s="89" t="str">
        <f t="shared" si="43"/>
        <v/>
      </c>
      <c r="AH351" s="89" t="str">
        <f t="shared" si="43"/>
        <v/>
      </c>
      <c r="AI351" s="89" t="str">
        <f t="shared" si="43"/>
        <v/>
      </c>
      <c r="AJ351" s="89" t="str">
        <f t="shared" si="43"/>
        <v/>
      </c>
      <c r="AK351" s="89" t="str">
        <f t="shared" si="43"/>
        <v/>
      </c>
      <c r="AL351" s="89" t="str">
        <f t="shared" si="43"/>
        <v/>
      </c>
      <c r="AM351" s="89" t="str">
        <f t="shared" si="43"/>
        <v/>
      </c>
      <c r="AN351" s="89" t="str">
        <f t="shared" si="43"/>
        <v/>
      </c>
      <c r="AO351" s="89" t="str">
        <f t="shared" si="43"/>
        <v/>
      </c>
      <c r="AP351" s="89" t="str">
        <f t="shared" si="43"/>
        <v/>
      </c>
      <c r="AQ351" s="89" t="str">
        <f t="shared" si="43"/>
        <v/>
      </c>
      <c r="AR351" s="89" t="str">
        <f t="shared" si="43"/>
        <v/>
      </c>
      <c r="AS351" s="89" t="str">
        <f t="shared" si="43"/>
        <v/>
      </c>
      <c r="AT351" s="89" t="str">
        <f t="shared" si="43"/>
        <v/>
      </c>
      <c r="AU351" s="89" t="str">
        <f t="shared" si="43"/>
        <v/>
      </c>
      <c r="AV351" s="89" t="str">
        <f t="shared" si="43"/>
        <v/>
      </c>
      <c r="AW351" s="89" t="str">
        <f t="shared" si="43"/>
        <v/>
      </c>
      <c r="AX351" s="89" t="str">
        <f t="shared" si="43"/>
        <v/>
      </c>
      <c r="AY351" s="89" t="str">
        <f t="shared" si="43"/>
        <v/>
      </c>
      <c r="AZ351" s="89" t="str">
        <f t="shared" si="43"/>
        <v/>
      </c>
      <c r="BA351" s="89" t="str">
        <f t="shared" si="43"/>
        <v/>
      </c>
      <c r="BB351" s="89" t="str">
        <f t="shared" si="43"/>
        <v/>
      </c>
      <c r="BC351" s="89" t="str">
        <f t="shared" si="43"/>
        <v/>
      </c>
      <c r="BD351" s="89" t="str">
        <f t="shared" si="43"/>
        <v/>
      </c>
      <c r="BE351" s="89" t="str">
        <f t="shared" si="43"/>
        <v/>
      </c>
      <c r="BF351" s="89" t="str">
        <f t="shared" si="43"/>
        <v/>
      </c>
      <c r="BG351" s="89" t="str">
        <f t="shared" si="43"/>
        <v/>
      </c>
      <c r="BH351" s="89" t="str">
        <f t="shared" si="43"/>
        <v/>
      </c>
      <c r="BI351" s="89" t="str">
        <f t="shared" si="43"/>
        <v/>
      </c>
      <c r="BJ351" s="89" t="str">
        <f t="shared" si="43"/>
        <v/>
      </c>
      <c r="BK351" s="89" t="str">
        <f t="shared" si="43"/>
        <v/>
      </c>
      <c r="BL351" s="89" t="str">
        <f t="shared" si="43"/>
        <v/>
      </c>
      <c r="BM351" s="89" t="str">
        <f t="shared" si="43"/>
        <v/>
      </c>
      <c r="BN351" s="89" t="str">
        <f t="shared" si="43"/>
        <v/>
      </c>
      <c r="BO351" s="89" t="str">
        <f t="shared" si="43"/>
        <v/>
      </c>
      <c r="BP351" s="89" t="str">
        <f t="shared" si="43"/>
        <v/>
      </c>
      <c r="BQ351" s="89" t="str">
        <f t="shared" si="43"/>
        <v/>
      </c>
      <c r="BR351" s="89" t="str">
        <f t="shared" si="43"/>
        <v/>
      </c>
    </row>
    <row r="352" spans="1:72" s="1" customFormat="1" ht="34.5" customHeight="1" x14ac:dyDescent="0.2">
      <c r="A352" s="216" t="s">
        <v>332</v>
      </c>
      <c r="B352" s="2"/>
      <c r="C352" s="341" t="s">
        <v>333</v>
      </c>
      <c r="D352" s="342"/>
      <c r="E352" s="342"/>
      <c r="F352" s="342"/>
      <c r="G352" s="342"/>
      <c r="H352" s="343"/>
      <c r="I352" s="333" t="s">
        <v>334</v>
      </c>
      <c r="J352" s="219">
        <f>IF(SUM(L352:BR352)=0,IF(COUNTIF(L352:BR352,"未確認")&gt;0,"未確認",IF(COUNTIF(L352:BR352,"~*")&gt;0,"*",SUM(L352:BR352))),SUM(L352:BR352))</f>
        <v>1509</v>
      </c>
      <c r="K352" s="220" t="str">
        <f>IF(OR(COUNTIF(L352:BR352,"未確認")&gt;0,COUNTIF(L352:BR352,"~*")&gt;0),"※","")</f>
        <v/>
      </c>
      <c r="L352" s="162">
        <v>723</v>
      </c>
      <c r="M352" s="154">
        <v>262</v>
      </c>
      <c r="N352" s="155">
        <v>524</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T352" s="95"/>
    </row>
    <row r="353" spans="1:72" s="1" customFormat="1" ht="34.5" customHeight="1" x14ac:dyDescent="0.2">
      <c r="A353" s="214" t="s">
        <v>335</v>
      </c>
      <c r="B353" s="2"/>
      <c r="C353" s="221"/>
      <c r="D353" s="222"/>
      <c r="E353" s="375" t="s">
        <v>336</v>
      </c>
      <c r="F353" s="376"/>
      <c r="G353" s="376"/>
      <c r="H353" s="377"/>
      <c r="I353" s="373"/>
      <c r="J353" s="219">
        <f>IF(SUM(L353:BR353)=0,IF(COUNTIF(L353:BR353,"未確認")&gt;0,"未確認",IF(COUNTIF(L353:BR353,"~*")&gt;0,"*",SUM(L353:BR353))),SUM(L353:BR353))</f>
        <v>1509</v>
      </c>
      <c r="K353" s="220" t="str">
        <f>IF(OR(COUNTIF(L353:BR353,"未確認")&gt;0,COUNTIF(L353:BR353,"~*")&gt;0),"※","")</f>
        <v/>
      </c>
      <c r="L353" s="162">
        <v>723</v>
      </c>
      <c r="M353" s="154">
        <v>262</v>
      </c>
      <c r="N353" s="155">
        <v>524</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T353" s="95"/>
    </row>
    <row r="354" spans="1:72" s="1" customFormat="1" ht="34.5" customHeight="1" x14ac:dyDescent="0.2">
      <c r="A354" s="214" t="s">
        <v>337</v>
      </c>
      <c r="B354" s="2"/>
      <c r="C354" s="221"/>
      <c r="D354" s="222"/>
      <c r="E354" s="375" t="s">
        <v>338</v>
      </c>
      <c r="F354" s="376"/>
      <c r="G354" s="376"/>
      <c r="H354" s="377"/>
      <c r="I354" s="373"/>
      <c r="J354" s="219">
        <f>IF(SUM(L354:BR354)=0,IF(COUNTIF(L354:BR354,"未確認")&gt;0,"未確認",IF(COUNTIF(L354:BR354,"~*")&gt;0,"*",SUM(L354:BR354))),SUM(L354:BR354))</f>
        <v>0</v>
      </c>
      <c r="K354" s="220" t="str">
        <f>IF(OR(COUNTIF(L354:BR354,"未確認")&gt;0,COUNTIF(L354:BR354,"~*")&gt;0),"※","")</f>
        <v/>
      </c>
      <c r="L354" s="162"/>
      <c r="M354" s="154"/>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T354" s="95"/>
    </row>
    <row r="355" spans="1:72" s="1" customFormat="1" ht="34.5" customHeight="1" x14ac:dyDescent="0.2">
      <c r="A355" s="214" t="s">
        <v>339</v>
      </c>
      <c r="B355" s="2"/>
      <c r="C355" s="221"/>
      <c r="D355" s="222"/>
      <c r="E355" s="375" t="s">
        <v>340</v>
      </c>
      <c r="F355" s="376"/>
      <c r="G355" s="376"/>
      <c r="H355" s="377"/>
      <c r="I355" s="373"/>
      <c r="J355" s="219">
        <f>IF(SUM(L355:BR355)=0,IF(COUNTIF(L355:BR355,"未確認")&gt;0,"未確認",IF(COUNTIF(L355:BR355,"~*")&gt;0,"*",SUM(L355:BR355))),SUM(L355:BR355))</f>
        <v>0</v>
      </c>
      <c r="K355" s="220" t="str">
        <f>IF(OR(COUNTIF(L355:BR355,"未確認")&gt;0,COUNTIF(L355:BR355,"~*")&gt;0),"※","")</f>
        <v/>
      </c>
      <c r="L355" s="162"/>
      <c r="M355" s="154"/>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T355" s="95"/>
    </row>
    <row r="356" spans="1:72" s="1" customFormat="1" ht="34.5" customHeight="1" x14ac:dyDescent="0.2">
      <c r="A356" s="216" t="s">
        <v>341</v>
      </c>
      <c r="B356" s="2"/>
      <c r="C356" s="223"/>
      <c r="D356" s="224"/>
      <c r="E356" s="378" t="s">
        <v>342</v>
      </c>
      <c r="F356" s="379"/>
      <c r="G356" s="379"/>
      <c r="H356" s="380"/>
      <c r="I356" s="374"/>
      <c r="J356" s="219">
        <f>IF(SUM(L356:BR356)=0,IF(COUNTIF(L356:BR356,"未確認")&gt;0,"未確認",IF(COUNTIF(L356:BR356,"~*")&gt;0,"*",SUM(L356:BR356))),SUM(L356:BR356))</f>
        <v>0</v>
      </c>
      <c r="K356" s="220" t="str">
        <f>IF(OR(COUNTIF(L356:BR356,"未確認")&gt;0,COUNTIF(L356:BR356,"~*")&gt;0),"※","")</f>
        <v/>
      </c>
      <c r="L356" s="162"/>
      <c r="M356" s="154"/>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T356" s="95"/>
    </row>
    <row r="357" spans="1:72" s="1" customFormat="1" x14ac:dyDescent="0.2">
      <c r="B357" s="22"/>
      <c r="C357" s="136"/>
      <c r="D357" s="22"/>
      <c r="E357" s="3"/>
      <c r="F357" s="3"/>
      <c r="G357" s="3"/>
      <c r="H357" s="3"/>
      <c r="I357" s="17"/>
      <c r="J357" s="101"/>
      <c r="K357" s="102"/>
      <c r="L357" s="234"/>
      <c r="M357" s="234"/>
      <c r="N357" s="471"/>
      <c r="BT357" s="95"/>
    </row>
    <row r="358" spans="1:72" s="1" customFormat="1" x14ac:dyDescent="0.2">
      <c r="B358" s="96"/>
      <c r="C358" s="46"/>
      <c r="D358" s="46"/>
      <c r="E358" s="46"/>
      <c r="F358" s="46"/>
      <c r="G358" s="46"/>
      <c r="H358" s="61"/>
      <c r="I358" s="61"/>
      <c r="J358" s="101"/>
      <c r="K358" s="102"/>
      <c r="L358" s="234"/>
      <c r="M358" s="234"/>
      <c r="N358" s="471"/>
      <c r="BT358" s="95"/>
    </row>
    <row r="359" spans="1:72" s="1" customFormat="1" x14ac:dyDescent="0.2">
      <c r="B359" s="2"/>
      <c r="C359" s="225"/>
      <c r="D359" s="3"/>
      <c r="E359" s="3"/>
      <c r="F359" s="3"/>
      <c r="G359" s="3"/>
      <c r="H359" s="226"/>
      <c r="I359" s="226"/>
      <c r="J359" s="37"/>
      <c r="K359" s="7"/>
      <c r="L359" s="39"/>
      <c r="M359" s="39"/>
      <c r="N359" s="36"/>
      <c r="BT359" s="95"/>
    </row>
    <row r="360" spans="1:72" s="1" customFormat="1" x14ac:dyDescent="0.2">
      <c r="B360" s="22" t="s">
        <v>343</v>
      </c>
      <c r="C360" s="24"/>
      <c r="D360" s="24"/>
      <c r="E360" s="24"/>
      <c r="F360" s="24"/>
      <c r="G360" s="24"/>
      <c r="H360" s="17"/>
      <c r="I360" s="17"/>
      <c r="J360" s="37"/>
      <c r="K360" s="7"/>
      <c r="L360" s="39"/>
      <c r="M360" s="39"/>
      <c r="N360" s="36"/>
      <c r="BT360" s="95"/>
    </row>
    <row r="361" spans="1:72" s="1" customFormat="1" x14ac:dyDescent="0.2">
      <c r="B361" s="2" t="s">
        <v>344</v>
      </c>
      <c r="C361" s="3"/>
      <c r="D361" s="3"/>
      <c r="E361" s="3"/>
      <c r="F361" s="3"/>
      <c r="G361" s="3"/>
      <c r="H361" s="4"/>
      <c r="I361" s="4"/>
      <c r="J361" s="37"/>
      <c r="K361" s="7"/>
      <c r="L361" s="39"/>
      <c r="M361" s="39"/>
      <c r="N361" s="36"/>
      <c r="BT361" s="95"/>
    </row>
    <row r="362" spans="1:72" x14ac:dyDescent="0.2">
      <c r="B362" s="22"/>
      <c r="C362" s="22"/>
      <c r="D362" s="22"/>
      <c r="E362" s="22"/>
      <c r="F362" s="22"/>
      <c r="G362" s="22"/>
      <c r="H362" s="17"/>
      <c r="I362" s="17"/>
      <c r="N362" s="457"/>
      <c r="O362" s="9"/>
      <c r="P362" s="9"/>
      <c r="Q362" s="9"/>
      <c r="R362" s="9"/>
    </row>
    <row r="363" spans="1:72" ht="51" customHeight="1" x14ac:dyDescent="0.2">
      <c r="B363" s="22"/>
      <c r="J363" s="86" t="s">
        <v>80</v>
      </c>
      <c r="K363" s="218"/>
      <c r="L363" s="456" t="str">
        <f>IF(ISBLANK(L$9),"",L$9)</f>
        <v>2階病棟</v>
      </c>
      <c r="M363" s="468" t="str">
        <f t="shared" ref="M363:BR363" si="44">IF(ISBLANK(M$9),"",M$9)</f>
        <v>３階病棟</v>
      </c>
      <c r="N363" s="468" t="str">
        <f t="shared" si="44"/>
        <v>４階病棟</v>
      </c>
      <c r="O363" s="25" t="str">
        <f t="shared" si="44"/>
        <v/>
      </c>
      <c r="P363" s="25" t="str">
        <f t="shared" si="44"/>
        <v/>
      </c>
      <c r="Q363" s="25" t="str">
        <f t="shared" si="44"/>
        <v/>
      </c>
      <c r="R363" s="25" t="str">
        <f t="shared" si="44"/>
        <v/>
      </c>
      <c r="S363" s="25" t="str">
        <f t="shared" si="44"/>
        <v/>
      </c>
      <c r="T363" s="25" t="str">
        <f t="shared" si="44"/>
        <v/>
      </c>
      <c r="U363" s="25" t="str">
        <f t="shared" si="44"/>
        <v/>
      </c>
      <c r="V363" s="25" t="str">
        <f t="shared" si="44"/>
        <v/>
      </c>
      <c r="W363" s="25" t="str">
        <f t="shared" si="44"/>
        <v/>
      </c>
      <c r="X363" s="25" t="str">
        <f t="shared" si="44"/>
        <v/>
      </c>
      <c r="Y363" s="25" t="str">
        <f t="shared" si="44"/>
        <v/>
      </c>
      <c r="Z363" s="25" t="str">
        <f t="shared" si="44"/>
        <v/>
      </c>
      <c r="AA363" s="25" t="str">
        <f t="shared" si="44"/>
        <v/>
      </c>
      <c r="AB363" s="25" t="str">
        <f t="shared" si="44"/>
        <v/>
      </c>
      <c r="AC363" s="25" t="str">
        <f t="shared" si="44"/>
        <v/>
      </c>
      <c r="AD363" s="25" t="str">
        <f t="shared" si="44"/>
        <v/>
      </c>
      <c r="AE363" s="25" t="str">
        <f t="shared" si="44"/>
        <v/>
      </c>
      <c r="AF363" s="25" t="str">
        <f t="shared" si="44"/>
        <v/>
      </c>
      <c r="AG363" s="25" t="str">
        <f t="shared" si="44"/>
        <v/>
      </c>
      <c r="AH363" s="25" t="str">
        <f t="shared" si="44"/>
        <v/>
      </c>
      <c r="AI363" s="25" t="str">
        <f t="shared" si="44"/>
        <v/>
      </c>
      <c r="AJ363" s="25" t="str">
        <f t="shared" si="44"/>
        <v/>
      </c>
      <c r="AK363" s="25" t="str">
        <f t="shared" si="44"/>
        <v/>
      </c>
      <c r="AL363" s="25" t="str">
        <f t="shared" si="44"/>
        <v/>
      </c>
      <c r="AM363" s="25" t="str">
        <f t="shared" si="44"/>
        <v/>
      </c>
      <c r="AN363" s="25" t="str">
        <f t="shared" si="44"/>
        <v/>
      </c>
      <c r="AO363" s="25" t="str">
        <f t="shared" si="44"/>
        <v/>
      </c>
      <c r="AP363" s="25" t="str">
        <f t="shared" si="44"/>
        <v/>
      </c>
      <c r="AQ363" s="25" t="str">
        <f t="shared" si="44"/>
        <v/>
      </c>
      <c r="AR363" s="25" t="str">
        <f t="shared" si="44"/>
        <v/>
      </c>
      <c r="AS363" s="25" t="str">
        <f t="shared" si="44"/>
        <v/>
      </c>
      <c r="AT363" s="25" t="str">
        <f t="shared" si="44"/>
        <v/>
      </c>
      <c r="AU363" s="25" t="str">
        <f t="shared" si="44"/>
        <v/>
      </c>
      <c r="AV363" s="25" t="str">
        <f t="shared" si="44"/>
        <v/>
      </c>
      <c r="AW363" s="25" t="str">
        <f t="shared" si="44"/>
        <v/>
      </c>
      <c r="AX363" s="25" t="str">
        <f t="shared" si="44"/>
        <v/>
      </c>
      <c r="AY363" s="25" t="str">
        <f t="shared" si="44"/>
        <v/>
      </c>
      <c r="AZ363" s="25" t="str">
        <f t="shared" si="44"/>
        <v/>
      </c>
      <c r="BA363" s="25" t="str">
        <f t="shared" si="44"/>
        <v/>
      </c>
      <c r="BB363" s="25" t="str">
        <f t="shared" si="44"/>
        <v/>
      </c>
      <c r="BC363" s="25" t="str">
        <f t="shared" si="44"/>
        <v/>
      </c>
      <c r="BD363" s="25" t="str">
        <f t="shared" si="44"/>
        <v/>
      </c>
      <c r="BE363" s="25" t="str">
        <f t="shared" si="44"/>
        <v/>
      </c>
      <c r="BF363" s="25" t="str">
        <f t="shared" si="44"/>
        <v/>
      </c>
      <c r="BG363" s="25" t="str">
        <f t="shared" si="44"/>
        <v/>
      </c>
      <c r="BH363" s="25" t="str">
        <f t="shared" si="44"/>
        <v/>
      </c>
      <c r="BI363" s="25" t="str">
        <f t="shared" si="44"/>
        <v/>
      </c>
      <c r="BJ363" s="25" t="str">
        <f t="shared" si="44"/>
        <v/>
      </c>
      <c r="BK363" s="25" t="str">
        <f t="shared" si="44"/>
        <v/>
      </c>
      <c r="BL363" s="25" t="str">
        <f t="shared" si="44"/>
        <v/>
      </c>
      <c r="BM363" s="25" t="str">
        <f t="shared" si="44"/>
        <v/>
      </c>
      <c r="BN363" s="25" t="str">
        <f t="shared" si="44"/>
        <v/>
      </c>
      <c r="BO363" s="25" t="str">
        <f t="shared" si="44"/>
        <v/>
      </c>
      <c r="BP363" s="25" t="str">
        <f t="shared" si="44"/>
        <v/>
      </c>
      <c r="BQ363" s="25" t="str">
        <f t="shared" si="44"/>
        <v/>
      </c>
      <c r="BR363" s="25" t="str">
        <f t="shared" si="44"/>
        <v/>
      </c>
    </row>
    <row r="364" spans="1:72" ht="20.25" customHeight="1" x14ac:dyDescent="0.2">
      <c r="I364" s="73" t="s">
        <v>81</v>
      </c>
      <c r="J364" s="74"/>
      <c r="K364" s="88"/>
      <c r="L364" s="470" t="str">
        <f>IF(ISBLANK(L$95),"",L$95)</f>
        <v>急性期</v>
      </c>
      <c r="M364" s="468" t="str">
        <f t="shared" ref="M364:BR364" si="45">IF(ISBLANK(M$95),"",M$95)</f>
        <v>慢性期</v>
      </c>
      <c r="N364" s="468" t="str">
        <f t="shared" si="45"/>
        <v>回復期</v>
      </c>
      <c r="O364" s="89" t="str">
        <f t="shared" si="45"/>
        <v/>
      </c>
      <c r="P364" s="89" t="str">
        <f t="shared" si="45"/>
        <v/>
      </c>
      <c r="Q364" s="89" t="str">
        <f t="shared" si="45"/>
        <v/>
      </c>
      <c r="R364" s="89" t="str">
        <f t="shared" si="45"/>
        <v/>
      </c>
      <c r="S364" s="89" t="str">
        <f t="shared" si="45"/>
        <v/>
      </c>
      <c r="T364" s="89" t="str">
        <f t="shared" si="45"/>
        <v/>
      </c>
      <c r="U364" s="89" t="str">
        <f t="shared" si="45"/>
        <v/>
      </c>
      <c r="V364" s="89" t="str">
        <f t="shared" si="45"/>
        <v/>
      </c>
      <c r="W364" s="89" t="str">
        <f t="shared" si="45"/>
        <v/>
      </c>
      <c r="X364" s="89" t="str">
        <f t="shared" si="45"/>
        <v/>
      </c>
      <c r="Y364" s="89" t="str">
        <f t="shared" si="45"/>
        <v/>
      </c>
      <c r="Z364" s="89" t="str">
        <f t="shared" si="45"/>
        <v/>
      </c>
      <c r="AA364" s="89" t="str">
        <f t="shared" si="45"/>
        <v/>
      </c>
      <c r="AB364" s="89" t="str">
        <f t="shared" si="45"/>
        <v/>
      </c>
      <c r="AC364" s="89" t="str">
        <f t="shared" si="45"/>
        <v/>
      </c>
      <c r="AD364" s="89" t="str">
        <f t="shared" si="45"/>
        <v/>
      </c>
      <c r="AE364" s="89" t="str">
        <f t="shared" si="45"/>
        <v/>
      </c>
      <c r="AF364" s="89" t="str">
        <f t="shared" si="45"/>
        <v/>
      </c>
      <c r="AG364" s="89" t="str">
        <f t="shared" si="45"/>
        <v/>
      </c>
      <c r="AH364" s="89" t="str">
        <f t="shared" si="45"/>
        <v/>
      </c>
      <c r="AI364" s="89" t="str">
        <f t="shared" si="45"/>
        <v/>
      </c>
      <c r="AJ364" s="89" t="str">
        <f t="shared" si="45"/>
        <v/>
      </c>
      <c r="AK364" s="89" t="str">
        <f t="shared" si="45"/>
        <v/>
      </c>
      <c r="AL364" s="89" t="str">
        <f t="shared" si="45"/>
        <v/>
      </c>
      <c r="AM364" s="89" t="str">
        <f t="shared" si="45"/>
        <v/>
      </c>
      <c r="AN364" s="89" t="str">
        <f t="shared" si="45"/>
        <v/>
      </c>
      <c r="AO364" s="89" t="str">
        <f t="shared" si="45"/>
        <v/>
      </c>
      <c r="AP364" s="89" t="str">
        <f t="shared" si="45"/>
        <v/>
      </c>
      <c r="AQ364" s="89" t="str">
        <f t="shared" si="45"/>
        <v/>
      </c>
      <c r="AR364" s="89" t="str">
        <f t="shared" si="45"/>
        <v/>
      </c>
      <c r="AS364" s="89" t="str">
        <f t="shared" si="45"/>
        <v/>
      </c>
      <c r="AT364" s="89" t="str">
        <f t="shared" si="45"/>
        <v/>
      </c>
      <c r="AU364" s="89" t="str">
        <f t="shared" si="45"/>
        <v/>
      </c>
      <c r="AV364" s="89" t="str">
        <f t="shared" si="45"/>
        <v/>
      </c>
      <c r="AW364" s="89" t="str">
        <f t="shared" si="45"/>
        <v/>
      </c>
      <c r="AX364" s="89" t="str">
        <f t="shared" si="45"/>
        <v/>
      </c>
      <c r="AY364" s="89" t="str">
        <f t="shared" si="45"/>
        <v/>
      </c>
      <c r="AZ364" s="89" t="str">
        <f t="shared" si="45"/>
        <v/>
      </c>
      <c r="BA364" s="89" t="str">
        <f t="shared" si="45"/>
        <v/>
      </c>
      <c r="BB364" s="89" t="str">
        <f t="shared" si="45"/>
        <v/>
      </c>
      <c r="BC364" s="89" t="str">
        <f t="shared" si="45"/>
        <v/>
      </c>
      <c r="BD364" s="89" t="str">
        <f t="shared" si="45"/>
        <v/>
      </c>
      <c r="BE364" s="89" t="str">
        <f t="shared" si="45"/>
        <v/>
      </c>
      <c r="BF364" s="89" t="str">
        <f t="shared" si="45"/>
        <v/>
      </c>
      <c r="BG364" s="89" t="str">
        <f t="shared" si="45"/>
        <v/>
      </c>
      <c r="BH364" s="89" t="str">
        <f t="shared" si="45"/>
        <v/>
      </c>
      <c r="BI364" s="89" t="str">
        <f t="shared" si="45"/>
        <v/>
      </c>
      <c r="BJ364" s="89" t="str">
        <f t="shared" si="45"/>
        <v/>
      </c>
      <c r="BK364" s="89" t="str">
        <f t="shared" si="45"/>
        <v/>
      </c>
      <c r="BL364" s="89" t="str">
        <f t="shared" si="45"/>
        <v/>
      </c>
      <c r="BM364" s="89" t="str">
        <f t="shared" si="45"/>
        <v/>
      </c>
      <c r="BN364" s="89" t="str">
        <f t="shared" si="45"/>
        <v/>
      </c>
      <c r="BO364" s="89" t="str">
        <f t="shared" si="45"/>
        <v/>
      </c>
      <c r="BP364" s="89" t="str">
        <f t="shared" si="45"/>
        <v/>
      </c>
      <c r="BQ364" s="89" t="str">
        <f t="shared" si="45"/>
        <v/>
      </c>
      <c r="BR364" s="89" t="str">
        <f t="shared" si="45"/>
        <v/>
      </c>
    </row>
    <row r="365" spans="1:72" s="1" customFormat="1" ht="34.5" customHeight="1" x14ac:dyDescent="0.2">
      <c r="A365" s="216" t="s">
        <v>345</v>
      </c>
      <c r="B365" s="2"/>
      <c r="C365" s="367" t="s">
        <v>346</v>
      </c>
      <c r="D365" s="368"/>
      <c r="E365" s="368"/>
      <c r="F365" s="368"/>
      <c r="G365" s="368"/>
      <c r="H365" s="369"/>
      <c r="I365" s="333" t="s">
        <v>347</v>
      </c>
      <c r="J365" s="219">
        <v>0</v>
      </c>
      <c r="K365" s="227" t="str">
        <f t="shared" ref="K365:K370" si="46">IF(OR(COUNTIF(J365,"未確認")&gt;0,COUNTIF(J365,"~*")&gt;0),"※","")</f>
        <v/>
      </c>
      <c r="L365" s="478"/>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T365" s="95"/>
    </row>
    <row r="366" spans="1:72" s="1" customFormat="1" ht="34.5" customHeight="1" x14ac:dyDescent="0.2">
      <c r="A366" s="216" t="s">
        <v>348</v>
      </c>
      <c r="B366" s="2"/>
      <c r="C366" s="221"/>
      <c r="D366" s="230"/>
      <c r="E366" s="320" t="s">
        <v>349</v>
      </c>
      <c r="F366" s="321"/>
      <c r="G366" s="321"/>
      <c r="H366" s="322"/>
      <c r="I366" s="336"/>
      <c r="J366" s="219">
        <v>0</v>
      </c>
      <c r="K366" s="227" t="str">
        <f t="shared" si="46"/>
        <v/>
      </c>
      <c r="L366" s="479"/>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T366" s="95"/>
    </row>
    <row r="367" spans="1:72" s="1" customFormat="1" ht="34.5" customHeight="1" x14ac:dyDescent="0.2">
      <c r="A367" s="216" t="s">
        <v>350</v>
      </c>
      <c r="B367" s="2"/>
      <c r="C367" s="223"/>
      <c r="D367" s="231"/>
      <c r="E367" s="320" t="s">
        <v>351</v>
      </c>
      <c r="F367" s="321"/>
      <c r="G367" s="321"/>
      <c r="H367" s="322"/>
      <c r="I367" s="336"/>
      <c r="J367" s="219">
        <v>0</v>
      </c>
      <c r="K367" s="227" t="str">
        <f t="shared" si="46"/>
        <v/>
      </c>
      <c r="L367" s="479"/>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T367" s="95"/>
    </row>
    <row r="368" spans="1:72" s="1" customFormat="1" ht="34.5" customHeight="1" x14ac:dyDescent="0.2">
      <c r="A368" s="216" t="s">
        <v>352</v>
      </c>
      <c r="B368" s="2"/>
      <c r="C368" s="370" t="s">
        <v>353</v>
      </c>
      <c r="D368" s="371"/>
      <c r="E368" s="371"/>
      <c r="F368" s="371"/>
      <c r="G368" s="371"/>
      <c r="H368" s="372"/>
      <c r="I368" s="336"/>
      <c r="J368" s="219">
        <v>0</v>
      </c>
      <c r="K368" s="227" t="str">
        <f t="shared" si="46"/>
        <v/>
      </c>
      <c r="L368" s="479"/>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T368" s="95"/>
    </row>
    <row r="369" spans="1:72" s="1" customFormat="1" ht="34.5" customHeight="1" x14ac:dyDescent="0.2">
      <c r="A369" s="216" t="s">
        <v>354</v>
      </c>
      <c r="B369" s="2"/>
      <c r="C369" s="221"/>
      <c r="D369" s="230"/>
      <c r="E369" s="320" t="s">
        <v>355</v>
      </c>
      <c r="F369" s="321"/>
      <c r="G369" s="321"/>
      <c r="H369" s="322"/>
      <c r="I369" s="336"/>
      <c r="J369" s="219">
        <v>0</v>
      </c>
      <c r="K369" s="227" t="str">
        <f t="shared" si="46"/>
        <v/>
      </c>
      <c r="L369" s="479"/>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T369" s="95"/>
    </row>
    <row r="370" spans="1:72" s="1" customFormat="1" ht="34.5" customHeight="1" x14ac:dyDescent="0.2">
      <c r="A370" s="216" t="s">
        <v>356</v>
      </c>
      <c r="B370" s="2"/>
      <c r="C370" s="223"/>
      <c r="D370" s="231"/>
      <c r="E370" s="320" t="s">
        <v>357</v>
      </c>
      <c r="F370" s="321"/>
      <c r="G370" s="321"/>
      <c r="H370" s="322"/>
      <c r="I370" s="337"/>
      <c r="J370" s="219">
        <v>0</v>
      </c>
      <c r="K370" s="227" t="str">
        <f t="shared" si="46"/>
        <v/>
      </c>
      <c r="L370" s="480"/>
      <c r="M370" s="233"/>
      <c r="N370" s="234"/>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T370" s="95"/>
    </row>
    <row r="371" spans="1:72" s="1" customFormat="1" x14ac:dyDescent="0.2">
      <c r="B371" s="22"/>
      <c r="C371" s="22"/>
      <c r="D371" s="22"/>
      <c r="E371" s="22"/>
      <c r="F371" s="22"/>
      <c r="G371" s="22"/>
      <c r="H371" s="17"/>
      <c r="I371" s="17"/>
      <c r="J371" s="101"/>
      <c r="K371" s="102"/>
      <c r="L371" s="234"/>
      <c r="M371" s="234"/>
      <c r="N371" s="471"/>
      <c r="BT371" s="95"/>
    </row>
    <row r="372" spans="1:72" s="1" customFormat="1" x14ac:dyDescent="0.2">
      <c r="B372" s="96"/>
      <c r="C372" s="46"/>
      <c r="D372" s="46"/>
      <c r="E372" s="46"/>
      <c r="F372" s="46"/>
      <c r="G372" s="46"/>
      <c r="H372" s="61"/>
      <c r="I372" s="61"/>
      <c r="J372" s="101"/>
      <c r="K372" s="102"/>
      <c r="L372" s="234"/>
      <c r="M372" s="234"/>
      <c r="N372" s="471"/>
      <c r="BT372" s="95"/>
    </row>
    <row r="373" spans="1:72" s="1" customFormat="1" x14ac:dyDescent="0.2">
      <c r="B373" s="2"/>
      <c r="C373" s="2"/>
      <c r="D373" s="46"/>
      <c r="E373" s="46"/>
      <c r="F373" s="46"/>
      <c r="G373" s="46"/>
      <c r="H373" s="61"/>
      <c r="I373" s="179" t="s">
        <v>278</v>
      </c>
      <c r="J373" s="101"/>
      <c r="K373" s="102"/>
      <c r="L373" s="234"/>
      <c r="M373" s="234"/>
      <c r="N373" s="471"/>
      <c r="BT373" s="95"/>
    </row>
    <row r="374" spans="1:72" s="1" customFormat="1" x14ac:dyDescent="0.2">
      <c r="B374" s="2"/>
      <c r="C374" s="2"/>
      <c r="D374" s="46"/>
      <c r="E374" s="46"/>
      <c r="F374" s="46"/>
      <c r="G374" s="46"/>
      <c r="H374" s="61"/>
      <c r="I374" s="61"/>
      <c r="J374" s="101"/>
      <c r="K374" s="102"/>
      <c r="L374" s="234"/>
      <c r="M374" s="234"/>
      <c r="N374" s="471"/>
      <c r="BT374" s="95"/>
    </row>
    <row r="375" spans="1:72" s="1" customFormat="1" x14ac:dyDescent="0.2">
      <c r="B375" s="2"/>
      <c r="C375" s="2"/>
      <c r="D375" s="46"/>
      <c r="E375" s="46"/>
      <c r="F375" s="46"/>
      <c r="G375" s="46"/>
      <c r="H375" s="61"/>
      <c r="I375" s="61"/>
      <c r="J375" s="101"/>
      <c r="K375" s="102"/>
      <c r="L375" s="234"/>
      <c r="M375" s="234"/>
      <c r="N375" s="471"/>
      <c r="BT375" s="95"/>
    </row>
    <row r="376" spans="1:72" s="26" customFormat="1" x14ac:dyDescent="0.2">
      <c r="A376" s="1"/>
      <c r="B376" s="2"/>
      <c r="C376" s="58"/>
      <c r="D376" s="22"/>
      <c r="E376" s="22"/>
      <c r="F376" s="22"/>
      <c r="G376" s="22"/>
      <c r="H376" s="17"/>
      <c r="I376" s="43"/>
      <c r="J376" s="6"/>
      <c r="K376" s="7"/>
      <c r="L376" s="466"/>
      <c r="M376" s="481"/>
      <c r="N376" s="482"/>
      <c r="BT376" s="27"/>
    </row>
    <row r="377" spans="1:72" s="26" customFormat="1" x14ac:dyDescent="0.2">
      <c r="A377" s="1"/>
      <c r="B377" s="2"/>
      <c r="C377" s="58"/>
      <c r="D377" s="22"/>
      <c r="E377" s="22"/>
      <c r="F377" s="22"/>
      <c r="G377" s="22"/>
      <c r="H377" s="17"/>
      <c r="I377" s="43"/>
      <c r="J377" s="6"/>
      <c r="K377" s="7"/>
      <c r="L377" s="466"/>
      <c r="M377" s="481"/>
      <c r="N377" s="482"/>
      <c r="BT377" s="27"/>
    </row>
    <row r="378" spans="1:72" s="26" customFormat="1" x14ac:dyDescent="0.2">
      <c r="A378" s="1"/>
      <c r="B378" s="2"/>
      <c r="C378" s="23"/>
      <c r="D378" s="23"/>
      <c r="E378" s="23"/>
      <c r="F378" s="23"/>
      <c r="G378" s="23"/>
      <c r="H378" s="58"/>
      <c r="I378" s="23"/>
      <c r="J378" s="23"/>
      <c r="K378" s="23"/>
      <c r="L378" s="466"/>
      <c r="M378" s="483"/>
      <c r="N378" s="484"/>
      <c r="BT378" s="27"/>
    </row>
    <row r="379" spans="1:72" s="26" customFormat="1" x14ac:dyDescent="0.2">
      <c r="A379" s="1"/>
      <c r="B379" s="2"/>
      <c r="C379" s="23"/>
      <c r="D379" s="23"/>
      <c r="E379" s="23"/>
      <c r="F379" s="23"/>
      <c r="G379" s="23"/>
      <c r="H379" s="58"/>
      <c r="I379" s="23"/>
      <c r="J379" s="23"/>
      <c r="K379" s="23"/>
      <c r="L379" s="466"/>
      <c r="M379" s="481"/>
      <c r="N379" s="482"/>
      <c r="BT379" s="27"/>
    </row>
    <row r="380" spans="1:72" s="26" customFormat="1" x14ac:dyDescent="0.2">
      <c r="A380" s="1"/>
      <c r="B380" s="2"/>
      <c r="C380" s="23"/>
      <c r="D380" s="23"/>
      <c r="E380" s="23"/>
      <c r="F380" s="23"/>
      <c r="G380" s="23"/>
      <c r="H380" s="58"/>
      <c r="I380" s="23"/>
      <c r="J380" s="23"/>
      <c r="K380" s="23"/>
      <c r="L380" s="466"/>
      <c r="M380" s="483"/>
      <c r="N380" s="484"/>
      <c r="BT380" s="27"/>
    </row>
    <row r="381" spans="1:72" s="26" customFormat="1" x14ac:dyDescent="0.2">
      <c r="A381" s="1"/>
      <c r="B381" s="2"/>
      <c r="C381" s="23"/>
      <c r="D381" s="23"/>
      <c r="E381" s="23"/>
      <c r="F381" s="23"/>
      <c r="G381" s="23"/>
      <c r="H381" s="58"/>
      <c r="I381" s="23"/>
      <c r="J381" s="23"/>
      <c r="K381" s="23"/>
      <c r="L381" s="466"/>
      <c r="M381" s="483"/>
      <c r="N381" s="484"/>
      <c r="BT381" s="27"/>
    </row>
    <row r="382" spans="1:72" s="26" customFormat="1" x14ac:dyDescent="0.2">
      <c r="A382" s="1"/>
      <c r="B382" s="2"/>
      <c r="C382" s="23"/>
      <c r="D382" s="23"/>
      <c r="E382" s="23"/>
      <c r="F382" s="23"/>
      <c r="G382" s="23"/>
      <c r="H382" s="58"/>
      <c r="I382" s="23"/>
      <c r="J382" s="23"/>
      <c r="K382" s="23"/>
      <c r="L382" s="158"/>
      <c r="M382" s="158"/>
      <c r="N382" s="455"/>
      <c r="BT382" s="27"/>
    </row>
    <row r="383" spans="1:72" s="26" customFormat="1" x14ac:dyDescent="0.2">
      <c r="A383" s="1"/>
      <c r="B383" s="2"/>
      <c r="C383" s="61"/>
      <c r="D383" s="61"/>
      <c r="E383" s="61"/>
      <c r="F383" s="61"/>
      <c r="G383" s="236"/>
      <c r="H383" s="61"/>
      <c r="I383" s="61"/>
      <c r="J383" s="61"/>
      <c r="K383" s="62"/>
      <c r="L383" s="465"/>
      <c r="M383" s="465"/>
      <c r="N383" s="460"/>
      <c r="BT383" s="27"/>
    </row>
    <row r="384" spans="1:72" s="26" customFormat="1" x14ac:dyDescent="0.2">
      <c r="A384" s="1"/>
      <c r="B384" s="2"/>
      <c r="C384" s="46"/>
      <c r="D384" s="3"/>
      <c r="E384" s="3"/>
      <c r="F384" s="3"/>
      <c r="G384" s="3"/>
      <c r="H384" s="4"/>
      <c r="I384" s="4"/>
      <c r="J384" s="6"/>
      <c r="K384" s="7"/>
      <c r="L384" s="158"/>
      <c r="M384" s="158"/>
      <c r="N384" s="455"/>
      <c r="BT384" s="27"/>
    </row>
    <row r="385" spans="2:72" s="1" customFormat="1" ht="19.5" x14ac:dyDescent="0.2">
      <c r="B385" s="204" t="s">
        <v>358</v>
      </c>
      <c r="C385" s="237"/>
      <c r="D385" s="67"/>
      <c r="E385" s="67"/>
      <c r="F385" s="67"/>
      <c r="G385" s="67"/>
      <c r="H385" s="68"/>
      <c r="I385" s="68"/>
      <c r="J385" s="206"/>
      <c r="K385" s="69"/>
      <c r="L385" s="485"/>
      <c r="M385" s="485"/>
      <c r="N385" s="487"/>
      <c r="BT385" s="95"/>
    </row>
    <row r="386" spans="2:72" s="1" customFormat="1" x14ac:dyDescent="0.2">
      <c r="B386" s="22" t="s">
        <v>359</v>
      </c>
      <c r="C386" s="3"/>
      <c r="D386" s="3"/>
      <c r="E386" s="3"/>
      <c r="F386" s="3"/>
      <c r="G386" s="3"/>
      <c r="H386" s="4"/>
      <c r="I386" s="4"/>
      <c r="J386" s="37"/>
      <c r="K386" s="7"/>
      <c r="L386" s="39"/>
      <c r="M386" s="39"/>
      <c r="N386" s="36"/>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T386" s="95"/>
    </row>
    <row r="387" spans="2:72" s="1" customFormat="1" x14ac:dyDescent="0.2">
      <c r="B387" s="22"/>
      <c r="C387" s="22"/>
      <c r="D387" s="22"/>
      <c r="E387" s="22"/>
      <c r="F387" s="22"/>
      <c r="G387" s="22"/>
      <c r="H387" s="17"/>
      <c r="I387" s="17"/>
      <c r="J387" s="6"/>
      <c r="K387" s="7"/>
      <c r="L387" s="454"/>
      <c r="M387" s="454"/>
      <c r="N387" s="457"/>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T387" s="95"/>
    </row>
    <row r="388" spans="2:72" s="1" customFormat="1" ht="51" customHeight="1" x14ac:dyDescent="0.2">
      <c r="B388" s="22"/>
      <c r="C388" s="3"/>
      <c r="D388" s="3"/>
      <c r="E388" s="3"/>
      <c r="F388" s="3"/>
      <c r="G388" s="3"/>
      <c r="H388" s="4"/>
      <c r="I388" s="4"/>
      <c r="J388" s="86" t="s">
        <v>80</v>
      </c>
      <c r="K388" s="87"/>
      <c r="L388" s="477" t="s">
        <v>925</v>
      </c>
      <c r="M388" s="468" t="s">
        <v>925</v>
      </c>
      <c r="N388" s="468" t="s">
        <v>925</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T388" s="95"/>
    </row>
    <row r="389" spans="2:72" s="1" customFormat="1" ht="31.5" customHeight="1" x14ac:dyDescent="0.2">
      <c r="B389" s="2"/>
      <c r="C389" s="46"/>
      <c r="D389" s="3"/>
      <c r="E389" s="3"/>
      <c r="F389" s="3"/>
      <c r="G389" s="3"/>
      <c r="H389" s="4"/>
      <c r="I389" s="73" t="s">
        <v>81</v>
      </c>
      <c r="J389" s="74"/>
      <c r="K389" s="88"/>
      <c r="L389" s="488" t="s">
        <v>41</v>
      </c>
      <c r="M389" s="468" t="s">
        <v>41</v>
      </c>
      <c r="N389" s="468" t="s">
        <v>41</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T389" s="95"/>
    </row>
    <row r="390" spans="2:72" s="1" customFormat="1" ht="31.5" customHeight="1" x14ac:dyDescent="0.2">
      <c r="B390" s="126"/>
      <c r="C390" s="323" t="s">
        <v>360</v>
      </c>
      <c r="D390" s="324"/>
      <c r="E390" s="324"/>
      <c r="F390" s="324"/>
      <c r="G390" s="324"/>
      <c r="H390" s="325"/>
      <c r="I390" s="344" t="s">
        <v>361</v>
      </c>
      <c r="J390" s="240">
        <f t="shared" ref="J390:J453" si="47">IF(SUM(L390:BR390)=0,IF(COUNTIF(L390:BR390,"未確認")&gt;0,"未確認",IF(COUNTIF(L390:BR390,"~*")&gt;0,"*",SUM(L390:BR390))),SUM(L390:BR390))</f>
        <v>0</v>
      </c>
      <c r="K390" s="91" t="str">
        <f t="shared" ref="K390:K453" si="48">IF(OR(COUNTIF(L390:BR390,"未確認")&gt;0,COUNTIF(L390:BR390,"~*")&gt;0),"※","")</f>
        <v/>
      </c>
      <c r="L390" s="489">
        <v>0</v>
      </c>
      <c r="M390" s="242">
        <v>0</v>
      </c>
      <c r="N390" s="242">
        <v>0</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T390" s="95"/>
    </row>
    <row r="391" spans="2:72" s="1" customFormat="1" ht="31.5" customHeight="1" x14ac:dyDescent="0.2">
      <c r="B391" s="126"/>
      <c r="C391" s="323" t="s">
        <v>362</v>
      </c>
      <c r="D391" s="324"/>
      <c r="E391" s="324"/>
      <c r="F391" s="324"/>
      <c r="G391" s="324"/>
      <c r="H391" s="325"/>
      <c r="I391" s="345"/>
      <c r="J391" s="240">
        <f t="shared" si="47"/>
        <v>0</v>
      </c>
      <c r="K391" s="91" t="str">
        <f t="shared" si="48"/>
        <v/>
      </c>
      <c r="L391" s="489">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T391" s="95"/>
    </row>
    <row r="392" spans="2:72" s="1" customFormat="1" ht="31.5" customHeight="1" x14ac:dyDescent="0.2">
      <c r="B392" s="126"/>
      <c r="C392" s="323" t="s">
        <v>363</v>
      </c>
      <c r="D392" s="324"/>
      <c r="E392" s="324"/>
      <c r="F392" s="324"/>
      <c r="G392" s="324"/>
      <c r="H392" s="325"/>
      <c r="I392" s="345"/>
      <c r="J392" s="240">
        <f t="shared" si="47"/>
        <v>0</v>
      </c>
      <c r="K392" s="91" t="str">
        <f t="shared" si="48"/>
        <v/>
      </c>
      <c r="L392" s="489">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T392" s="95"/>
    </row>
    <row r="393" spans="2:72" s="1" customFormat="1" ht="31.5" customHeight="1" x14ac:dyDescent="0.2">
      <c r="B393" s="126"/>
      <c r="C393" s="323" t="s">
        <v>364</v>
      </c>
      <c r="D393" s="324"/>
      <c r="E393" s="324"/>
      <c r="F393" s="324"/>
      <c r="G393" s="324"/>
      <c r="H393" s="325"/>
      <c r="I393" s="345"/>
      <c r="J393" s="240">
        <f t="shared" si="47"/>
        <v>0</v>
      </c>
      <c r="K393" s="91" t="str">
        <f t="shared" si="48"/>
        <v/>
      </c>
      <c r="L393" s="489">
        <v>0</v>
      </c>
      <c r="M393" s="242">
        <v>0</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T393" s="95"/>
    </row>
    <row r="394" spans="2:72" s="1" customFormat="1" ht="31.5" customHeight="1" x14ac:dyDescent="0.2">
      <c r="B394" s="126"/>
      <c r="C394" s="323" t="s">
        <v>365</v>
      </c>
      <c r="D394" s="324"/>
      <c r="E394" s="324"/>
      <c r="F394" s="324"/>
      <c r="G394" s="324"/>
      <c r="H394" s="325"/>
      <c r="I394" s="345"/>
      <c r="J394" s="240">
        <f t="shared" si="47"/>
        <v>0</v>
      </c>
      <c r="K394" s="91" t="str">
        <f t="shared" si="48"/>
        <v/>
      </c>
      <c r="L394" s="489">
        <v>0</v>
      </c>
      <c r="M394" s="242">
        <v>0</v>
      </c>
      <c r="N394" s="242">
        <v>0</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T394" s="95"/>
    </row>
    <row r="395" spans="2:72" s="1" customFormat="1" ht="31.5" customHeight="1" x14ac:dyDescent="0.2">
      <c r="B395" s="126"/>
      <c r="C395" s="323" t="s">
        <v>115</v>
      </c>
      <c r="D395" s="324"/>
      <c r="E395" s="324"/>
      <c r="F395" s="324"/>
      <c r="G395" s="324"/>
      <c r="H395" s="325"/>
      <c r="I395" s="345"/>
      <c r="J395" s="240">
        <f t="shared" si="47"/>
        <v>0</v>
      </c>
      <c r="K395" s="91" t="str">
        <f t="shared" si="48"/>
        <v/>
      </c>
      <c r="L395" s="489">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T395" s="95"/>
    </row>
    <row r="396" spans="2:72" s="1" customFormat="1" ht="31.5" customHeight="1" x14ac:dyDescent="0.2">
      <c r="B396" s="126"/>
      <c r="C396" s="323" t="s">
        <v>367</v>
      </c>
      <c r="D396" s="324"/>
      <c r="E396" s="324"/>
      <c r="F396" s="324"/>
      <c r="G396" s="324"/>
      <c r="H396" s="325"/>
      <c r="I396" s="345"/>
      <c r="J396" s="240">
        <f t="shared" si="47"/>
        <v>0</v>
      </c>
      <c r="K396" s="91" t="str">
        <f t="shared" si="48"/>
        <v/>
      </c>
      <c r="L396" s="489">
        <v>0</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T396" s="95"/>
    </row>
    <row r="397" spans="2:72" s="1" customFormat="1" ht="31.5" customHeight="1" x14ac:dyDescent="0.2">
      <c r="B397" s="126"/>
      <c r="C397" s="323" t="s">
        <v>368</v>
      </c>
      <c r="D397" s="324"/>
      <c r="E397" s="324"/>
      <c r="F397" s="324"/>
      <c r="G397" s="324"/>
      <c r="H397" s="325"/>
      <c r="I397" s="345"/>
      <c r="J397" s="240">
        <f t="shared" si="47"/>
        <v>0</v>
      </c>
      <c r="K397" s="91" t="str">
        <f t="shared" si="48"/>
        <v/>
      </c>
      <c r="L397" s="489">
        <v>0</v>
      </c>
      <c r="M397" s="242">
        <v>0</v>
      </c>
      <c r="N397" s="242">
        <v>0</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T397" s="95"/>
    </row>
    <row r="398" spans="2:72" s="1" customFormat="1" ht="31.5" customHeight="1" x14ac:dyDescent="0.2">
      <c r="B398" s="126"/>
      <c r="C398" s="323" t="s">
        <v>369</v>
      </c>
      <c r="D398" s="324"/>
      <c r="E398" s="324"/>
      <c r="F398" s="324"/>
      <c r="G398" s="324"/>
      <c r="H398" s="325"/>
      <c r="I398" s="345"/>
      <c r="J398" s="240">
        <f t="shared" si="47"/>
        <v>0</v>
      </c>
      <c r="K398" s="91" t="str">
        <f t="shared" si="48"/>
        <v/>
      </c>
      <c r="L398" s="489">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T398" s="95"/>
    </row>
    <row r="399" spans="2:72" s="1" customFormat="1" ht="31.5" customHeight="1" x14ac:dyDescent="0.2">
      <c r="B399" s="126"/>
      <c r="C399" s="323" t="s">
        <v>370</v>
      </c>
      <c r="D399" s="324"/>
      <c r="E399" s="324"/>
      <c r="F399" s="324"/>
      <c r="G399" s="324"/>
      <c r="H399" s="325"/>
      <c r="I399" s="345"/>
      <c r="J399" s="240">
        <f t="shared" si="47"/>
        <v>0</v>
      </c>
      <c r="K399" s="91" t="str">
        <f t="shared" si="48"/>
        <v/>
      </c>
      <c r="L399" s="489">
        <v>0</v>
      </c>
      <c r="M399" s="242">
        <v>0</v>
      </c>
      <c r="N399" s="242">
        <v>0</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T399" s="95"/>
    </row>
    <row r="400" spans="2:72" s="1" customFormat="1" ht="31.5" customHeight="1" x14ac:dyDescent="0.2">
      <c r="B400" s="126"/>
      <c r="C400" s="323" t="s">
        <v>371</v>
      </c>
      <c r="D400" s="324"/>
      <c r="E400" s="324"/>
      <c r="F400" s="324"/>
      <c r="G400" s="324"/>
      <c r="H400" s="325"/>
      <c r="I400" s="345"/>
      <c r="J400" s="240">
        <f t="shared" si="47"/>
        <v>0</v>
      </c>
      <c r="K400" s="91" t="str">
        <f t="shared" si="48"/>
        <v/>
      </c>
      <c r="L400" s="489">
        <v>0</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T400" s="95"/>
    </row>
    <row r="401" spans="2:72" s="1" customFormat="1" ht="31.5" customHeight="1" x14ac:dyDescent="0.2">
      <c r="B401" s="126"/>
      <c r="C401" s="323" t="s">
        <v>117</v>
      </c>
      <c r="D401" s="324"/>
      <c r="E401" s="324"/>
      <c r="F401" s="324"/>
      <c r="G401" s="324"/>
      <c r="H401" s="325"/>
      <c r="I401" s="345"/>
      <c r="J401" s="240">
        <f t="shared" si="47"/>
        <v>0</v>
      </c>
      <c r="K401" s="91" t="str">
        <f t="shared" si="48"/>
        <v/>
      </c>
      <c r="L401" s="489">
        <v>0</v>
      </c>
      <c r="M401" s="242">
        <v>0</v>
      </c>
      <c r="N401" s="242">
        <v>0</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T401" s="95"/>
    </row>
    <row r="402" spans="2:72" s="1" customFormat="1" ht="31.5" customHeight="1" x14ac:dyDescent="0.2">
      <c r="B402" s="126"/>
      <c r="C402" s="323" t="s">
        <v>372</v>
      </c>
      <c r="D402" s="324"/>
      <c r="E402" s="324"/>
      <c r="F402" s="324"/>
      <c r="G402" s="324"/>
      <c r="H402" s="325"/>
      <c r="I402" s="345"/>
      <c r="J402" s="240">
        <f t="shared" si="47"/>
        <v>0</v>
      </c>
      <c r="K402" s="91" t="str">
        <f t="shared" si="48"/>
        <v/>
      </c>
      <c r="L402" s="489">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T402" s="95"/>
    </row>
    <row r="403" spans="2:72" s="1" customFormat="1" ht="31.5" customHeight="1" x14ac:dyDescent="0.2">
      <c r="B403" s="126"/>
      <c r="C403" s="323" t="s">
        <v>373</v>
      </c>
      <c r="D403" s="324"/>
      <c r="E403" s="324"/>
      <c r="F403" s="324"/>
      <c r="G403" s="324"/>
      <c r="H403" s="325"/>
      <c r="I403" s="345"/>
      <c r="J403" s="240">
        <f t="shared" si="47"/>
        <v>0</v>
      </c>
      <c r="K403" s="91" t="str">
        <f t="shared" si="48"/>
        <v/>
      </c>
      <c r="L403" s="489">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T403" s="95"/>
    </row>
    <row r="404" spans="2:72" s="1" customFormat="1" ht="31.5" customHeight="1" x14ac:dyDescent="0.2">
      <c r="B404" s="126"/>
      <c r="C404" s="323" t="s">
        <v>374</v>
      </c>
      <c r="D404" s="324"/>
      <c r="E404" s="324"/>
      <c r="F404" s="324"/>
      <c r="G404" s="324"/>
      <c r="H404" s="325"/>
      <c r="I404" s="345"/>
      <c r="J404" s="240">
        <f t="shared" si="47"/>
        <v>0</v>
      </c>
      <c r="K404" s="91" t="str">
        <f t="shared" si="48"/>
        <v/>
      </c>
      <c r="L404" s="489">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T404" s="95"/>
    </row>
    <row r="405" spans="2:72" s="1" customFormat="1" ht="31.5" customHeight="1" x14ac:dyDescent="0.2">
      <c r="B405" s="126"/>
      <c r="C405" s="323" t="s">
        <v>375</v>
      </c>
      <c r="D405" s="324"/>
      <c r="E405" s="324"/>
      <c r="F405" s="324"/>
      <c r="G405" s="324"/>
      <c r="H405" s="325"/>
      <c r="I405" s="345"/>
      <c r="J405" s="240">
        <f t="shared" si="47"/>
        <v>0</v>
      </c>
      <c r="K405" s="91" t="str">
        <f t="shared" si="48"/>
        <v/>
      </c>
      <c r="L405" s="489">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T405" s="95"/>
    </row>
    <row r="406" spans="2:72" s="1" customFormat="1" ht="31.5" customHeight="1" x14ac:dyDescent="0.2">
      <c r="B406" s="126"/>
      <c r="C406" s="323" t="s">
        <v>376</v>
      </c>
      <c r="D406" s="324"/>
      <c r="E406" s="324"/>
      <c r="F406" s="324"/>
      <c r="G406" s="324"/>
      <c r="H406" s="325"/>
      <c r="I406" s="345"/>
      <c r="J406" s="240">
        <f t="shared" si="47"/>
        <v>0</v>
      </c>
      <c r="K406" s="91" t="str">
        <f t="shared" si="48"/>
        <v/>
      </c>
      <c r="L406" s="489">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T406" s="95"/>
    </row>
    <row r="407" spans="2:72" s="1" customFormat="1" ht="31.5" customHeight="1" x14ac:dyDescent="0.2">
      <c r="B407" s="126"/>
      <c r="C407" s="323" t="s">
        <v>377</v>
      </c>
      <c r="D407" s="324"/>
      <c r="E407" s="324"/>
      <c r="F407" s="324"/>
      <c r="G407" s="324"/>
      <c r="H407" s="325"/>
      <c r="I407" s="345"/>
      <c r="J407" s="240">
        <f t="shared" si="47"/>
        <v>0</v>
      </c>
      <c r="K407" s="91" t="str">
        <f t="shared" si="48"/>
        <v/>
      </c>
      <c r="L407" s="489">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T407" s="95"/>
    </row>
    <row r="408" spans="2:72" s="1" customFormat="1" ht="31.5" customHeight="1" x14ac:dyDescent="0.2">
      <c r="B408" s="126"/>
      <c r="C408" s="323" t="s">
        <v>378</v>
      </c>
      <c r="D408" s="324"/>
      <c r="E408" s="324"/>
      <c r="F408" s="324"/>
      <c r="G408" s="324"/>
      <c r="H408" s="325"/>
      <c r="I408" s="345"/>
      <c r="J408" s="240">
        <f t="shared" si="47"/>
        <v>0</v>
      </c>
      <c r="K408" s="91" t="str">
        <f t="shared" si="48"/>
        <v/>
      </c>
      <c r="L408" s="489">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T408" s="95"/>
    </row>
    <row r="409" spans="2:72" s="1" customFormat="1" ht="31.5" customHeight="1" x14ac:dyDescent="0.2">
      <c r="B409" s="126"/>
      <c r="C409" s="323" t="s">
        <v>379</v>
      </c>
      <c r="D409" s="324"/>
      <c r="E409" s="324"/>
      <c r="F409" s="324"/>
      <c r="G409" s="324"/>
      <c r="H409" s="325"/>
      <c r="I409" s="345"/>
      <c r="J409" s="240">
        <f t="shared" si="47"/>
        <v>0</v>
      </c>
      <c r="K409" s="91" t="str">
        <f t="shared" si="48"/>
        <v/>
      </c>
      <c r="L409" s="489">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T409" s="95"/>
    </row>
    <row r="410" spans="2:72" s="1" customFormat="1" ht="31.5" customHeight="1" x14ac:dyDescent="0.2">
      <c r="B410" s="126"/>
      <c r="C410" s="323" t="s">
        <v>380</v>
      </c>
      <c r="D410" s="324"/>
      <c r="E410" s="324"/>
      <c r="F410" s="324"/>
      <c r="G410" s="324"/>
      <c r="H410" s="325"/>
      <c r="I410" s="345"/>
      <c r="J410" s="240">
        <f t="shared" si="47"/>
        <v>0</v>
      </c>
      <c r="K410" s="91" t="str">
        <f t="shared" si="48"/>
        <v/>
      </c>
      <c r="L410" s="489">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T410" s="95"/>
    </row>
    <row r="411" spans="2:72" s="1" customFormat="1" ht="31.5" customHeight="1" x14ac:dyDescent="0.2">
      <c r="B411" s="126"/>
      <c r="C411" s="323" t="s">
        <v>114</v>
      </c>
      <c r="D411" s="324"/>
      <c r="E411" s="324"/>
      <c r="F411" s="324"/>
      <c r="G411" s="324"/>
      <c r="H411" s="325"/>
      <c r="I411" s="345"/>
      <c r="J411" s="240">
        <f t="shared" si="47"/>
        <v>0</v>
      </c>
      <c r="K411" s="91" t="str">
        <f t="shared" si="48"/>
        <v/>
      </c>
      <c r="L411" s="489">
        <v>0</v>
      </c>
      <c r="M411" s="242">
        <v>0</v>
      </c>
      <c r="N411" s="242">
        <v>0</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T411" s="95"/>
    </row>
    <row r="412" spans="2:72" s="1" customFormat="1" ht="31.5" customHeight="1" x14ac:dyDescent="0.2">
      <c r="B412" s="126"/>
      <c r="C412" s="323" t="s">
        <v>381</v>
      </c>
      <c r="D412" s="324"/>
      <c r="E412" s="324"/>
      <c r="F412" s="324"/>
      <c r="G412" s="324"/>
      <c r="H412" s="325"/>
      <c r="I412" s="345"/>
      <c r="J412" s="240">
        <f t="shared" si="47"/>
        <v>0</v>
      </c>
      <c r="K412" s="91" t="str">
        <f t="shared" si="48"/>
        <v/>
      </c>
      <c r="L412" s="489">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T412" s="95"/>
    </row>
    <row r="413" spans="2:72" s="1" customFormat="1" ht="31.5" customHeight="1" x14ac:dyDescent="0.2">
      <c r="B413" s="126"/>
      <c r="C413" s="323" t="s">
        <v>382</v>
      </c>
      <c r="D413" s="324"/>
      <c r="E413" s="324"/>
      <c r="F413" s="324"/>
      <c r="G413" s="324"/>
      <c r="H413" s="325"/>
      <c r="I413" s="345"/>
      <c r="J413" s="240">
        <f t="shared" si="47"/>
        <v>0</v>
      </c>
      <c r="K413" s="91" t="str">
        <f t="shared" si="48"/>
        <v/>
      </c>
      <c r="L413" s="489">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T413" s="95"/>
    </row>
    <row r="414" spans="2:72" s="1" customFormat="1" ht="31.5" customHeight="1" x14ac:dyDescent="0.2">
      <c r="B414" s="126"/>
      <c r="C414" s="323" t="s">
        <v>383</v>
      </c>
      <c r="D414" s="324"/>
      <c r="E414" s="324"/>
      <c r="F414" s="324"/>
      <c r="G414" s="324"/>
      <c r="H414" s="325"/>
      <c r="I414" s="345"/>
      <c r="J414" s="240">
        <f t="shared" si="47"/>
        <v>0</v>
      </c>
      <c r="K414" s="91" t="str">
        <f t="shared" si="48"/>
        <v/>
      </c>
      <c r="L414" s="489">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T414" s="95"/>
    </row>
    <row r="415" spans="2:72" s="1" customFormat="1" ht="31.5" customHeight="1" x14ac:dyDescent="0.2">
      <c r="B415" s="126"/>
      <c r="C415" s="323" t="s">
        <v>384</v>
      </c>
      <c r="D415" s="324"/>
      <c r="E415" s="324"/>
      <c r="F415" s="324"/>
      <c r="G415" s="324"/>
      <c r="H415" s="325"/>
      <c r="I415" s="345"/>
      <c r="J415" s="240">
        <f t="shared" si="47"/>
        <v>0</v>
      </c>
      <c r="K415" s="91" t="str">
        <f t="shared" si="48"/>
        <v/>
      </c>
      <c r="L415" s="489">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T415" s="95"/>
    </row>
    <row r="416" spans="2:72" s="1" customFormat="1" ht="31.5" customHeight="1" x14ac:dyDescent="0.2">
      <c r="B416" s="126"/>
      <c r="C416" s="323" t="s">
        <v>385</v>
      </c>
      <c r="D416" s="324"/>
      <c r="E416" s="324"/>
      <c r="F416" s="324"/>
      <c r="G416" s="324"/>
      <c r="H416" s="325"/>
      <c r="I416" s="345"/>
      <c r="J416" s="240">
        <f t="shared" si="47"/>
        <v>0</v>
      </c>
      <c r="K416" s="91" t="str">
        <f t="shared" si="48"/>
        <v/>
      </c>
      <c r="L416" s="489">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T416" s="95"/>
    </row>
    <row r="417" spans="2:72" s="1" customFormat="1" ht="31.5" customHeight="1" x14ac:dyDescent="0.2">
      <c r="B417" s="126"/>
      <c r="C417" s="323" t="s">
        <v>386</v>
      </c>
      <c r="D417" s="324"/>
      <c r="E417" s="324"/>
      <c r="F417" s="324"/>
      <c r="G417" s="324"/>
      <c r="H417" s="325"/>
      <c r="I417" s="345"/>
      <c r="J417" s="240">
        <f t="shared" si="47"/>
        <v>0</v>
      </c>
      <c r="K417" s="91" t="str">
        <f t="shared" si="48"/>
        <v/>
      </c>
      <c r="L417" s="489">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T417" s="95"/>
    </row>
    <row r="418" spans="2:72" s="1" customFormat="1" ht="31.5" customHeight="1" x14ac:dyDescent="0.2">
      <c r="B418" s="126"/>
      <c r="C418" s="323" t="s">
        <v>387</v>
      </c>
      <c r="D418" s="324"/>
      <c r="E418" s="324"/>
      <c r="F418" s="324"/>
      <c r="G418" s="324"/>
      <c r="H418" s="325"/>
      <c r="I418" s="345"/>
      <c r="J418" s="240">
        <f t="shared" si="47"/>
        <v>0</v>
      </c>
      <c r="K418" s="91" t="str">
        <f t="shared" si="48"/>
        <v/>
      </c>
      <c r="L418" s="489">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T418" s="95"/>
    </row>
    <row r="419" spans="2:72" s="1" customFormat="1" ht="31.5" customHeight="1" x14ac:dyDescent="0.2">
      <c r="B419" s="126"/>
      <c r="C419" s="323" t="s">
        <v>388</v>
      </c>
      <c r="D419" s="324"/>
      <c r="E419" s="324"/>
      <c r="F419" s="324"/>
      <c r="G419" s="324"/>
      <c r="H419" s="325"/>
      <c r="I419" s="345"/>
      <c r="J419" s="240">
        <f t="shared" si="47"/>
        <v>0</v>
      </c>
      <c r="K419" s="91" t="str">
        <f t="shared" si="48"/>
        <v/>
      </c>
      <c r="L419" s="489">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T419" s="95"/>
    </row>
    <row r="420" spans="2:72" s="1" customFormat="1" ht="31.5" customHeight="1" x14ac:dyDescent="0.2">
      <c r="B420" s="126"/>
      <c r="C420" s="323" t="s">
        <v>389</v>
      </c>
      <c r="D420" s="324"/>
      <c r="E420" s="324"/>
      <c r="F420" s="324"/>
      <c r="G420" s="324"/>
      <c r="H420" s="325"/>
      <c r="I420" s="345"/>
      <c r="J420" s="240">
        <f t="shared" si="47"/>
        <v>0</v>
      </c>
      <c r="K420" s="91" t="str">
        <f t="shared" si="48"/>
        <v/>
      </c>
      <c r="L420" s="489">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T420" s="95"/>
    </row>
    <row r="421" spans="2:72" s="1" customFormat="1" ht="31.5" customHeight="1" x14ac:dyDescent="0.2">
      <c r="B421" s="126"/>
      <c r="C421" s="323" t="s">
        <v>390</v>
      </c>
      <c r="D421" s="324"/>
      <c r="E421" s="324"/>
      <c r="F421" s="324"/>
      <c r="G421" s="324"/>
      <c r="H421" s="325"/>
      <c r="I421" s="345"/>
      <c r="J421" s="240">
        <f t="shared" si="47"/>
        <v>0</v>
      </c>
      <c r="K421" s="91" t="str">
        <f t="shared" si="48"/>
        <v/>
      </c>
      <c r="L421" s="489">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T421" s="95"/>
    </row>
    <row r="422" spans="2:72" s="1" customFormat="1" ht="31.5" customHeight="1" x14ac:dyDescent="0.2">
      <c r="B422" s="126"/>
      <c r="C422" s="323" t="s">
        <v>391</v>
      </c>
      <c r="D422" s="324"/>
      <c r="E422" s="324"/>
      <c r="F422" s="324"/>
      <c r="G422" s="324"/>
      <c r="H422" s="325"/>
      <c r="I422" s="345"/>
      <c r="J422" s="240">
        <f t="shared" si="47"/>
        <v>0</v>
      </c>
      <c r="K422" s="91" t="str">
        <f t="shared" si="48"/>
        <v/>
      </c>
      <c r="L422" s="489">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T422" s="95"/>
    </row>
    <row r="423" spans="2:72" s="1" customFormat="1" ht="31.5" customHeight="1" x14ac:dyDescent="0.2">
      <c r="B423" s="126"/>
      <c r="C423" s="323" t="s">
        <v>392</v>
      </c>
      <c r="D423" s="324"/>
      <c r="E423" s="324"/>
      <c r="F423" s="324"/>
      <c r="G423" s="324"/>
      <c r="H423" s="325"/>
      <c r="I423" s="345"/>
      <c r="J423" s="240">
        <f t="shared" si="47"/>
        <v>0</v>
      </c>
      <c r="K423" s="91" t="str">
        <f t="shared" si="48"/>
        <v/>
      </c>
      <c r="L423" s="489">
        <v>0</v>
      </c>
      <c r="M423" s="242">
        <v>0</v>
      </c>
      <c r="N423" s="242">
        <v>0</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T423" s="95"/>
    </row>
    <row r="424" spans="2:72" s="1" customFormat="1" ht="31.5" customHeight="1" x14ac:dyDescent="0.2">
      <c r="B424" s="126"/>
      <c r="C424" s="323" t="s">
        <v>393</v>
      </c>
      <c r="D424" s="324"/>
      <c r="E424" s="324"/>
      <c r="F424" s="324"/>
      <c r="G424" s="324"/>
      <c r="H424" s="325"/>
      <c r="I424" s="345"/>
      <c r="J424" s="240">
        <f t="shared" si="47"/>
        <v>0</v>
      </c>
      <c r="K424" s="91" t="str">
        <f t="shared" si="48"/>
        <v/>
      </c>
      <c r="L424" s="489">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T424" s="95"/>
    </row>
    <row r="425" spans="2:72" s="1" customFormat="1" ht="31.5" customHeight="1" x14ac:dyDescent="0.2">
      <c r="B425" s="126"/>
      <c r="C425" s="323" t="s">
        <v>394</v>
      </c>
      <c r="D425" s="324"/>
      <c r="E425" s="324"/>
      <c r="F425" s="324"/>
      <c r="G425" s="324"/>
      <c r="H425" s="325"/>
      <c r="I425" s="345"/>
      <c r="J425" s="240">
        <f t="shared" si="47"/>
        <v>0</v>
      </c>
      <c r="K425" s="91" t="str">
        <f t="shared" si="48"/>
        <v/>
      </c>
      <c r="L425" s="489">
        <v>0</v>
      </c>
      <c r="M425" s="242">
        <v>0</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T425" s="95"/>
    </row>
    <row r="426" spans="2:72" s="1" customFormat="1" ht="31.5" customHeight="1" x14ac:dyDescent="0.2">
      <c r="B426" s="126"/>
      <c r="C426" s="323" t="s">
        <v>395</v>
      </c>
      <c r="D426" s="324"/>
      <c r="E426" s="324"/>
      <c r="F426" s="324"/>
      <c r="G426" s="324"/>
      <c r="H426" s="325"/>
      <c r="I426" s="345"/>
      <c r="J426" s="240">
        <f t="shared" si="47"/>
        <v>0</v>
      </c>
      <c r="K426" s="91" t="str">
        <f t="shared" si="48"/>
        <v/>
      </c>
      <c r="L426" s="489">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T426" s="95"/>
    </row>
    <row r="427" spans="2:72" s="1" customFormat="1" ht="31.5" customHeight="1" x14ac:dyDescent="0.2">
      <c r="B427" s="126"/>
      <c r="C427" s="323" t="s">
        <v>396</v>
      </c>
      <c r="D427" s="324"/>
      <c r="E427" s="324"/>
      <c r="F427" s="324"/>
      <c r="G427" s="324"/>
      <c r="H427" s="325"/>
      <c r="I427" s="345"/>
      <c r="J427" s="240">
        <f t="shared" si="47"/>
        <v>0</v>
      </c>
      <c r="K427" s="91" t="str">
        <f t="shared" si="48"/>
        <v/>
      </c>
      <c r="L427" s="489">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T427" s="95"/>
    </row>
    <row r="428" spans="2:72" s="1" customFormat="1" ht="31.5" customHeight="1" x14ac:dyDescent="0.2">
      <c r="B428" s="126"/>
      <c r="C428" s="323" t="s">
        <v>397</v>
      </c>
      <c r="D428" s="324"/>
      <c r="E428" s="324"/>
      <c r="F428" s="324"/>
      <c r="G428" s="324"/>
      <c r="H428" s="325"/>
      <c r="I428" s="345"/>
      <c r="J428" s="240">
        <f t="shared" si="47"/>
        <v>0</v>
      </c>
      <c r="K428" s="91" t="str">
        <f t="shared" si="48"/>
        <v/>
      </c>
      <c r="L428" s="489">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T428" s="95"/>
    </row>
    <row r="429" spans="2:72" s="1" customFormat="1" ht="31.5" customHeight="1" x14ac:dyDescent="0.2">
      <c r="B429" s="126"/>
      <c r="C429" s="323" t="s">
        <v>398</v>
      </c>
      <c r="D429" s="324"/>
      <c r="E429" s="324"/>
      <c r="F429" s="324"/>
      <c r="G429" s="324"/>
      <c r="H429" s="325"/>
      <c r="I429" s="345"/>
      <c r="J429" s="240">
        <f t="shared" si="47"/>
        <v>0</v>
      </c>
      <c r="K429" s="91" t="str">
        <f t="shared" si="48"/>
        <v/>
      </c>
      <c r="L429" s="489">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T429" s="95"/>
    </row>
    <row r="430" spans="2:72" s="1" customFormat="1" ht="31.5" customHeight="1" x14ac:dyDescent="0.2">
      <c r="B430" s="126"/>
      <c r="C430" s="323" t="s">
        <v>399</v>
      </c>
      <c r="D430" s="324"/>
      <c r="E430" s="324"/>
      <c r="F430" s="324"/>
      <c r="G430" s="324"/>
      <c r="H430" s="325"/>
      <c r="I430" s="345"/>
      <c r="J430" s="240">
        <f t="shared" si="47"/>
        <v>0</v>
      </c>
      <c r="K430" s="91" t="str">
        <f t="shared" si="48"/>
        <v/>
      </c>
      <c r="L430" s="489">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T430" s="95"/>
    </row>
    <row r="431" spans="2:72" s="1" customFormat="1" ht="31.5" customHeight="1" x14ac:dyDescent="0.2">
      <c r="B431" s="126"/>
      <c r="C431" s="323" t="s">
        <v>400</v>
      </c>
      <c r="D431" s="324"/>
      <c r="E431" s="324"/>
      <c r="F431" s="324"/>
      <c r="G431" s="324"/>
      <c r="H431" s="325"/>
      <c r="I431" s="345"/>
      <c r="J431" s="240">
        <f t="shared" si="47"/>
        <v>0</v>
      </c>
      <c r="K431" s="91" t="str">
        <f t="shared" si="48"/>
        <v/>
      </c>
      <c r="L431" s="489">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T431" s="95"/>
    </row>
    <row r="432" spans="2:72" s="1" customFormat="1" ht="31.5" customHeight="1" x14ac:dyDescent="0.2">
      <c r="B432" s="126"/>
      <c r="C432" s="323" t="s">
        <v>401</v>
      </c>
      <c r="D432" s="324"/>
      <c r="E432" s="324"/>
      <c r="F432" s="324"/>
      <c r="G432" s="324"/>
      <c r="H432" s="325"/>
      <c r="I432" s="345"/>
      <c r="J432" s="240">
        <f t="shared" si="47"/>
        <v>0</v>
      </c>
      <c r="K432" s="91" t="str">
        <f t="shared" si="48"/>
        <v/>
      </c>
      <c r="L432" s="489">
        <v>0</v>
      </c>
      <c r="M432" s="242">
        <v>0</v>
      </c>
      <c r="N432" s="242">
        <v>0</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T432" s="95"/>
    </row>
    <row r="433" spans="2:72" s="1" customFormat="1" ht="31.5" customHeight="1" x14ac:dyDescent="0.2">
      <c r="B433" s="126"/>
      <c r="C433" s="323" t="s">
        <v>402</v>
      </c>
      <c r="D433" s="324"/>
      <c r="E433" s="324"/>
      <c r="F433" s="324"/>
      <c r="G433" s="324"/>
      <c r="H433" s="325"/>
      <c r="I433" s="345"/>
      <c r="J433" s="240">
        <f t="shared" si="47"/>
        <v>0</v>
      </c>
      <c r="K433" s="91" t="str">
        <f t="shared" si="48"/>
        <v/>
      </c>
      <c r="L433" s="489">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T433" s="95"/>
    </row>
    <row r="434" spans="2:72" s="1" customFormat="1" ht="31.5" customHeight="1" x14ac:dyDescent="0.2">
      <c r="B434" s="126"/>
      <c r="C434" s="323" t="s">
        <v>403</v>
      </c>
      <c r="D434" s="324"/>
      <c r="E434" s="324"/>
      <c r="F434" s="324"/>
      <c r="G434" s="324"/>
      <c r="H434" s="325"/>
      <c r="I434" s="345"/>
      <c r="J434" s="240">
        <f t="shared" si="47"/>
        <v>0</v>
      </c>
      <c r="K434" s="91" t="str">
        <f t="shared" si="48"/>
        <v/>
      </c>
      <c r="L434" s="489">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T434" s="95"/>
    </row>
    <row r="435" spans="2:72" s="1" customFormat="1" ht="31.5" customHeight="1" x14ac:dyDescent="0.2">
      <c r="B435" s="126"/>
      <c r="C435" s="323" t="s">
        <v>404</v>
      </c>
      <c r="D435" s="324"/>
      <c r="E435" s="324"/>
      <c r="F435" s="324"/>
      <c r="G435" s="324"/>
      <c r="H435" s="325"/>
      <c r="I435" s="345"/>
      <c r="J435" s="240">
        <f t="shared" si="47"/>
        <v>0</v>
      </c>
      <c r="K435" s="91" t="str">
        <f t="shared" si="48"/>
        <v/>
      </c>
      <c r="L435" s="489">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T435" s="95"/>
    </row>
    <row r="436" spans="2:72" s="1" customFormat="1" ht="31.5" customHeight="1" x14ac:dyDescent="0.2">
      <c r="B436" s="126"/>
      <c r="C436" s="323" t="s">
        <v>405</v>
      </c>
      <c r="D436" s="324"/>
      <c r="E436" s="324"/>
      <c r="F436" s="324"/>
      <c r="G436" s="324"/>
      <c r="H436" s="325"/>
      <c r="I436" s="345"/>
      <c r="J436" s="240">
        <f t="shared" si="47"/>
        <v>0</v>
      </c>
      <c r="K436" s="91" t="str">
        <f t="shared" si="48"/>
        <v/>
      </c>
      <c r="L436" s="489">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T436" s="95"/>
    </row>
    <row r="437" spans="2:72" s="1" customFormat="1" ht="31.5" customHeight="1" x14ac:dyDescent="0.2">
      <c r="B437" s="126"/>
      <c r="C437" s="323" t="s">
        <v>406</v>
      </c>
      <c r="D437" s="324"/>
      <c r="E437" s="324"/>
      <c r="F437" s="324"/>
      <c r="G437" s="324"/>
      <c r="H437" s="325"/>
      <c r="I437" s="345"/>
      <c r="J437" s="240">
        <f t="shared" si="47"/>
        <v>0</v>
      </c>
      <c r="K437" s="91" t="str">
        <f t="shared" si="48"/>
        <v/>
      </c>
      <c r="L437" s="489">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T437" s="95"/>
    </row>
    <row r="438" spans="2:72" s="1" customFormat="1" ht="31.5" customHeight="1" x14ac:dyDescent="0.2">
      <c r="B438" s="126"/>
      <c r="C438" s="323" t="s">
        <v>407</v>
      </c>
      <c r="D438" s="324"/>
      <c r="E438" s="324"/>
      <c r="F438" s="324"/>
      <c r="G438" s="324"/>
      <c r="H438" s="325"/>
      <c r="I438" s="345"/>
      <c r="J438" s="240">
        <f t="shared" si="47"/>
        <v>0</v>
      </c>
      <c r="K438" s="91" t="str">
        <f t="shared" si="48"/>
        <v/>
      </c>
      <c r="L438" s="489">
        <v>0</v>
      </c>
      <c r="M438" s="242">
        <v>0</v>
      </c>
      <c r="N438" s="242">
        <v>0</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T438" s="95"/>
    </row>
    <row r="439" spans="2:72" s="1" customFormat="1" ht="31.5" customHeight="1" x14ac:dyDescent="0.2">
      <c r="B439" s="126"/>
      <c r="C439" s="323" t="s">
        <v>408</v>
      </c>
      <c r="D439" s="324"/>
      <c r="E439" s="324"/>
      <c r="F439" s="324"/>
      <c r="G439" s="324"/>
      <c r="H439" s="325"/>
      <c r="I439" s="345"/>
      <c r="J439" s="240">
        <f t="shared" si="47"/>
        <v>0</v>
      </c>
      <c r="K439" s="91" t="str">
        <f t="shared" si="48"/>
        <v/>
      </c>
      <c r="L439" s="489">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T439" s="95"/>
    </row>
    <row r="440" spans="2:72" s="1" customFormat="1" ht="31.5" customHeight="1" x14ac:dyDescent="0.2">
      <c r="B440" s="126"/>
      <c r="C440" s="323" t="s">
        <v>409</v>
      </c>
      <c r="D440" s="324"/>
      <c r="E440" s="324"/>
      <c r="F440" s="324"/>
      <c r="G440" s="324"/>
      <c r="H440" s="325"/>
      <c r="I440" s="345"/>
      <c r="J440" s="240">
        <f t="shared" si="47"/>
        <v>0</v>
      </c>
      <c r="K440" s="91" t="str">
        <f t="shared" si="48"/>
        <v/>
      </c>
      <c r="L440" s="489">
        <v>0</v>
      </c>
      <c r="M440" s="242">
        <v>0</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T440" s="95"/>
    </row>
    <row r="441" spans="2:72" s="1" customFormat="1" ht="31.5" customHeight="1" x14ac:dyDescent="0.2">
      <c r="B441" s="126"/>
      <c r="C441" s="323" t="s">
        <v>410</v>
      </c>
      <c r="D441" s="324"/>
      <c r="E441" s="324"/>
      <c r="F441" s="324"/>
      <c r="G441" s="324"/>
      <c r="H441" s="325"/>
      <c r="I441" s="345"/>
      <c r="J441" s="240">
        <f t="shared" si="47"/>
        <v>0</v>
      </c>
      <c r="K441" s="91" t="str">
        <f t="shared" si="48"/>
        <v/>
      </c>
      <c r="L441" s="489">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T441" s="95"/>
    </row>
    <row r="442" spans="2:72" s="1" customFormat="1" ht="31.5" customHeight="1" x14ac:dyDescent="0.2">
      <c r="B442" s="126"/>
      <c r="C442" s="323" t="s">
        <v>411</v>
      </c>
      <c r="D442" s="324"/>
      <c r="E442" s="324"/>
      <c r="F442" s="324"/>
      <c r="G442" s="324"/>
      <c r="H442" s="325"/>
      <c r="I442" s="345"/>
      <c r="J442" s="240">
        <f t="shared" si="47"/>
        <v>0</v>
      </c>
      <c r="K442" s="91" t="str">
        <f t="shared" si="48"/>
        <v/>
      </c>
      <c r="L442" s="489">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T442" s="95"/>
    </row>
    <row r="443" spans="2:72" s="1" customFormat="1" ht="31.5" customHeight="1" x14ac:dyDescent="0.2">
      <c r="B443" s="126"/>
      <c r="C443" s="323" t="s">
        <v>412</v>
      </c>
      <c r="D443" s="324"/>
      <c r="E443" s="324"/>
      <c r="F443" s="324"/>
      <c r="G443" s="324"/>
      <c r="H443" s="325"/>
      <c r="I443" s="345"/>
      <c r="J443" s="240">
        <f t="shared" si="47"/>
        <v>0</v>
      </c>
      <c r="K443" s="91" t="str">
        <f t="shared" si="48"/>
        <v/>
      </c>
      <c r="L443" s="489">
        <v>0</v>
      </c>
      <c r="M443" s="242">
        <v>0</v>
      </c>
      <c r="N443" s="242">
        <v>0</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T443" s="95"/>
    </row>
    <row r="444" spans="2:72" s="1" customFormat="1" ht="31.5" customHeight="1" x14ac:dyDescent="0.2">
      <c r="B444" s="126"/>
      <c r="C444" s="323" t="s">
        <v>413</v>
      </c>
      <c r="D444" s="324"/>
      <c r="E444" s="324"/>
      <c r="F444" s="324"/>
      <c r="G444" s="324"/>
      <c r="H444" s="325"/>
      <c r="I444" s="345"/>
      <c r="J444" s="240">
        <f t="shared" si="47"/>
        <v>0</v>
      </c>
      <c r="K444" s="91" t="str">
        <f t="shared" si="48"/>
        <v/>
      </c>
      <c r="L444" s="489">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T444" s="95"/>
    </row>
    <row r="445" spans="2:72" s="1" customFormat="1" ht="31.5" customHeight="1" x14ac:dyDescent="0.2">
      <c r="B445" s="126"/>
      <c r="C445" s="323" t="s">
        <v>414</v>
      </c>
      <c r="D445" s="324"/>
      <c r="E445" s="324"/>
      <c r="F445" s="324"/>
      <c r="G445" s="324"/>
      <c r="H445" s="325"/>
      <c r="I445" s="345"/>
      <c r="J445" s="240">
        <f t="shared" si="47"/>
        <v>0</v>
      </c>
      <c r="K445" s="91" t="str">
        <f t="shared" si="48"/>
        <v/>
      </c>
      <c r="L445" s="489">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T445" s="95"/>
    </row>
    <row r="446" spans="2:72" s="1" customFormat="1" ht="31.5" customHeight="1" x14ac:dyDescent="0.2">
      <c r="B446" s="2"/>
      <c r="C446" s="323" t="s">
        <v>415</v>
      </c>
      <c r="D446" s="324"/>
      <c r="E446" s="324"/>
      <c r="F446" s="324"/>
      <c r="G446" s="324"/>
      <c r="H446" s="325"/>
      <c r="I446" s="345"/>
      <c r="J446" s="240">
        <f t="shared" si="47"/>
        <v>0</v>
      </c>
      <c r="K446" s="91" t="str">
        <f t="shared" si="48"/>
        <v/>
      </c>
      <c r="L446" s="489">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T446" s="95"/>
    </row>
    <row r="447" spans="2:72" s="1" customFormat="1" ht="31.5" customHeight="1" x14ac:dyDescent="0.2">
      <c r="B447" s="2"/>
      <c r="C447" s="323" t="s">
        <v>416</v>
      </c>
      <c r="D447" s="324"/>
      <c r="E447" s="324"/>
      <c r="F447" s="324"/>
      <c r="G447" s="324"/>
      <c r="H447" s="325"/>
      <c r="I447" s="345"/>
      <c r="J447" s="240">
        <f t="shared" si="47"/>
        <v>0</v>
      </c>
      <c r="K447" s="91" t="str">
        <f t="shared" si="48"/>
        <v/>
      </c>
      <c r="L447" s="489">
        <v>0</v>
      </c>
      <c r="M447" s="242">
        <v>0</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T447" s="95"/>
    </row>
    <row r="448" spans="2:72" s="1" customFormat="1" ht="31.5" customHeight="1" x14ac:dyDescent="0.2">
      <c r="B448" s="2"/>
      <c r="C448" s="323" t="s">
        <v>417</v>
      </c>
      <c r="D448" s="324"/>
      <c r="E448" s="324"/>
      <c r="F448" s="324"/>
      <c r="G448" s="324"/>
      <c r="H448" s="325"/>
      <c r="I448" s="345"/>
      <c r="J448" s="240">
        <f t="shared" si="47"/>
        <v>0</v>
      </c>
      <c r="K448" s="91" t="str">
        <f t="shared" si="48"/>
        <v/>
      </c>
      <c r="L448" s="489">
        <v>0</v>
      </c>
      <c r="M448" s="242">
        <v>0</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T448" s="95"/>
    </row>
    <row r="449" spans="2:72" s="1" customFormat="1" ht="31.5" customHeight="1" x14ac:dyDescent="0.2">
      <c r="B449" s="2"/>
      <c r="C449" s="323" t="s">
        <v>418</v>
      </c>
      <c r="D449" s="324"/>
      <c r="E449" s="324"/>
      <c r="F449" s="324"/>
      <c r="G449" s="324"/>
      <c r="H449" s="325"/>
      <c r="I449" s="345"/>
      <c r="J449" s="240">
        <f t="shared" si="47"/>
        <v>0</v>
      </c>
      <c r="K449" s="91" t="str">
        <f t="shared" si="48"/>
        <v/>
      </c>
      <c r="L449" s="489">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T449" s="95"/>
    </row>
    <row r="450" spans="2:72" s="1" customFormat="1" ht="31.5" customHeight="1" x14ac:dyDescent="0.2">
      <c r="B450" s="126"/>
      <c r="C450" s="323" t="s">
        <v>419</v>
      </c>
      <c r="D450" s="324"/>
      <c r="E450" s="324"/>
      <c r="F450" s="324"/>
      <c r="G450" s="324"/>
      <c r="H450" s="325"/>
      <c r="I450" s="345"/>
      <c r="J450" s="240">
        <f t="shared" si="47"/>
        <v>0</v>
      </c>
      <c r="K450" s="91" t="str">
        <f t="shared" si="48"/>
        <v/>
      </c>
      <c r="L450" s="489">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T450" s="95"/>
    </row>
    <row r="451" spans="2:72" s="1" customFormat="1" ht="31.5" customHeight="1" x14ac:dyDescent="0.2">
      <c r="B451" s="126"/>
      <c r="C451" s="323" t="s">
        <v>420</v>
      </c>
      <c r="D451" s="324"/>
      <c r="E451" s="324"/>
      <c r="F451" s="324"/>
      <c r="G451" s="324"/>
      <c r="H451" s="325"/>
      <c r="I451" s="345"/>
      <c r="J451" s="240">
        <f t="shared" si="47"/>
        <v>0</v>
      </c>
      <c r="K451" s="91" t="str">
        <f t="shared" si="48"/>
        <v/>
      </c>
      <c r="L451" s="489">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T451" s="95"/>
    </row>
    <row r="452" spans="2:72" s="1" customFormat="1" ht="31.5" customHeight="1" x14ac:dyDescent="0.2">
      <c r="B452" s="126"/>
      <c r="C452" s="323" t="s">
        <v>421</v>
      </c>
      <c r="D452" s="324"/>
      <c r="E452" s="324"/>
      <c r="F452" s="324"/>
      <c r="G452" s="324"/>
      <c r="H452" s="325"/>
      <c r="I452" s="345"/>
      <c r="J452" s="240">
        <f t="shared" si="47"/>
        <v>0</v>
      </c>
      <c r="K452" s="91" t="str">
        <f t="shared" si="48"/>
        <v/>
      </c>
      <c r="L452" s="489">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T452" s="95"/>
    </row>
    <row r="453" spans="2:72" s="1" customFormat="1" ht="31.5" customHeight="1" x14ac:dyDescent="0.2">
      <c r="B453" s="126"/>
      <c r="C453" s="323" t="s">
        <v>422</v>
      </c>
      <c r="D453" s="324"/>
      <c r="E453" s="324"/>
      <c r="F453" s="324"/>
      <c r="G453" s="324"/>
      <c r="H453" s="325"/>
      <c r="I453" s="345"/>
      <c r="J453" s="240">
        <f t="shared" si="47"/>
        <v>0</v>
      </c>
      <c r="K453" s="91" t="str">
        <f t="shared" si="48"/>
        <v/>
      </c>
      <c r="L453" s="489">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T453" s="95"/>
    </row>
    <row r="454" spans="2:72" s="1" customFormat="1" ht="31.5" customHeight="1" x14ac:dyDescent="0.2">
      <c r="B454" s="2"/>
      <c r="C454" s="323" t="s">
        <v>423</v>
      </c>
      <c r="D454" s="324"/>
      <c r="E454" s="324"/>
      <c r="F454" s="324"/>
      <c r="G454" s="324"/>
      <c r="H454" s="325"/>
      <c r="I454" s="345"/>
      <c r="J454" s="240">
        <f t="shared" ref="J454:J463" si="49">IF(SUM(L454:BR454)=0,IF(COUNTIF(L454:BR454,"未確認")&gt;0,"未確認",IF(COUNTIF(L454:BR454,"~*")&gt;0,"*",SUM(L454:BR454))),SUM(L454:BR454))</f>
        <v>0</v>
      </c>
      <c r="K454" s="91" t="str">
        <f t="shared" ref="K454:K463" si="50">IF(OR(COUNTIF(L454:BR454,"未確認")&gt;0,COUNTIF(L454:BR454,"~*")&gt;0),"※","")</f>
        <v/>
      </c>
      <c r="L454" s="489">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T454" s="95"/>
    </row>
    <row r="455" spans="2:72" s="1" customFormat="1" ht="31.5" customHeight="1" x14ac:dyDescent="0.2">
      <c r="B455" s="2"/>
      <c r="C455" s="323" t="s">
        <v>424</v>
      </c>
      <c r="D455" s="324"/>
      <c r="E455" s="324"/>
      <c r="F455" s="324"/>
      <c r="G455" s="324"/>
      <c r="H455" s="325"/>
      <c r="I455" s="345"/>
      <c r="J455" s="240">
        <f t="shared" si="49"/>
        <v>0</v>
      </c>
      <c r="K455" s="91" t="str">
        <f t="shared" si="50"/>
        <v/>
      </c>
      <c r="L455" s="489">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T455" s="95"/>
    </row>
    <row r="456" spans="2:72" s="1" customFormat="1" ht="31.5" customHeight="1" x14ac:dyDescent="0.2">
      <c r="B456" s="2"/>
      <c r="C456" s="323" t="s">
        <v>425</v>
      </c>
      <c r="D456" s="324"/>
      <c r="E456" s="324"/>
      <c r="F456" s="324"/>
      <c r="G456" s="324"/>
      <c r="H456" s="325"/>
      <c r="I456" s="345"/>
      <c r="J456" s="240">
        <f t="shared" si="49"/>
        <v>0</v>
      </c>
      <c r="K456" s="91" t="str">
        <f t="shared" si="50"/>
        <v/>
      </c>
      <c r="L456" s="489">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T456" s="95"/>
    </row>
    <row r="457" spans="2:72" s="1" customFormat="1" ht="31.5" customHeight="1" x14ac:dyDescent="0.2">
      <c r="B457" s="2"/>
      <c r="C457" s="323" t="s">
        <v>426</v>
      </c>
      <c r="D457" s="324"/>
      <c r="E457" s="324"/>
      <c r="F457" s="324"/>
      <c r="G457" s="324"/>
      <c r="H457" s="325"/>
      <c r="I457" s="345"/>
      <c r="J457" s="240">
        <f t="shared" si="49"/>
        <v>0</v>
      </c>
      <c r="K457" s="91" t="str">
        <f t="shared" si="50"/>
        <v/>
      </c>
      <c r="L457" s="489">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T457" s="95"/>
    </row>
    <row r="458" spans="2:72" s="1" customFormat="1" ht="31.5" customHeight="1" x14ac:dyDescent="0.2">
      <c r="B458" s="2"/>
      <c r="C458" s="323" t="s">
        <v>427</v>
      </c>
      <c r="D458" s="324"/>
      <c r="E458" s="324"/>
      <c r="F458" s="324"/>
      <c r="G458" s="324"/>
      <c r="H458" s="325"/>
      <c r="I458" s="345"/>
      <c r="J458" s="240">
        <f t="shared" si="49"/>
        <v>0</v>
      </c>
      <c r="K458" s="91" t="str">
        <f t="shared" si="50"/>
        <v/>
      </c>
      <c r="L458" s="489">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T458" s="95"/>
    </row>
    <row r="459" spans="2:72" s="1" customFormat="1" ht="31.5" customHeight="1" x14ac:dyDescent="0.2">
      <c r="B459" s="2"/>
      <c r="C459" s="323" t="s">
        <v>428</v>
      </c>
      <c r="D459" s="324"/>
      <c r="E459" s="324"/>
      <c r="F459" s="324"/>
      <c r="G459" s="324"/>
      <c r="H459" s="325"/>
      <c r="I459" s="345"/>
      <c r="J459" s="240">
        <f t="shared" si="49"/>
        <v>0</v>
      </c>
      <c r="K459" s="91" t="str">
        <f t="shared" si="50"/>
        <v/>
      </c>
      <c r="L459" s="489">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T459" s="95"/>
    </row>
    <row r="460" spans="2:72" s="1" customFormat="1" ht="31.5" customHeight="1" x14ac:dyDescent="0.2">
      <c r="B460" s="2"/>
      <c r="C460" s="323" t="s">
        <v>429</v>
      </c>
      <c r="D460" s="324"/>
      <c r="E460" s="324"/>
      <c r="F460" s="324"/>
      <c r="G460" s="324"/>
      <c r="H460" s="325"/>
      <c r="I460" s="345"/>
      <c r="J460" s="240">
        <f t="shared" si="49"/>
        <v>0</v>
      </c>
      <c r="K460" s="91" t="str">
        <f t="shared" si="50"/>
        <v/>
      </c>
      <c r="L460" s="489">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T460" s="95"/>
    </row>
    <row r="461" spans="2:72" s="1" customFormat="1" ht="31.5" customHeight="1" x14ac:dyDescent="0.2">
      <c r="B461" s="2"/>
      <c r="C461" s="323" t="s">
        <v>430</v>
      </c>
      <c r="D461" s="324"/>
      <c r="E461" s="324"/>
      <c r="F461" s="324"/>
      <c r="G461" s="324"/>
      <c r="H461" s="325"/>
      <c r="I461" s="345"/>
      <c r="J461" s="240">
        <f t="shared" si="49"/>
        <v>0</v>
      </c>
      <c r="K461" s="91" t="str">
        <f t="shared" si="50"/>
        <v/>
      </c>
      <c r="L461" s="489">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T461" s="95"/>
    </row>
    <row r="462" spans="2:72" s="1" customFormat="1" ht="31.5" customHeight="1" x14ac:dyDescent="0.2">
      <c r="B462" s="2"/>
      <c r="C462" s="323" t="s">
        <v>431</v>
      </c>
      <c r="D462" s="324"/>
      <c r="E462" s="324"/>
      <c r="F462" s="324"/>
      <c r="G462" s="324"/>
      <c r="H462" s="325"/>
      <c r="I462" s="345"/>
      <c r="J462" s="240">
        <f t="shared" si="49"/>
        <v>0</v>
      </c>
      <c r="K462" s="91" t="str">
        <f t="shared" si="50"/>
        <v/>
      </c>
      <c r="L462" s="489">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T462" s="95"/>
    </row>
    <row r="463" spans="2:72" s="1" customFormat="1" ht="31.5" customHeight="1" x14ac:dyDescent="0.2">
      <c r="B463" s="2"/>
      <c r="C463" s="323" t="s">
        <v>432</v>
      </c>
      <c r="D463" s="324"/>
      <c r="E463" s="324"/>
      <c r="F463" s="324"/>
      <c r="G463" s="324"/>
      <c r="H463" s="325"/>
      <c r="I463" s="346"/>
      <c r="J463" s="240">
        <f t="shared" si="49"/>
        <v>0</v>
      </c>
      <c r="K463" s="91" t="str">
        <f t="shared" si="50"/>
        <v/>
      </c>
      <c r="L463" s="489">
        <v>0</v>
      </c>
      <c r="M463" s="242">
        <v>0</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T463" s="95"/>
    </row>
    <row r="464" spans="2:72" s="1" customFormat="1" ht="19.5" x14ac:dyDescent="0.2">
      <c r="B464" s="244"/>
      <c r="C464" s="245"/>
      <c r="D464" s="3"/>
      <c r="E464" s="3"/>
      <c r="F464" s="3"/>
      <c r="G464" s="3"/>
      <c r="H464" s="4"/>
      <c r="I464" s="4"/>
      <c r="J464" s="37"/>
      <c r="K464" s="6"/>
      <c r="L464" s="39"/>
      <c r="M464" s="39"/>
      <c r="N464" s="36"/>
      <c r="BT464" s="95"/>
    </row>
    <row r="465" spans="1:72" s="1" customFormat="1" ht="19.5" x14ac:dyDescent="0.2">
      <c r="B465" s="244"/>
      <c r="C465" s="245"/>
      <c r="D465" s="3"/>
      <c r="E465" s="3"/>
      <c r="F465" s="3"/>
      <c r="G465" s="3"/>
      <c r="H465" s="4"/>
      <c r="I465" s="4"/>
      <c r="J465" s="37"/>
      <c r="K465" s="6"/>
      <c r="L465" s="39"/>
      <c r="M465" s="39"/>
      <c r="N465" s="36"/>
      <c r="BT465" s="95"/>
    </row>
    <row r="466" spans="1:72" s="1" customFormat="1" ht="19.5" x14ac:dyDescent="0.2">
      <c r="B466" s="244"/>
      <c r="C466" s="245"/>
      <c r="D466" s="3"/>
      <c r="E466" s="3"/>
      <c r="F466" s="3"/>
      <c r="G466" s="3"/>
      <c r="H466" s="4"/>
      <c r="I466" s="4"/>
      <c r="J466" s="37"/>
      <c r="K466" s="6"/>
      <c r="L466" s="39"/>
      <c r="M466" s="39"/>
      <c r="N466" s="36"/>
      <c r="BT466" s="95"/>
    </row>
    <row r="467" spans="1:72" s="1" customFormat="1" x14ac:dyDescent="0.2">
      <c r="B467" s="22" t="s">
        <v>433</v>
      </c>
      <c r="C467" s="245"/>
      <c r="D467" s="3"/>
      <c r="E467" s="3"/>
      <c r="F467" s="3"/>
      <c r="G467" s="3"/>
      <c r="H467" s="4"/>
      <c r="I467" s="4"/>
      <c r="J467" s="37"/>
      <c r="K467" s="7"/>
      <c r="L467" s="39"/>
      <c r="M467" s="39"/>
      <c r="N467" s="36"/>
      <c r="BT467" s="95"/>
    </row>
    <row r="468" spans="1:72" x14ac:dyDescent="0.2">
      <c r="B468" s="22"/>
      <c r="C468" s="22"/>
      <c r="D468" s="22"/>
      <c r="E468" s="22"/>
      <c r="F468" s="22"/>
      <c r="G468" s="22"/>
      <c r="H468" s="17"/>
      <c r="I468" s="17"/>
      <c r="N468" s="36"/>
      <c r="O468" s="9"/>
      <c r="P468" s="9"/>
      <c r="Q468" s="9"/>
      <c r="R468" s="9"/>
    </row>
    <row r="469" spans="1:72" ht="51" customHeight="1" x14ac:dyDescent="0.2">
      <c r="B469" s="22"/>
      <c r="J469" s="86" t="s">
        <v>80</v>
      </c>
      <c r="K469" s="218"/>
      <c r="L469" s="490" t="str">
        <f>IF(ISBLANK(L$388),"",L$388)</f>
        <v>病棟</v>
      </c>
      <c r="M469" s="476" t="str">
        <f>IF(ISBLANK(M$388),"",M$388)</f>
        <v>病棟</v>
      </c>
      <c r="N469" s="491" t="str">
        <f t="shared" ref="N469:BR469" si="51">IF(ISBLANK(N$388),"",N$388)</f>
        <v>病棟</v>
      </c>
      <c r="O469" s="247" t="str">
        <f t="shared" si="51"/>
        <v/>
      </c>
      <c r="P469" s="247" t="str">
        <f t="shared" si="51"/>
        <v/>
      </c>
      <c r="Q469" s="247" t="str">
        <f t="shared" si="51"/>
        <v/>
      </c>
      <c r="R469" s="247" t="str">
        <f t="shared" si="51"/>
        <v/>
      </c>
      <c r="S469" s="247" t="str">
        <f t="shared" si="51"/>
        <v/>
      </c>
      <c r="T469" s="247" t="str">
        <f t="shared" si="51"/>
        <v/>
      </c>
      <c r="U469" s="247" t="str">
        <f t="shared" si="51"/>
        <v/>
      </c>
      <c r="V469" s="247" t="str">
        <f t="shared" si="51"/>
        <v/>
      </c>
      <c r="W469" s="247" t="str">
        <f t="shared" si="51"/>
        <v/>
      </c>
      <c r="X469" s="247" t="str">
        <f t="shared" si="51"/>
        <v/>
      </c>
      <c r="Y469" s="247" t="str">
        <f t="shared" si="51"/>
        <v/>
      </c>
      <c r="Z469" s="247" t="str">
        <f t="shared" si="51"/>
        <v/>
      </c>
      <c r="AA469" s="247" t="str">
        <f t="shared" si="51"/>
        <v/>
      </c>
      <c r="AB469" s="247" t="str">
        <f t="shared" si="51"/>
        <v/>
      </c>
      <c r="AC469" s="247" t="str">
        <f t="shared" si="51"/>
        <v/>
      </c>
      <c r="AD469" s="247" t="str">
        <f t="shared" si="51"/>
        <v/>
      </c>
      <c r="AE469" s="247" t="str">
        <f t="shared" si="51"/>
        <v/>
      </c>
      <c r="AF469" s="247" t="str">
        <f t="shared" si="51"/>
        <v/>
      </c>
      <c r="AG469" s="247" t="str">
        <f t="shared" si="51"/>
        <v/>
      </c>
      <c r="AH469" s="247" t="str">
        <f t="shared" si="51"/>
        <v/>
      </c>
      <c r="AI469" s="247" t="str">
        <f t="shared" si="51"/>
        <v/>
      </c>
      <c r="AJ469" s="247" t="str">
        <f t="shared" si="51"/>
        <v/>
      </c>
      <c r="AK469" s="247" t="str">
        <f t="shared" si="51"/>
        <v/>
      </c>
      <c r="AL469" s="247" t="str">
        <f t="shared" si="51"/>
        <v/>
      </c>
      <c r="AM469" s="247" t="str">
        <f t="shared" si="51"/>
        <v/>
      </c>
      <c r="AN469" s="247" t="str">
        <f t="shared" si="51"/>
        <v/>
      </c>
      <c r="AO469" s="247" t="str">
        <f t="shared" si="51"/>
        <v/>
      </c>
      <c r="AP469" s="247" t="str">
        <f t="shared" si="51"/>
        <v/>
      </c>
      <c r="AQ469" s="247" t="str">
        <f t="shared" si="51"/>
        <v/>
      </c>
      <c r="AR469" s="247" t="str">
        <f t="shared" si="51"/>
        <v/>
      </c>
      <c r="AS469" s="247" t="str">
        <f t="shared" si="51"/>
        <v/>
      </c>
      <c r="AT469" s="247" t="str">
        <f t="shared" si="51"/>
        <v/>
      </c>
      <c r="AU469" s="247" t="str">
        <f t="shared" si="51"/>
        <v/>
      </c>
      <c r="AV469" s="247" t="str">
        <f t="shared" si="51"/>
        <v/>
      </c>
      <c r="AW469" s="247" t="str">
        <f t="shared" si="51"/>
        <v/>
      </c>
      <c r="AX469" s="247" t="str">
        <f t="shared" si="51"/>
        <v/>
      </c>
      <c r="AY469" s="247" t="str">
        <f t="shared" si="51"/>
        <v/>
      </c>
      <c r="AZ469" s="247" t="str">
        <f t="shared" si="51"/>
        <v/>
      </c>
      <c r="BA469" s="247" t="str">
        <f t="shared" si="51"/>
        <v/>
      </c>
      <c r="BB469" s="247" t="str">
        <f t="shared" si="51"/>
        <v/>
      </c>
      <c r="BC469" s="247" t="str">
        <f t="shared" si="51"/>
        <v/>
      </c>
      <c r="BD469" s="247" t="str">
        <f t="shared" si="51"/>
        <v/>
      </c>
      <c r="BE469" s="247" t="str">
        <f t="shared" si="51"/>
        <v/>
      </c>
      <c r="BF469" s="247" t="str">
        <f t="shared" si="51"/>
        <v/>
      </c>
      <c r="BG469" s="247" t="str">
        <f t="shared" si="51"/>
        <v/>
      </c>
      <c r="BH469" s="247" t="str">
        <f t="shared" si="51"/>
        <v/>
      </c>
      <c r="BI469" s="247" t="str">
        <f t="shared" si="51"/>
        <v/>
      </c>
      <c r="BJ469" s="247" t="str">
        <f t="shared" si="51"/>
        <v/>
      </c>
      <c r="BK469" s="247" t="str">
        <f t="shared" si="51"/>
        <v/>
      </c>
      <c r="BL469" s="247" t="str">
        <f t="shared" si="51"/>
        <v/>
      </c>
      <c r="BM469" s="247" t="str">
        <f t="shared" si="51"/>
        <v/>
      </c>
      <c r="BN469" s="247" t="str">
        <f t="shared" si="51"/>
        <v/>
      </c>
      <c r="BO469" s="247" t="str">
        <f t="shared" si="51"/>
        <v/>
      </c>
      <c r="BP469" s="247" t="str">
        <f t="shared" si="51"/>
        <v/>
      </c>
      <c r="BQ469" s="247" t="str">
        <f t="shared" si="51"/>
        <v/>
      </c>
      <c r="BR469" s="247" t="str">
        <f t="shared" si="51"/>
        <v/>
      </c>
    </row>
    <row r="470" spans="1:72" ht="20.25" customHeight="1" x14ac:dyDescent="0.2">
      <c r="C470" s="46"/>
      <c r="I470" s="73" t="s">
        <v>81</v>
      </c>
      <c r="J470" s="74"/>
      <c r="K470" s="88"/>
      <c r="L470" s="470" t="str">
        <f>IF(ISBLANK(L$389),"",L$389)</f>
        <v>-</v>
      </c>
      <c r="M470" s="468" t="str">
        <f>IF(ISBLANK(M$389),"",M$389)</f>
        <v>-</v>
      </c>
      <c r="N470" s="470" t="str">
        <f t="shared" ref="N470:BR470" si="52">IF(ISBLANK(N$389),"",N$389)</f>
        <v>-</v>
      </c>
      <c r="O470" s="89" t="str">
        <f t="shared" si="52"/>
        <v/>
      </c>
      <c r="P470" s="89" t="str">
        <f t="shared" si="52"/>
        <v/>
      </c>
      <c r="Q470" s="89" t="str">
        <f t="shared" si="52"/>
        <v/>
      </c>
      <c r="R470" s="89" t="str">
        <f t="shared" si="52"/>
        <v/>
      </c>
      <c r="S470" s="89" t="str">
        <f t="shared" si="52"/>
        <v/>
      </c>
      <c r="T470" s="89" t="str">
        <f t="shared" si="52"/>
        <v/>
      </c>
      <c r="U470" s="89" t="str">
        <f t="shared" si="52"/>
        <v/>
      </c>
      <c r="V470" s="89" t="str">
        <f t="shared" si="52"/>
        <v/>
      </c>
      <c r="W470" s="89" t="str">
        <f t="shared" si="52"/>
        <v/>
      </c>
      <c r="X470" s="89" t="str">
        <f t="shared" si="52"/>
        <v/>
      </c>
      <c r="Y470" s="89" t="str">
        <f t="shared" si="52"/>
        <v/>
      </c>
      <c r="Z470" s="89" t="str">
        <f t="shared" si="52"/>
        <v/>
      </c>
      <c r="AA470" s="89" t="str">
        <f t="shared" si="52"/>
        <v/>
      </c>
      <c r="AB470" s="89" t="str">
        <f t="shared" si="52"/>
        <v/>
      </c>
      <c r="AC470" s="89" t="str">
        <f t="shared" si="52"/>
        <v/>
      </c>
      <c r="AD470" s="89" t="str">
        <f t="shared" si="52"/>
        <v/>
      </c>
      <c r="AE470" s="89" t="str">
        <f t="shared" si="52"/>
        <v/>
      </c>
      <c r="AF470" s="89" t="str">
        <f t="shared" si="52"/>
        <v/>
      </c>
      <c r="AG470" s="89" t="str">
        <f t="shared" si="52"/>
        <v/>
      </c>
      <c r="AH470" s="89" t="str">
        <f t="shared" si="52"/>
        <v/>
      </c>
      <c r="AI470" s="89" t="str">
        <f t="shared" si="52"/>
        <v/>
      </c>
      <c r="AJ470" s="89" t="str">
        <f t="shared" si="52"/>
        <v/>
      </c>
      <c r="AK470" s="89" t="str">
        <f t="shared" si="52"/>
        <v/>
      </c>
      <c r="AL470" s="89" t="str">
        <f t="shared" si="52"/>
        <v/>
      </c>
      <c r="AM470" s="89" t="str">
        <f t="shared" si="52"/>
        <v/>
      </c>
      <c r="AN470" s="89" t="str">
        <f t="shared" si="52"/>
        <v/>
      </c>
      <c r="AO470" s="89" t="str">
        <f t="shared" si="52"/>
        <v/>
      </c>
      <c r="AP470" s="89" t="str">
        <f t="shared" si="52"/>
        <v/>
      </c>
      <c r="AQ470" s="89" t="str">
        <f t="shared" si="52"/>
        <v/>
      </c>
      <c r="AR470" s="89" t="str">
        <f t="shared" si="52"/>
        <v/>
      </c>
      <c r="AS470" s="89" t="str">
        <f t="shared" si="52"/>
        <v/>
      </c>
      <c r="AT470" s="89" t="str">
        <f t="shared" si="52"/>
        <v/>
      </c>
      <c r="AU470" s="89" t="str">
        <f t="shared" si="52"/>
        <v/>
      </c>
      <c r="AV470" s="89" t="str">
        <f t="shared" si="52"/>
        <v/>
      </c>
      <c r="AW470" s="89" t="str">
        <f t="shared" si="52"/>
        <v/>
      </c>
      <c r="AX470" s="89" t="str">
        <f t="shared" si="52"/>
        <v/>
      </c>
      <c r="AY470" s="89" t="str">
        <f t="shared" si="52"/>
        <v/>
      </c>
      <c r="AZ470" s="89" t="str">
        <f t="shared" si="52"/>
        <v/>
      </c>
      <c r="BA470" s="89" t="str">
        <f t="shared" si="52"/>
        <v/>
      </c>
      <c r="BB470" s="89" t="str">
        <f t="shared" si="52"/>
        <v/>
      </c>
      <c r="BC470" s="89" t="str">
        <f t="shared" si="52"/>
        <v/>
      </c>
      <c r="BD470" s="89" t="str">
        <f t="shared" si="52"/>
        <v/>
      </c>
      <c r="BE470" s="89" t="str">
        <f t="shared" si="52"/>
        <v/>
      </c>
      <c r="BF470" s="89" t="str">
        <f t="shared" si="52"/>
        <v/>
      </c>
      <c r="BG470" s="89" t="str">
        <f t="shared" si="52"/>
        <v/>
      </c>
      <c r="BH470" s="89" t="str">
        <f t="shared" si="52"/>
        <v/>
      </c>
      <c r="BI470" s="89" t="str">
        <f t="shared" si="52"/>
        <v/>
      </c>
      <c r="BJ470" s="89" t="str">
        <f t="shared" si="52"/>
        <v/>
      </c>
      <c r="BK470" s="89" t="str">
        <f t="shared" si="52"/>
        <v/>
      </c>
      <c r="BL470" s="89" t="str">
        <f t="shared" si="52"/>
        <v/>
      </c>
      <c r="BM470" s="89" t="str">
        <f t="shared" si="52"/>
        <v/>
      </c>
      <c r="BN470" s="89" t="str">
        <f t="shared" si="52"/>
        <v/>
      </c>
      <c r="BO470" s="89" t="str">
        <f t="shared" si="52"/>
        <v/>
      </c>
      <c r="BP470" s="89" t="str">
        <f t="shared" si="52"/>
        <v/>
      </c>
      <c r="BQ470" s="89" t="str">
        <f t="shared" si="52"/>
        <v/>
      </c>
      <c r="BR470" s="89" t="str">
        <f t="shared" si="52"/>
        <v/>
      </c>
    </row>
    <row r="471" spans="1:72" ht="34.5" customHeight="1" x14ac:dyDescent="0.2">
      <c r="A471" s="248" t="s">
        <v>434</v>
      </c>
      <c r="C471" s="341" t="s">
        <v>435</v>
      </c>
      <c r="D471" s="342"/>
      <c r="E471" s="342"/>
      <c r="F471" s="342"/>
      <c r="G471" s="342"/>
      <c r="H471" s="343"/>
      <c r="I471" s="344" t="s">
        <v>436</v>
      </c>
      <c r="J471" s="249" t="str">
        <f t="shared" ref="J471:J499" si="53">IF(SUM(L471:BR471)=0,IF(COUNTIF(L471:BR471,"未確認")&gt;0,"未確認",IF(COUNTIF(L471:BR471,"~*")&gt;0,"*",SUM(L471:BR471))),SUM(L471:BR471))</f>
        <v>*</v>
      </c>
      <c r="K471" s="250" t="str">
        <f t="shared" ref="K471:K499" si="54">IF(OR(COUNTIF(L471:BR471,"未確認")&gt;0,COUNTIF(L471:BR471,"*")&gt;0),"※","")</f>
        <v>※</v>
      </c>
      <c r="L471" s="489" t="s">
        <v>366</v>
      </c>
      <c r="M471" s="242" t="s">
        <v>366</v>
      </c>
      <c r="N471" s="243" t="s">
        <v>366</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row>
    <row r="472" spans="1:72" ht="34.5" customHeight="1" x14ac:dyDescent="0.2">
      <c r="A472" s="248" t="s">
        <v>437</v>
      </c>
      <c r="C472" s="251"/>
      <c r="D472" s="364" t="s">
        <v>438</v>
      </c>
      <c r="E472" s="320" t="s">
        <v>439</v>
      </c>
      <c r="F472" s="321"/>
      <c r="G472" s="321"/>
      <c r="H472" s="322"/>
      <c r="I472" s="363"/>
      <c r="J472" s="249" t="str">
        <f t="shared" si="53"/>
        <v>*</v>
      </c>
      <c r="K472" s="250" t="str">
        <f t="shared" si="54"/>
        <v>※</v>
      </c>
      <c r="L472" s="489" t="s">
        <v>366</v>
      </c>
      <c r="M472" s="242" t="s">
        <v>366</v>
      </c>
      <c r="N472" s="243">
        <v>0</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row>
    <row r="473" spans="1:72" ht="34.5" customHeight="1" x14ac:dyDescent="0.2">
      <c r="A473" s="248" t="s">
        <v>440</v>
      </c>
      <c r="C473" s="251"/>
      <c r="D473" s="365"/>
      <c r="E473" s="320" t="s">
        <v>441</v>
      </c>
      <c r="F473" s="321"/>
      <c r="G473" s="321"/>
      <c r="H473" s="322"/>
      <c r="I473" s="363"/>
      <c r="J473" s="249">
        <f t="shared" si="53"/>
        <v>417</v>
      </c>
      <c r="K473" s="250" t="str">
        <f t="shared" si="54"/>
        <v/>
      </c>
      <c r="L473" s="489">
        <v>0</v>
      </c>
      <c r="M473" s="242">
        <v>0</v>
      </c>
      <c r="N473" s="243">
        <v>417</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row>
    <row r="474" spans="1:72" ht="34.5" customHeight="1" x14ac:dyDescent="0.2">
      <c r="A474" s="248" t="s">
        <v>442</v>
      </c>
      <c r="C474" s="251"/>
      <c r="D474" s="365"/>
      <c r="E474" s="320" t="s">
        <v>443</v>
      </c>
      <c r="F474" s="321"/>
      <c r="G474" s="321"/>
      <c r="H474" s="322"/>
      <c r="I474" s="363"/>
      <c r="J474" s="249">
        <f t="shared" si="53"/>
        <v>0</v>
      </c>
      <c r="K474" s="250" t="str">
        <f t="shared" si="54"/>
        <v/>
      </c>
      <c r="L474" s="489">
        <v>0</v>
      </c>
      <c r="M474" s="242">
        <v>0</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row>
    <row r="475" spans="1:72" ht="34.5" customHeight="1" x14ac:dyDescent="0.2">
      <c r="A475" s="248" t="s">
        <v>444</v>
      </c>
      <c r="C475" s="251"/>
      <c r="D475" s="365"/>
      <c r="E475" s="320" t="s">
        <v>445</v>
      </c>
      <c r="F475" s="321"/>
      <c r="G475" s="321"/>
      <c r="H475" s="322"/>
      <c r="I475" s="363"/>
      <c r="J475" s="249">
        <f t="shared" si="53"/>
        <v>0</v>
      </c>
      <c r="K475" s="250" t="str">
        <f t="shared" si="54"/>
        <v/>
      </c>
      <c r="L475" s="489">
        <v>0</v>
      </c>
      <c r="M475" s="242">
        <v>0</v>
      </c>
      <c r="N475" s="243">
        <v>0</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row>
    <row r="476" spans="1:72" ht="34.5" customHeight="1" x14ac:dyDescent="0.2">
      <c r="A476" s="248" t="s">
        <v>446</v>
      </c>
      <c r="C476" s="251"/>
      <c r="D476" s="365"/>
      <c r="E476" s="320" t="s">
        <v>447</v>
      </c>
      <c r="F476" s="321"/>
      <c r="G476" s="321"/>
      <c r="H476" s="322"/>
      <c r="I476" s="363"/>
      <c r="J476" s="249">
        <f t="shared" si="53"/>
        <v>0</v>
      </c>
      <c r="K476" s="250" t="str">
        <f t="shared" si="54"/>
        <v/>
      </c>
      <c r="L476" s="489">
        <v>0</v>
      </c>
      <c r="M476" s="242">
        <v>0</v>
      </c>
      <c r="N476" s="243">
        <v>0</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row>
    <row r="477" spans="1:72" ht="34.5" customHeight="1" x14ac:dyDescent="0.2">
      <c r="A477" s="248" t="s">
        <v>448</v>
      </c>
      <c r="C477" s="251"/>
      <c r="D477" s="365"/>
      <c r="E477" s="320" t="s">
        <v>449</v>
      </c>
      <c r="F477" s="321"/>
      <c r="G477" s="321"/>
      <c r="H477" s="322"/>
      <c r="I477" s="363"/>
      <c r="J477" s="249" t="str">
        <f t="shared" si="53"/>
        <v>*</v>
      </c>
      <c r="K477" s="250" t="str">
        <f t="shared" si="54"/>
        <v>※</v>
      </c>
      <c r="L477" s="489" t="s">
        <v>366</v>
      </c>
      <c r="M477" s="242">
        <v>0</v>
      </c>
      <c r="N477" s="243" t="s">
        <v>366</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row>
    <row r="478" spans="1:72" ht="34.5" customHeight="1" x14ac:dyDescent="0.2">
      <c r="A478" s="248" t="s">
        <v>450</v>
      </c>
      <c r="C478" s="251"/>
      <c r="D478" s="365"/>
      <c r="E478" s="320" t="s">
        <v>451</v>
      </c>
      <c r="F478" s="321"/>
      <c r="G478" s="321"/>
      <c r="H478" s="322"/>
      <c r="I478" s="363"/>
      <c r="J478" s="249">
        <f t="shared" si="53"/>
        <v>0</v>
      </c>
      <c r="K478" s="250" t="str">
        <f t="shared" si="54"/>
        <v/>
      </c>
      <c r="L478" s="489">
        <v>0</v>
      </c>
      <c r="M478" s="242">
        <v>0</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row>
    <row r="479" spans="1:72" ht="34.5" customHeight="1" x14ac:dyDescent="0.2">
      <c r="A479" s="248" t="s">
        <v>452</v>
      </c>
      <c r="C479" s="251"/>
      <c r="D479" s="365"/>
      <c r="E479" s="320" t="s">
        <v>453</v>
      </c>
      <c r="F479" s="321"/>
      <c r="G479" s="321"/>
      <c r="H479" s="322"/>
      <c r="I479" s="363"/>
      <c r="J479" s="249">
        <f t="shared" si="53"/>
        <v>0</v>
      </c>
      <c r="K479" s="250" t="str">
        <f t="shared" si="54"/>
        <v/>
      </c>
      <c r="L479" s="489">
        <v>0</v>
      </c>
      <c r="M479" s="242">
        <v>0</v>
      </c>
      <c r="N479" s="243">
        <v>0</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row>
    <row r="480" spans="1:72" ht="34.5" customHeight="1" x14ac:dyDescent="0.2">
      <c r="A480" s="248" t="s">
        <v>454</v>
      </c>
      <c r="C480" s="251"/>
      <c r="D480" s="365"/>
      <c r="E480" s="320" t="s">
        <v>455</v>
      </c>
      <c r="F480" s="321"/>
      <c r="G480" s="321"/>
      <c r="H480" s="322"/>
      <c r="I480" s="363"/>
      <c r="J480" s="249">
        <f t="shared" si="53"/>
        <v>0</v>
      </c>
      <c r="K480" s="250" t="str">
        <f t="shared" si="54"/>
        <v/>
      </c>
      <c r="L480" s="489">
        <v>0</v>
      </c>
      <c r="M480" s="242">
        <v>0</v>
      </c>
      <c r="N480" s="243">
        <v>0</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row>
    <row r="481" spans="1:70" ht="34.5" customHeight="1" x14ac:dyDescent="0.2">
      <c r="A481" s="248" t="s">
        <v>456</v>
      </c>
      <c r="C481" s="251"/>
      <c r="D481" s="365"/>
      <c r="E481" s="320" t="s">
        <v>457</v>
      </c>
      <c r="F481" s="321"/>
      <c r="G481" s="321"/>
      <c r="H481" s="322"/>
      <c r="I481" s="363"/>
      <c r="J481" s="249">
        <f t="shared" si="53"/>
        <v>0</v>
      </c>
      <c r="K481" s="250" t="str">
        <f t="shared" si="54"/>
        <v/>
      </c>
      <c r="L481" s="489">
        <v>0</v>
      </c>
      <c r="M481" s="242">
        <v>0</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row>
    <row r="482" spans="1:70" ht="34.5" customHeight="1" x14ac:dyDescent="0.2">
      <c r="A482" s="248" t="s">
        <v>458</v>
      </c>
      <c r="C482" s="251"/>
      <c r="D482" s="365"/>
      <c r="E482" s="320" t="s">
        <v>459</v>
      </c>
      <c r="F482" s="321"/>
      <c r="G482" s="321"/>
      <c r="H482" s="322"/>
      <c r="I482" s="363"/>
      <c r="J482" s="249">
        <f t="shared" si="53"/>
        <v>0</v>
      </c>
      <c r="K482" s="250" t="str">
        <f t="shared" si="54"/>
        <v/>
      </c>
      <c r="L482" s="489">
        <v>0</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row>
    <row r="483" spans="1:70" ht="34.5" customHeight="1" x14ac:dyDescent="0.2">
      <c r="A483" s="248" t="s">
        <v>460</v>
      </c>
      <c r="C483" s="251"/>
      <c r="D483" s="366"/>
      <c r="E483" s="320" t="s">
        <v>461</v>
      </c>
      <c r="F483" s="321"/>
      <c r="G483" s="321"/>
      <c r="H483" s="322"/>
      <c r="I483" s="347"/>
      <c r="J483" s="249">
        <f t="shared" si="53"/>
        <v>0</v>
      </c>
      <c r="K483" s="250" t="str">
        <f t="shared" si="54"/>
        <v/>
      </c>
      <c r="L483" s="489">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row>
    <row r="484" spans="1:70" ht="34.5" customHeight="1" x14ac:dyDescent="0.2">
      <c r="A484" s="248" t="s">
        <v>462</v>
      </c>
      <c r="B484" s="171"/>
      <c r="C484" s="341" t="s">
        <v>463</v>
      </c>
      <c r="D484" s="342"/>
      <c r="E484" s="342"/>
      <c r="F484" s="342"/>
      <c r="G484" s="342"/>
      <c r="H484" s="343"/>
      <c r="I484" s="344" t="s">
        <v>464</v>
      </c>
      <c r="J484" s="249">
        <f t="shared" si="53"/>
        <v>320</v>
      </c>
      <c r="K484" s="250" t="str">
        <f t="shared" si="54"/>
        <v/>
      </c>
      <c r="L484" s="489">
        <v>0</v>
      </c>
      <c r="M484" s="242">
        <v>0</v>
      </c>
      <c r="N484" s="243">
        <v>320</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row>
    <row r="485" spans="1:70" ht="34.5" customHeight="1" x14ac:dyDescent="0.2">
      <c r="A485" s="248" t="s">
        <v>465</v>
      </c>
      <c r="C485" s="251"/>
      <c r="D485" s="364" t="s">
        <v>438</v>
      </c>
      <c r="E485" s="320" t="s">
        <v>439</v>
      </c>
      <c r="F485" s="321"/>
      <c r="G485" s="321"/>
      <c r="H485" s="322"/>
      <c r="I485" s="363"/>
      <c r="J485" s="249">
        <f t="shared" si="53"/>
        <v>0</v>
      </c>
      <c r="K485" s="250" t="str">
        <f t="shared" si="54"/>
        <v/>
      </c>
      <c r="L485" s="489">
        <v>0</v>
      </c>
      <c r="M485" s="242">
        <v>0</v>
      </c>
      <c r="N485" s="243">
        <v>0</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row>
    <row r="486" spans="1:70" ht="34.5" customHeight="1" x14ac:dyDescent="0.2">
      <c r="A486" s="248" t="s">
        <v>466</v>
      </c>
      <c r="C486" s="251"/>
      <c r="D486" s="365"/>
      <c r="E486" s="320" t="s">
        <v>441</v>
      </c>
      <c r="F486" s="321"/>
      <c r="G486" s="321"/>
      <c r="H486" s="322"/>
      <c r="I486" s="363"/>
      <c r="J486" s="249">
        <f t="shared" si="53"/>
        <v>320</v>
      </c>
      <c r="K486" s="250" t="str">
        <f t="shared" si="54"/>
        <v/>
      </c>
      <c r="L486" s="489">
        <v>0</v>
      </c>
      <c r="M486" s="242">
        <v>0</v>
      </c>
      <c r="N486" s="243">
        <v>320</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row>
    <row r="487" spans="1:70" ht="34.5" customHeight="1" x14ac:dyDescent="0.2">
      <c r="A487" s="248" t="s">
        <v>467</v>
      </c>
      <c r="C487" s="251"/>
      <c r="D487" s="365"/>
      <c r="E487" s="320" t="s">
        <v>443</v>
      </c>
      <c r="F487" s="321"/>
      <c r="G487" s="321"/>
      <c r="H487" s="322"/>
      <c r="I487" s="363"/>
      <c r="J487" s="249">
        <f t="shared" si="53"/>
        <v>0</v>
      </c>
      <c r="K487" s="250" t="str">
        <f t="shared" si="54"/>
        <v/>
      </c>
      <c r="L487" s="489">
        <v>0</v>
      </c>
      <c r="M487" s="242">
        <v>0</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row>
    <row r="488" spans="1:70" ht="34.5" customHeight="1" x14ac:dyDescent="0.2">
      <c r="A488" s="248" t="s">
        <v>468</v>
      </c>
      <c r="C488" s="251"/>
      <c r="D488" s="365"/>
      <c r="E488" s="320" t="s">
        <v>445</v>
      </c>
      <c r="F488" s="321"/>
      <c r="G488" s="321"/>
      <c r="H488" s="322"/>
      <c r="I488" s="363"/>
      <c r="J488" s="249">
        <f t="shared" si="53"/>
        <v>0</v>
      </c>
      <c r="K488" s="250" t="str">
        <f t="shared" si="54"/>
        <v/>
      </c>
      <c r="L488" s="489">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row>
    <row r="489" spans="1:70" ht="34.5" customHeight="1" x14ac:dyDescent="0.2">
      <c r="A489" s="248" t="s">
        <v>469</v>
      </c>
      <c r="C489" s="251"/>
      <c r="D489" s="365"/>
      <c r="E489" s="320" t="s">
        <v>447</v>
      </c>
      <c r="F489" s="321"/>
      <c r="G489" s="321"/>
      <c r="H489" s="322"/>
      <c r="I489" s="363"/>
      <c r="J489" s="249">
        <f t="shared" si="53"/>
        <v>0</v>
      </c>
      <c r="K489" s="250" t="str">
        <f t="shared" si="54"/>
        <v/>
      </c>
      <c r="L489" s="489">
        <v>0</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row>
    <row r="490" spans="1:70" ht="34.5" customHeight="1" x14ac:dyDescent="0.2">
      <c r="A490" s="248" t="s">
        <v>470</v>
      </c>
      <c r="C490" s="251"/>
      <c r="D490" s="365"/>
      <c r="E490" s="320" t="s">
        <v>449</v>
      </c>
      <c r="F490" s="321"/>
      <c r="G490" s="321"/>
      <c r="H490" s="322"/>
      <c r="I490" s="363"/>
      <c r="J490" s="249">
        <f t="shared" si="53"/>
        <v>0</v>
      </c>
      <c r="K490" s="250" t="str">
        <f t="shared" si="54"/>
        <v/>
      </c>
      <c r="L490" s="489">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row>
    <row r="491" spans="1:70" ht="34.5" customHeight="1" x14ac:dyDescent="0.2">
      <c r="A491" s="248" t="s">
        <v>471</v>
      </c>
      <c r="C491" s="251"/>
      <c r="D491" s="365"/>
      <c r="E491" s="320" t="s">
        <v>451</v>
      </c>
      <c r="F491" s="321"/>
      <c r="G491" s="321"/>
      <c r="H491" s="322"/>
      <c r="I491" s="363"/>
      <c r="J491" s="249">
        <f t="shared" si="53"/>
        <v>0</v>
      </c>
      <c r="K491" s="250" t="str">
        <f t="shared" si="54"/>
        <v/>
      </c>
      <c r="L491" s="489">
        <v>0</v>
      </c>
      <c r="M491" s="242">
        <v>0</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row>
    <row r="492" spans="1:70" ht="34.5" customHeight="1" x14ac:dyDescent="0.2">
      <c r="A492" s="248" t="s">
        <v>472</v>
      </c>
      <c r="C492" s="251"/>
      <c r="D492" s="365"/>
      <c r="E492" s="320" t="s">
        <v>453</v>
      </c>
      <c r="F492" s="321"/>
      <c r="G492" s="321"/>
      <c r="H492" s="322"/>
      <c r="I492" s="363"/>
      <c r="J492" s="249">
        <f t="shared" si="53"/>
        <v>0</v>
      </c>
      <c r="K492" s="250" t="str">
        <f t="shared" si="54"/>
        <v/>
      </c>
      <c r="L492" s="489">
        <v>0</v>
      </c>
      <c r="M492" s="242">
        <v>0</v>
      </c>
      <c r="N492" s="243">
        <v>0</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row>
    <row r="493" spans="1:70" ht="34.5" customHeight="1" x14ac:dyDescent="0.2">
      <c r="A493" s="248" t="s">
        <v>473</v>
      </c>
      <c r="C493" s="251"/>
      <c r="D493" s="365"/>
      <c r="E493" s="320" t="s">
        <v>455</v>
      </c>
      <c r="F493" s="321"/>
      <c r="G493" s="321"/>
      <c r="H493" s="322"/>
      <c r="I493" s="363"/>
      <c r="J493" s="249">
        <f t="shared" si="53"/>
        <v>0</v>
      </c>
      <c r="K493" s="250" t="str">
        <f t="shared" si="54"/>
        <v/>
      </c>
      <c r="L493" s="489">
        <v>0</v>
      </c>
      <c r="M493" s="242">
        <v>0</v>
      </c>
      <c r="N493" s="243">
        <v>0</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row>
    <row r="494" spans="1:70" ht="34.5" customHeight="1" x14ac:dyDescent="0.2">
      <c r="A494" s="248" t="s">
        <v>474</v>
      </c>
      <c r="C494" s="251"/>
      <c r="D494" s="365"/>
      <c r="E494" s="320" t="s">
        <v>457</v>
      </c>
      <c r="F494" s="321"/>
      <c r="G494" s="321"/>
      <c r="H494" s="322"/>
      <c r="I494" s="363"/>
      <c r="J494" s="249">
        <f t="shared" si="53"/>
        <v>0</v>
      </c>
      <c r="K494" s="250" t="str">
        <f t="shared" si="54"/>
        <v/>
      </c>
      <c r="L494" s="489">
        <v>0</v>
      </c>
      <c r="M494" s="242">
        <v>0</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row>
    <row r="495" spans="1:70" ht="34.5" customHeight="1" x14ac:dyDescent="0.2">
      <c r="A495" s="248" t="s">
        <v>475</v>
      </c>
      <c r="C495" s="251"/>
      <c r="D495" s="365"/>
      <c r="E495" s="320" t="s">
        <v>459</v>
      </c>
      <c r="F495" s="321"/>
      <c r="G495" s="321"/>
      <c r="H495" s="322"/>
      <c r="I495" s="363"/>
      <c r="J495" s="249">
        <f t="shared" si="53"/>
        <v>0</v>
      </c>
      <c r="K495" s="250" t="str">
        <f t="shared" si="54"/>
        <v/>
      </c>
      <c r="L495" s="489">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row>
    <row r="496" spans="1:70" ht="34.5" customHeight="1" x14ac:dyDescent="0.2">
      <c r="A496" s="248" t="s">
        <v>476</v>
      </c>
      <c r="C496" s="251"/>
      <c r="D496" s="366"/>
      <c r="E496" s="320" t="s">
        <v>461</v>
      </c>
      <c r="F496" s="321"/>
      <c r="G496" s="321"/>
      <c r="H496" s="322"/>
      <c r="I496" s="347"/>
      <c r="J496" s="249">
        <f t="shared" si="53"/>
        <v>0</v>
      </c>
      <c r="K496" s="250" t="str">
        <f t="shared" si="54"/>
        <v/>
      </c>
      <c r="L496" s="489">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row>
    <row r="497" spans="1:72" ht="56.15" customHeight="1" x14ac:dyDescent="0.2">
      <c r="A497" s="248" t="s">
        <v>477</v>
      </c>
      <c r="B497" s="171"/>
      <c r="C497" s="320" t="s">
        <v>478</v>
      </c>
      <c r="D497" s="321"/>
      <c r="E497" s="321"/>
      <c r="F497" s="321"/>
      <c r="G497" s="321"/>
      <c r="H497" s="322"/>
      <c r="I497" s="129" t="s">
        <v>479</v>
      </c>
      <c r="J497" s="249">
        <f t="shared" si="53"/>
        <v>0</v>
      </c>
      <c r="K497" s="250" t="str">
        <f t="shared" si="54"/>
        <v/>
      </c>
      <c r="L497" s="489">
        <v>0</v>
      </c>
      <c r="M497" s="242">
        <v>0</v>
      </c>
      <c r="N497" s="243">
        <v>0</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row>
    <row r="498" spans="1:72" ht="70.400000000000006" customHeight="1" x14ac:dyDescent="0.2">
      <c r="A498" s="248" t="s">
        <v>480</v>
      </c>
      <c r="B498" s="171"/>
      <c r="C498" s="320" t="s">
        <v>481</v>
      </c>
      <c r="D498" s="321"/>
      <c r="E498" s="321"/>
      <c r="F498" s="321"/>
      <c r="G498" s="321"/>
      <c r="H498" s="322"/>
      <c r="I498" s="129" t="s">
        <v>482</v>
      </c>
      <c r="J498" s="249">
        <f t="shared" si="53"/>
        <v>0</v>
      </c>
      <c r="K498" s="250" t="str">
        <f t="shared" si="54"/>
        <v/>
      </c>
      <c r="L498" s="489">
        <v>0</v>
      </c>
      <c r="M498" s="242">
        <v>0</v>
      </c>
      <c r="N498" s="243">
        <v>0</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row>
    <row r="499" spans="1:72" ht="70.400000000000006" customHeight="1" x14ac:dyDescent="0.2">
      <c r="A499" s="248" t="s">
        <v>483</v>
      </c>
      <c r="B499" s="171"/>
      <c r="C499" s="320" t="s">
        <v>484</v>
      </c>
      <c r="D499" s="321"/>
      <c r="E499" s="321"/>
      <c r="F499" s="321"/>
      <c r="G499" s="321"/>
      <c r="H499" s="322"/>
      <c r="I499" s="129" t="s">
        <v>485</v>
      </c>
      <c r="J499" s="249">
        <f t="shared" si="53"/>
        <v>0</v>
      </c>
      <c r="K499" s="250" t="str">
        <f t="shared" si="54"/>
        <v/>
      </c>
      <c r="L499" s="489">
        <v>0</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row>
    <row r="500" spans="1:72" s="1" customFormat="1" ht="17.25" customHeight="1" x14ac:dyDescent="0.2">
      <c r="B500" s="22"/>
      <c r="C500" s="22"/>
      <c r="D500" s="22"/>
      <c r="E500" s="22"/>
      <c r="F500" s="22"/>
      <c r="G500" s="22"/>
      <c r="H500" s="17"/>
      <c r="I500" s="17"/>
      <c r="J500" s="101"/>
      <c r="K500" s="102"/>
      <c r="L500" s="234"/>
      <c r="M500" s="234"/>
      <c r="N500" s="36"/>
      <c r="BO500" s="252"/>
      <c r="BT500" s="95"/>
    </row>
    <row r="501" spans="1:72" s="1" customFormat="1" x14ac:dyDescent="0.2">
      <c r="B501" s="96"/>
      <c r="C501" s="46"/>
      <c r="D501" s="46"/>
      <c r="E501" s="46"/>
      <c r="F501" s="46"/>
      <c r="G501" s="46"/>
      <c r="H501" s="61"/>
      <c r="I501" s="61"/>
      <c r="J501" s="101"/>
      <c r="K501" s="102"/>
      <c r="L501" s="234"/>
      <c r="M501" s="234"/>
      <c r="N501" s="36"/>
      <c r="BO501" s="253"/>
      <c r="BT501" s="95"/>
    </row>
    <row r="502" spans="1:72" x14ac:dyDescent="0.2">
      <c r="B502" s="254"/>
      <c r="J502" s="37"/>
      <c r="L502" s="39"/>
      <c r="M502" s="39"/>
      <c r="N502" s="36"/>
      <c r="O502" s="9"/>
      <c r="P502" s="9"/>
      <c r="Q502" s="9"/>
      <c r="R502" s="9"/>
      <c r="BO502" s="253"/>
    </row>
    <row r="503" spans="1:72" x14ac:dyDescent="0.2">
      <c r="B503" s="22" t="s">
        <v>486</v>
      </c>
      <c r="C503" s="24"/>
      <c r="D503" s="24"/>
      <c r="E503" s="24"/>
      <c r="F503" s="24"/>
      <c r="G503" s="24"/>
      <c r="H503" s="17"/>
      <c r="I503" s="17"/>
      <c r="J503" s="37"/>
      <c r="L503" s="39"/>
      <c r="M503" s="39"/>
      <c r="N503" s="36"/>
      <c r="O503" s="9"/>
      <c r="P503" s="9"/>
      <c r="Q503" s="9"/>
      <c r="R503" s="9"/>
      <c r="BO503" s="253"/>
    </row>
    <row r="504" spans="1:72" x14ac:dyDescent="0.2">
      <c r="B504" s="22"/>
      <c r="C504" s="22"/>
      <c r="D504" s="22"/>
      <c r="E504" s="22"/>
      <c r="F504" s="22"/>
      <c r="G504" s="22"/>
      <c r="H504" s="17"/>
      <c r="I504" s="17"/>
      <c r="N504" s="36"/>
      <c r="O504" s="9"/>
      <c r="P504" s="9"/>
      <c r="Q504" s="9"/>
      <c r="R504" s="9"/>
      <c r="BO504" s="255"/>
    </row>
    <row r="505" spans="1:72" ht="51" customHeight="1" x14ac:dyDescent="0.2">
      <c r="B505" s="22"/>
      <c r="C505" s="22" t="s">
        <v>487</v>
      </c>
      <c r="J505" s="86" t="s">
        <v>80</v>
      </c>
      <c r="K505" s="218"/>
      <c r="L505" s="456" t="str">
        <f>IF(ISBLANK(L$388),"",L$388)</f>
        <v>病棟</v>
      </c>
      <c r="M505" s="468" t="str">
        <f>IF(ISBLANK(M$388),"",M$388)</f>
        <v>病棟</v>
      </c>
      <c r="N505" s="491" t="str">
        <f t="shared" ref="N505:BR505" si="55">IF(ISBLANK(N$388),"",N$388)</f>
        <v>病棟</v>
      </c>
      <c r="O505" s="247" t="str">
        <f t="shared" si="55"/>
        <v/>
      </c>
      <c r="P505" s="247" t="str">
        <f t="shared" si="55"/>
        <v/>
      </c>
      <c r="Q505" s="247" t="str">
        <f t="shared" si="55"/>
        <v/>
      </c>
      <c r="R505" s="247" t="str">
        <f t="shared" si="55"/>
        <v/>
      </c>
      <c r="S505" s="247" t="str">
        <f t="shared" si="55"/>
        <v/>
      </c>
      <c r="T505" s="247" t="str">
        <f t="shared" si="55"/>
        <v/>
      </c>
      <c r="U505" s="247" t="str">
        <f t="shared" si="55"/>
        <v/>
      </c>
      <c r="V505" s="247" t="str">
        <f t="shared" si="55"/>
        <v/>
      </c>
      <c r="W505" s="247" t="str">
        <f t="shared" si="55"/>
        <v/>
      </c>
      <c r="X505" s="247" t="str">
        <f t="shared" si="55"/>
        <v/>
      </c>
      <c r="Y505" s="247" t="str">
        <f t="shared" si="55"/>
        <v/>
      </c>
      <c r="Z505" s="247" t="str">
        <f t="shared" si="55"/>
        <v/>
      </c>
      <c r="AA505" s="247" t="str">
        <f t="shared" si="55"/>
        <v/>
      </c>
      <c r="AB505" s="247" t="str">
        <f t="shared" si="55"/>
        <v/>
      </c>
      <c r="AC505" s="247" t="str">
        <f t="shared" si="55"/>
        <v/>
      </c>
      <c r="AD505" s="247" t="str">
        <f t="shared" si="55"/>
        <v/>
      </c>
      <c r="AE505" s="247" t="str">
        <f t="shared" si="55"/>
        <v/>
      </c>
      <c r="AF505" s="247" t="str">
        <f t="shared" si="55"/>
        <v/>
      </c>
      <c r="AG505" s="247" t="str">
        <f t="shared" si="55"/>
        <v/>
      </c>
      <c r="AH505" s="247" t="str">
        <f t="shared" si="55"/>
        <v/>
      </c>
      <c r="AI505" s="247" t="str">
        <f t="shared" si="55"/>
        <v/>
      </c>
      <c r="AJ505" s="247" t="str">
        <f t="shared" si="55"/>
        <v/>
      </c>
      <c r="AK505" s="247" t="str">
        <f t="shared" si="55"/>
        <v/>
      </c>
      <c r="AL505" s="247" t="str">
        <f t="shared" si="55"/>
        <v/>
      </c>
      <c r="AM505" s="247" t="str">
        <f t="shared" si="55"/>
        <v/>
      </c>
      <c r="AN505" s="247" t="str">
        <f t="shared" si="55"/>
        <v/>
      </c>
      <c r="AO505" s="247" t="str">
        <f t="shared" si="55"/>
        <v/>
      </c>
      <c r="AP505" s="247" t="str">
        <f t="shared" si="55"/>
        <v/>
      </c>
      <c r="AQ505" s="247" t="str">
        <f t="shared" si="55"/>
        <v/>
      </c>
      <c r="AR505" s="247" t="str">
        <f t="shared" si="55"/>
        <v/>
      </c>
      <c r="AS505" s="247" t="str">
        <f t="shared" si="55"/>
        <v/>
      </c>
      <c r="AT505" s="247" t="str">
        <f t="shared" si="55"/>
        <v/>
      </c>
      <c r="AU505" s="247" t="str">
        <f t="shared" si="55"/>
        <v/>
      </c>
      <c r="AV505" s="247" t="str">
        <f t="shared" si="55"/>
        <v/>
      </c>
      <c r="AW505" s="247" t="str">
        <f t="shared" si="55"/>
        <v/>
      </c>
      <c r="AX505" s="247" t="str">
        <f t="shared" si="55"/>
        <v/>
      </c>
      <c r="AY505" s="247" t="str">
        <f t="shared" si="55"/>
        <v/>
      </c>
      <c r="AZ505" s="247" t="str">
        <f t="shared" si="55"/>
        <v/>
      </c>
      <c r="BA505" s="247" t="str">
        <f t="shared" si="55"/>
        <v/>
      </c>
      <c r="BB505" s="247" t="str">
        <f t="shared" si="55"/>
        <v/>
      </c>
      <c r="BC505" s="247" t="str">
        <f t="shared" si="55"/>
        <v/>
      </c>
      <c r="BD505" s="247" t="str">
        <f t="shared" si="55"/>
        <v/>
      </c>
      <c r="BE505" s="247" t="str">
        <f t="shared" si="55"/>
        <v/>
      </c>
      <c r="BF505" s="247" t="str">
        <f t="shared" si="55"/>
        <v/>
      </c>
      <c r="BG505" s="247" t="str">
        <f t="shared" si="55"/>
        <v/>
      </c>
      <c r="BH505" s="247" t="str">
        <f t="shared" si="55"/>
        <v/>
      </c>
      <c r="BI505" s="247" t="str">
        <f t="shared" si="55"/>
        <v/>
      </c>
      <c r="BJ505" s="247" t="str">
        <f t="shared" si="55"/>
        <v/>
      </c>
      <c r="BK505" s="247" t="str">
        <f t="shared" si="55"/>
        <v/>
      </c>
      <c r="BL505" s="247" t="str">
        <f t="shared" si="55"/>
        <v/>
      </c>
      <c r="BM505" s="247" t="str">
        <f t="shared" si="55"/>
        <v/>
      </c>
      <c r="BN505" s="247" t="str">
        <f t="shared" si="55"/>
        <v/>
      </c>
      <c r="BO505" s="247" t="str">
        <f t="shared" si="55"/>
        <v/>
      </c>
      <c r="BP505" s="247" t="str">
        <f t="shared" si="55"/>
        <v/>
      </c>
      <c r="BQ505" s="247" t="str">
        <f t="shared" si="55"/>
        <v/>
      </c>
      <c r="BR505" s="247" t="str">
        <f t="shared" si="55"/>
        <v/>
      </c>
    </row>
    <row r="506" spans="1:72" ht="20.25" customHeight="1" x14ac:dyDescent="0.2">
      <c r="C506" s="358"/>
      <c r="D506" s="359"/>
      <c r="E506" s="359"/>
      <c r="F506" s="359"/>
      <c r="G506" s="24"/>
      <c r="I506" s="73" t="s">
        <v>81</v>
      </c>
      <c r="J506" s="74"/>
      <c r="K506" s="88"/>
      <c r="L506" s="470" t="str">
        <f>IF(ISBLANK(L$389),"",L$389)</f>
        <v>-</v>
      </c>
      <c r="M506" s="468" t="str">
        <f>IF(ISBLANK(M$389),"",M$389)</f>
        <v>-</v>
      </c>
      <c r="N506" s="470" t="str">
        <f t="shared" ref="N506:BR506" si="56">IF(ISBLANK(N$389),"",N$389)</f>
        <v>-</v>
      </c>
      <c r="O506" s="89" t="str">
        <f t="shared" si="56"/>
        <v/>
      </c>
      <c r="P506" s="89" t="str">
        <f t="shared" si="56"/>
        <v/>
      </c>
      <c r="Q506" s="89" t="str">
        <f t="shared" si="56"/>
        <v/>
      </c>
      <c r="R506" s="89" t="str">
        <f t="shared" si="56"/>
        <v/>
      </c>
      <c r="S506" s="89" t="str">
        <f t="shared" si="56"/>
        <v/>
      </c>
      <c r="T506" s="89" t="str">
        <f t="shared" si="56"/>
        <v/>
      </c>
      <c r="U506" s="89" t="str">
        <f t="shared" si="56"/>
        <v/>
      </c>
      <c r="V506" s="89" t="str">
        <f t="shared" si="56"/>
        <v/>
      </c>
      <c r="W506" s="89" t="str">
        <f t="shared" si="56"/>
        <v/>
      </c>
      <c r="X506" s="89" t="str">
        <f t="shared" si="56"/>
        <v/>
      </c>
      <c r="Y506" s="89" t="str">
        <f t="shared" si="56"/>
        <v/>
      </c>
      <c r="Z506" s="89" t="str">
        <f t="shared" si="56"/>
        <v/>
      </c>
      <c r="AA506" s="89" t="str">
        <f t="shared" si="56"/>
        <v/>
      </c>
      <c r="AB506" s="89" t="str">
        <f t="shared" si="56"/>
        <v/>
      </c>
      <c r="AC506" s="89" t="str">
        <f t="shared" si="56"/>
        <v/>
      </c>
      <c r="AD506" s="89" t="str">
        <f t="shared" si="56"/>
        <v/>
      </c>
      <c r="AE506" s="89" t="str">
        <f t="shared" si="56"/>
        <v/>
      </c>
      <c r="AF506" s="89" t="str">
        <f t="shared" si="56"/>
        <v/>
      </c>
      <c r="AG506" s="89" t="str">
        <f t="shared" si="56"/>
        <v/>
      </c>
      <c r="AH506" s="89" t="str">
        <f t="shared" si="56"/>
        <v/>
      </c>
      <c r="AI506" s="89" t="str">
        <f t="shared" si="56"/>
        <v/>
      </c>
      <c r="AJ506" s="89" t="str">
        <f t="shared" si="56"/>
        <v/>
      </c>
      <c r="AK506" s="89" t="str">
        <f t="shared" si="56"/>
        <v/>
      </c>
      <c r="AL506" s="89" t="str">
        <f t="shared" si="56"/>
        <v/>
      </c>
      <c r="AM506" s="89" t="str">
        <f t="shared" si="56"/>
        <v/>
      </c>
      <c r="AN506" s="89" t="str">
        <f t="shared" si="56"/>
        <v/>
      </c>
      <c r="AO506" s="89" t="str">
        <f t="shared" si="56"/>
        <v/>
      </c>
      <c r="AP506" s="89" t="str">
        <f t="shared" si="56"/>
        <v/>
      </c>
      <c r="AQ506" s="89" t="str">
        <f t="shared" si="56"/>
        <v/>
      </c>
      <c r="AR506" s="89" t="str">
        <f t="shared" si="56"/>
        <v/>
      </c>
      <c r="AS506" s="89" t="str">
        <f t="shared" si="56"/>
        <v/>
      </c>
      <c r="AT506" s="89" t="str">
        <f t="shared" si="56"/>
        <v/>
      </c>
      <c r="AU506" s="89" t="str">
        <f t="shared" si="56"/>
        <v/>
      </c>
      <c r="AV506" s="89" t="str">
        <f t="shared" si="56"/>
        <v/>
      </c>
      <c r="AW506" s="89" t="str">
        <f t="shared" si="56"/>
        <v/>
      </c>
      <c r="AX506" s="89" t="str">
        <f t="shared" si="56"/>
        <v/>
      </c>
      <c r="AY506" s="89" t="str">
        <f t="shared" si="56"/>
        <v/>
      </c>
      <c r="AZ506" s="89" t="str">
        <f t="shared" si="56"/>
        <v/>
      </c>
      <c r="BA506" s="89" t="str">
        <f t="shared" si="56"/>
        <v/>
      </c>
      <c r="BB506" s="89" t="str">
        <f t="shared" si="56"/>
        <v/>
      </c>
      <c r="BC506" s="89" t="str">
        <f t="shared" si="56"/>
        <v/>
      </c>
      <c r="BD506" s="89" t="str">
        <f t="shared" si="56"/>
        <v/>
      </c>
      <c r="BE506" s="89" t="str">
        <f t="shared" si="56"/>
        <v/>
      </c>
      <c r="BF506" s="89" t="str">
        <f t="shared" si="56"/>
        <v/>
      </c>
      <c r="BG506" s="89" t="str">
        <f t="shared" si="56"/>
        <v/>
      </c>
      <c r="BH506" s="89" t="str">
        <f t="shared" si="56"/>
        <v/>
      </c>
      <c r="BI506" s="89" t="str">
        <f t="shared" si="56"/>
        <v/>
      </c>
      <c r="BJ506" s="89" t="str">
        <f t="shared" si="56"/>
        <v/>
      </c>
      <c r="BK506" s="89" t="str">
        <f t="shared" si="56"/>
        <v/>
      </c>
      <c r="BL506" s="89" t="str">
        <f t="shared" si="56"/>
        <v/>
      </c>
      <c r="BM506" s="89" t="str">
        <f t="shared" si="56"/>
        <v/>
      </c>
      <c r="BN506" s="89" t="str">
        <f t="shared" si="56"/>
        <v/>
      </c>
      <c r="BO506" s="89" t="str">
        <f t="shared" si="56"/>
        <v/>
      </c>
      <c r="BP506" s="89" t="str">
        <f t="shared" si="56"/>
        <v/>
      </c>
      <c r="BQ506" s="89" t="str">
        <f t="shared" si="56"/>
        <v/>
      </c>
      <c r="BR506" s="89" t="str">
        <f t="shared" si="56"/>
        <v/>
      </c>
    </row>
    <row r="507" spans="1:72" ht="42" customHeight="1" x14ac:dyDescent="0.2">
      <c r="A507" s="248" t="s">
        <v>488</v>
      </c>
      <c r="C507" s="320" t="s">
        <v>489</v>
      </c>
      <c r="D507" s="321"/>
      <c r="E507" s="321"/>
      <c r="F507" s="321"/>
      <c r="G507" s="321"/>
      <c r="H507" s="322"/>
      <c r="I507" s="138" t="s">
        <v>490</v>
      </c>
      <c r="J507" s="249">
        <f t="shared" ref="J507:J514" si="57">IF(SUM(L507:BR507)=0,IF(COUNTIF(L507:BR507,"未確認")&gt;0,"未確認",IF(COUNTIF(L507:BR507,"~*")&gt;0,"*",SUM(L507:BR507))),SUM(L507:BR507))</f>
        <v>0</v>
      </c>
      <c r="K507" s="250" t="str">
        <f t="shared" ref="K507:K514" si="58">IF(OR(COUNTIF(L507:BR507,"未確認")&gt;0,COUNTIF(L507:BR507,"*")&gt;0),"※","")</f>
        <v/>
      </c>
      <c r="L507" s="489">
        <v>0</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row>
    <row r="508" spans="1:72" ht="84" customHeight="1" x14ac:dyDescent="0.2">
      <c r="A508" s="248" t="s">
        <v>491</v>
      </c>
      <c r="B508" s="256"/>
      <c r="C508" s="320" t="s">
        <v>492</v>
      </c>
      <c r="D508" s="321"/>
      <c r="E508" s="321"/>
      <c r="F508" s="321"/>
      <c r="G508" s="321"/>
      <c r="H508" s="322"/>
      <c r="I508" s="129" t="s">
        <v>493</v>
      </c>
      <c r="J508" s="249">
        <f t="shared" si="57"/>
        <v>0</v>
      </c>
      <c r="K508" s="250" t="str">
        <f t="shared" si="58"/>
        <v/>
      </c>
      <c r="L508" s="489">
        <v>0</v>
      </c>
      <c r="M508" s="242">
        <v>0</v>
      </c>
      <c r="N508" s="243">
        <v>0</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row>
    <row r="509" spans="1:72" ht="56.15" customHeight="1" x14ac:dyDescent="0.2">
      <c r="A509" s="248" t="s">
        <v>494</v>
      </c>
      <c r="B509" s="256"/>
      <c r="C509" s="320" t="s">
        <v>495</v>
      </c>
      <c r="D509" s="321"/>
      <c r="E509" s="321"/>
      <c r="F509" s="321"/>
      <c r="G509" s="321"/>
      <c r="H509" s="322"/>
      <c r="I509" s="129" t="s">
        <v>496</v>
      </c>
      <c r="J509" s="249">
        <f t="shared" si="57"/>
        <v>0</v>
      </c>
      <c r="K509" s="250" t="str">
        <f t="shared" si="58"/>
        <v/>
      </c>
      <c r="L509" s="489">
        <v>0</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row>
    <row r="510" spans="1:72" ht="56.15" customHeight="1" x14ac:dyDescent="0.2">
      <c r="A510" s="248" t="s">
        <v>497</v>
      </c>
      <c r="B510" s="256"/>
      <c r="C510" s="320" t="s">
        <v>498</v>
      </c>
      <c r="D510" s="321"/>
      <c r="E510" s="321"/>
      <c r="F510" s="321"/>
      <c r="G510" s="321"/>
      <c r="H510" s="322"/>
      <c r="I510" s="129" t="s">
        <v>499</v>
      </c>
      <c r="J510" s="249">
        <f t="shared" si="57"/>
        <v>0</v>
      </c>
      <c r="K510" s="250" t="str">
        <f t="shared" si="58"/>
        <v/>
      </c>
      <c r="L510" s="489">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row>
    <row r="511" spans="1:72" ht="84" x14ac:dyDescent="0.2">
      <c r="A511" s="248" t="s">
        <v>500</v>
      </c>
      <c r="B511" s="256"/>
      <c r="C511" s="320" t="s">
        <v>501</v>
      </c>
      <c r="D511" s="321"/>
      <c r="E511" s="321"/>
      <c r="F511" s="321"/>
      <c r="G511" s="321"/>
      <c r="H511" s="322"/>
      <c r="I511" s="129" t="s">
        <v>502</v>
      </c>
      <c r="J511" s="249" t="str">
        <f t="shared" si="57"/>
        <v>*</v>
      </c>
      <c r="K511" s="250" t="str">
        <f t="shared" si="58"/>
        <v>※</v>
      </c>
      <c r="L511" s="489" t="s">
        <v>366</v>
      </c>
      <c r="M511" s="242" t="s">
        <v>366</v>
      </c>
      <c r="N511" s="243" t="s">
        <v>366</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row>
    <row r="512" spans="1:72" s="127" customFormat="1" ht="84" customHeight="1" x14ac:dyDescent="0.2">
      <c r="A512" s="248" t="s">
        <v>503</v>
      </c>
      <c r="B512" s="256"/>
      <c r="C512" s="323" t="s">
        <v>504</v>
      </c>
      <c r="D512" s="324"/>
      <c r="E512" s="324"/>
      <c r="F512" s="324"/>
      <c r="G512" s="324"/>
      <c r="H512" s="325"/>
      <c r="I512" s="129" t="s">
        <v>505</v>
      </c>
      <c r="J512" s="249">
        <f t="shared" si="57"/>
        <v>0</v>
      </c>
      <c r="K512" s="250" t="str">
        <f t="shared" si="58"/>
        <v/>
      </c>
      <c r="L512" s="489">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T512" s="128"/>
    </row>
    <row r="513" spans="1:72" s="127" customFormat="1" ht="70.400000000000006" customHeight="1" x14ac:dyDescent="0.2">
      <c r="A513" s="248" t="s">
        <v>506</v>
      </c>
      <c r="B513" s="256"/>
      <c r="C513" s="320" t="s">
        <v>507</v>
      </c>
      <c r="D513" s="321"/>
      <c r="E513" s="321"/>
      <c r="F513" s="321"/>
      <c r="G513" s="321"/>
      <c r="H513" s="322"/>
      <c r="I513" s="129" t="s">
        <v>508</v>
      </c>
      <c r="J513" s="249">
        <f t="shared" si="57"/>
        <v>0</v>
      </c>
      <c r="K513" s="250" t="str">
        <f t="shared" si="58"/>
        <v/>
      </c>
      <c r="L513" s="489">
        <v>0</v>
      </c>
      <c r="M513" s="242">
        <v>0</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T513" s="128"/>
    </row>
    <row r="514" spans="1:72" s="127" customFormat="1" ht="84" customHeight="1" x14ac:dyDescent="0.2">
      <c r="A514" s="248" t="s">
        <v>509</v>
      </c>
      <c r="B514" s="256"/>
      <c r="C514" s="320" t="s">
        <v>510</v>
      </c>
      <c r="D514" s="321"/>
      <c r="E514" s="321"/>
      <c r="F514" s="321"/>
      <c r="G514" s="321"/>
      <c r="H514" s="322"/>
      <c r="I514" s="129" t="s">
        <v>511</v>
      </c>
      <c r="J514" s="249">
        <f t="shared" si="57"/>
        <v>0</v>
      </c>
      <c r="K514" s="250" t="str">
        <f t="shared" si="58"/>
        <v/>
      </c>
      <c r="L514" s="489">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T514" s="128"/>
    </row>
    <row r="515" spans="1:72" s="1" customFormat="1" x14ac:dyDescent="0.2">
      <c r="B515" s="22"/>
      <c r="C515" s="22"/>
      <c r="D515" s="22"/>
      <c r="E515" s="22"/>
      <c r="F515" s="22"/>
      <c r="G515" s="22"/>
      <c r="H515" s="17"/>
      <c r="I515" s="17"/>
      <c r="J515" s="101"/>
      <c r="K515" s="102"/>
      <c r="L515" s="234"/>
      <c r="M515" s="234"/>
      <c r="N515" s="36"/>
      <c r="BO515" s="252"/>
      <c r="BT515" s="95"/>
    </row>
    <row r="516" spans="1:72" x14ac:dyDescent="0.2">
      <c r="B516" s="22"/>
      <c r="C516" s="22"/>
      <c r="D516" s="22"/>
      <c r="E516" s="22"/>
      <c r="F516" s="22"/>
      <c r="G516" s="22"/>
      <c r="H516" s="17"/>
      <c r="I516" s="17"/>
      <c r="L516" s="158"/>
      <c r="M516" s="158"/>
      <c r="N516" s="36"/>
      <c r="O516" s="9"/>
      <c r="P516" s="9"/>
      <c r="Q516" s="9"/>
      <c r="R516" s="9"/>
      <c r="BO516" s="255"/>
    </row>
    <row r="517" spans="1:72" ht="51" customHeight="1" x14ac:dyDescent="0.2">
      <c r="B517" s="22"/>
      <c r="C517" s="22" t="s">
        <v>512</v>
      </c>
      <c r="J517" s="86" t="s">
        <v>80</v>
      </c>
      <c r="K517" s="218"/>
      <c r="L517" s="490" t="str">
        <f>IF(ISBLANK(L$388),"",L$388)</f>
        <v>病棟</v>
      </c>
      <c r="M517" s="476" t="str">
        <f>IF(ISBLANK(M$388),"",M$388)</f>
        <v>病棟</v>
      </c>
      <c r="N517" s="456" t="str">
        <f t="shared" ref="N517:BR517" si="59">IF(ISBLANK(N$388),"",N$388)</f>
        <v>病棟</v>
      </c>
      <c r="O517" s="25" t="str">
        <f t="shared" si="59"/>
        <v/>
      </c>
      <c r="P517" s="25" t="str">
        <f t="shared" si="59"/>
        <v/>
      </c>
      <c r="Q517" s="25" t="str">
        <f t="shared" si="59"/>
        <v/>
      </c>
      <c r="R517" s="25" t="str">
        <f t="shared" si="59"/>
        <v/>
      </c>
      <c r="S517" s="25" t="str">
        <f t="shared" si="59"/>
        <v/>
      </c>
      <c r="T517" s="25" t="str">
        <f t="shared" si="59"/>
        <v/>
      </c>
      <c r="U517" s="25" t="str">
        <f t="shared" si="59"/>
        <v/>
      </c>
      <c r="V517" s="25" t="str">
        <f t="shared" si="59"/>
        <v/>
      </c>
      <c r="W517" s="25" t="str">
        <f t="shared" si="59"/>
        <v/>
      </c>
      <c r="X517" s="25" t="str">
        <f t="shared" si="59"/>
        <v/>
      </c>
      <c r="Y517" s="25" t="str">
        <f t="shared" si="59"/>
        <v/>
      </c>
      <c r="Z517" s="25" t="str">
        <f t="shared" si="59"/>
        <v/>
      </c>
      <c r="AA517" s="25" t="str">
        <f t="shared" si="59"/>
        <v/>
      </c>
      <c r="AB517" s="25" t="str">
        <f t="shared" si="59"/>
        <v/>
      </c>
      <c r="AC517" s="25" t="str">
        <f t="shared" si="59"/>
        <v/>
      </c>
      <c r="AD517" s="25" t="str">
        <f t="shared" si="59"/>
        <v/>
      </c>
      <c r="AE517" s="25" t="str">
        <f t="shared" si="59"/>
        <v/>
      </c>
      <c r="AF517" s="25" t="str">
        <f t="shared" si="59"/>
        <v/>
      </c>
      <c r="AG517" s="25" t="str">
        <f t="shared" si="59"/>
        <v/>
      </c>
      <c r="AH517" s="25" t="str">
        <f t="shared" si="59"/>
        <v/>
      </c>
      <c r="AI517" s="25" t="str">
        <f t="shared" si="59"/>
        <v/>
      </c>
      <c r="AJ517" s="25" t="str">
        <f t="shared" si="59"/>
        <v/>
      </c>
      <c r="AK517" s="25" t="str">
        <f t="shared" si="59"/>
        <v/>
      </c>
      <c r="AL517" s="25" t="str">
        <f t="shared" si="59"/>
        <v/>
      </c>
      <c r="AM517" s="25" t="str">
        <f t="shared" si="59"/>
        <v/>
      </c>
      <c r="AN517" s="25" t="str">
        <f t="shared" si="59"/>
        <v/>
      </c>
      <c r="AO517" s="25" t="str">
        <f t="shared" si="59"/>
        <v/>
      </c>
      <c r="AP517" s="25" t="str">
        <f t="shared" si="59"/>
        <v/>
      </c>
      <c r="AQ517" s="25" t="str">
        <f t="shared" si="59"/>
        <v/>
      </c>
      <c r="AR517" s="25" t="str">
        <f t="shared" si="59"/>
        <v/>
      </c>
      <c r="AS517" s="25" t="str">
        <f t="shared" si="59"/>
        <v/>
      </c>
      <c r="AT517" s="25" t="str">
        <f t="shared" si="59"/>
        <v/>
      </c>
      <c r="AU517" s="25" t="str">
        <f t="shared" si="59"/>
        <v/>
      </c>
      <c r="AV517" s="25" t="str">
        <f t="shared" si="59"/>
        <v/>
      </c>
      <c r="AW517" s="25" t="str">
        <f t="shared" si="59"/>
        <v/>
      </c>
      <c r="AX517" s="25" t="str">
        <f t="shared" si="59"/>
        <v/>
      </c>
      <c r="AY517" s="25" t="str">
        <f t="shared" si="59"/>
        <v/>
      </c>
      <c r="AZ517" s="25" t="str">
        <f t="shared" si="59"/>
        <v/>
      </c>
      <c r="BA517" s="25" t="str">
        <f t="shared" si="59"/>
        <v/>
      </c>
      <c r="BB517" s="25" t="str">
        <f t="shared" si="59"/>
        <v/>
      </c>
      <c r="BC517" s="25" t="str">
        <f t="shared" si="59"/>
        <v/>
      </c>
      <c r="BD517" s="25" t="str">
        <f t="shared" si="59"/>
        <v/>
      </c>
      <c r="BE517" s="25" t="str">
        <f t="shared" si="59"/>
        <v/>
      </c>
      <c r="BF517" s="25" t="str">
        <f t="shared" si="59"/>
        <v/>
      </c>
      <c r="BG517" s="25" t="str">
        <f t="shared" si="59"/>
        <v/>
      </c>
      <c r="BH517" s="25" t="str">
        <f t="shared" si="59"/>
        <v/>
      </c>
      <c r="BI517" s="25" t="str">
        <f t="shared" si="59"/>
        <v/>
      </c>
      <c r="BJ517" s="25" t="str">
        <f t="shared" si="59"/>
        <v/>
      </c>
      <c r="BK517" s="25" t="str">
        <f t="shared" si="59"/>
        <v/>
      </c>
      <c r="BL517" s="25" t="str">
        <f t="shared" si="59"/>
        <v/>
      </c>
      <c r="BM517" s="25" t="str">
        <f t="shared" si="59"/>
        <v/>
      </c>
      <c r="BN517" s="25" t="str">
        <f t="shared" si="59"/>
        <v/>
      </c>
      <c r="BO517" s="25" t="str">
        <f t="shared" si="59"/>
        <v/>
      </c>
      <c r="BP517" s="25" t="str">
        <f t="shared" si="59"/>
        <v/>
      </c>
      <c r="BQ517" s="25" t="str">
        <f t="shared" si="59"/>
        <v/>
      </c>
      <c r="BR517" s="25" t="str">
        <f t="shared" si="59"/>
        <v/>
      </c>
    </row>
    <row r="518" spans="1:72" ht="20.25" customHeight="1" x14ac:dyDescent="0.2">
      <c r="C518" s="358"/>
      <c r="D518" s="359"/>
      <c r="E518" s="359"/>
      <c r="F518" s="359"/>
      <c r="G518" s="24"/>
      <c r="I518" s="73" t="s">
        <v>81</v>
      </c>
      <c r="J518" s="74"/>
      <c r="K518" s="88"/>
      <c r="L518" s="470" t="str">
        <f>IF(ISBLANK(L$389),"",L$389)</f>
        <v>-</v>
      </c>
      <c r="M518" s="468" t="str">
        <f>IF(ISBLANK(M$389),"",M$389)</f>
        <v>-</v>
      </c>
      <c r="N518" s="470" t="str">
        <f t="shared" ref="N518:BR518" si="60">IF(ISBLANK(N$389),"",N$389)</f>
        <v>-</v>
      </c>
      <c r="O518" s="89" t="str">
        <f t="shared" si="60"/>
        <v/>
      </c>
      <c r="P518" s="89" t="str">
        <f t="shared" si="60"/>
        <v/>
      </c>
      <c r="Q518" s="89" t="str">
        <f t="shared" si="60"/>
        <v/>
      </c>
      <c r="R518" s="89" t="str">
        <f t="shared" si="60"/>
        <v/>
      </c>
      <c r="S518" s="89" t="str">
        <f t="shared" si="60"/>
        <v/>
      </c>
      <c r="T518" s="89" t="str">
        <f t="shared" si="60"/>
        <v/>
      </c>
      <c r="U518" s="89" t="str">
        <f t="shared" si="60"/>
        <v/>
      </c>
      <c r="V518" s="89" t="str">
        <f t="shared" si="60"/>
        <v/>
      </c>
      <c r="W518" s="89" t="str">
        <f t="shared" si="60"/>
        <v/>
      </c>
      <c r="X518" s="89" t="str">
        <f t="shared" si="60"/>
        <v/>
      </c>
      <c r="Y518" s="89" t="str">
        <f t="shared" si="60"/>
        <v/>
      </c>
      <c r="Z518" s="89" t="str">
        <f t="shared" si="60"/>
        <v/>
      </c>
      <c r="AA518" s="89" t="str">
        <f t="shared" si="60"/>
        <v/>
      </c>
      <c r="AB518" s="89" t="str">
        <f t="shared" si="60"/>
        <v/>
      </c>
      <c r="AC518" s="89" t="str">
        <f t="shared" si="60"/>
        <v/>
      </c>
      <c r="AD518" s="89" t="str">
        <f t="shared" si="60"/>
        <v/>
      </c>
      <c r="AE518" s="89" t="str">
        <f t="shared" si="60"/>
        <v/>
      </c>
      <c r="AF518" s="89" t="str">
        <f t="shared" si="60"/>
        <v/>
      </c>
      <c r="AG518" s="89" t="str">
        <f t="shared" si="60"/>
        <v/>
      </c>
      <c r="AH518" s="89" t="str">
        <f t="shared" si="60"/>
        <v/>
      </c>
      <c r="AI518" s="89" t="str">
        <f t="shared" si="60"/>
        <v/>
      </c>
      <c r="AJ518" s="89" t="str">
        <f t="shared" si="60"/>
        <v/>
      </c>
      <c r="AK518" s="89" t="str">
        <f t="shared" si="60"/>
        <v/>
      </c>
      <c r="AL518" s="89" t="str">
        <f t="shared" si="60"/>
        <v/>
      </c>
      <c r="AM518" s="89" t="str">
        <f t="shared" si="60"/>
        <v/>
      </c>
      <c r="AN518" s="89" t="str">
        <f t="shared" si="60"/>
        <v/>
      </c>
      <c r="AO518" s="89" t="str">
        <f t="shared" si="60"/>
        <v/>
      </c>
      <c r="AP518" s="89" t="str">
        <f t="shared" si="60"/>
        <v/>
      </c>
      <c r="AQ518" s="89" t="str">
        <f t="shared" si="60"/>
        <v/>
      </c>
      <c r="AR518" s="89" t="str">
        <f t="shared" si="60"/>
        <v/>
      </c>
      <c r="AS518" s="89" t="str">
        <f t="shared" si="60"/>
        <v/>
      </c>
      <c r="AT518" s="89" t="str">
        <f t="shared" si="60"/>
        <v/>
      </c>
      <c r="AU518" s="89" t="str">
        <f t="shared" si="60"/>
        <v/>
      </c>
      <c r="AV518" s="89" t="str">
        <f t="shared" si="60"/>
        <v/>
      </c>
      <c r="AW518" s="89" t="str">
        <f t="shared" si="60"/>
        <v/>
      </c>
      <c r="AX518" s="89" t="str">
        <f t="shared" si="60"/>
        <v/>
      </c>
      <c r="AY518" s="89" t="str">
        <f t="shared" si="60"/>
        <v/>
      </c>
      <c r="AZ518" s="89" t="str">
        <f t="shared" si="60"/>
        <v/>
      </c>
      <c r="BA518" s="89" t="str">
        <f t="shared" si="60"/>
        <v/>
      </c>
      <c r="BB518" s="89" t="str">
        <f t="shared" si="60"/>
        <v/>
      </c>
      <c r="BC518" s="89" t="str">
        <f t="shared" si="60"/>
        <v/>
      </c>
      <c r="BD518" s="89" t="str">
        <f t="shared" si="60"/>
        <v/>
      </c>
      <c r="BE518" s="89" t="str">
        <f t="shared" si="60"/>
        <v/>
      </c>
      <c r="BF518" s="89" t="str">
        <f t="shared" si="60"/>
        <v/>
      </c>
      <c r="BG518" s="89" t="str">
        <f t="shared" si="60"/>
        <v/>
      </c>
      <c r="BH518" s="89" t="str">
        <f t="shared" si="60"/>
        <v/>
      </c>
      <c r="BI518" s="89" t="str">
        <f t="shared" si="60"/>
        <v/>
      </c>
      <c r="BJ518" s="89" t="str">
        <f t="shared" si="60"/>
        <v/>
      </c>
      <c r="BK518" s="89" t="str">
        <f t="shared" si="60"/>
        <v/>
      </c>
      <c r="BL518" s="89" t="str">
        <f t="shared" si="60"/>
        <v/>
      </c>
      <c r="BM518" s="89" t="str">
        <f t="shared" si="60"/>
        <v/>
      </c>
      <c r="BN518" s="89" t="str">
        <f t="shared" si="60"/>
        <v/>
      </c>
      <c r="BO518" s="89" t="str">
        <f t="shared" si="60"/>
        <v/>
      </c>
      <c r="BP518" s="89" t="str">
        <f t="shared" si="60"/>
        <v/>
      </c>
      <c r="BQ518" s="89" t="str">
        <f t="shared" si="60"/>
        <v/>
      </c>
      <c r="BR518" s="89" t="str">
        <f t="shared" si="60"/>
        <v/>
      </c>
    </row>
    <row r="519" spans="1:72" s="127" customFormat="1" ht="56" x14ac:dyDescent="0.2">
      <c r="A519" s="248" t="s">
        <v>513</v>
      </c>
      <c r="B519" s="256"/>
      <c r="C519" s="353" t="s">
        <v>514</v>
      </c>
      <c r="D519" s="354"/>
      <c r="E519" s="354"/>
      <c r="F519" s="354"/>
      <c r="G519" s="354"/>
      <c r="H519" s="355"/>
      <c r="I519" s="129" t="s">
        <v>515</v>
      </c>
      <c r="J519" s="257">
        <f>IF(SUM(L519:BR519)=0,IF(COUNTIF(L519:BR519,"未確認")&gt;0,"未確認",IF(COUNTIF(L519:BR519,"~*")&gt;0,"*",SUM(L519:BR519))),SUM(L519:BR519))</f>
        <v>0</v>
      </c>
      <c r="K519" s="250" t="str">
        <f>IF(OR(COUNTIF(L519:BR519,"未確認")&gt;0,COUNTIF(L519:BR519,"*")&gt;0),"※","")</f>
        <v/>
      </c>
      <c r="L519" s="489">
        <v>0</v>
      </c>
      <c r="M519" s="242">
        <v>0</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T519" s="128"/>
    </row>
    <row r="520" spans="1:72" s="127" customFormat="1" ht="56" x14ac:dyDescent="0.2">
      <c r="A520" s="248"/>
      <c r="B520" s="256"/>
      <c r="C520" s="360" t="s">
        <v>516</v>
      </c>
      <c r="D520" s="361"/>
      <c r="E520" s="361"/>
      <c r="F520" s="361"/>
      <c r="G520" s="361"/>
      <c r="H520" s="362"/>
      <c r="I520" s="142" t="s">
        <v>517</v>
      </c>
      <c r="J520" s="257">
        <f>IF(SUM(L520:BR520)=0,IF(COUNTIF(L520:BR520,"未確認")&gt;0,"未確認",IF(COUNTIF(L520:BR520,"~*")&gt;0,"*",SUM(L520:BR520))),SUM(L520:BR520))</f>
        <v>0</v>
      </c>
      <c r="K520" s="250" t="str">
        <f>IF(OR(COUNTIF(L520:BR520,"未確認")&gt;0,COUNTIF(L520:BR520,"*")&gt;0),"※","")</f>
        <v/>
      </c>
      <c r="L520" s="489">
        <v>0</v>
      </c>
      <c r="M520" s="242">
        <v>0</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T520" s="128"/>
    </row>
    <row r="521" spans="1:72" s="127" customFormat="1" ht="70" x14ac:dyDescent="0.2">
      <c r="A521" s="248" t="s">
        <v>518</v>
      </c>
      <c r="B521" s="256"/>
      <c r="C521" s="353" t="s">
        <v>519</v>
      </c>
      <c r="D521" s="354"/>
      <c r="E521" s="354"/>
      <c r="F521" s="354"/>
      <c r="G521" s="354"/>
      <c r="H521" s="355"/>
      <c r="I521" s="129" t="s">
        <v>520</v>
      </c>
      <c r="J521" s="257">
        <f>IF(SUM(L521:BR521)=0,IF(COUNTIF(L521:BR521,"未確認")&gt;0,"未確認",IF(COUNTIF(L521:BR521,"~*")&gt;0,"*",SUM(L521:BR521))),SUM(L521:BR521))</f>
        <v>0</v>
      </c>
      <c r="K521" s="250" t="str">
        <f>IF(OR(COUNTIF(L521:BR521,"未確認")&gt;0,COUNTIF(L521:BR521,"*")&gt;0),"※","")</f>
        <v/>
      </c>
      <c r="L521" s="489">
        <v>0</v>
      </c>
      <c r="M521" s="242">
        <v>0</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T521" s="128"/>
    </row>
    <row r="522" spans="1:72" s="1" customFormat="1" x14ac:dyDescent="0.2">
      <c r="B522" s="22"/>
      <c r="C522" s="22"/>
      <c r="D522" s="22"/>
      <c r="E522" s="22"/>
      <c r="F522" s="22"/>
      <c r="G522" s="22"/>
      <c r="H522" s="17"/>
      <c r="I522" s="17"/>
      <c r="J522" s="101"/>
      <c r="K522" s="102"/>
      <c r="L522" s="158"/>
      <c r="M522" s="158"/>
      <c r="N522" s="36"/>
      <c r="BO522" s="252"/>
      <c r="BT522" s="95"/>
    </row>
    <row r="523" spans="1:72" x14ac:dyDescent="0.2">
      <c r="B523" s="22"/>
      <c r="C523" s="22"/>
      <c r="D523" s="22"/>
      <c r="E523" s="22"/>
      <c r="F523" s="22"/>
      <c r="G523" s="22"/>
      <c r="H523" s="17"/>
      <c r="I523" s="17"/>
      <c r="L523" s="158"/>
      <c r="M523" s="158"/>
      <c r="N523" s="36"/>
      <c r="O523" s="9"/>
      <c r="P523" s="9"/>
      <c r="Q523" s="9"/>
      <c r="R523" s="9"/>
      <c r="BO523" s="255"/>
    </row>
    <row r="524" spans="1:72" ht="51" customHeight="1" x14ac:dyDescent="0.2">
      <c r="B524" s="22"/>
      <c r="C524" s="22" t="s">
        <v>521</v>
      </c>
      <c r="J524" s="86" t="s">
        <v>80</v>
      </c>
      <c r="K524" s="218"/>
      <c r="L524" s="490" t="str">
        <f>IF(ISBLANK(L$388),"",L$388)</f>
        <v>病棟</v>
      </c>
      <c r="M524" s="476" t="str">
        <f>IF(ISBLANK(M$388),"",M$388)</f>
        <v>病棟</v>
      </c>
      <c r="N524" s="456" t="str">
        <f t="shared" ref="N524:BR524" si="61">IF(ISBLANK(N$388),"",N$388)</f>
        <v>病棟</v>
      </c>
      <c r="O524" s="25" t="str">
        <f t="shared" si="61"/>
        <v/>
      </c>
      <c r="P524" s="25" t="str">
        <f t="shared" si="61"/>
        <v/>
      </c>
      <c r="Q524" s="25" t="str">
        <f t="shared" si="61"/>
        <v/>
      </c>
      <c r="R524" s="25" t="str">
        <f t="shared" si="61"/>
        <v/>
      </c>
      <c r="S524" s="25" t="str">
        <f t="shared" si="61"/>
        <v/>
      </c>
      <c r="T524" s="25" t="str">
        <f t="shared" si="61"/>
        <v/>
      </c>
      <c r="U524" s="25" t="str">
        <f t="shared" si="61"/>
        <v/>
      </c>
      <c r="V524" s="25" t="str">
        <f t="shared" si="61"/>
        <v/>
      </c>
      <c r="W524" s="25" t="str">
        <f t="shared" si="61"/>
        <v/>
      </c>
      <c r="X524" s="25" t="str">
        <f t="shared" si="61"/>
        <v/>
      </c>
      <c r="Y524" s="25" t="str">
        <f t="shared" si="61"/>
        <v/>
      </c>
      <c r="Z524" s="25" t="str">
        <f t="shared" si="61"/>
        <v/>
      </c>
      <c r="AA524" s="25" t="str">
        <f t="shared" si="61"/>
        <v/>
      </c>
      <c r="AB524" s="25" t="str">
        <f t="shared" si="61"/>
        <v/>
      </c>
      <c r="AC524" s="25" t="str">
        <f t="shared" si="61"/>
        <v/>
      </c>
      <c r="AD524" s="25" t="str">
        <f t="shared" si="61"/>
        <v/>
      </c>
      <c r="AE524" s="25" t="str">
        <f t="shared" si="61"/>
        <v/>
      </c>
      <c r="AF524" s="25" t="str">
        <f t="shared" si="61"/>
        <v/>
      </c>
      <c r="AG524" s="25" t="str">
        <f t="shared" si="61"/>
        <v/>
      </c>
      <c r="AH524" s="25" t="str">
        <f t="shared" si="61"/>
        <v/>
      </c>
      <c r="AI524" s="25" t="str">
        <f t="shared" si="61"/>
        <v/>
      </c>
      <c r="AJ524" s="25" t="str">
        <f t="shared" si="61"/>
        <v/>
      </c>
      <c r="AK524" s="25" t="str">
        <f t="shared" si="61"/>
        <v/>
      </c>
      <c r="AL524" s="25" t="str">
        <f t="shared" si="61"/>
        <v/>
      </c>
      <c r="AM524" s="25" t="str">
        <f t="shared" si="61"/>
        <v/>
      </c>
      <c r="AN524" s="25" t="str">
        <f t="shared" si="61"/>
        <v/>
      </c>
      <c r="AO524" s="25" t="str">
        <f t="shared" si="61"/>
        <v/>
      </c>
      <c r="AP524" s="25" t="str">
        <f t="shared" si="61"/>
        <v/>
      </c>
      <c r="AQ524" s="25" t="str">
        <f t="shared" si="61"/>
        <v/>
      </c>
      <c r="AR524" s="25" t="str">
        <f t="shared" si="61"/>
        <v/>
      </c>
      <c r="AS524" s="25" t="str">
        <f t="shared" si="61"/>
        <v/>
      </c>
      <c r="AT524" s="25" t="str">
        <f t="shared" si="61"/>
        <v/>
      </c>
      <c r="AU524" s="25" t="str">
        <f t="shared" si="61"/>
        <v/>
      </c>
      <c r="AV524" s="25" t="str">
        <f t="shared" si="61"/>
        <v/>
      </c>
      <c r="AW524" s="25" t="str">
        <f t="shared" si="61"/>
        <v/>
      </c>
      <c r="AX524" s="25" t="str">
        <f t="shared" si="61"/>
        <v/>
      </c>
      <c r="AY524" s="25" t="str">
        <f t="shared" si="61"/>
        <v/>
      </c>
      <c r="AZ524" s="25" t="str">
        <f t="shared" si="61"/>
        <v/>
      </c>
      <c r="BA524" s="25" t="str">
        <f t="shared" si="61"/>
        <v/>
      </c>
      <c r="BB524" s="25" t="str">
        <f t="shared" si="61"/>
        <v/>
      </c>
      <c r="BC524" s="25" t="str">
        <f t="shared" si="61"/>
        <v/>
      </c>
      <c r="BD524" s="25" t="str">
        <f t="shared" si="61"/>
        <v/>
      </c>
      <c r="BE524" s="25" t="str">
        <f t="shared" si="61"/>
        <v/>
      </c>
      <c r="BF524" s="25" t="str">
        <f t="shared" si="61"/>
        <v/>
      </c>
      <c r="BG524" s="25" t="str">
        <f t="shared" si="61"/>
        <v/>
      </c>
      <c r="BH524" s="25" t="str">
        <f t="shared" si="61"/>
        <v/>
      </c>
      <c r="BI524" s="25" t="str">
        <f t="shared" si="61"/>
        <v/>
      </c>
      <c r="BJ524" s="25" t="str">
        <f t="shared" si="61"/>
        <v/>
      </c>
      <c r="BK524" s="25" t="str">
        <f t="shared" si="61"/>
        <v/>
      </c>
      <c r="BL524" s="25" t="str">
        <f t="shared" si="61"/>
        <v/>
      </c>
      <c r="BM524" s="25" t="str">
        <f t="shared" si="61"/>
        <v/>
      </c>
      <c r="BN524" s="25" t="str">
        <f t="shared" si="61"/>
        <v/>
      </c>
      <c r="BO524" s="25" t="str">
        <f t="shared" si="61"/>
        <v/>
      </c>
      <c r="BP524" s="25" t="str">
        <f t="shared" si="61"/>
        <v/>
      </c>
      <c r="BQ524" s="25" t="str">
        <f t="shared" si="61"/>
        <v/>
      </c>
      <c r="BR524" s="25" t="str">
        <f t="shared" si="61"/>
        <v/>
      </c>
    </row>
    <row r="525" spans="1:72" ht="20.25" customHeight="1" x14ac:dyDescent="0.2">
      <c r="C525" s="356"/>
      <c r="D525" s="356"/>
      <c r="E525" s="356"/>
      <c r="F525" s="356"/>
      <c r="G525" s="24"/>
      <c r="I525" s="73" t="s">
        <v>81</v>
      </c>
      <c r="J525" s="74"/>
      <c r="K525" s="88"/>
      <c r="L525" s="470" t="str">
        <f>IF(ISBLANK(L$389),"",L$389)</f>
        <v>-</v>
      </c>
      <c r="M525" s="468" t="str">
        <f>IF(ISBLANK(M$389),"",M$389)</f>
        <v>-</v>
      </c>
      <c r="N525" s="470" t="str">
        <f t="shared" ref="N525:BR525" si="62">IF(ISBLANK(N$389),"",N$389)</f>
        <v>-</v>
      </c>
      <c r="O525" s="89" t="str">
        <f t="shared" si="62"/>
        <v/>
      </c>
      <c r="P525" s="89" t="str">
        <f t="shared" si="62"/>
        <v/>
      </c>
      <c r="Q525" s="89" t="str">
        <f t="shared" si="62"/>
        <v/>
      </c>
      <c r="R525" s="89" t="str">
        <f t="shared" si="62"/>
        <v/>
      </c>
      <c r="S525" s="89" t="str">
        <f t="shared" si="62"/>
        <v/>
      </c>
      <c r="T525" s="89" t="str">
        <f t="shared" si="62"/>
        <v/>
      </c>
      <c r="U525" s="89" t="str">
        <f t="shared" si="62"/>
        <v/>
      </c>
      <c r="V525" s="89" t="str">
        <f t="shared" si="62"/>
        <v/>
      </c>
      <c r="W525" s="89" t="str">
        <f t="shared" si="62"/>
        <v/>
      </c>
      <c r="X525" s="89" t="str">
        <f t="shared" si="62"/>
        <v/>
      </c>
      <c r="Y525" s="89" t="str">
        <f t="shared" si="62"/>
        <v/>
      </c>
      <c r="Z525" s="89" t="str">
        <f t="shared" si="62"/>
        <v/>
      </c>
      <c r="AA525" s="89" t="str">
        <f t="shared" si="62"/>
        <v/>
      </c>
      <c r="AB525" s="89" t="str">
        <f t="shared" si="62"/>
        <v/>
      </c>
      <c r="AC525" s="89" t="str">
        <f t="shared" si="62"/>
        <v/>
      </c>
      <c r="AD525" s="89" t="str">
        <f t="shared" si="62"/>
        <v/>
      </c>
      <c r="AE525" s="89" t="str">
        <f t="shared" si="62"/>
        <v/>
      </c>
      <c r="AF525" s="89" t="str">
        <f t="shared" si="62"/>
        <v/>
      </c>
      <c r="AG525" s="89" t="str">
        <f t="shared" si="62"/>
        <v/>
      </c>
      <c r="AH525" s="89" t="str">
        <f t="shared" si="62"/>
        <v/>
      </c>
      <c r="AI525" s="89" t="str">
        <f t="shared" si="62"/>
        <v/>
      </c>
      <c r="AJ525" s="89" t="str">
        <f t="shared" si="62"/>
        <v/>
      </c>
      <c r="AK525" s="89" t="str">
        <f t="shared" si="62"/>
        <v/>
      </c>
      <c r="AL525" s="89" t="str">
        <f t="shared" si="62"/>
        <v/>
      </c>
      <c r="AM525" s="89" t="str">
        <f t="shared" si="62"/>
        <v/>
      </c>
      <c r="AN525" s="89" t="str">
        <f t="shared" si="62"/>
        <v/>
      </c>
      <c r="AO525" s="89" t="str">
        <f t="shared" si="62"/>
        <v/>
      </c>
      <c r="AP525" s="89" t="str">
        <f t="shared" si="62"/>
        <v/>
      </c>
      <c r="AQ525" s="89" t="str">
        <f t="shared" si="62"/>
        <v/>
      </c>
      <c r="AR525" s="89" t="str">
        <f t="shared" si="62"/>
        <v/>
      </c>
      <c r="AS525" s="89" t="str">
        <f t="shared" si="62"/>
        <v/>
      </c>
      <c r="AT525" s="89" t="str">
        <f t="shared" si="62"/>
        <v/>
      </c>
      <c r="AU525" s="89" t="str">
        <f t="shared" si="62"/>
        <v/>
      </c>
      <c r="AV525" s="89" t="str">
        <f t="shared" si="62"/>
        <v/>
      </c>
      <c r="AW525" s="89" t="str">
        <f t="shared" si="62"/>
        <v/>
      </c>
      <c r="AX525" s="89" t="str">
        <f t="shared" si="62"/>
        <v/>
      </c>
      <c r="AY525" s="89" t="str">
        <f t="shared" si="62"/>
        <v/>
      </c>
      <c r="AZ525" s="89" t="str">
        <f t="shared" si="62"/>
        <v/>
      </c>
      <c r="BA525" s="89" t="str">
        <f t="shared" si="62"/>
        <v/>
      </c>
      <c r="BB525" s="89" t="str">
        <f t="shared" si="62"/>
        <v/>
      </c>
      <c r="BC525" s="89" t="str">
        <f t="shared" si="62"/>
        <v/>
      </c>
      <c r="BD525" s="89" t="str">
        <f t="shared" si="62"/>
        <v/>
      </c>
      <c r="BE525" s="89" t="str">
        <f t="shared" si="62"/>
        <v/>
      </c>
      <c r="BF525" s="89" t="str">
        <f t="shared" si="62"/>
        <v/>
      </c>
      <c r="BG525" s="89" t="str">
        <f t="shared" si="62"/>
        <v/>
      </c>
      <c r="BH525" s="89" t="str">
        <f t="shared" si="62"/>
        <v/>
      </c>
      <c r="BI525" s="89" t="str">
        <f t="shared" si="62"/>
        <v/>
      </c>
      <c r="BJ525" s="89" t="str">
        <f t="shared" si="62"/>
        <v/>
      </c>
      <c r="BK525" s="89" t="str">
        <f t="shared" si="62"/>
        <v/>
      </c>
      <c r="BL525" s="89" t="str">
        <f t="shared" si="62"/>
        <v/>
      </c>
      <c r="BM525" s="89" t="str">
        <f t="shared" si="62"/>
        <v/>
      </c>
      <c r="BN525" s="89" t="str">
        <f t="shared" si="62"/>
        <v/>
      </c>
      <c r="BO525" s="89" t="str">
        <f t="shared" si="62"/>
        <v/>
      </c>
      <c r="BP525" s="89" t="str">
        <f t="shared" si="62"/>
        <v/>
      </c>
      <c r="BQ525" s="89" t="str">
        <f t="shared" si="62"/>
        <v/>
      </c>
      <c r="BR525" s="89" t="str">
        <f t="shared" si="62"/>
        <v/>
      </c>
    </row>
    <row r="526" spans="1:72" s="127" customFormat="1" ht="70" x14ac:dyDescent="0.2">
      <c r="A526" s="248" t="s">
        <v>522</v>
      </c>
      <c r="B526" s="256"/>
      <c r="C526" s="353" t="s">
        <v>523</v>
      </c>
      <c r="D526" s="354"/>
      <c r="E526" s="354"/>
      <c r="F526" s="354"/>
      <c r="G526" s="354"/>
      <c r="H526" s="355"/>
      <c r="I526" s="129" t="s">
        <v>524</v>
      </c>
      <c r="J526" s="257">
        <f>IF(SUM(L526:BR526)=0,IF(COUNTIF(L526:BR526,"未確認")&gt;0,"未確認",IF(COUNTIF(L526:BR526,"~*")&gt;0,"*",SUM(L526:BR526))),SUM(L526:BR526))</f>
        <v>58</v>
      </c>
      <c r="K526" s="250" t="str">
        <f>IF(OR(COUNTIF(L526:BR526,"未確認")&gt;0,COUNTIF(L526:BR526,"*")&gt;0),"※","")</f>
        <v/>
      </c>
      <c r="L526" s="489">
        <v>58</v>
      </c>
      <c r="M526" s="242">
        <v>0</v>
      </c>
      <c r="N526" s="243">
        <v>0</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T526" s="128"/>
    </row>
    <row r="527" spans="1:72" s="1" customFormat="1" x14ac:dyDescent="0.2">
      <c r="B527" s="22"/>
      <c r="C527" s="22"/>
      <c r="D527" s="22"/>
      <c r="E527" s="22"/>
      <c r="F527" s="22"/>
      <c r="G527" s="22"/>
      <c r="H527" s="17"/>
      <c r="I527" s="17"/>
      <c r="J527" s="101"/>
      <c r="K527" s="102"/>
      <c r="L527" s="234"/>
      <c r="M527" s="234"/>
      <c r="N527" s="36"/>
      <c r="BO527" s="252"/>
      <c r="BT527" s="95"/>
    </row>
    <row r="528" spans="1:72" x14ac:dyDescent="0.2">
      <c r="B528" s="22"/>
      <c r="C528" s="22"/>
      <c r="D528" s="22"/>
      <c r="E528" s="22"/>
      <c r="F528" s="22"/>
      <c r="G528" s="22"/>
      <c r="H528" s="17"/>
      <c r="I528" s="17"/>
      <c r="L528" s="158"/>
      <c r="M528" s="158"/>
      <c r="N528" s="36"/>
      <c r="O528" s="9"/>
      <c r="P528" s="9"/>
      <c r="Q528" s="9"/>
      <c r="R528" s="9"/>
      <c r="BO528" s="253"/>
    </row>
    <row r="529" spans="1:72" ht="51" customHeight="1" x14ac:dyDescent="0.2">
      <c r="B529" s="22"/>
      <c r="C529" s="22" t="s">
        <v>525</v>
      </c>
      <c r="J529" s="86" t="s">
        <v>80</v>
      </c>
      <c r="K529" s="218"/>
      <c r="L529" s="490" t="str">
        <f>IF(ISBLANK(L$9),"",L$9)</f>
        <v>2階病棟</v>
      </c>
      <c r="M529" s="476" t="str">
        <f>IF(ISBLANK(M$9),"",M$9)</f>
        <v>３階病棟</v>
      </c>
      <c r="N529" s="456" t="str">
        <f t="shared" ref="N529:BR529" si="63">IF(ISBLANK(N$9),"",N$9)</f>
        <v>４階病棟</v>
      </c>
      <c r="O529" s="25" t="str">
        <f t="shared" si="63"/>
        <v/>
      </c>
      <c r="P529" s="25" t="str">
        <f t="shared" si="63"/>
        <v/>
      </c>
      <c r="Q529" s="25" t="str">
        <f t="shared" si="63"/>
        <v/>
      </c>
      <c r="R529" s="25" t="str">
        <f t="shared" si="63"/>
        <v/>
      </c>
      <c r="S529" s="25" t="str">
        <f t="shared" si="63"/>
        <v/>
      </c>
      <c r="T529" s="25" t="str">
        <f t="shared" si="63"/>
        <v/>
      </c>
      <c r="U529" s="25" t="str">
        <f t="shared" si="63"/>
        <v/>
      </c>
      <c r="V529" s="25" t="str">
        <f t="shared" si="63"/>
        <v/>
      </c>
      <c r="W529" s="25" t="str">
        <f t="shared" si="63"/>
        <v/>
      </c>
      <c r="X529" s="25" t="str">
        <f t="shared" si="63"/>
        <v/>
      </c>
      <c r="Y529" s="25" t="str">
        <f t="shared" si="63"/>
        <v/>
      </c>
      <c r="Z529" s="25" t="str">
        <f t="shared" si="63"/>
        <v/>
      </c>
      <c r="AA529" s="25" t="str">
        <f t="shared" si="63"/>
        <v/>
      </c>
      <c r="AB529" s="25" t="str">
        <f t="shared" si="63"/>
        <v/>
      </c>
      <c r="AC529" s="25" t="str">
        <f t="shared" si="63"/>
        <v/>
      </c>
      <c r="AD529" s="25" t="str">
        <f t="shared" si="63"/>
        <v/>
      </c>
      <c r="AE529" s="25" t="str">
        <f t="shared" si="63"/>
        <v/>
      </c>
      <c r="AF529" s="25" t="str">
        <f t="shared" si="63"/>
        <v/>
      </c>
      <c r="AG529" s="25" t="str">
        <f t="shared" si="63"/>
        <v/>
      </c>
      <c r="AH529" s="25" t="str">
        <f t="shared" si="63"/>
        <v/>
      </c>
      <c r="AI529" s="25" t="str">
        <f t="shared" si="63"/>
        <v/>
      </c>
      <c r="AJ529" s="25" t="str">
        <f t="shared" si="63"/>
        <v/>
      </c>
      <c r="AK529" s="25" t="str">
        <f t="shared" si="63"/>
        <v/>
      </c>
      <c r="AL529" s="25" t="str">
        <f t="shared" si="63"/>
        <v/>
      </c>
      <c r="AM529" s="25" t="str">
        <f t="shared" si="63"/>
        <v/>
      </c>
      <c r="AN529" s="25" t="str">
        <f t="shared" si="63"/>
        <v/>
      </c>
      <c r="AO529" s="25" t="str">
        <f t="shared" si="63"/>
        <v/>
      </c>
      <c r="AP529" s="25" t="str">
        <f t="shared" si="63"/>
        <v/>
      </c>
      <c r="AQ529" s="25" t="str">
        <f t="shared" si="63"/>
        <v/>
      </c>
      <c r="AR529" s="25" t="str">
        <f t="shared" si="63"/>
        <v/>
      </c>
      <c r="AS529" s="25" t="str">
        <f t="shared" si="63"/>
        <v/>
      </c>
      <c r="AT529" s="25" t="str">
        <f t="shared" si="63"/>
        <v/>
      </c>
      <c r="AU529" s="25" t="str">
        <f t="shared" si="63"/>
        <v/>
      </c>
      <c r="AV529" s="25" t="str">
        <f t="shared" si="63"/>
        <v/>
      </c>
      <c r="AW529" s="25" t="str">
        <f t="shared" si="63"/>
        <v/>
      </c>
      <c r="AX529" s="25" t="str">
        <f t="shared" si="63"/>
        <v/>
      </c>
      <c r="AY529" s="25" t="str">
        <f t="shared" si="63"/>
        <v/>
      </c>
      <c r="AZ529" s="25" t="str">
        <f t="shared" si="63"/>
        <v/>
      </c>
      <c r="BA529" s="25" t="str">
        <f t="shared" si="63"/>
        <v/>
      </c>
      <c r="BB529" s="25" t="str">
        <f t="shared" si="63"/>
        <v/>
      </c>
      <c r="BC529" s="25" t="str">
        <f t="shared" si="63"/>
        <v/>
      </c>
      <c r="BD529" s="25" t="str">
        <f t="shared" si="63"/>
        <v/>
      </c>
      <c r="BE529" s="25" t="str">
        <f t="shared" si="63"/>
        <v/>
      </c>
      <c r="BF529" s="25" t="str">
        <f t="shared" si="63"/>
        <v/>
      </c>
      <c r="BG529" s="25" t="str">
        <f t="shared" si="63"/>
        <v/>
      </c>
      <c r="BH529" s="25" t="str">
        <f t="shared" si="63"/>
        <v/>
      </c>
      <c r="BI529" s="25" t="str">
        <f t="shared" si="63"/>
        <v/>
      </c>
      <c r="BJ529" s="25" t="str">
        <f t="shared" si="63"/>
        <v/>
      </c>
      <c r="BK529" s="25" t="str">
        <f t="shared" si="63"/>
        <v/>
      </c>
      <c r="BL529" s="25" t="str">
        <f t="shared" si="63"/>
        <v/>
      </c>
      <c r="BM529" s="25" t="str">
        <f t="shared" si="63"/>
        <v/>
      </c>
      <c r="BN529" s="25" t="str">
        <f t="shared" si="63"/>
        <v/>
      </c>
      <c r="BO529" s="25" t="str">
        <f t="shared" si="63"/>
        <v/>
      </c>
      <c r="BP529" s="25" t="str">
        <f t="shared" si="63"/>
        <v/>
      </c>
      <c r="BQ529" s="25" t="str">
        <f t="shared" si="63"/>
        <v/>
      </c>
      <c r="BR529" s="25" t="str">
        <f t="shared" si="63"/>
        <v/>
      </c>
    </row>
    <row r="530" spans="1:72" ht="20.25" customHeight="1" x14ac:dyDescent="0.2">
      <c r="C530" s="356"/>
      <c r="D530" s="357"/>
      <c r="E530" s="357"/>
      <c r="F530" s="357"/>
      <c r="G530" s="24"/>
      <c r="I530" s="73" t="s">
        <v>81</v>
      </c>
      <c r="J530" s="74"/>
      <c r="K530" s="88"/>
      <c r="L530" s="470" t="str">
        <f>IF(ISBLANK(L$95),"",L$95)</f>
        <v>急性期</v>
      </c>
      <c r="M530" s="468" t="str">
        <f>IF(ISBLANK(M$95),"",M$95)</f>
        <v>慢性期</v>
      </c>
      <c r="N530" s="470" t="str">
        <f t="shared" ref="N530:BR530" si="64">IF(ISBLANK(N$95),"",N$95)</f>
        <v>回復期</v>
      </c>
      <c r="O530" s="89" t="str">
        <f t="shared" si="64"/>
        <v/>
      </c>
      <c r="P530" s="89" t="str">
        <f t="shared" si="64"/>
        <v/>
      </c>
      <c r="Q530" s="89" t="str">
        <f t="shared" si="64"/>
        <v/>
      </c>
      <c r="R530" s="89" t="str">
        <f t="shared" si="64"/>
        <v/>
      </c>
      <c r="S530" s="89" t="str">
        <f t="shared" si="64"/>
        <v/>
      </c>
      <c r="T530" s="89" t="str">
        <f t="shared" si="64"/>
        <v/>
      </c>
      <c r="U530" s="89" t="str">
        <f t="shared" si="64"/>
        <v/>
      </c>
      <c r="V530" s="89" t="str">
        <f t="shared" si="64"/>
        <v/>
      </c>
      <c r="W530" s="89" t="str">
        <f t="shared" si="64"/>
        <v/>
      </c>
      <c r="X530" s="89" t="str">
        <f t="shared" si="64"/>
        <v/>
      </c>
      <c r="Y530" s="89" t="str">
        <f t="shared" si="64"/>
        <v/>
      </c>
      <c r="Z530" s="89" t="str">
        <f t="shared" si="64"/>
        <v/>
      </c>
      <c r="AA530" s="89" t="str">
        <f t="shared" si="64"/>
        <v/>
      </c>
      <c r="AB530" s="89" t="str">
        <f t="shared" si="64"/>
        <v/>
      </c>
      <c r="AC530" s="89" t="str">
        <f t="shared" si="64"/>
        <v/>
      </c>
      <c r="AD530" s="89" t="str">
        <f t="shared" si="64"/>
        <v/>
      </c>
      <c r="AE530" s="89" t="str">
        <f t="shared" si="64"/>
        <v/>
      </c>
      <c r="AF530" s="89" t="str">
        <f t="shared" si="64"/>
        <v/>
      </c>
      <c r="AG530" s="89" t="str">
        <f t="shared" si="64"/>
        <v/>
      </c>
      <c r="AH530" s="89" t="str">
        <f t="shared" si="64"/>
        <v/>
      </c>
      <c r="AI530" s="89" t="str">
        <f t="shared" si="64"/>
        <v/>
      </c>
      <c r="AJ530" s="89" t="str">
        <f t="shared" si="64"/>
        <v/>
      </c>
      <c r="AK530" s="89" t="str">
        <f t="shared" si="64"/>
        <v/>
      </c>
      <c r="AL530" s="89" t="str">
        <f t="shared" si="64"/>
        <v/>
      </c>
      <c r="AM530" s="89" t="str">
        <f t="shared" si="64"/>
        <v/>
      </c>
      <c r="AN530" s="89" t="str">
        <f t="shared" si="64"/>
        <v/>
      </c>
      <c r="AO530" s="89" t="str">
        <f t="shared" si="64"/>
        <v/>
      </c>
      <c r="AP530" s="89" t="str">
        <f t="shared" si="64"/>
        <v/>
      </c>
      <c r="AQ530" s="89" t="str">
        <f t="shared" si="64"/>
        <v/>
      </c>
      <c r="AR530" s="89" t="str">
        <f t="shared" si="64"/>
        <v/>
      </c>
      <c r="AS530" s="89" t="str">
        <f t="shared" si="64"/>
        <v/>
      </c>
      <c r="AT530" s="89" t="str">
        <f t="shared" si="64"/>
        <v/>
      </c>
      <c r="AU530" s="89" t="str">
        <f t="shared" si="64"/>
        <v/>
      </c>
      <c r="AV530" s="89" t="str">
        <f t="shared" si="64"/>
        <v/>
      </c>
      <c r="AW530" s="89" t="str">
        <f t="shared" si="64"/>
        <v/>
      </c>
      <c r="AX530" s="89" t="str">
        <f t="shared" si="64"/>
        <v/>
      </c>
      <c r="AY530" s="89" t="str">
        <f t="shared" si="64"/>
        <v/>
      </c>
      <c r="AZ530" s="89" t="str">
        <f t="shared" si="64"/>
        <v/>
      </c>
      <c r="BA530" s="89" t="str">
        <f t="shared" si="64"/>
        <v/>
      </c>
      <c r="BB530" s="89" t="str">
        <f t="shared" si="64"/>
        <v/>
      </c>
      <c r="BC530" s="89" t="str">
        <f t="shared" si="64"/>
        <v/>
      </c>
      <c r="BD530" s="89" t="str">
        <f t="shared" si="64"/>
        <v/>
      </c>
      <c r="BE530" s="89" t="str">
        <f t="shared" si="64"/>
        <v/>
      </c>
      <c r="BF530" s="89" t="str">
        <f t="shared" si="64"/>
        <v/>
      </c>
      <c r="BG530" s="89" t="str">
        <f t="shared" si="64"/>
        <v/>
      </c>
      <c r="BH530" s="89" t="str">
        <f t="shared" si="64"/>
        <v/>
      </c>
      <c r="BI530" s="89" t="str">
        <f t="shared" si="64"/>
        <v/>
      </c>
      <c r="BJ530" s="89" t="str">
        <f t="shared" si="64"/>
        <v/>
      </c>
      <c r="BK530" s="89" t="str">
        <f t="shared" si="64"/>
        <v/>
      </c>
      <c r="BL530" s="89" t="str">
        <f t="shared" si="64"/>
        <v/>
      </c>
      <c r="BM530" s="89" t="str">
        <f t="shared" si="64"/>
        <v/>
      </c>
      <c r="BN530" s="89" t="str">
        <f t="shared" si="64"/>
        <v/>
      </c>
      <c r="BO530" s="89" t="str">
        <f t="shared" si="64"/>
        <v/>
      </c>
      <c r="BP530" s="89" t="str">
        <f t="shared" si="64"/>
        <v/>
      </c>
      <c r="BQ530" s="89" t="str">
        <f t="shared" si="64"/>
        <v/>
      </c>
      <c r="BR530" s="89" t="str">
        <f t="shared" si="64"/>
        <v/>
      </c>
    </row>
    <row r="531" spans="1:72" s="1" customFormat="1" ht="34.5" customHeight="1" x14ac:dyDescent="0.2">
      <c r="A531" s="216" t="s">
        <v>526</v>
      </c>
      <c r="B531" s="256"/>
      <c r="C531" s="320" t="s">
        <v>527</v>
      </c>
      <c r="D531" s="321"/>
      <c r="E531" s="321"/>
      <c r="F531" s="321"/>
      <c r="G531" s="321"/>
      <c r="H531" s="322"/>
      <c r="I531" s="129" t="s">
        <v>528</v>
      </c>
      <c r="J531" s="249">
        <f>IF(SUM(L531:BR531)=0,IF(COUNTIF(L531:BR531,"未確認")&gt;0,"未確認",IF(COUNTIF(L531:BR531,"~*")&gt;0,"*",SUM(L531:BR531))),SUM(L531:BR531))</f>
        <v>0</v>
      </c>
      <c r="K531" s="250" t="str">
        <f>IF(OR(COUNTIF(L531:BR531,"未確認")&gt;0,COUNTIF(L531:BR531,"*")&gt;0),"※","")</f>
        <v/>
      </c>
      <c r="L531" s="489">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T531" s="95"/>
    </row>
    <row r="532" spans="1:72" s="1" customFormat="1" x14ac:dyDescent="0.2">
      <c r="B532" s="22"/>
      <c r="C532" s="22"/>
      <c r="D532" s="22"/>
      <c r="E532" s="22"/>
      <c r="F532" s="22"/>
      <c r="G532" s="22"/>
      <c r="H532" s="17"/>
      <c r="I532" s="17"/>
      <c r="J532" s="101"/>
      <c r="K532" s="102"/>
      <c r="L532" s="234"/>
      <c r="M532" s="234"/>
      <c r="N532" s="36"/>
      <c r="BO532" s="253"/>
      <c r="BT532" s="95"/>
    </row>
    <row r="533" spans="1:72" x14ac:dyDescent="0.2">
      <c r="B533" s="22"/>
      <c r="C533" s="22"/>
      <c r="D533" s="22"/>
      <c r="E533" s="22"/>
      <c r="F533" s="22"/>
      <c r="G533" s="22"/>
      <c r="H533" s="17"/>
      <c r="I533" s="17"/>
      <c r="L533" s="158"/>
      <c r="M533" s="158"/>
      <c r="N533" s="36"/>
      <c r="O533" s="9"/>
      <c r="P533" s="9"/>
      <c r="Q533" s="9"/>
      <c r="R533" s="9"/>
      <c r="BO533" s="255"/>
    </row>
    <row r="534" spans="1:72" ht="51" customHeight="1" x14ac:dyDescent="0.2">
      <c r="B534" s="22"/>
      <c r="C534" s="22" t="s">
        <v>529</v>
      </c>
      <c r="J534" s="86" t="s">
        <v>80</v>
      </c>
      <c r="K534" s="218"/>
      <c r="L534" s="490" t="str">
        <f>IF(ISBLANK(L$388),"",L$388)</f>
        <v>病棟</v>
      </c>
      <c r="M534" s="476" t="str">
        <f>IF(ISBLANK(M$388),"",M$388)</f>
        <v>病棟</v>
      </c>
      <c r="N534" s="456" t="str">
        <f t="shared" ref="N534:BR534" si="65">IF(ISBLANK(N$388),"",N$388)</f>
        <v>病棟</v>
      </c>
      <c r="O534" s="25" t="str">
        <f t="shared" si="65"/>
        <v/>
      </c>
      <c r="P534" s="25" t="str">
        <f t="shared" si="65"/>
        <v/>
      </c>
      <c r="Q534" s="25" t="str">
        <f t="shared" si="65"/>
        <v/>
      </c>
      <c r="R534" s="25" t="str">
        <f t="shared" si="65"/>
        <v/>
      </c>
      <c r="S534" s="25" t="str">
        <f t="shared" si="65"/>
        <v/>
      </c>
      <c r="T534" s="25" t="str">
        <f t="shared" si="65"/>
        <v/>
      </c>
      <c r="U534" s="25" t="str">
        <f t="shared" si="65"/>
        <v/>
      </c>
      <c r="V534" s="25" t="str">
        <f t="shared" si="65"/>
        <v/>
      </c>
      <c r="W534" s="25" t="str">
        <f t="shared" si="65"/>
        <v/>
      </c>
      <c r="X534" s="25" t="str">
        <f t="shared" si="65"/>
        <v/>
      </c>
      <c r="Y534" s="25" t="str">
        <f t="shared" si="65"/>
        <v/>
      </c>
      <c r="Z534" s="25" t="str">
        <f t="shared" si="65"/>
        <v/>
      </c>
      <c r="AA534" s="25" t="str">
        <f t="shared" si="65"/>
        <v/>
      </c>
      <c r="AB534" s="25" t="str">
        <f t="shared" si="65"/>
        <v/>
      </c>
      <c r="AC534" s="25" t="str">
        <f t="shared" si="65"/>
        <v/>
      </c>
      <c r="AD534" s="25" t="str">
        <f t="shared" si="65"/>
        <v/>
      </c>
      <c r="AE534" s="25" t="str">
        <f t="shared" si="65"/>
        <v/>
      </c>
      <c r="AF534" s="25" t="str">
        <f t="shared" si="65"/>
        <v/>
      </c>
      <c r="AG534" s="25" t="str">
        <f t="shared" si="65"/>
        <v/>
      </c>
      <c r="AH534" s="25" t="str">
        <f t="shared" si="65"/>
        <v/>
      </c>
      <c r="AI534" s="25" t="str">
        <f t="shared" si="65"/>
        <v/>
      </c>
      <c r="AJ534" s="25" t="str">
        <f t="shared" si="65"/>
        <v/>
      </c>
      <c r="AK534" s="25" t="str">
        <f t="shared" si="65"/>
        <v/>
      </c>
      <c r="AL534" s="25" t="str">
        <f t="shared" si="65"/>
        <v/>
      </c>
      <c r="AM534" s="25" t="str">
        <f t="shared" si="65"/>
        <v/>
      </c>
      <c r="AN534" s="25" t="str">
        <f t="shared" si="65"/>
        <v/>
      </c>
      <c r="AO534" s="25" t="str">
        <f t="shared" si="65"/>
        <v/>
      </c>
      <c r="AP534" s="25" t="str">
        <f t="shared" si="65"/>
        <v/>
      </c>
      <c r="AQ534" s="25" t="str">
        <f t="shared" si="65"/>
        <v/>
      </c>
      <c r="AR534" s="25" t="str">
        <f t="shared" si="65"/>
        <v/>
      </c>
      <c r="AS534" s="25" t="str">
        <f t="shared" si="65"/>
        <v/>
      </c>
      <c r="AT534" s="25" t="str">
        <f t="shared" si="65"/>
        <v/>
      </c>
      <c r="AU534" s="25" t="str">
        <f t="shared" si="65"/>
        <v/>
      </c>
      <c r="AV534" s="25" t="str">
        <f t="shared" si="65"/>
        <v/>
      </c>
      <c r="AW534" s="25" t="str">
        <f t="shared" si="65"/>
        <v/>
      </c>
      <c r="AX534" s="25" t="str">
        <f t="shared" si="65"/>
        <v/>
      </c>
      <c r="AY534" s="25" t="str">
        <f t="shared" si="65"/>
        <v/>
      </c>
      <c r="AZ534" s="25" t="str">
        <f t="shared" si="65"/>
        <v/>
      </c>
      <c r="BA534" s="25" t="str">
        <f t="shared" si="65"/>
        <v/>
      </c>
      <c r="BB534" s="25" t="str">
        <f t="shared" si="65"/>
        <v/>
      </c>
      <c r="BC534" s="25" t="str">
        <f t="shared" si="65"/>
        <v/>
      </c>
      <c r="BD534" s="25" t="str">
        <f t="shared" si="65"/>
        <v/>
      </c>
      <c r="BE534" s="25" t="str">
        <f t="shared" si="65"/>
        <v/>
      </c>
      <c r="BF534" s="25" t="str">
        <f t="shared" si="65"/>
        <v/>
      </c>
      <c r="BG534" s="25" t="str">
        <f t="shared" si="65"/>
        <v/>
      </c>
      <c r="BH534" s="25" t="str">
        <f t="shared" si="65"/>
        <v/>
      </c>
      <c r="BI534" s="25" t="str">
        <f t="shared" si="65"/>
        <v/>
      </c>
      <c r="BJ534" s="25" t="str">
        <f t="shared" si="65"/>
        <v/>
      </c>
      <c r="BK534" s="25" t="str">
        <f t="shared" si="65"/>
        <v/>
      </c>
      <c r="BL534" s="25" t="str">
        <f t="shared" si="65"/>
        <v/>
      </c>
      <c r="BM534" s="25" t="str">
        <f t="shared" si="65"/>
        <v/>
      </c>
      <c r="BN534" s="25" t="str">
        <f t="shared" si="65"/>
        <v/>
      </c>
      <c r="BO534" s="25" t="str">
        <f t="shared" si="65"/>
        <v/>
      </c>
      <c r="BP534" s="25" t="str">
        <f t="shared" si="65"/>
        <v/>
      </c>
      <c r="BQ534" s="25" t="str">
        <f t="shared" si="65"/>
        <v/>
      </c>
      <c r="BR534" s="25" t="str">
        <f t="shared" si="65"/>
        <v/>
      </c>
    </row>
    <row r="535" spans="1:72" ht="20.25" customHeight="1" x14ac:dyDescent="0.2">
      <c r="C535" s="358"/>
      <c r="D535" s="359"/>
      <c r="E535" s="359"/>
      <c r="F535" s="359"/>
      <c r="G535" s="24"/>
      <c r="I535" s="73" t="s">
        <v>81</v>
      </c>
      <c r="J535" s="74"/>
      <c r="K535" s="88"/>
      <c r="L535" s="470" t="str">
        <f>IF(ISBLANK(L$389),"",L$389)</f>
        <v>-</v>
      </c>
      <c r="M535" s="468" t="str">
        <f>IF(ISBLANK(M$389),"",M$389)</f>
        <v>-</v>
      </c>
      <c r="N535" s="470" t="str">
        <f t="shared" ref="N535:BR535" si="66">IF(ISBLANK(N$389),"",N$389)</f>
        <v>-</v>
      </c>
      <c r="O535" s="89" t="str">
        <f t="shared" si="66"/>
        <v/>
      </c>
      <c r="P535" s="89" t="str">
        <f t="shared" si="66"/>
        <v/>
      </c>
      <c r="Q535" s="89" t="str">
        <f t="shared" si="66"/>
        <v/>
      </c>
      <c r="R535" s="89" t="str">
        <f t="shared" si="66"/>
        <v/>
      </c>
      <c r="S535" s="89" t="str">
        <f t="shared" si="66"/>
        <v/>
      </c>
      <c r="T535" s="89" t="str">
        <f t="shared" si="66"/>
        <v/>
      </c>
      <c r="U535" s="89" t="str">
        <f t="shared" si="66"/>
        <v/>
      </c>
      <c r="V535" s="89" t="str">
        <f t="shared" si="66"/>
        <v/>
      </c>
      <c r="W535" s="89" t="str">
        <f t="shared" si="66"/>
        <v/>
      </c>
      <c r="X535" s="89" t="str">
        <f t="shared" si="66"/>
        <v/>
      </c>
      <c r="Y535" s="89" t="str">
        <f t="shared" si="66"/>
        <v/>
      </c>
      <c r="Z535" s="89" t="str">
        <f t="shared" si="66"/>
        <v/>
      </c>
      <c r="AA535" s="89" t="str">
        <f t="shared" si="66"/>
        <v/>
      </c>
      <c r="AB535" s="89" t="str">
        <f t="shared" si="66"/>
        <v/>
      </c>
      <c r="AC535" s="89" t="str">
        <f t="shared" si="66"/>
        <v/>
      </c>
      <c r="AD535" s="89" t="str">
        <f t="shared" si="66"/>
        <v/>
      </c>
      <c r="AE535" s="89" t="str">
        <f t="shared" si="66"/>
        <v/>
      </c>
      <c r="AF535" s="89" t="str">
        <f t="shared" si="66"/>
        <v/>
      </c>
      <c r="AG535" s="89" t="str">
        <f t="shared" si="66"/>
        <v/>
      </c>
      <c r="AH535" s="89" t="str">
        <f t="shared" si="66"/>
        <v/>
      </c>
      <c r="AI535" s="89" t="str">
        <f t="shared" si="66"/>
        <v/>
      </c>
      <c r="AJ535" s="89" t="str">
        <f t="shared" si="66"/>
        <v/>
      </c>
      <c r="AK535" s="89" t="str">
        <f t="shared" si="66"/>
        <v/>
      </c>
      <c r="AL535" s="89" t="str">
        <f t="shared" si="66"/>
        <v/>
      </c>
      <c r="AM535" s="89" t="str">
        <f t="shared" si="66"/>
        <v/>
      </c>
      <c r="AN535" s="89" t="str">
        <f t="shared" si="66"/>
        <v/>
      </c>
      <c r="AO535" s="89" t="str">
        <f t="shared" si="66"/>
        <v/>
      </c>
      <c r="AP535" s="89" t="str">
        <f t="shared" si="66"/>
        <v/>
      </c>
      <c r="AQ535" s="89" t="str">
        <f t="shared" si="66"/>
        <v/>
      </c>
      <c r="AR535" s="89" t="str">
        <f t="shared" si="66"/>
        <v/>
      </c>
      <c r="AS535" s="89" t="str">
        <f t="shared" si="66"/>
        <v/>
      </c>
      <c r="AT535" s="89" t="str">
        <f t="shared" si="66"/>
        <v/>
      </c>
      <c r="AU535" s="89" t="str">
        <f t="shared" si="66"/>
        <v/>
      </c>
      <c r="AV535" s="89" t="str">
        <f t="shared" si="66"/>
        <v/>
      </c>
      <c r="AW535" s="89" t="str">
        <f t="shared" si="66"/>
        <v/>
      </c>
      <c r="AX535" s="89" t="str">
        <f t="shared" si="66"/>
        <v/>
      </c>
      <c r="AY535" s="89" t="str">
        <f t="shared" si="66"/>
        <v/>
      </c>
      <c r="AZ535" s="89" t="str">
        <f t="shared" si="66"/>
        <v/>
      </c>
      <c r="BA535" s="89" t="str">
        <f t="shared" si="66"/>
        <v/>
      </c>
      <c r="BB535" s="89" t="str">
        <f t="shared" si="66"/>
        <v/>
      </c>
      <c r="BC535" s="89" t="str">
        <f t="shared" si="66"/>
        <v/>
      </c>
      <c r="BD535" s="89" t="str">
        <f t="shared" si="66"/>
        <v/>
      </c>
      <c r="BE535" s="89" t="str">
        <f t="shared" si="66"/>
        <v/>
      </c>
      <c r="BF535" s="89" t="str">
        <f t="shared" si="66"/>
        <v/>
      </c>
      <c r="BG535" s="89" t="str">
        <f t="shared" si="66"/>
        <v/>
      </c>
      <c r="BH535" s="89" t="str">
        <f t="shared" si="66"/>
        <v/>
      </c>
      <c r="BI535" s="89" t="str">
        <f t="shared" si="66"/>
        <v/>
      </c>
      <c r="BJ535" s="89" t="str">
        <f t="shared" si="66"/>
        <v/>
      </c>
      <c r="BK535" s="89" t="str">
        <f t="shared" si="66"/>
        <v/>
      </c>
      <c r="BL535" s="89" t="str">
        <f t="shared" si="66"/>
        <v/>
      </c>
      <c r="BM535" s="89" t="str">
        <f t="shared" si="66"/>
        <v/>
      </c>
      <c r="BN535" s="89" t="str">
        <f t="shared" si="66"/>
        <v/>
      </c>
      <c r="BO535" s="89" t="str">
        <f t="shared" si="66"/>
        <v/>
      </c>
      <c r="BP535" s="89" t="str">
        <f t="shared" si="66"/>
        <v/>
      </c>
      <c r="BQ535" s="89" t="str">
        <f t="shared" si="66"/>
        <v/>
      </c>
      <c r="BR535" s="89" t="str">
        <f t="shared" si="66"/>
        <v/>
      </c>
    </row>
    <row r="536" spans="1:72" s="127" customFormat="1" ht="56.15" customHeight="1" x14ac:dyDescent="0.2">
      <c r="A536" s="248" t="s">
        <v>530</v>
      </c>
      <c r="B536" s="256"/>
      <c r="C536" s="320" t="s">
        <v>531</v>
      </c>
      <c r="D536" s="321"/>
      <c r="E536" s="321"/>
      <c r="F536" s="321"/>
      <c r="G536" s="321"/>
      <c r="H536" s="322"/>
      <c r="I536" s="129" t="s">
        <v>532</v>
      </c>
      <c r="J536" s="249">
        <f t="shared" ref="J536:J542" si="67">IF(SUM(L536:BR536)=0,IF(COUNTIF(L536:BR536,"未確認")&gt;0,"未確認",IF(COUNTIF(L536:BR536,"~*")&gt;0,"*",SUM(L536:BR536))),SUM(L536:BR536))</f>
        <v>0</v>
      </c>
      <c r="K536" s="250" t="str">
        <f t="shared" ref="K536:K542" si="68">IF(OR(COUNTIF(L536:BR536,"未確認")&gt;0,COUNTIF(L536:BR536,"*")&gt;0),"※","")</f>
        <v/>
      </c>
      <c r="L536" s="489">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T536" s="128"/>
    </row>
    <row r="537" spans="1:72" s="127" customFormat="1" ht="70.400000000000006" customHeight="1" x14ac:dyDescent="0.2">
      <c r="A537" s="248" t="s">
        <v>533</v>
      </c>
      <c r="B537" s="256"/>
      <c r="C537" s="320" t="s">
        <v>534</v>
      </c>
      <c r="D537" s="321"/>
      <c r="E537" s="321"/>
      <c r="F537" s="321"/>
      <c r="G537" s="321"/>
      <c r="H537" s="322"/>
      <c r="I537" s="129" t="s">
        <v>535</v>
      </c>
      <c r="J537" s="249">
        <f t="shared" si="67"/>
        <v>0</v>
      </c>
      <c r="K537" s="250" t="str">
        <f t="shared" si="68"/>
        <v/>
      </c>
      <c r="L537" s="489">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T537" s="128"/>
    </row>
    <row r="538" spans="1:72" s="127" customFormat="1" ht="42.75" customHeight="1" x14ac:dyDescent="0.2">
      <c r="A538" s="248" t="s">
        <v>536</v>
      </c>
      <c r="B538" s="256"/>
      <c r="C538" s="320" t="s">
        <v>537</v>
      </c>
      <c r="D538" s="321"/>
      <c r="E538" s="321"/>
      <c r="F538" s="321"/>
      <c r="G538" s="321"/>
      <c r="H538" s="322"/>
      <c r="I538" s="344" t="s">
        <v>538</v>
      </c>
      <c r="J538" s="249">
        <f t="shared" si="67"/>
        <v>0</v>
      </c>
      <c r="K538" s="250" t="str">
        <f t="shared" si="68"/>
        <v/>
      </c>
      <c r="L538" s="489">
        <v>0</v>
      </c>
      <c r="M538" s="242">
        <v>0</v>
      </c>
      <c r="N538" s="243">
        <v>0</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T538" s="128"/>
    </row>
    <row r="539" spans="1:72" s="127" customFormat="1" ht="42.75" customHeight="1" x14ac:dyDescent="0.2">
      <c r="A539" s="248" t="s">
        <v>539</v>
      </c>
      <c r="B539" s="256"/>
      <c r="C539" s="320" t="s">
        <v>540</v>
      </c>
      <c r="D539" s="321"/>
      <c r="E539" s="321"/>
      <c r="F539" s="321"/>
      <c r="G539" s="321"/>
      <c r="H539" s="322"/>
      <c r="I539" s="345"/>
      <c r="J539" s="249">
        <f t="shared" si="67"/>
        <v>0</v>
      </c>
      <c r="K539" s="250" t="str">
        <f t="shared" si="68"/>
        <v/>
      </c>
      <c r="L539" s="489">
        <v>0</v>
      </c>
      <c r="M539" s="242">
        <v>0</v>
      </c>
      <c r="N539" s="243">
        <v>0</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T539" s="128"/>
    </row>
    <row r="540" spans="1:72" s="127" customFormat="1" ht="42.75" customHeight="1" x14ac:dyDescent="0.2">
      <c r="A540" s="248"/>
      <c r="B540" s="256"/>
      <c r="C540" s="320" t="s">
        <v>541</v>
      </c>
      <c r="D540" s="321"/>
      <c r="E540" s="321"/>
      <c r="F540" s="321"/>
      <c r="G540" s="321"/>
      <c r="H540" s="322"/>
      <c r="I540" s="346"/>
      <c r="J540" s="249">
        <f t="shared" si="67"/>
        <v>0</v>
      </c>
      <c r="K540" s="250" t="str">
        <f t="shared" si="68"/>
        <v/>
      </c>
      <c r="L540" s="489">
        <v>0</v>
      </c>
      <c r="M540" s="242">
        <v>0</v>
      </c>
      <c r="N540" s="243">
        <v>0</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T540" s="128"/>
    </row>
    <row r="541" spans="1:72" s="127" customFormat="1" ht="70.400000000000006" customHeight="1" x14ac:dyDescent="0.2">
      <c r="A541" s="248" t="s">
        <v>542</v>
      </c>
      <c r="B541" s="256"/>
      <c r="C541" s="320" t="s">
        <v>543</v>
      </c>
      <c r="D541" s="321"/>
      <c r="E541" s="321"/>
      <c r="F541" s="321"/>
      <c r="G541" s="321"/>
      <c r="H541" s="322"/>
      <c r="I541" s="129" t="s">
        <v>544</v>
      </c>
      <c r="J541" s="249">
        <f t="shared" si="67"/>
        <v>0</v>
      </c>
      <c r="K541" s="250" t="str">
        <f t="shared" si="68"/>
        <v/>
      </c>
      <c r="L541" s="489">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T541" s="128"/>
    </row>
    <row r="542" spans="1:72" s="127" customFormat="1" ht="56.15" customHeight="1" x14ac:dyDescent="0.2">
      <c r="A542" s="248" t="s">
        <v>545</v>
      </c>
      <c r="B542" s="256"/>
      <c r="C542" s="320" t="s">
        <v>546</v>
      </c>
      <c r="D542" s="321"/>
      <c r="E542" s="321"/>
      <c r="F542" s="321"/>
      <c r="G542" s="321"/>
      <c r="H542" s="322"/>
      <c r="I542" s="129" t="s">
        <v>547</v>
      </c>
      <c r="J542" s="249">
        <f t="shared" si="67"/>
        <v>0</v>
      </c>
      <c r="K542" s="250" t="str">
        <f t="shared" si="68"/>
        <v/>
      </c>
      <c r="L542" s="489">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T542" s="128"/>
    </row>
    <row r="543" spans="1:72" s="1" customFormat="1" x14ac:dyDescent="0.2">
      <c r="B543" s="22"/>
      <c r="C543" s="22"/>
      <c r="D543" s="22"/>
      <c r="E543" s="22"/>
      <c r="F543" s="22"/>
      <c r="G543" s="22"/>
      <c r="H543" s="17"/>
      <c r="I543" s="17"/>
      <c r="J543" s="101"/>
      <c r="K543" s="102"/>
      <c r="L543" s="234"/>
      <c r="M543" s="234"/>
      <c r="N543" s="36"/>
      <c r="BO543" s="252"/>
      <c r="BT543" s="95"/>
    </row>
    <row r="544" spans="1:72" s="1" customFormat="1" x14ac:dyDescent="0.2">
      <c r="B544" s="96"/>
      <c r="C544" s="46"/>
      <c r="D544" s="46"/>
      <c r="E544" s="46"/>
      <c r="F544" s="46"/>
      <c r="G544" s="46"/>
      <c r="H544" s="61"/>
      <c r="I544" s="61"/>
      <c r="J544" s="101"/>
      <c r="K544" s="102"/>
      <c r="L544" s="234"/>
      <c r="M544" s="234"/>
      <c r="N544" s="36"/>
      <c r="BT544" s="95"/>
    </row>
    <row r="545" spans="1:72" s="127" customFormat="1" x14ac:dyDescent="0.2">
      <c r="A545" s="1"/>
      <c r="B545" s="256"/>
      <c r="C545" s="3"/>
      <c r="D545" s="3"/>
      <c r="E545" s="3"/>
      <c r="F545" s="3"/>
      <c r="G545" s="3"/>
      <c r="H545" s="4"/>
      <c r="I545" s="4"/>
      <c r="J545" s="37"/>
      <c r="K545" s="7"/>
      <c r="L545" s="39"/>
      <c r="M545" s="39"/>
      <c r="N545" s="36"/>
      <c r="BT545" s="128"/>
    </row>
    <row r="546" spans="1:72" s="127" customFormat="1" x14ac:dyDescent="0.2">
      <c r="A546" s="1"/>
      <c r="B546" s="22" t="s">
        <v>548</v>
      </c>
      <c r="C546" s="22"/>
      <c r="D546" s="22"/>
      <c r="E546" s="22"/>
      <c r="F546" s="22"/>
      <c r="G546" s="22"/>
      <c r="H546" s="17"/>
      <c r="I546" s="17"/>
      <c r="J546" s="37"/>
      <c r="K546" s="7"/>
      <c r="L546" s="39"/>
      <c r="M546" s="39"/>
      <c r="N546" s="36"/>
      <c r="BT546" s="128"/>
    </row>
    <row r="547" spans="1:72" x14ac:dyDescent="0.2">
      <c r="B547" s="22"/>
      <c r="C547" s="22"/>
      <c r="D547" s="22"/>
      <c r="E547" s="22"/>
      <c r="F547" s="22"/>
      <c r="G547" s="22"/>
      <c r="H547" s="17"/>
      <c r="I547" s="17"/>
      <c r="L547" s="158"/>
      <c r="M547" s="158"/>
      <c r="N547" s="36"/>
      <c r="O547" s="9"/>
      <c r="P547" s="9"/>
      <c r="Q547" s="9"/>
      <c r="R547" s="9"/>
    </row>
    <row r="548" spans="1:72" ht="51" customHeight="1" x14ac:dyDescent="0.2">
      <c r="B548" s="22"/>
      <c r="J548" s="86" t="s">
        <v>80</v>
      </c>
      <c r="K548" s="218"/>
      <c r="L548" s="490" t="str">
        <f>IF(ISBLANK(L$388),"",L$388)</f>
        <v>病棟</v>
      </c>
      <c r="M548" s="468" t="str">
        <f>IF(ISBLANK(M$388),"",M$388)</f>
        <v>病棟</v>
      </c>
      <c r="N548" s="456" t="str">
        <f t="shared" ref="N548:BR548" si="69">IF(ISBLANK(N$388),"",N$388)</f>
        <v>病棟</v>
      </c>
      <c r="O548" s="25" t="str">
        <f t="shared" si="69"/>
        <v/>
      </c>
      <c r="P548" s="25" t="str">
        <f t="shared" si="69"/>
        <v/>
      </c>
      <c r="Q548" s="25" t="str">
        <f t="shared" si="69"/>
        <v/>
      </c>
      <c r="R548" s="25" t="str">
        <f t="shared" si="69"/>
        <v/>
      </c>
      <c r="S548" s="25" t="str">
        <f t="shared" si="69"/>
        <v/>
      </c>
      <c r="T548" s="25" t="str">
        <f t="shared" si="69"/>
        <v/>
      </c>
      <c r="U548" s="25" t="str">
        <f t="shared" si="69"/>
        <v/>
      </c>
      <c r="V548" s="25" t="str">
        <f t="shared" si="69"/>
        <v/>
      </c>
      <c r="W548" s="25" t="str">
        <f t="shared" si="69"/>
        <v/>
      </c>
      <c r="X548" s="25" t="str">
        <f t="shared" si="69"/>
        <v/>
      </c>
      <c r="Y548" s="25" t="str">
        <f t="shared" si="69"/>
        <v/>
      </c>
      <c r="Z548" s="25" t="str">
        <f t="shared" si="69"/>
        <v/>
      </c>
      <c r="AA548" s="25" t="str">
        <f t="shared" si="69"/>
        <v/>
      </c>
      <c r="AB548" s="25" t="str">
        <f t="shared" si="69"/>
        <v/>
      </c>
      <c r="AC548" s="25" t="str">
        <f t="shared" si="69"/>
        <v/>
      </c>
      <c r="AD548" s="25" t="str">
        <f t="shared" si="69"/>
        <v/>
      </c>
      <c r="AE548" s="25" t="str">
        <f t="shared" si="69"/>
        <v/>
      </c>
      <c r="AF548" s="25" t="str">
        <f t="shared" si="69"/>
        <v/>
      </c>
      <c r="AG548" s="25" t="str">
        <f t="shared" si="69"/>
        <v/>
      </c>
      <c r="AH548" s="25" t="str">
        <f t="shared" si="69"/>
        <v/>
      </c>
      <c r="AI548" s="25" t="str">
        <f t="shared" si="69"/>
        <v/>
      </c>
      <c r="AJ548" s="25" t="str">
        <f t="shared" si="69"/>
        <v/>
      </c>
      <c r="AK548" s="25" t="str">
        <f t="shared" si="69"/>
        <v/>
      </c>
      <c r="AL548" s="25" t="str">
        <f t="shared" si="69"/>
        <v/>
      </c>
      <c r="AM548" s="25" t="str">
        <f t="shared" si="69"/>
        <v/>
      </c>
      <c r="AN548" s="25" t="str">
        <f t="shared" si="69"/>
        <v/>
      </c>
      <c r="AO548" s="25" t="str">
        <f t="shared" si="69"/>
        <v/>
      </c>
      <c r="AP548" s="25" t="str">
        <f t="shared" si="69"/>
        <v/>
      </c>
      <c r="AQ548" s="25" t="str">
        <f t="shared" si="69"/>
        <v/>
      </c>
      <c r="AR548" s="25" t="str">
        <f t="shared" si="69"/>
        <v/>
      </c>
      <c r="AS548" s="25" t="str">
        <f t="shared" si="69"/>
        <v/>
      </c>
      <c r="AT548" s="25" t="str">
        <f t="shared" si="69"/>
        <v/>
      </c>
      <c r="AU548" s="25" t="str">
        <f t="shared" si="69"/>
        <v/>
      </c>
      <c r="AV548" s="25" t="str">
        <f t="shared" si="69"/>
        <v/>
      </c>
      <c r="AW548" s="25" t="str">
        <f t="shared" si="69"/>
        <v/>
      </c>
      <c r="AX548" s="25" t="str">
        <f t="shared" si="69"/>
        <v/>
      </c>
      <c r="AY548" s="25" t="str">
        <f t="shared" si="69"/>
        <v/>
      </c>
      <c r="AZ548" s="25" t="str">
        <f t="shared" si="69"/>
        <v/>
      </c>
      <c r="BA548" s="25" t="str">
        <f t="shared" si="69"/>
        <v/>
      </c>
      <c r="BB548" s="25" t="str">
        <f t="shared" si="69"/>
        <v/>
      </c>
      <c r="BC548" s="25" t="str">
        <f t="shared" si="69"/>
        <v/>
      </c>
      <c r="BD548" s="25" t="str">
        <f t="shared" si="69"/>
        <v/>
      </c>
      <c r="BE548" s="25" t="str">
        <f t="shared" si="69"/>
        <v/>
      </c>
      <c r="BF548" s="25" t="str">
        <f t="shared" si="69"/>
        <v/>
      </c>
      <c r="BG548" s="25" t="str">
        <f t="shared" si="69"/>
        <v/>
      </c>
      <c r="BH548" s="25" t="str">
        <f t="shared" si="69"/>
        <v/>
      </c>
      <c r="BI548" s="25" t="str">
        <f t="shared" si="69"/>
        <v/>
      </c>
      <c r="BJ548" s="25" t="str">
        <f t="shared" si="69"/>
        <v/>
      </c>
      <c r="BK548" s="25" t="str">
        <f t="shared" si="69"/>
        <v/>
      </c>
      <c r="BL548" s="25" t="str">
        <f t="shared" si="69"/>
        <v/>
      </c>
      <c r="BM548" s="25" t="str">
        <f t="shared" si="69"/>
        <v/>
      </c>
      <c r="BN548" s="25" t="str">
        <f t="shared" si="69"/>
        <v/>
      </c>
      <c r="BO548" s="25" t="str">
        <f t="shared" si="69"/>
        <v/>
      </c>
      <c r="BP548" s="25" t="str">
        <f t="shared" si="69"/>
        <v/>
      </c>
      <c r="BQ548" s="25" t="str">
        <f t="shared" si="69"/>
        <v/>
      </c>
      <c r="BR548" s="25" t="str">
        <f t="shared" si="69"/>
        <v/>
      </c>
    </row>
    <row r="549" spans="1:72" ht="20.25" customHeight="1" x14ac:dyDescent="0.2">
      <c r="C549" s="46"/>
      <c r="I549" s="73" t="s">
        <v>81</v>
      </c>
      <c r="J549" s="74"/>
      <c r="K549" s="88"/>
      <c r="L549" s="470" t="str">
        <f>IF(ISBLANK(L$389),"",L$389)</f>
        <v>-</v>
      </c>
      <c r="M549" s="468" t="str">
        <f>IF(ISBLANK(M$389),"",M$389)</f>
        <v>-</v>
      </c>
      <c r="N549" s="470" t="str">
        <f t="shared" ref="N549:BR549" si="70">IF(ISBLANK(N$389),"",N$389)</f>
        <v>-</v>
      </c>
      <c r="O549" s="89" t="str">
        <f t="shared" si="70"/>
        <v/>
      </c>
      <c r="P549" s="89" t="str">
        <f t="shared" si="70"/>
        <v/>
      </c>
      <c r="Q549" s="89" t="str">
        <f t="shared" si="70"/>
        <v/>
      </c>
      <c r="R549" s="89" t="str">
        <f t="shared" si="70"/>
        <v/>
      </c>
      <c r="S549" s="89" t="str">
        <f t="shared" si="70"/>
        <v/>
      </c>
      <c r="T549" s="89" t="str">
        <f t="shared" si="70"/>
        <v/>
      </c>
      <c r="U549" s="89" t="str">
        <f t="shared" si="70"/>
        <v/>
      </c>
      <c r="V549" s="89" t="str">
        <f t="shared" si="70"/>
        <v/>
      </c>
      <c r="W549" s="89" t="str">
        <f t="shared" si="70"/>
        <v/>
      </c>
      <c r="X549" s="89" t="str">
        <f t="shared" si="70"/>
        <v/>
      </c>
      <c r="Y549" s="89" t="str">
        <f t="shared" si="70"/>
        <v/>
      </c>
      <c r="Z549" s="89" t="str">
        <f t="shared" si="70"/>
        <v/>
      </c>
      <c r="AA549" s="89" t="str">
        <f t="shared" si="70"/>
        <v/>
      </c>
      <c r="AB549" s="89" t="str">
        <f t="shared" si="70"/>
        <v/>
      </c>
      <c r="AC549" s="89" t="str">
        <f t="shared" si="70"/>
        <v/>
      </c>
      <c r="AD549" s="89" t="str">
        <f t="shared" si="70"/>
        <v/>
      </c>
      <c r="AE549" s="89" t="str">
        <f t="shared" si="70"/>
        <v/>
      </c>
      <c r="AF549" s="89" t="str">
        <f t="shared" si="70"/>
        <v/>
      </c>
      <c r="AG549" s="89" t="str">
        <f t="shared" si="70"/>
        <v/>
      </c>
      <c r="AH549" s="89" t="str">
        <f t="shared" si="70"/>
        <v/>
      </c>
      <c r="AI549" s="89" t="str">
        <f t="shared" si="70"/>
        <v/>
      </c>
      <c r="AJ549" s="89" t="str">
        <f t="shared" si="70"/>
        <v/>
      </c>
      <c r="AK549" s="89" t="str">
        <f t="shared" si="70"/>
        <v/>
      </c>
      <c r="AL549" s="89" t="str">
        <f t="shared" si="70"/>
        <v/>
      </c>
      <c r="AM549" s="89" t="str">
        <f t="shared" si="70"/>
        <v/>
      </c>
      <c r="AN549" s="89" t="str">
        <f t="shared" si="70"/>
        <v/>
      </c>
      <c r="AO549" s="89" t="str">
        <f t="shared" si="70"/>
        <v/>
      </c>
      <c r="AP549" s="89" t="str">
        <f t="shared" si="70"/>
        <v/>
      </c>
      <c r="AQ549" s="89" t="str">
        <f t="shared" si="70"/>
        <v/>
      </c>
      <c r="AR549" s="89" t="str">
        <f t="shared" si="70"/>
        <v/>
      </c>
      <c r="AS549" s="89" t="str">
        <f t="shared" si="70"/>
        <v/>
      </c>
      <c r="AT549" s="89" t="str">
        <f t="shared" si="70"/>
        <v/>
      </c>
      <c r="AU549" s="89" t="str">
        <f t="shared" si="70"/>
        <v/>
      </c>
      <c r="AV549" s="89" t="str">
        <f t="shared" si="70"/>
        <v/>
      </c>
      <c r="AW549" s="89" t="str">
        <f t="shared" si="70"/>
        <v/>
      </c>
      <c r="AX549" s="89" t="str">
        <f t="shared" si="70"/>
        <v/>
      </c>
      <c r="AY549" s="89" t="str">
        <f t="shared" si="70"/>
        <v/>
      </c>
      <c r="AZ549" s="89" t="str">
        <f t="shared" si="70"/>
        <v/>
      </c>
      <c r="BA549" s="89" t="str">
        <f t="shared" si="70"/>
        <v/>
      </c>
      <c r="BB549" s="89" t="str">
        <f t="shared" si="70"/>
        <v/>
      </c>
      <c r="BC549" s="89" t="str">
        <f t="shared" si="70"/>
        <v/>
      </c>
      <c r="BD549" s="89" t="str">
        <f t="shared" si="70"/>
        <v/>
      </c>
      <c r="BE549" s="89" t="str">
        <f t="shared" si="70"/>
        <v/>
      </c>
      <c r="BF549" s="89" t="str">
        <f t="shared" si="70"/>
        <v/>
      </c>
      <c r="BG549" s="89" t="str">
        <f t="shared" si="70"/>
        <v/>
      </c>
      <c r="BH549" s="89" t="str">
        <f t="shared" si="70"/>
        <v/>
      </c>
      <c r="BI549" s="89" t="str">
        <f t="shared" si="70"/>
        <v/>
      </c>
      <c r="BJ549" s="89" t="str">
        <f t="shared" si="70"/>
        <v/>
      </c>
      <c r="BK549" s="89" t="str">
        <f t="shared" si="70"/>
        <v/>
      </c>
      <c r="BL549" s="89" t="str">
        <f t="shared" si="70"/>
        <v/>
      </c>
      <c r="BM549" s="89" t="str">
        <f t="shared" si="70"/>
        <v/>
      </c>
      <c r="BN549" s="89" t="str">
        <f t="shared" si="70"/>
        <v/>
      </c>
      <c r="BO549" s="89" t="str">
        <f t="shared" si="70"/>
        <v/>
      </c>
      <c r="BP549" s="89" t="str">
        <f t="shared" si="70"/>
        <v/>
      </c>
      <c r="BQ549" s="89" t="str">
        <f t="shared" si="70"/>
        <v/>
      </c>
      <c r="BR549" s="89" t="str">
        <f t="shared" si="70"/>
        <v/>
      </c>
    </row>
    <row r="550" spans="1:72" s="127" customFormat="1" ht="70.400000000000006" customHeight="1" x14ac:dyDescent="0.2">
      <c r="A550" s="248" t="s">
        <v>549</v>
      </c>
      <c r="B550" s="126"/>
      <c r="C550" s="320" t="s">
        <v>550</v>
      </c>
      <c r="D550" s="321"/>
      <c r="E550" s="321"/>
      <c r="F550" s="321"/>
      <c r="G550" s="321"/>
      <c r="H550" s="322"/>
      <c r="I550" s="129" t="s">
        <v>551</v>
      </c>
      <c r="J550" s="249">
        <f t="shared" ref="J550:J563" si="71">IF(SUM(L550:BR550)=0,IF(COUNTIF(L550:BR550,"未確認")&gt;0,"未確認",IF(COUNTIF(L550:BR550,"~*")&gt;0,"*",SUM(L550:BR550))),SUM(L550:BR550))</f>
        <v>0</v>
      </c>
      <c r="K550" s="250" t="str">
        <f t="shared" ref="K550:K563" si="72">IF(OR(COUNTIF(L550:BR550,"未確認")&gt;0,COUNTIF(L550:BR550,"*")&gt;0),"※","")</f>
        <v/>
      </c>
      <c r="L550" s="489">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T550" s="128"/>
    </row>
    <row r="551" spans="1:72" s="127" customFormat="1" ht="70.400000000000006" customHeight="1" x14ac:dyDescent="0.2">
      <c r="A551" s="248" t="s">
        <v>552</v>
      </c>
      <c r="B551" s="2"/>
      <c r="C551" s="320" t="s">
        <v>553</v>
      </c>
      <c r="D551" s="321"/>
      <c r="E551" s="321"/>
      <c r="F551" s="321"/>
      <c r="G551" s="321"/>
      <c r="H551" s="322"/>
      <c r="I551" s="129" t="s">
        <v>554</v>
      </c>
      <c r="J551" s="249">
        <f t="shared" si="71"/>
        <v>0</v>
      </c>
      <c r="K551" s="250" t="str">
        <f t="shared" si="72"/>
        <v/>
      </c>
      <c r="L551" s="489">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T551" s="128"/>
    </row>
    <row r="552" spans="1:72" s="127" customFormat="1" ht="70.400000000000006" customHeight="1" x14ac:dyDescent="0.2">
      <c r="A552" s="248"/>
      <c r="B552" s="2"/>
      <c r="C552" s="323" t="s">
        <v>555</v>
      </c>
      <c r="D552" s="324"/>
      <c r="E552" s="324"/>
      <c r="F552" s="324"/>
      <c r="G552" s="324"/>
      <c r="H552" s="325"/>
      <c r="I552" s="142" t="s">
        <v>556</v>
      </c>
      <c r="J552" s="249">
        <f t="shared" si="71"/>
        <v>0</v>
      </c>
      <c r="K552" s="250" t="str">
        <f t="shared" si="72"/>
        <v/>
      </c>
      <c r="L552" s="489">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T552" s="128"/>
    </row>
    <row r="553" spans="1:72" s="127" customFormat="1" ht="70.400000000000006" customHeight="1" x14ac:dyDescent="0.2">
      <c r="A553" s="248" t="s">
        <v>557</v>
      </c>
      <c r="B553" s="2"/>
      <c r="C553" s="320" t="s">
        <v>558</v>
      </c>
      <c r="D553" s="321"/>
      <c r="E553" s="321"/>
      <c r="F553" s="321"/>
      <c r="G553" s="321"/>
      <c r="H553" s="322"/>
      <c r="I553" s="129" t="s">
        <v>559</v>
      </c>
      <c r="J553" s="249">
        <f t="shared" si="71"/>
        <v>0</v>
      </c>
      <c r="K553" s="250" t="str">
        <f t="shared" si="72"/>
        <v/>
      </c>
      <c r="L553" s="489">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T553" s="128"/>
    </row>
    <row r="554" spans="1:72" s="127" customFormat="1" ht="70.400000000000006" customHeight="1" x14ac:dyDescent="0.2">
      <c r="A554" s="248" t="s">
        <v>560</v>
      </c>
      <c r="B554" s="2"/>
      <c r="C554" s="320" t="s">
        <v>561</v>
      </c>
      <c r="D554" s="321"/>
      <c r="E554" s="321"/>
      <c r="F554" s="321"/>
      <c r="G554" s="321"/>
      <c r="H554" s="322"/>
      <c r="I554" s="129" t="s">
        <v>562</v>
      </c>
      <c r="J554" s="249">
        <f t="shared" si="71"/>
        <v>0</v>
      </c>
      <c r="K554" s="250" t="str">
        <f t="shared" si="72"/>
        <v/>
      </c>
      <c r="L554" s="489">
        <v>0</v>
      </c>
      <c r="M554" s="242">
        <v>0</v>
      </c>
      <c r="N554" s="243">
        <v>0</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T554" s="128"/>
    </row>
    <row r="555" spans="1:72" s="127" customFormat="1" ht="70.400000000000006" customHeight="1" x14ac:dyDescent="0.2">
      <c r="A555" s="248" t="s">
        <v>563</v>
      </c>
      <c r="B555" s="2"/>
      <c r="C555" s="320" t="s">
        <v>564</v>
      </c>
      <c r="D555" s="321"/>
      <c r="E555" s="321"/>
      <c r="F555" s="321"/>
      <c r="G555" s="321"/>
      <c r="H555" s="322"/>
      <c r="I555" s="129" t="s">
        <v>565</v>
      </c>
      <c r="J555" s="249">
        <f t="shared" si="71"/>
        <v>0</v>
      </c>
      <c r="K555" s="250" t="str">
        <f t="shared" si="72"/>
        <v/>
      </c>
      <c r="L555" s="489">
        <v>0</v>
      </c>
      <c r="M555" s="242">
        <v>0</v>
      </c>
      <c r="N555" s="243">
        <v>0</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T555" s="128"/>
    </row>
    <row r="556" spans="1:72" s="127" customFormat="1" ht="98.15" customHeight="1" x14ac:dyDescent="0.2">
      <c r="A556" s="248" t="s">
        <v>566</v>
      </c>
      <c r="B556" s="2"/>
      <c r="C556" s="320" t="s">
        <v>567</v>
      </c>
      <c r="D556" s="321"/>
      <c r="E556" s="321"/>
      <c r="F556" s="321"/>
      <c r="G556" s="321"/>
      <c r="H556" s="322"/>
      <c r="I556" s="129" t="s">
        <v>568</v>
      </c>
      <c r="J556" s="249">
        <f t="shared" si="71"/>
        <v>17</v>
      </c>
      <c r="K556" s="250" t="str">
        <f t="shared" si="72"/>
        <v/>
      </c>
      <c r="L556" s="489">
        <v>17</v>
      </c>
      <c r="M556" s="242">
        <v>0</v>
      </c>
      <c r="N556" s="243">
        <v>0</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T556" s="128"/>
    </row>
    <row r="557" spans="1:72" s="127" customFormat="1" ht="84" customHeight="1" x14ac:dyDescent="0.2">
      <c r="A557" s="248" t="s">
        <v>569</v>
      </c>
      <c r="B557" s="2"/>
      <c r="C557" s="320" t="s">
        <v>570</v>
      </c>
      <c r="D557" s="321"/>
      <c r="E557" s="321"/>
      <c r="F557" s="321"/>
      <c r="G557" s="321"/>
      <c r="H557" s="322"/>
      <c r="I557" s="129" t="s">
        <v>571</v>
      </c>
      <c r="J557" s="249">
        <f t="shared" si="71"/>
        <v>0</v>
      </c>
      <c r="K557" s="250" t="str">
        <f t="shared" si="72"/>
        <v/>
      </c>
      <c r="L557" s="489">
        <v>0</v>
      </c>
      <c r="M557" s="242">
        <v>0</v>
      </c>
      <c r="N557" s="243">
        <v>0</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T557" s="128"/>
    </row>
    <row r="558" spans="1:72" s="127" customFormat="1" ht="70.400000000000006" customHeight="1" x14ac:dyDescent="0.2">
      <c r="A558" s="248" t="s">
        <v>572</v>
      </c>
      <c r="B558" s="2"/>
      <c r="C558" s="320" t="s">
        <v>573</v>
      </c>
      <c r="D558" s="321"/>
      <c r="E558" s="321"/>
      <c r="F558" s="321"/>
      <c r="G558" s="321"/>
      <c r="H558" s="322"/>
      <c r="I558" s="129" t="s">
        <v>574</v>
      </c>
      <c r="J558" s="249">
        <f t="shared" si="71"/>
        <v>0</v>
      </c>
      <c r="K558" s="250" t="str">
        <f t="shared" si="72"/>
        <v/>
      </c>
      <c r="L558" s="489">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T558" s="128"/>
    </row>
    <row r="559" spans="1:72" s="127" customFormat="1" ht="70.400000000000006" customHeight="1" x14ac:dyDescent="0.2">
      <c r="A559" s="248" t="s">
        <v>575</v>
      </c>
      <c r="B559" s="2"/>
      <c r="C559" s="323" t="s">
        <v>576</v>
      </c>
      <c r="D559" s="324"/>
      <c r="E559" s="324"/>
      <c r="F559" s="324"/>
      <c r="G559" s="324"/>
      <c r="H559" s="325"/>
      <c r="I559" s="142" t="s">
        <v>577</v>
      </c>
      <c r="J559" s="249">
        <f t="shared" si="71"/>
        <v>0</v>
      </c>
      <c r="K559" s="250" t="str">
        <f t="shared" si="72"/>
        <v/>
      </c>
      <c r="L559" s="489">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T559" s="128"/>
    </row>
    <row r="560" spans="1:72" s="127" customFormat="1" ht="56" x14ac:dyDescent="0.2">
      <c r="A560" s="248" t="s">
        <v>578</v>
      </c>
      <c r="B560" s="2"/>
      <c r="C560" s="320" t="s">
        <v>579</v>
      </c>
      <c r="D560" s="321"/>
      <c r="E560" s="321"/>
      <c r="F560" s="321"/>
      <c r="G560" s="321"/>
      <c r="H560" s="322"/>
      <c r="I560" s="142" t="s">
        <v>580</v>
      </c>
      <c r="J560" s="249">
        <f t="shared" si="71"/>
        <v>0</v>
      </c>
      <c r="K560" s="250" t="str">
        <f t="shared" si="72"/>
        <v/>
      </c>
      <c r="L560" s="489">
        <v>0</v>
      </c>
      <c r="M560" s="242">
        <v>0</v>
      </c>
      <c r="N560" s="243">
        <v>0</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T560" s="128"/>
    </row>
    <row r="561" spans="1:72" s="127" customFormat="1" ht="70.400000000000006" customHeight="1" x14ac:dyDescent="0.2">
      <c r="A561" s="248" t="s">
        <v>581</v>
      </c>
      <c r="B561" s="2"/>
      <c r="C561" s="320" t="s">
        <v>582</v>
      </c>
      <c r="D561" s="321"/>
      <c r="E561" s="321"/>
      <c r="F561" s="321"/>
      <c r="G561" s="321"/>
      <c r="H561" s="322"/>
      <c r="I561" s="142" t="s">
        <v>583</v>
      </c>
      <c r="J561" s="249">
        <f t="shared" si="71"/>
        <v>0</v>
      </c>
      <c r="K561" s="250" t="str">
        <f t="shared" si="72"/>
        <v/>
      </c>
      <c r="L561" s="489">
        <v>0</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T561" s="128"/>
    </row>
    <row r="562" spans="1:72" s="127" customFormat="1" ht="70.400000000000006" customHeight="1" x14ac:dyDescent="0.2">
      <c r="A562" s="248" t="s">
        <v>584</v>
      </c>
      <c r="B562" s="2"/>
      <c r="C562" s="320" t="s">
        <v>585</v>
      </c>
      <c r="D562" s="321"/>
      <c r="E562" s="321"/>
      <c r="F562" s="321"/>
      <c r="G562" s="321"/>
      <c r="H562" s="322"/>
      <c r="I562" s="142" t="s">
        <v>586</v>
      </c>
      <c r="J562" s="249">
        <f t="shared" si="71"/>
        <v>0</v>
      </c>
      <c r="K562" s="250" t="str">
        <f t="shared" si="72"/>
        <v/>
      </c>
      <c r="L562" s="489">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T562" s="128"/>
    </row>
    <row r="563" spans="1:72" s="127" customFormat="1" ht="70.400000000000006" customHeight="1" x14ac:dyDescent="0.2">
      <c r="A563" s="248" t="s">
        <v>587</v>
      </c>
      <c r="B563" s="2"/>
      <c r="C563" s="320" t="s">
        <v>588</v>
      </c>
      <c r="D563" s="321"/>
      <c r="E563" s="321"/>
      <c r="F563" s="321"/>
      <c r="G563" s="321"/>
      <c r="H563" s="322"/>
      <c r="I563" s="142" t="s">
        <v>589</v>
      </c>
      <c r="J563" s="249">
        <f t="shared" si="71"/>
        <v>0</v>
      </c>
      <c r="K563" s="250" t="str">
        <f t="shared" si="72"/>
        <v/>
      </c>
      <c r="L563" s="489">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T563" s="128"/>
    </row>
    <row r="564" spans="1:72" x14ac:dyDescent="0.2">
      <c r="B564" s="22"/>
      <c r="C564" s="22"/>
      <c r="D564" s="22"/>
      <c r="E564" s="22"/>
      <c r="F564" s="22"/>
      <c r="G564" s="22"/>
      <c r="H564" s="17"/>
      <c r="I564" s="17"/>
      <c r="L564" s="158"/>
      <c r="M564" s="158"/>
      <c r="N564" s="36"/>
      <c r="O564" s="9"/>
      <c r="P564" s="9"/>
      <c r="Q564" s="9"/>
      <c r="R564" s="9"/>
    </row>
    <row r="565" spans="1:72" ht="51" customHeight="1" x14ac:dyDescent="0.2">
      <c r="B565" s="22"/>
      <c r="J565" s="86" t="s">
        <v>80</v>
      </c>
      <c r="K565" s="218"/>
      <c r="L565" s="490" t="str">
        <f>IF(ISBLANK(L$9),"",L$9)</f>
        <v>2階病棟</v>
      </c>
      <c r="M565" s="468" t="str">
        <f>IF(ISBLANK(M$9),"",M$9)</f>
        <v>３階病棟</v>
      </c>
      <c r="N565" s="468" t="str">
        <f t="shared" ref="N565:BQ565" si="73">IF(ISBLANK(N$9),"",N$9)</f>
        <v>４階病棟</v>
      </c>
      <c r="O565" s="72" t="str">
        <f t="shared" si="73"/>
        <v/>
      </c>
      <c r="P565" s="72" t="str">
        <f t="shared" si="73"/>
        <v/>
      </c>
      <c r="Q565" s="72" t="str">
        <f t="shared" si="73"/>
        <v/>
      </c>
      <c r="R565" s="72" t="str">
        <f t="shared" si="73"/>
        <v/>
      </c>
      <c r="S565" s="72" t="str">
        <f t="shared" si="73"/>
        <v/>
      </c>
      <c r="T565" s="72" t="str">
        <f t="shared" si="73"/>
        <v/>
      </c>
      <c r="U565" s="72" t="str">
        <f t="shared" si="73"/>
        <v/>
      </c>
      <c r="V565" s="72" t="str">
        <f t="shared" si="73"/>
        <v/>
      </c>
      <c r="W565" s="72" t="str">
        <f t="shared" si="73"/>
        <v/>
      </c>
      <c r="X565" s="72" t="str">
        <f t="shared" si="73"/>
        <v/>
      </c>
      <c r="Y565" s="72" t="str">
        <f t="shared" si="73"/>
        <v/>
      </c>
      <c r="Z565" s="72" t="str">
        <f t="shared" si="73"/>
        <v/>
      </c>
      <c r="AA565" s="72" t="str">
        <f t="shared" si="73"/>
        <v/>
      </c>
      <c r="AB565" s="72" t="str">
        <f t="shared" si="73"/>
        <v/>
      </c>
      <c r="AC565" s="72" t="str">
        <f t="shared" si="73"/>
        <v/>
      </c>
      <c r="AD565" s="72" t="str">
        <f t="shared" si="73"/>
        <v/>
      </c>
      <c r="AE565" s="72" t="str">
        <f t="shared" si="73"/>
        <v/>
      </c>
      <c r="AF565" s="72" t="str">
        <f t="shared" si="73"/>
        <v/>
      </c>
      <c r="AG565" s="72" t="str">
        <f t="shared" si="73"/>
        <v/>
      </c>
      <c r="AH565" s="72" t="str">
        <f t="shared" si="73"/>
        <v/>
      </c>
      <c r="AI565" s="72" t="str">
        <f t="shared" si="73"/>
        <v/>
      </c>
      <c r="AJ565" s="72" t="str">
        <f t="shared" si="73"/>
        <v/>
      </c>
      <c r="AK565" s="72" t="str">
        <f t="shared" si="73"/>
        <v/>
      </c>
      <c r="AL565" s="72" t="str">
        <f t="shared" si="73"/>
        <v/>
      </c>
      <c r="AM565" s="72" t="str">
        <f t="shared" si="73"/>
        <v/>
      </c>
      <c r="AN565" s="72" t="str">
        <f t="shared" si="73"/>
        <v/>
      </c>
      <c r="AO565" s="72" t="str">
        <f t="shared" si="73"/>
        <v/>
      </c>
      <c r="AP565" s="72" t="str">
        <f t="shared" si="73"/>
        <v/>
      </c>
      <c r="AQ565" s="72" t="str">
        <f t="shared" si="73"/>
        <v/>
      </c>
      <c r="AR565" s="72" t="str">
        <f t="shared" si="73"/>
        <v/>
      </c>
      <c r="AS565" s="72" t="str">
        <f t="shared" si="73"/>
        <v/>
      </c>
      <c r="AT565" s="72" t="str">
        <f t="shared" si="73"/>
        <v/>
      </c>
      <c r="AU565" s="72" t="str">
        <f t="shared" si="73"/>
        <v/>
      </c>
      <c r="AV565" s="72" t="str">
        <f t="shared" si="73"/>
        <v/>
      </c>
      <c r="AW565" s="72" t="str">
        <f t="shared" si="73"/>
        <v/>
      </c>
      <c r="AX565" s="72" t="str">
        <f t="shared" si="73"/>
        <v/>
      </c>
      <c r="AY565" s="72" t="str">
        <f t="shared" si="73"/>
        <v/>
      </c>
      <c r="AZ565" s="72" t="str">
        <f t="shared" si="73"/>
        <v/>
      </c>
      <c r="BA565" s="72" t="str">
        <f t="shared" si="73"/>
        <v/>
      </c>
      <c r="BB565" s="72" t="str">
        <f t="shared" si="73"/>
        <v/>
      </c>
      <c r="BC565" s="72" t="str">
        <f t="shared" si="73"/>
        <v/>
      </c>
      <c r="BD565" s="72" t="str">
        <f t="shared" si="73"/>
        <v/>
      </c>
      <c r="BE565" s="72" t="str">
        <f t="shared" si="73"/>
        <v/>
      </c>
      <c r="BF565" s="72" t="str">
        <f t="shared" si="73"/>
        <v/>
      </c>
      <c r="BG565" s="72" t="str">
        <f t="shared" si="73"/>
        <v/>
      </c>
      <c r="BH565" s="72" t="str">
        <f t="shared" si="73"/>
        <v/>
      </c>
      <c r="BI565" s="72" t="str">
        <f t="shared" si="73"/>
        <v/>
      </c>
      <c r="BJ565" s="72" t="str">
        <f t="shared" si="73"/>
        <v/>
      </c>
      <c r="BK565" s="72" t="str">
        <f t="shared" si="73"/>
        <v/>
      </c>
      <c r="BL565" s="72" t="str">
        <f t="shared" si="73"/>
        <v/>
      </c>
      <c r="BM565" s="72" t="str">
        <f t="shared" si="73"/>
        <v/>
      </c>
      <c r="BN565" s="72" t="str">
        <f t="shared" si="73"/>
        <v/>
      </c>
      <c r="BO565" s="72" t="str">
        <f t="shared" si="73"/>
        <v/>
      </c>
      <c r="BP565" s="72" t="str">
        <f t="shared" si="73"/>
        <v/>
      </c>
      <c r="BQ565" s="72" t="str">
        <f t="shared" si="73"/>
        <v/>
      </c>
      <c r="BR565" s="72"/>
    </row>
    <row r="566" spans="1:72" ht="20.25" customHeight="1" x14ac:dyDescent="0.2">
      <c r="C566" s="46"/>
      <c r="I566" s="73" t="s">
        <v>81</v>
      </c>
      <c r="J566" s="74"/>
      <c r="K566" s="88"/>
      <c r="L566" s="470" t="str">
        <f>IF(ISBLANK(L$95),"",L$95)</f>
        <v>急性期</v>
      </c>
      <c r="M566" s="468" t="str">
        <f>IF(ISBLANK(M$95),"",M$95)</f>
        <v>慢性期</v>
      </c>
      <c r="N566" s="468" t="str">
        <f t="shared" ref="N566:BR566" si="74">IF(ISBLANK(N$95),"",N$95)</f>
        <v>回復期</v>
      </c>
      <c r="O566" s="72" t="str">
        <f t="shared" si="74"/>
        <v/>
      </c>
      <c r="P566" s="72" t="str">
        <f t="shared" si="74"/>
        <v/>
      </c>
      <c r="Q566" s="72" t="str">
        <f t="shared" si="74"/>
        <v/>
      </c>
      <c r="R566" s="72" t="str">
        <f t="shared" si="74"/>
        <v/>
      </c>
      <c r="S566" s="72" t="str">
        <f t="shared" si="74"/>
        <v/>
      </c>
      <c r="T566" s="72" t="str">
        <f t="shared" si="74"/>
        <v/>
      </c>
      <c r="U566" s="72" t="str">
        <f t="shared" si="74"/>
        <v/>
      </c>
      <c r="V566" s="72" t="str">
        <f t="shared" si="74"/>
        <v/>
      </c>
      <c r="W566" s="72" t="str">
        <f t="shared" si="74"/>
        <v/>
      </c>
      <c r="X566" s="72" t="str">
        <f t="shared" si="74"/>
        <v/>
      </c>
      <c r="Y566" s="72" t="str">
        <f t="shared" si="74"/>
        <v/>
      </c>
      <c r="Z566" s="72" t="str">
        <f t="shared" si="74"/>
        <v/>
      </c>
      <c r="AA566" s="72" t="str">
        <f t="shared" si="74"/>
        <v/>
      </c>
      <c r="AB566" s="72" t="str">
        <f t="shared" si="74"/>
        <v/>
      </c>
      <c r="AC566" s="72" t="str">
        <f t="shared" si="74"/>
        <v/>
      </c>
      <c r="AD566" s="72" t="str">
        <f t="shared" si="74"/>
        <v/>
      </c>
      <c r="AE566" s="72" t="str">
        <f t="shared" si="74"/>
        <v/>
      </c>
      <c r="AF566" s="72" t="str">
        <f t="shared" si="74"/>
        <v/>
      </c>
      <c r="AG566" s="72" t="str">
        <f t="shared" si="74"/>
        <v/>
      </c>
      <c r="AH566" s="72" t="str">
        <f t="shared" si="74"/>
        <v/>
      </c>
      <c r="AI566" s="72" t="str">
        <f t="shared" si="74"/>
        <v/>
      </c>
      <c r="AJ566" s="72" t="str">
        <f t="shared" si="74"/>
        <v/>
      </c>
      <c r="AK566" s="72" t="str">
        <f t="shared" si="74"/>
        <v/>
      </c>
      <c r="AL566" s="72" t="str">
        <f t="shared" si="74"/>
        <v/>
      </c>
      <c r="AM566" s="72" t="str">
        <f t="shared" si="74"/>
        <v/>
      </c>
      <c r="AN566" s="72" t="str">
        <f t="shared" si="74"/>
        <v/>
      </c>
      <c r="AO566" s="72" t="str">
        <f t="shared" si="74"/>
        <v/>
      </c>
      <c r="AP566" s="72" t="str">
        <f t="shared" si="74"/>
        <v/>
      </c>
      <c r="AQ566" s="72" t="str">
        <f t="shared" si="74"/>
        <v/>
      </c>
      <c r="AR566" s="72" t="str">
        <f t="shared" si="74"/>
        <v/>
      </c>
      <c r="AS566" s="72" t="str">
        <f t="shared" si="74"/>
        <v/>
      </c>
      <c r="AT566" s="72" t="str">
        <f t="shared" si="74"/>
        <v/>
      </c>
      <c r="AU566" s="72" t="str">
        <f t="shared" si="74"/>
        <v/>
      </c>
      <c r="AV566" s="72" t="str">
        <f t="shared" si="74"/>
        <v/>
      </c>
      <c r="AW566" s="72" t="str">
        <f t="shared" si="74"/>
        <v/>
      </c>
      <c r="AX566" s="72" t="str">
        <f t="shared" si="74"/>
        <v/>
      </c>
      <c r="AY566" s="72" t="str">
        <f t="shared" si="74"/>
        <v/>
      </c>
      <c r="AZ566" s="72" t="str">
        <f t="shared" si="74"/>
        <v/>
      </c>
      <c r="BA566" s="72" t="str">
        <f t="shared" si="74"/>
        <v/>
      </c>
      <c r="BB566" s="72" t="str">
        <f t="shared" si="74"/>
        <v/>
      </c>
      <c r="BC566" s="72" t="str">
        <f t="shared" si="74"/>
        <v/>
      </c>
      <c r="BD566" s="72" t="str">
        <f t="shared" si="74"/>
        <v/>
      </c>
      <c r="BE566" s="72" t="str">
        <f t="shared" si="74"/>
        <v/>
      </c>
      <c r="BF566" s="72" t="str">
        <f t="shared" si="74"/>
        <v/>
      </c>
      <c r="BG566" s="72" t="str">
        <f t="shared" si="74"/>
        <v/>
      </c>
      <c r="BH566" s="72" t="str">
        <f t="shared" si="74"/>
        <v/>
      </c>
      <c r="BI566" s="72" t="str">
        <f t="shared" si="74"/>
        <v/>
      </c>
      <c r="BJ566" s="72" t="str">
        <f t="shared" si="74"/>
        <v/>
      </c>
      <c r="BK566" s="72" t="str">
        <f t="shared" si="74"/>
        <v/>
      </c>
      <c r="BL566" s="72" t="str">
        <f t="shared" si="74"/>
        <v/>
      </c>
      <c r="BM566" s="72" t="str">
        <f t="shared" si="74"/>
        <v/>
      </c>
      <c r="BN566" s="72" t="str">
        <f t="shared" si="74"/>
        <v/>
      </c>
      <c r="BO566" s="72" t="str">
        <f t="shared" si="74"/>
        <v/>
      </c>
      <c r="BP566" s="72" t="str">
        <f t="shared" si="74"/>
        <v/>
      </c>
      <c r="BQ566" s="72" t="str">
        <f t="shared" si="74"/>
        <v/>
      </c>
      <c r="BR566" s="72" t="str">
        <f t="shared" si="74"/>
        <v/>
      </c>
    </row>
    <row r="567" spans="1:72" s="127" customFormat="1" ht="113.9" customHeight="1" x14ac:dyDescent="0.2">
      <c r="A567" s="216" t="s">
        <v>590</v>
      </c>
      <c r="B567" s="2"/>
      <c r="C567" s="323" t="s">
        <v>591</v>
      </c>
      <c r="D567" s="324"/>
      <c r="E567" s="324"/>
      <c r="F567" s="324"/>
      <c r="G567" s="324"/>
      <c r="H567" s="325"/>
      <c r="I567" s="259" t="s">
        <v>592</v>
      </c>
      <c r="J567" s="260"/>
      <c r="K567" s="261"/>
      <c r="L567" s="492" t="s">
        <v>926</v>
      </c>
      <c r="M567" s="263" t="s">
        <v>41</v>
      </c>
      <c r="N567" s="263" t="s">
        <v>41</v>
      </c>
      <c r="O567" s="263" t="s">
        <v>41</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T567" s="128"/>
    </row>
    <row r="568" spans="1:72" s="1" customFormat="1" ht="65.150000000000006" customHeight="1" x14ac:dyDescent="0.2">
      <c r="B568" s="2"/>
      <c r="C568" s="329" t="s">
        <v>594</v>
      </c>
      <c r="D568" s="330"/>
      <c r="E568" s="330"/>
      <c r="F568" s="330"/>
      <c r="G568" s="330"/>
      <c r="H568" s="332"/>
      <c r="I568" s="333" t="s">
        <v>595</v>
      </c>
      <c r="J568" s="327"/>
      <c r="K568" s="328"/>
      <c r="L568" s="493"/>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T568" s="95"/>
    </row>
    <row r="569" spans="1:72" s="1" customFormat="1" ht="34.5" customHeight="1" x14ac:dyDescent="0.2">
      <c r="A569" s="216" t="s">
        <v>596</v>
      </c>
      <c r="B569" s="2"/>
      <c r="C569" s="266"/>
      <c r="D569" s="350" t="s">
        <v>597</v>
      </c>
      <c r="E569" s="351"/>
      <c r="F569" s="351"/>
      <c r="G569" s="351"/>
      <c r="H569" s="352"/>
      <c r="I569" s="334"/>
      <c r="J569" s="327"/>
      <c r="K569" s="328"/>
      <c r="L569" s="494">
        <v>83.2</v>
      </c>
      <c r="M569" s="268">
        <v>0</v>
      </c>
      <c r="N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T569" s="95"/>
    </row>
    <row r="570" spans="1:72" s="1" customFormat="1" ht="34.5" customHeight="1" x14ac:dyDescent="0.2">
      <c r="A570" s="216" t="s">
        <v>598</v>
      </c>
      <c r="B570" s="2"/>
      <c r="C570" s="266"/>
      <c r="D570" s="350" t="s">
        <v>599</v>
      </c>
      <c r="E570" s="351"/>
      <c r="F570" s="351"/>
      <c r="G570" s="351"/>
      <c r="H570" s="352"/>
      <c r="I570" s="334"/>
      <c r="J570" s="327"/>
      <c r="K570" s="328"/>
      <c r="L570" s="494">
        <v>60.8</v>
      </c>
      <c r="M570" s="268">
        <v>0</v>
      </c>
      <c r="N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T570" s="95"/>
    </row>
    <row r="571" spans="1:72" s="1" customFormat="1" ht="34.5" customHeight="1" x14ac:dyDescent="0.2">
      <c r="A571" s="216" t="s">
        <v>600</v>
      </c>
      <c r="B571" s="2"/>
      <c r="C571" s="266"/>
      <c r="D571" s="350" t="s">
        <v>601</v>
      </c>
      <c r="E571" s="351"/>
      <c r="F571" s="351"/>
      <c r="G571" s="351"/>
      <c r="H571" s="352"/>
      <c r="I571" s="334"/>
      <c r="J571" s="327"/>
      <c r="K571" s="328"/>
      <c r="L571" s="494">
        <v>58.9</v>
      </c>
      <c r="M571" s="268">
        <v>0</v>
      </c>
      <c r="N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T571" s="95"/>
    </row>
    <row r="572" spans="1:72" s="1" customFormat="1" ht="34.5" customHeight="1" x14ac:dyDescent="0.2">
      <c r="A572" s="216" t="s">
        <v>602</v>
      </c>
      <c r="B572" s="2"/>
      <c r="C572" s="266"/>
      <c r="D572" s="350" t="s">
        <v>603</v>
      </c>
      <c r="E572" s="351"/>
      <c r="F572" s="351"/>
      <c r="G572" s="351"/>
      <c r="H572" s="352"/>
      <c r="I572" s="334"/>
      <c r="J572" s="327"/>
      <c r="K572" s="328"/>
      <c r="L572" s="494">
        <v>44.2</v>
      </c>
      <c r="M572" s="268">
        <v>0</v>
      </c>
      <c r="N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T572" s="95"/>
    </row>
    <row r="573" spans="1:72" s="1" customFormat="1" ht="34.5" customHeight="1" x14ac:dyDescent="0.2">
      <c r="A573" s="216" t="s">
        <v>604</v>
      </c>
      <c r="B573" s="2"/>
      <c r="C573" s="266"/>
      <c r="D573" s="350" t="s">
        <v>605</v>
      </c>
      <c r="E573" s="351"/>
      <c r="F573" s="351"/>
      <c r="G573" s="351"/>
      <c r="H573" s="352"/>
      <c r="I573" s="334"/>
      <c r="J573" s="327"/>
      <c r="K573" s="328"/>
      <c r="L573" s="494">
        <v>11.1</v>
      </c>
      <c r="M573" s="268">
        <v>0</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T573" s="95"/>
    </row>
    <row r="574" spans="1:72" s="1" customFormat="1" ht="34.5" customHeight="1" x14ac:dyDescent="0.2">
      <c r="A574" s="216" t="s">
        <v>606</v>
      </c>
      <c r="B574" s="2"/>
      <c r="C574" s="269"/>
      <c r="D574" s="350" t="s">
        <v>607</v>
      </c>
      <c r="E574" s="351"/>
      <c r="F574" s="351"/>
      <c r="G574" s="351"/>
      <c r="H574" s="352"/>
      <c r="I574" s="334"/>
      <c r="J574" s="327"/>
      <c r="K574" s="328"/>
      <c r="L574" s="494">
        <v>57.5</v>
      </c>
      <c r="M574" s="268">
        <v>0</v>
      </c>
      <c r="N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T574" s="95"/>
    </row>
    <row r="575" spans="1:72" s="1" customFormat="1" ht="42.75" customHeight="1" x14ac:dyDescent="0.2">
      <c r="B575" s="2"/>
      <c r="C575" s="329" t="s">
        <v>608</v>
      </c>
      <c r="D575" s="330"/>
      <c r="E575" s="330"/>
      <c r="F575" s="330"/>
      <c r="G575" s="330"/>
      <c r="H575" s="332"/>
      <c r="I575" s="334"/>
      <c r="J575" s="327"/>
      <c r="K575" s="328"/>
      <c r="L575" s="493"/>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T575" s="95"/>
    </row>
    <row r="576" spans="1:72" s="1" customFormat="1" ht="34.5" customHeight="1" x14ac:dyDescent="0.2">
      <c r="A576" s="216" t="s">
        <v>609</v>
      </c>
      <c r="B576" s="2"/>
      <c r="C576" s="266"/>
      <c r="D576" s="350" t="s">
        <v>597</v>
      </c>
      <c r="E576" s="351"/>
      <c r="F576" s="351"/>
      <c r="G576" s="351"/>
      <c r="H576" s="352"/>
      <c r="I576" s="334"/>
      <c r="J576" s="327"/>
      <c r="K576" s="328"/>
      <c r="L576" s="494">
        <v>0</v>
      </c>
      <c r="M576" s="268">
        <v>0</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T576" s="95"/>
    </row>
    <row r="577" spans="1:72" s="1" customFormat="1" ht="34.5" customHeight="1" x14ac:dyDescent="0.2">
      <c r="A577" s="216" t="s">
        <v>610</v>
      </c>
      <c r="B577" s="2"/>
      <c r="C577" s="266"/>
      <c r="D577" s="350" t="s">
        <v>599</v>
      </c>
      <c r="E577" s="351"/>
      <c r="F577" s="351"/>
      <c r="G577" s="351"/>
      <c r="H577" s="352"/>
      <c r="I577" s="334"/>
      <c r="J577" s="327"/>
      <c r="K577" s="328"/>
      <c r="L577" s="494">
        <v>0</v>
      </c>
      <c r="M577" s="268">
        <v>0</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T577" s="95"/>
    </row>
    <row r="578" spans="1:72" s="1" customFormat="1" ht="34.5" customHeight="1" x14ac:dyDescent="0.2">
      <c r="A578" s="216" t="s">
        <v>611</v>
      </c>
      <c r="B578" s="2"/>
      <c r="C578" s="266"/>
      <c r="D578" s="350" t="s">
        <v>601</v>
      </c>
      <c r="E578" s="351"/>
      <c r="F578" s="351"/>
      <c r="G578" s="351"/>
      <c r="H578" s="352"/>
      <c r="I578" s="334"/>
      <c r="J578" s="327"/>
      <c r="K578" s="328"/>
      <c r="L578" s="494">
        <v>0</v>
      </c>
      <c r="M578" s="268">
        <v>0</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T578" s="95"/>
    </row>
    <row r="579" spans="1:72" s="1" customFormat="1" ht="34.5" customHeight="1" x14ac:dyDescent="0.2">
      <c r="A579" s="216" t="s">
        <v>612</v>
      </c>
      <c r="B579" s="2"/>
      <c r="C579" s="266"/>
      <c r="D579" s="350" t="s">
        <v>603</v>
      </c>
      <c r="E579" s="351"/>
      <c r="F579" s="351"/>
      <c r="G579" s="351"/>
      <c r="H579" s="352"/>
      <c r="I579" s="334"/>
      <c r="J579" s="327"/>
      <c r="K579" s="328"/>
      <c r="L579" s="494">
        <v>0</v>
      </c>
      <c r="M579" s="268">
        <v>0</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T579" s="95"/>
    </row>
    <row r="580" spans="1:72" s="1" customFormat="1" ht="34.5" customHeight="1" x14ac:dyDescent="0.2">
      <c r="A580" s="216" t="s">
        <v>613</v>
      </c>
      <c r="B580" s="2"/>
      <c r="C580" s="266"/>
      <c r="D580" s="350" t="s">
        <v>605</v>
      </c>
      <c r="E580" s="351"/>
      <c r="F580" s="351"/>
      <c r="G580" s="351"/>
      <c r="H580" s="352"/>
      <c r="I580" s="334"/>
      <c r="J580" s="327"/>
      <c r="K580" s="328"/>
      <c r="L580" s="494">
        <v>0</v>
      </c>
      <c r="M580" s="268">
        <v>0</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T580" s="95"/>
    </row>
    <row r="581" spans="1:72" s="1" customFormat="1" ht="34.5" customHeight="1" x14ac:dyDescent="0.2">
      <c r="A581" s="216" t="s">
        <v>614</v>
      </c>
      <c r="B581" s="2"/>
      <c r="C581" s="266"/>
      <c r="D581" s="350" t="s">
        <v>607</v>
      </c>
      <c r="E581" s="351"/>
      <c r="F581" s="351"/>
      <c r="G581" s="351"/>
      <c r="H581" s="352"/>
      <c r="I581" s="334"/>
      <c r="J581" s="327"/>
      <c r="K581" s="328"/>
      <c r="L581" s="494">
        <v>0</v>
      </c>
      <c r="M581" s="268">
        <v>0</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T581" s="95"/>
    </row>
    <row r="582" spans="1:72" s="1" customFormat="1" ht="42.75" customHeight="1" x14ac:dyDescent="0.2">
      <c r="B582" s="2"/>
      <c r="C582" s="329" t="s">
        <v>615</v>
      </c>
      <c r="D582" s="330"/>
      <c r="E582" s="330"/>
      <c r="F582" s="330"/>
      <c r="G582" s="330"/>
      <c r="H582" s="332"/>
      <c r="I582" s="334"/>
      <c r="J582" s="327"/>
      <c r="K582" s="328"/>
      <c r="L582" s="493"/>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T582" s="95"/>
    </row>
    <row r="583" spans="1:72" s="1" customFormat="1" ht="34.5" customHeight="1" x14ac:dyDescent="0.2">
      <c r="A583" s="216" t="s">
        <v>616</v>
      </c>
      <c r="B583" s="2"/>
      <c r="C583" s="266"/>
      <c r="D583" s="350" t="s">
        <v>597</v>
      </c>
      <c r="E583" s="351"/>
      <c r="F583" s="351"/>
      <c r="G583" s="351"/>
      <c r="H583" s="352"/>
      <c r="I583" s="334"/>
      <c r="J583" s="327"/>
      <c r="K583" s="328"/>
      <c r="L583" s="494">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T583" s="95"/>
    </row>
    <row r="584" spans="1:72" s="1" customFormat="1" ht="34.5" customHeight="1" x14ac:dyDescent="0.2">
      <c r="A584" s="216" t="s">
        <v>617</v>
      </c>
      <c r="B584" s="2"/>
      <c r="C584" s="266"/>
      <c r="D584" s="350" t="s">
        <v>599</v>
      </c>
      <c r="E584" s="351"/>
      <c r="F584" s="351"/>
      <c r="G584" s="351"/>
      <c r="H584" s="352"/>
      <c r="I584" s="334"/>
      <c r="J584" s="327"/>
      <c r="K584" s="328"/>
      <c r="L584" s="494">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T584" s="95"/>
    </row>
    <row r="585" spans="1:72" s="1" customFormat="1" ht="34.5" customHeight="1" x14ac:dyDescent="0.2">
      <c r="A585" s="216" t="s">
        <v>618</v>
      </c>
      <c r="B585" s="2"/>
      <c r="C585" s="266"/>
      <c r="D585" s="350" t="s">
        <v>601</v>
      </c>
      <c r="E585" s="351"/>
      <c r="F585" s="351"/>
      <c r="G585" s="351"/>
      <c r="H585" s="352"/>
      <c r="I585" s="334"/>
      <c r="J585" s="327"/>
      <c r="K585" s="328"/>
      <c r="L585" s="494">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T585" s="95"/>
    </row>
    <row r="586" spans="1:72" s="1" customFormat="1" ht="34.5" customHeight="1" x14ac:dyDescent="0.2">
      <c r="A586" s="216" t="s">
        <v>619</v>
      </c>
      <c r="B586" s="2"/>
      <c r="C586" s="266"/>
      <c r="D586" s="350" t="s">
        <v>603</v>
      </c>
      <c r="E586" s="351"/>
      <c r="F586" s="351"/>
      <c r="G586" s="351"/>
      <c r="H586" s="352"/>
      <c r="I586" s="334"/>
      <c r="J586" s="327"/>
      <c r="K586" s="328"/>
      <c r="L586" s="494">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T586" s="95"/>
    </row>
    <row r="587" spans="1:72" s="1" customFormat="1" ht="34.5" customHeight="1" x14ac:dyDescent="0.2">
      <c r="A587" s="216" t="s">
        <v>620</v>
      </c>
      <c r="B587" s="2"/>
      <c r="C587" s="266"/>
      <c r="D587" s="350" t="s">
        <v>605</v>
      </c>
      <c r="E587" s="351"/>
      <c r="F587" s="351"/>
      <c r="G587" s="351"/>
      <c r="H587" s="352"/>
      <c r="I587" s="334"/>
      <c r="J587" s="327"/>
      <c r="K587" s="328"/>
      <c r="L587" s="494">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T587" s="95"/>
    </row>
    <row r="588" spans="1:72" s="1" customFormat="1" ht="34.5" customHeight="1" x14ac:dyDescent="0.2">
      <c r="A588" s="216" t="s">
        <v>621</v>
      </c>
      <c r="B588" s="2"/>
      <c r="C588" s="270"/>
      <c r="D588" s="350" t="s">
        <v>607</v>
      </c>
      <c r="E588" s="351"/>
      <c r="F588" s="351"/>
      <c r="G588" s="351"/>
      <c r="H588" s="352"/>
      <c r="I588" s="335"/>
      <c r="J588" s="327"/>
      <c r="K588" s="328"/>
      <c r="L588" s="494">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T588" s="95"/>
    </row>
    <row r="589" spans="1:72" s="1" customFormat="1" x14ac:dyDescent="0.2">
      <c r="B589" s="22"/>
      <c r="C589" s="22"/>
      <c r="D589" s="22"/>
      <c r="E589" s="22"/>
      <c r="F589" s="22"/>
      <c r="G589" s="22"/>
      <c r="H589" s="17"/>
      <c r="I589" s="17"/>
      <c r="J589" s="101"/>
      <c r="K589" s="102"/>
      <c r="L589" s="234"/>
      <c r="M589" s="234"/>
      <c r="N589" s="36"/>
      <c r="BT589" s="95"/>
    </row>
    <row r="590" spans="1:72" s="1" customFormat="1" x14ac:dyDescent="0.2">
      <c r="B590" s="96"/>
      <c r="C590" s="46"/>
      <c r="D590" s="46"/>
      <c r="E590" s="46"/>
      <c r="F590" s="46"/>
      <c r="G590" s="46"/>
      <c r="H590" s="61"/>
      <c r="I590" s="61"/>
      <c r="J590" s="101"/>
      <c r="K590" s="102"/>
      <c r="L590" s="234"/>
      <c r="M590" s="234"/>
      <c r="N590" s="36"/>
      <c r="BT590" s="95"/>
    </row>
    <row r="591" spans="1:72" s="1" customFormat="1" x14ac:dyDescent="0.2">
      <c r="B591" s="2"/>
      <c r="C591" s="3"/>
      <c r="D591" s="3"/>
      <c r="E591" s="3"/>
      <c r="F591" s="3"/>
      <c r="G591" s="3"/>
      <c r="H591" s="4"/>
      <c r="I591" s="4"/>
      <c r="J591" s="37"/>
      <c r="K591" s="7"/>
      <c r="L591" s="39"/>
      <c r="M591" s="39"/>
      <c r="N591" s="36"/>
      <c r="BT591" s="95"/>
    </row>
    <row r="592" spans="1:72" s="1" customFormat="1" x14ac:dyDescent="0.2">
      <c r="B592" s="22" t="s">
        <v>622</v>
      </c>
      <c r="C592" s="22"/>
      <c r="D592" s="22"/>
      <c r="E592" s="22"/>
      <c r="F592" s="22"/>
      <c r="G592" s="22"/>
      <c r="H592" s="17"/>
      <c r="I592" s="17"/>
      <c r="J592" s="37"/>
      <c r="K592" s="7"/>
      <c r="L592" s="39"/>
      <c r="M592" s="39"/>
      <c r="N592" s="36"/>
      <c r="BT592" s="95"/>
    </row>
    <row r="593" spans="1:72" x14ac:dyDescent="0.2">
      <c r="B593" s="22"/>
      <c r="C593" s="22"/>
      <c r="D593" s="22"/>
      <c r="E593" s="22"/>
      <c r="F593" s="22"/>
      <c r="G593" s="22"/>
      <c r="H593" s="17"/>
      <c r="I593" s="17"/>
      <c r="L593" s="158"/>
      <c r="M593" s="158"/>
      <c r="N593" s="36"/>
      <c r="O593" s="9"/>
      <c r="P593" s="9"/>
      <c r="Q593" s="9"/>
      <c r="R593" s="9"/>
    </row>
    <row r="594" spans="1:72" ht="51" customHeight="1" x14ac:dyDescent="0.2">
      <c r="B594" s="22"/>
      <c r="J594" s="86" t="s">
        <v>80</v>
      </c>
      <c r="K594" s="218"/>
      <c r="L594" s="490" t="str">
        <f>IF(ISBLANK(L$388),"",L$388)</f>
        <v>病棟</v>
      </c>
      <c r="M594" s="468" t="str">
        <f>IF(ISBLANK(M$388),"",M$388)</f>
        <v>病棟</v>
      </c>
      <c r="N594" s="456" t="str">
        <f t="shared" ref="N594:BR594" si="75">IF(ISBLANK(N$388),"",N$388)</f>
        <v>病棟</v>
      </c>
      <c r="O594" s="25" t="str">
        <f t="shared" si="75"/>
        <v/>
      </c>
      <c r="P594" s="25" t="str">
        <f t="shared" si="75"/>
        <v/>
      </c>
      <c r="Q594" s="25" t="str">
        <f t="shared" si="75"/>
        <v/>
      </c>
      <c r="R594" s="25" t="str">
        <f t="shared" si="75"/>
        <v/>
      </c>
      <c r="S594" s="25" t="str">
        <f t="shared" si="75"/>
        <v/>
      </c>
      <c r="T594" s="25" t="str">
        <f t="shared" si="75"/>
        <v/>
      </c>
      <c r="U594" s="25" t="str">
        <f t="shared" si="75"/>
        <v/>
      </c>
      <c r="V594" s="25" t="str">
        <f t="shared" si="75"/>
        <v/>
      </c>
      <c r="W594" s="25" t="str">
        <f t="shared" si="75"/>
        <v/>
      </c>
      <c r="X594" s="25" t="str">
        <f t="shared" si="75"/>
        <v/>
      </c>
      <c r="Y594" s="25" t="str">
        <f t="shared" si="75"/>
        <v/>
      </c>
      <c r="Z594" s="25" t="str">
        <f t="shared" si="75"/>
        <v/>
      </c>
      <c r="AA594" s="25" t="str">
        <f t="shared" si="75"/>
        <v/>
      </c>
      <c r="AB594" s="25" t="str">
        <f t="shared" si="75"/>
        <v/>
      </c>
      <c r="AC594" s="25" t="str">
        <f t="shared" si="75"/>
        <v/>
      </c>
      <c r="AD594" s="25" t="str">
        <f t="shared" si="75"/>
        <v/>
      </c>
      <c r="AE594" s="25" t="str">
        <f t="shared" si="75"/>
        <v/>
      </c>
      <c r="AF594" s="25" t="str">
        <f t="shared" si="75"/>
        <v/>
      </c>
      <c r="AG594" s="25" t="str">
        <f t="shared" si="75"/>
        <v/>
      </c>
      <c r="AH594" s="25" t="str">
        <f t="shared" si="75"/>
        <v/>
      </c>
      <c r="AI594" s="25" t="str">
        <f t="shared" si="75"/>
        <v/>
      </c>
      <c r="AJ594" s="25" t="str">
        <f t="shared" si="75"/>
        <v/>
      </c>
      <c r="AK594" s="25" t="str">
        <f t="shared" si="75"/>
        <v/>
      </c>
      <c r="AL594" s="25" t="str">
        <f t="shared" si="75"/>
        <v/>
      </c>
      <c r="AM594" s="25" t="str">
        <f t="shared" si="75"/>
        <v/>
      </c>
      <c r="AN594" s="25" t="str">
        <f t="shared" si="75"/>
        <v/>
      </c>
      <c r="AO594" s="25" t="str">
        <f t="shared" si="75"/>
        <v/>
      </c>
      <c r="AP594" s="25" t="str">
        <f t="shared" si="75"/>
        <v/>
      </c>
      <c r="AQ594" s="25" t="str">
        <f t="shared" si="75"/>
        <v/>
      </c>
      <c r="AR594" s="25" t="str">
        <f t="shared" si="75"/>
        <v/>
      </c>
      <c r="AS594" s="25" t="str">
        <f t="shared" si="75"/>
        <v/>
      </c>
      <c r="AT594" s="25" t="str">
        <f t="shared" si="75"/>
        <v/>
      </c>
      <c r="AU594" s="25" t="str">
        <f t="shared" si="75"/>
        <v/>
      </c>
      <c r="AV594" s="25" t="str">
        <f t="shared" si="75"/>
        <v/>
      </c>
      <c r="AW594" s="25" t="str">
        <f t="shared" si="75"/>
        <v/>
      </c>
      <c r="AX594" s="25" t="str">
        <f t="shared" si="75"/>
        <v/>
      </c>
      <c r="AY594" s="25" t="str">
        <f t="shared" si="75"/>
        <v/>
      </c>
      <c r="AZ594" s="25" t="str">
        <f t="shared" si="75"/>
        <v/>
      </c>
      <c r="BA594" s="25" t="str">
        <f t="shared" si="75"/>
        <v/>
      </c>
      <c r="BB594" s="25" t="str">
        <f t="shared" si="75"/>
        <v/>
      </c>
      <c r="BC594" s="25" t="str">
        <f t="shared" si="75"/>
        <v/>
      </c>
      <c r="BD594" s="25" t="str">
        <f t="shared" si="75"/>
        <v/>
      </c>
      <c r="BE594" s="25" t="str">
        <f t="shared" si="75"/>
        <v/>
      </c>
      <c r="BF594" s="25" t="str">
        <f t="shared" si="75"/>
        <v/>
      </c>
      <c r="BG594" s="25" t="str">
        <f t="shared" si="75"/>
        <v/>
      </c>
      <c r="BH594" s="25" t="str">
        <f t="shared" si="75"/>
        <v/>
      </c>
      <c r="BI594" s="25" t="str">
        <f t="shared" si="75"/>
        <v/>
      </c>
      <c r="BJ594" s="25" t="str">
        <f t="shared" si="75"/>
        <v/>
      </c>
      <c r="BK594" s="25" t="str">
        <f t="shared" si="75"/>
        <v/>
      </c>
      <c r="BL594" s="25" t="str">
        <f t="shared" si="75"/>
        <v/>
      </c>
      <c r="BM594" s="25" t="str">
        <f t="shared" si="75"/>
        <v/>
      </c>
      <c r="BN594" s="25" t="str">
        <f t="shared" si="75"/>
        <v/>
      </c>
      <c r="BO594" s="25" t="str">
        <f t="shared" si="75"/>
        <v/>
      </c>
      <c r="BP594" s="25" t="str">
        <f t="shared" si="75"/>
        <v/>
      </c>
      <c r="BQ594" s="25" t="str">
        <f t="shared" si="75"/>
        <v/>
      </c>
      <c r="BR594" s="25" t="str">
        <f t="shared" si="75"/>
        <v/>
      </c>
    </row>
    <row r="595" spans="1:72" ht="20.25" customHeight="1" x14ac:dyDescent="0.2">
      <c r="C595" s="46"/>
      <c r="I595" s="73" t="s">
        <v>81</v>
      </c>
      <c r="J595" s="74"/>
      <c r="K595" s="88"/>
      <c r="L595" s="470" t="str">
        <f>IF(ISBLANK(L$389),"",L$389)</f>
        <v>-</v>
      </c>
      <c r="M595" s="468" t="str">
        <f>IF(ISBLANK(M$389),"",M$389)</f>
        <v>-</v>
      </c>
      <c r="N595" s="470" t="str">
        <f t="shared" ref="N595:BR595" si="76">IF(ISBLANK(N$389),"",N$389)</f>
        <v>-</v>
      </c>
      <c r="O595" s="89" t="str">
        <f t="shared" si="76"/>
        <v/>
      </c>
      <c r="P595" s="89" t="str">
        <f t="shared" si="76"/>
        <v/>
      </c>
      <c r="Q595" s="89" t="str">
        <f t="shared" si="76"/>
        <v/>
      </c>
      <c r="R595" s="89" t="str">
        <f t="shared" si="76"/>
        <v/>
      </c>
      <c r="S595" s="89" t="str">
        <f t="shared" si="76"/>
        <v/>
      </c>
      <c r="T595" s="89" t="str">
        <f t="shared" si="76"/>
        <v/>
      </c>
      <c r="U595" s="89" t="str">
        <f t="shared" si="76"/>
        <v/>
      </c>
      <c r="V595" s="89" t="str">
        <f t="shared" si="76"/>
        <v/>
      </c>
      <c r="W595" s="89" t="str">
        <f t="shared" si="76"/>
        <v/>
      </c>
      <c r="X595" s="89" t="str">
        <f t="shared" si="76"/>
        <v/>
      </c>
      <c r="Y595" s="89" t="str">
        <f t="shared" si="76"/>
        <v/>
      </c>
      <c r="Z595" s="89" t="str">
        <f t="shared" si="76"/>
        <v/>
      </c>
      <c r="AA595" s="89" t="str">
        <f t="shared" si="76"/>
        <v/>
      </c>
      <c r="AB595" s="89" t="str">
        <f t="shared" si="76"/>
        <v/>
      </c>
      <c r="AC595" s="89" t="str">
        <f t="shared" si="76"/>
        <v/>
      </c>
      <c r="AD595" s="89" t="str">
        <f t="shared" si="76"/>
        <v/>
      </c>
      <c r="AE595" s="89" t="str">
        <f t="shared" si="76"/>
        <v/>
      </c>
      <c r="AF595" s="89" t="str">
        <f t="shared" si="76"/>
        <v/>
      </c>
      <c r="AG595" s="89" t="str">
        <f t="shared" si="76"/>
        <v/>
      </c>
      <c r="AH595" s="89" t="str">
        <f t="shared" si="76"/>
        <v/>
      </c>
      <c r="AI595" s="89" t="str">
        <f t="shared" si="76"/>
        <v/>
      </c>
      <c r="AJ595" s="89" t="str">
        <f t="shared" si="76"/>
        <v/>
      </c>
      <c r="AK595" s="89" t="str">
        <f t="shared" si="76"/>
        <v/>
      </c>
      <c r="AL595" s="89" t="str">
        <f t="shared" si="76"/>
        <v/>
      </c>
      <c r="AM595" s="89" t="str">
        <f t="shared" si="76"/>
        <v/>
      </c>
      <c r="AN595" s="89" t="str">
        <f t="shared" si="76"/>
        <v/>
      </c>
      <c r="AO595" s="89" t="str">
        <f t="shared" si="76"/>
        <v/>
      </c>
      <c r="AP595" s="89" t="str">
        <f t="shared" si="76"/>
        <v/>
      </c>
      <c r="AQ595" s="89" t="str">
        <f t="shared" si="76"/>
        <v/>
      </c>
      <c r="AR595" s="89" t="str">
        <f t="shared" si="76"/>
        <v/>
      </c>
      <c r="AS595" s="89" t="str">
        <f t="shared" si="76"/>
        <v/>
      </c>
      <c r="AT595" s="89" t="str">
        <f t="shared" si="76"/>
        <v/>
      </c>
      <c r="AU595" s="89" t="str">
        <f t="shared" si="76"/>
        <v/>
      </c>
      <c r="AV595" s="89" t="str">
        <f t="shared" si="76"/>
        <v/>
      </c>
      <c r="AW595" s="89" t="str">
        <f t="shared" si="76"/>
        <v/>
      </c>
      <c r="AX595" s="89" t="str">
        <f t="shared" si="76"/>
        <v/>
      </c>
      <c r="AY595" s="89" t="str">
        <f t="shared" si="76"/>
        <v/>
      </c>
      <c r="AZ595" s="89" t="str">
        <f t="shared" si="76"/>
        <v/>
      </c>
      <c r="BA595" s="89" t="str">
        <f t="shared" si="76"/>
        <v/>
      </c>
      <c r="BB595" s="89" t="str">
        <f t="shared" si="76"/>
        <v/>
      </c>
      <c r="BC595" s="89" t="str">
        <f t="shared" si="76"/>
        <v/>
      </c>
      <c r="BD595" s="89" t="str">
        <f t="shared" si="76"/>
        <v/>
      </c>
      <c r="BE595" s="89" t="str">
        <f t="shared" si="76"/>
        <v/>
      </c>
      <c r="BF595" s="89" t="str">
        <f t="shared" si="76"/>
        <v/>
      </c>
      <c r="BG595" s="89" t="str">
        <f t="shared" si="76"/>
        <v/>
      </c>
      <c r="BH595" s="89" t="str">
        <f t="shared" si="76"/>
        <v/>
      </c>
      <c r="BI595" s="89" t="str">
        <f t="shared" si="76"/>
        <v/>
      </c>
      <c r="BJ595" s="89" t="str">
        <f t="shared" si="76"/>
        <v/>
      </c>
      <c r="BK595" s="89" t="str">
        <f t="shared" si="76"/>
        <v/>
      </c>
      <c r="BL595" s="89" t="str">
        <f t="shared" si="76"/>
        <v/>
      </c>
      <c r="BM595" s="89" t="str">
        <f t="shared" si="76"/>
        <v/>
      </c>
      <c r="BN595" s="89" t="str">
        <f t="shared" si="76"/>
        <v/>
      </c>
      <c r="BO595" s="89" t="str">
        <f t="shared" si="76"/>
        <v/>
      </c>
      <c r="BP595" s="89" t="str">
        <f t="shared" si="76"/>
        <v/>
      </c>
      <c r="BQ595" s="89" t="str">
        <f t="shared" si="76"/>
        <v/>
      </c>
      <c r="BR595" s="89" t="str">
        <f t="shared" si="76"/>
        <v/>
      </c>
    </row>
    <row r="596" spans="1:72" s="127" customFormat="1" ht="70.400000000000006" customHeight="1" x14ac:dyDescent="0.2">
      <c r="A596" s="248" t="s">
        <v>623</v>
      </c>
      <c r="B596" s="126"/>
      <c r="C596" s="320" t="s">
        <v>624</v>
      </c>
      <c r="D596" s="321"/>
      <c r="E596" s="321"/>
      <c r="F596" s="321"/>
      <c r="G596" s="321"/>
      <c r="H596" s="322"/>
      <c r="I596" s="138" t="s">
        <v>625</v>
      </c>
      <c r="J596" s="249" t="str">
        <f t="shared" ref="J596:J606" si="77">IF(SUM(L596:BR596)=0,IF(COUNTIF(L596:BR596,"未確認")&gt;0,"未確認",IF(COUNTIF(L596:BR596,"~*")&gt;0,"*",SUM(L596:BR596))),SUM(L596:BR596))</f>
        <v>*</v>
      </c>
      <c r="K596" s="250" t="str">
        <f t="shared" ref="K596:K619" si="78">IF(OR(COUNTIF(L596:BR596,"未確認")&gt;0,COUNTIF(L596:BR596,"*")&gt;0),"※","")</f>
        <v>※</v>
      </c>
      <c r="L596" s="489" t="s">
        <v>366</v>
      </c>
      <c r="M596" s="242" t="s">
        <v>366</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T596" s="128"/>
    </row>
    <row r="597" spans="1:72" s="127" customFormat="1" ht="70.400000000000006" customHeight="1" x14ac:dyDescent="0.2">
      <c r="A597" s="248" t="s">
        <v>626</v>
      </c>
      <c r="B597" s="96"/>
      <c r="C597" s="320" t="s">
        <v>627</v>
      </c>
      <c r="D597" s="321"/>
      <c r="E597" s="321"/>
      <c r="F597" s="321"/>
      <c r="G597" s="321"/>
      <c r="H597" s="322"/>
      <c r="I597" s="138" t="s">
        <v>628</v>
      </c>
      <c r="J597" s="249">
        <f t="shared" si="77"/>
        <v>0</v>
      </c>
      <c r="K597" s="250" t="str">
        <f t="shared" si="78"/>
        <v/>
      </c>
      <c r="L597" s="489">
        <v>0</v>
      </c>
      <c r="M597" s="242">
        <v>0</v>
      </c>
      <c r="N597" s="243">
        <v>0</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T597" s="128"/>
    </row>
    <row r="598" spans="1:72" s="127" customFormat="1" ht="72" customHeight="1" x14ac:dyDescent="0.2">
      <c r="A598" s="248" t="s">
        <v>629</v>
      </c>
      <c r="B598" s="96"/>
      <c r="C598" s="320" t="s">
        <v>630</v>
      </c>
      <c r="D598" s="321"/>
      <c r="E598" s="321"/>
      <c r="F598" s="321"/>
      <c r="G598" s="321"/>
      <c r="H598" s="322"/>
      <c r="I598" s="138" t="s">
        <v>631</v>
      </c>
      <c r="J598" s="249">
        <f t="shared" si="77"/>
        <v>0</v>
      </c>
      <c r="K598" s="250" t="str">
        <f t="shared" si="78"/>
        <v/>
      </c>
      <c r="L598" s="489">
        <v>0</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T598" s="128"/>
    </row>
    <row r="599" spans="1:72" s="127" customFormat="1" ht="56.15" customHeight="1" x14ac:dyDescent="0.2">
      <c r="A599" s="248" t="s">
        <v>632</v>
      </c>
      <c r="B599" s="96"/>
      <c r="C599" s="320" t="s">
        <v>633</v>
      </c>
      <c r="D599" s="321"/>
      <c r="E599" s="321"/>
      <c r="F599" s="321"/>
      <c r="G599" s="321"/>
      <c r="H599" s="322"/>
      <c r="I599" s="77" t="s">
        <v>634</v>
      </c>
      <c r="J599" s="249">
        <f t="shared" si="77"/>
        <v>480</v>
      </c>
      <c r="K599" s="250" t="str">
        <f t="shared" si="78"/>
        <v/>
      </c>
      <c r="L599" s="489">
        <v>480</v>
      </c>
      <c r="M599" s="242">
        <v>0</v>
      </c>
      <c r="N599" s="243">
        <v>0</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T599" s="128"/>
    </row>
    <row r="600" spans="1:72" s="127" customFormat="1" ht="56.15" customHeight="1" x14ac:dyDescent="0.2">
      <c r="A600" s="271"/>
      <c r="B600" s="96"/>
      <c r="C600" s="323" t="s">
        <v>635</v>
      </c>
      <c r="D600" s="348"/>
      <c r="E600" s="348"/>
      <c r="F600" s="348"/>
      <c r="G600" s="348"/>
      <c r="H600" s="349"/>
      <c r="I600" s="77" t="s">
        <v>636</v>
      </c>
      <c r="J600" s="249">
        <f t="shared" si="77"/>
        <v>0</v>
      </c>
      <c r="K600" s="250" t="str">
        <f t="shared" si="78"/>
        <v/>
      </c>
      <c r="L600" s="489">
        <v>0</v>
      </c>
      <c r="M600" s="243">
        <v>0</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T600" s="128"/>
    </row>
    <row r="601" spans="1:72" s="127" customFormat="1" ht="56.15" customHeight="1" x14ac:dyDescent="0.2">
      <c r="A601" s="271"/>
      <c r="B601" s="96"/>
      <c r="C601" s="323" t="s">
        <v>637</v>
      </c>
      <c r="D601" s="348"/>
      <c r="E601" s="348"/>
      <c r="F601" s="348"/>
      <c r="G601" s="348"/>
      <c r="H601" s="349"/>
      <c r="I601" s="77" t="s">
        <v>638</v>
      </c>
      <c r="J601" s="249">
        <f t="shared" si="77"/>
        <v>0</v>
      </c>
      <c r="K601" s="250" t="str">
        <f t="shared" si="78"/>
        <v/>
      </c>
      <c r="L601" s="489">
        <v>0</v>
      </c>
      <c r="M601" s="243">
        <v>0</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T601" s="128"/>
    </row>
    <row r="602" spans="1:72" s="127" customFormat="1" ht="56.15" customHeight="1" x14ac:dyDescent="0.2">
      <c r="A602" s="271"/>
      <c r="B602" s="96"/>
      <c r="C602" s="323" t="s">
        <v>639</v>
      </c>
      <c r="D602" s="348"/>
      <c r="E602" s="348"/>
      <c r="F602" s="348"/>
      <c r="G602" s="348"/>
      <c r="H602" s="349"/>
      <c r="I602" s="77" t="s">
        <v>640</v>
      </c>
      <c r="J602" s="249">
        <f t="shared" si="77"/>
        <v>0</v>
      </c>
      <c r="K602" s="250" t="str">
        <f t="shared" si="78"/>
        <v/>
      </c>
      <c r="L602" s="489">
        <v>0</v>
      </c>
      <c r="M602" s="243">
        <v>0</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T602" s="128"/>
    </row>
    <row r="603" spans="1:72" s="127" customFormat="1" ht="56.15" customHeight="1" x14ac:dyDescent="0.2">
      <c r="A603" s="271"/>
      <c r="B603" s="96"/>
      <c r="C603" s="323" t="s">
        <v>641</v>
      </c>
      <c r="D603" s="348"/>
      <c r="E603" s="348"/>
      <c r="F603" s="348"/>
      <c r="G603" s="348"/>
      <c r="H603" s="349"/>
      <c r="I603" s="77" t="s">
        <v>642</v>
      </c>
      <c r="J603" s="249">
        <f t="shared" si="77"/>
        <v>0</v>
      </c>
      <c r="K603" s="250" t="str">
        <f t="shared" si="78"/>
        <v/>
      </c>
      <c r="L603" s="489">
        <v>0</v>
      </c>
      <c r="M603" s="243">
        <v>0</v>
      </c>
      <c r="N603" s="243">
        <v>0</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T603" s="128"/>
    </row>
    <row r="604" spans="1:72" s="127" customFormat="1" ht="69.650000000000006" customHeight="1" x14ac:dyDescent="0.2">
      <c r="A604" s="271"/>
      <c r="B604" s="96"/>
      <c r="C604" s="323" t="s">
        <v>643</v>
      </c>
      <c r="D604" s="348"/>
      <c r="E604" s="348"/>
      <c r="F604" s="348"/>
      <c r="G604" s="348"/>
      <c r="H604" s="349"/>
      <c r="I604" s="77" t="s">
        <v>644</v>
      </c>
      <c r="J604" s="249">
        <f t="shared" si="77"/>
        <v>0</v>
      </c>
      <c r="K604" s="250" t="str">
        <f t="shared" si="78"/>
        <v/>
      </c>
      <c r="L604" s="489">
        <v>0</v>
      </c>
      <c r="M604" s="243">
        <v>0</v>
      </c>
      <c r="N604" s="243">
        <v>0</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T604" s="128"/>
    </row>
    <row r="605" spans="1:72" s="127" customFormat="1" ht="56.15" customHeight="1" x14ac:dyDescent="0.2">
      <c r="A605" s="271"/>
      <c r="B605" s="96"/>
      <c r="C605" s="323" t="s">
        <v>645</v>
      </c>
      <c r="D605" s="348"/>
      <c r="E605" s="348"/>
      <c r="F605" s="348"/>
      <c r="G605" s="348"/>
      <c r="H605" s="349"/>
      <c r="I605" s="77" t="s">
        <v>646</v>
      </c>
      <c r="J605" s="249">
        <f t="shared" si="77"/>
        <v>0</v>
      </c>
      <c r="K605" s="250" t="str">
        <f t="shared" si="78"/>
        <v/>
      </c>
      <c r="L605" s="489">
        <v>0</v>
      </c>
      <c r="M605" s="243">
        <v>0</v>
      </c>
      <c r="N605" s="243">
        <v>0</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T605" s="128"/>
    </row>
    <row r="606" spans="1:72" s="127" customFormat="1" ht="84" customHeight="1" x14ac:dyDescent="0.2">
      <c r="A606" s="248" t="s">
        <v>647</v>
      </c>
      <c r="B606" s="96"/>
      <c r="C606" s="320" t="s">
        <v>648</v>
      </c>
      <c r="D606" s="321"/>
      <c r="E606" s="321"/>
      <c r="F606" s="321"/>
      <c r="G606" s="321"/>
      <c r="H606" s="322"/>
      <c r="I606" s="138" t="s">
        <v>649</v>
      </c>
      <c r="J606" s="249">
        <f t="shared" si="77"/>
        <v>0</v>
      </c>
      <c r="K606" s="250" t="str">
        <f t="shared" si="78"/>
        <v/>
      </c>
      <c r="L606" s="489">
        <v>0</v>
      </c>
      <c r="M606" s="242">
        <v>0</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T606" s="128"/>
    </row>
    <row r="607" spans="1:72" s="127" customFormat="1" ht="35.15" customHeight="1" x14ac:dyDescent="0.2">
      <c r="A607" s="216" t="s">
        <v>650</v>
      </c>
      <c r="B607" s="96"/>
      <c r="C607" s="329" t="s">
        <v>651</v>
      </c>
      <c r="D607" s="330"/>
      <c r="E607" s="330"/>
      <c r="F607" s="330"/>
      <c r="G607" s="330"/>
      <c r="H607" s="332"/>
      <c r="I607" s="344" t="s">
        <v>652</v>
      </c>
      <c r="J607" s="249">
        <v>0</v>
      </c>
      <c r="K607" s="250" t="str">
        <f t="shared" si="78"/>
        <v/>
      </c>
      <c r="L607" s="495"/>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T607" s="128"/>
    </row>
    <row r="608" spans="1:72" s="127" customFormat="1" ht="35.15" customHeight="1" x14ac:dyDescent="0.2">
      <c r="A608" s="216" t="s">
        <v>653</v>
      </c>
      <c r="B608" s="96"/>
      <c r="C608" s="274"/>
      <c r="D608" s="275"/>
      <c r="E608" s="323" t="s">
        <v>654</v>
      </c>
      <c r="F608" s="324"/>
      <c r="G608" s="324"/>
      <c r="H608" s="325"/>
      <c r="I608" s="347"/>
      <c r="J608" s="249">
        <v>0</v>
      </c>
      <c r="K608" s="250" t="str">
        <f t="shared" si="78"/>
        <v/>
      </c>
      <c r="L608" s="495"/>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T608" s="128"/>
    </row>
    <row r="609" spans="1:72" s="127" customFormat="1" ht="35.15" customHeight="1" x14ac:dyDescent="0.2">
      <c r="A609" s="216" t="s">
        <v>655</v>
      </c>
      <c r="B609" s="96"/>
      <c r="C609" s="329" t="s">
        <v>656</v>
      </c>
      <c r="D609" s="330"/>
      <c r="E609" s="330"/>
      <c r="F609" s="330"/>
      <c r="G609" s="330"/>
      <c r="H609" s="332"/>
      <c r="I609" s="333" t="s">
        <v>657</v>
      </c>
      <c r="J609" s="249">
        <v>0</v>
      </c>
      <c r="K609" s="250" t="str">
        <f t="shared" si="78"/>
        <v/>
      </c>
      <c r="L609" s="495"/>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T609" s="128"/>
    </row>
    <row r="610" spans="1:72" s="127" customFormat="1" ht="35.15" customHeight="1" x14ac:dyDescent="0.2">
      <c r="A610" s="216" t="s">
        <v>658</v>
      </c>
      <c r="B610" s="96"/>
      <c r="C610" s="274"/>
      <c r="D610" s="275"/>
      <c r="E610" s="323" t="s">
        <v>654</v>
      </c>
      <c r="F610" s="324"/>
      <c r="G610" s="324"/>
      <c r="H610" s="325"/>
      <c r="I610" s="337"/>
      <c r="J610" s="249">
        <v>0</v>
      </c>
      <c r="K610" s="250" t="str">
        <f t="shared" si="78"/>
        <v/>
      </c>
      <c r="L610" s="495"/>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T610" s="128"/>
    </row>
    <row r="611" spans="1:72" s="127" customFormat="1" ht="42" customHeight="1" x14ac:dyDescent="0.2">
      <c r="A611" s="216" t="s">
        <v>659</v>
      </c>
      <c r="B611" s="96"/>
      <c r="C611" s="323" t="s">
        <v>660</v>
      </c>
      <c r="D611" s="324"/>
      <c r="E611" s="324"/>
      <c r="F611" s="324"/>
      <c r="G611" s="324"/>
      <c r="H611" s="325"/>
      <c r="I611" s="129" t="s">
        <v>661</v>
      </c>
      <c r="J611" s="249" t="s">
        <v>366</v>
      </c>
      <c r="K611" s="250" t="str">
        <f t="shared" si="78"/>
        <v/>
      </c>
      <c r="L611" s="495"/>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T611" s="128"/>
    </row>
    <row r="612" spans="1:72" s="127" customFormat="1" ht="56.15" customHeight="1" x14ac:dyDescent="0.2">
      <c r="A612" s="248" t="s">
        <v>662</v>
      </c>
      <c r="B612" s="96"/>
      <c r="C612" s="320" t="s">
        <v>663</v>
      </c>
      <c r="D612" s="321"/>
      <c r="E612" s="321"/>
      <c r="F612" s="321"/>
      <c r="G612" s="321"/>
      <c r="H612" s="322"/>
      <c r="I612" s="129" t="s">
        <v>664</v>
      </c>
      <c r="J612" s="249">
        <f t="shared" ref="J612:J619" si="79">IF(SUM(L612:BR612)=0,IF(COUNTIF(L612:BR612,"未確認")&gt;0,"未確認",IF(COUNTIF(L612:BR612,"~*")&gt;0,"*",SUM(L612:BR612))),SUM(L612:BR612))</f>
        <v>0</v>
      </c>
      <c r="K612" s="250" t="str">
        <f t="shared" si="78"/>
        <v/>
      </c>
      <c r="L612" s="489">
        <v>0</v>
      </c>
      <c r="M612" s="242">
        <v>0</v>
      </c>
      <c r="N612" s="243">
        <v>0</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T612" s="128"/>
    </row>
    <row r="613" spans="1:72" s="127" customFormat="1" ht="56.15" customHeight="1" x14ac:dyDescent="0.2">
      <c r="A613" s="248" t="s">
        <v>665</v>
      </c>
      <c r="B613" s="96"/>
      <c r="C613" s="320" t="s">
        <v>666</v>
      </c>
      <c r="D613" s="321"/>
      <c r="E613" s="321"/>
      <c r="F613" s="321"/>
      <c r="G613" s="321"/>
      <c r="H613" s="322"/>
      <c r="I613" s="129" t="s">
        <v>667</v>
      </c>
      <c r="J613" s="249">
        <f t="shared" si="79"/>
        <v>0</v>
      </c>
      <c r="K613" s="250" t="str">
        <f t="shared" si="78"/>
        <v/>
      </c>
      <c r="L613" s="489">
        <v>0</v>
      </c>
      <c r="M613" s="242">
        <v>0</v>
      </c>
      <c r="N613" s="243">
        <v>0</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T613" s="128"/>
    </row>
    <row r="614" spans="1:72" s="1" customFormat="1" ht="56.15" customHeight="1" x14ac:dyDescent="0.2">
      <c r="A614" s="248" t="s">
        <v>668</v>
      </c>
      <c r="B614" s="96"/>
      <c r="C614" s="320" t="s">
        <v>669</v>
      </c>
      <c r="D614" s="321"/>
      <c r="E614" s="321"/>
      <c r="F614" s="321"/>
      <c r="G614" s="321"/>
      <c r="H614" s="322"/>
      <c r="I614" s="129" t="s">
        <v>670</v>
      </c>
      <c r="J614" s="249" t="str">
        <f t="shared" si="79"/>
        <v>*</v>
      </c>
      <c r="K614" s="250" t="str">
        <f t="shared" si="78"/>
        <v>※</v>
      </c>
      <c r="L614" s="489">
        <v>0</v>
      </c>
      <c r="M614" s="242">
        <v>0</v>
      </c>
      <c r="N614" s="243" t="s">
        <v>366</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T614" s="95"/>
    </row>
    <row r="615" spans="1:72" s="1" customFormat="1" ht="56.15" customHeight="1" x14ac:dyDescent="0.2">
      <c r="A615" s="248" t="s">
        <v>671</v>
      </c>
      <c r="B615" s="96"/>
      <c r="C615" s="320" t="s">
        <v>672</v>
      </c>
      <c r="D615" s="321"/>
      <c r="E615" s="321"/>
      <c r="F615" s="321"/>
      <c r="G615" s="321"/>
      <c r="H615" s="322"/>
      <c r="I615" s="129" t="s">
        <v>673</v>
      </c>
      <c r="J615" s="249">
        <f t="shared" si="79"/>
        <v>0</v>
      </c>
      <c r="K615" s="250" t="str">
        <f t="shared" si="78"/>
        <v/>
      </c>
      <c r="L615" s="489">
        <v>0</v>
      </c>
      <c r="M615" s="242">
        <v>0</v>
      </c>
      <c r="N615" s="243">
        <v>0</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T615" s="95"/>
    </row>
    <row r="616" spans="1:72" s="1" customFormat="1" ht="42" customHeight="1" x14ac:dyDescent="0.2">
      <c r="A616" s="248" t="s">
        <v>674</v>
      </c>
      <c r="B616" s="96"/>
      <c r="C616" s="320" t="s">
        <v>675</v>
      </c>
      <c r="D616" s="321"/>
      <c r="E616" s="321"/>
      <c r="F616" s="321"/>
      <c r="G616" s="321"/>
      <c r="H616" s="322"/>
      <c r="I616" s="276" t="s">
        <v>676</v>
      </c>
      <c r="J616" s="249">
        <f t="shared" si="79"/>
        <v>0</v>
      </c>
      <c r="K616" s="250" t="str">
        <f t="shared" si="78"/>
        <v/>
      </c>
      <c r="L616" s="489">
        <v>0</v>
      </c>
      <c r="M616" s="242">
        <v>0</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T616" s="95"/>
    </row>
    <row r="617" spans="1:72" s="1" customFormat="1" ht="56.15" customHeight="1" x14ac:dyDescent="0.2">
      <c r="A617" s="248" t="s">
        <v>677</v>
      </c>
      <c r="B617" s="96"/>
      <c r="C617" s="320" t="s">
        <v>678</v>
      </c>
      <c r="D617" s="321"/>
      <c r="E617" s="321"/>
      <c r="F617" s="321"/>
      <c r="G617" s="321"/>
      <c r="H617" s="322"/>
      <c r="I617" s="129" t="s">
        <v>679</v>
      </c>
      <c r="J617" s="249">
        <f t="shared" si="79"/>
        <v>0</v>
      </c>
      <c r="K617" s="250" t="str">
        <f t="shared" si="78"/>
        <v/>
      </c>
      <c r="L617" s="489">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T617" s="95"/>
    </row>
    <row r="618" spans="1:72" s="1" customFormat="1" ht="56.15" customHeight="1" x14ac:dyDescent="0.2">
      <c r="A618" s="248" t="s">
        <v>677</v>
      </c>
      <c r="B618" s="96"/>
      <c r="C618" s="323" t="s">
        <v>680</v>
      </c>
      <c r="D618" s="324"/>
      <c r="E618" s="324"/>
      <c r="F618" s="324"/>
      <c r="G618" s="324"/>
      <c r="H618" s="325"/>
      <c r="I618" s="142" t="s">
        <v>681</v>
      </c>
      <c r="J618" s="249">
        <f t="shared" si="79"/>
        <v>0</v>
      </c>
      <c r="K618" s="250" t="str">
        <f t="shared" si="78"/>
        <v/>
      </c>
      <c r="L618" s="489">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T618" s="95"/>
    </row>
    <row r="619" spans="1:72" s="1" customFormat="1" ht="56.15" customHeight="1" x14ac:dyDescent="0.2">
      <c r="A619" s="248" t="s">
        <v>677</v>
      </c>
      <c r="B619" s="96"/>
      <c r="C619" s="323" t="s">
        <v>682</v>
      </c>
      <c r="D619" s="324"/>
      <c r="E619" s="324"/>
      <c r="F619" s="324"/>
      <c r="G619" s="324"/>
      <c r="H619" s="325"/>
      <c r="I619" s="142" t="s">
        <v>683</v>
      </c>
      <c r="J619" s="249">
        <f t="shared" si="79"/>
        <v>0</v>
      </c>
      <c r="K619" s="250" t="str">
        <f t="shared" si="78"/>
        <v/>
      </c>
      <c r="L619" s="489">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T619" s="95"/>
    </row>
    <row r="620" spans="1:72" s="1" customFormat="1" x14ac:dyDescent="0.2">
      <c r="B620" s="22"/>
      <c r="C620" s="22"/>
      <c r="D620" s="22"/>
      <c r="E620" s="22"/>
      <c r="F620" s="22"/>
      <c r="G620" s="22"/>
      <c r="H620" s="17"/>
      <c r="I620" s="17"/>
      <c r="J620" s="101"/>
      <c r="K620" s="102"/>
      <c r="L620" s="234"/>
      <c r="M620" s="234"/>
      <c r="N620" s="36"/>
      <c r="BT620" s="95"/>
    </row>
    <row r="621" spans="1:72" s="1" customFormat="1" x14ac:dyDescent="0.2">
      <c r="B621" s="96"/>
      <c r="C621" s="46"/>
      <c r="D621" s="46"/>
      <c r="E621" s="46"/>
      <c r="F621" s="46"/>
      <c r="G621" s="46"/>
      <c r="H621" s="61"/>
      <c r="I621" s="61"/>
      <c r="J621" s="101"/>
      <c r="K621" s="102"/>
      <c r="L621" s="234"/>
      <c r="M621" s="234"/>
      <c r="N621" s="36"/>
      <c r="BT621" s="95"/>
    </row>
    <row r="622" spans="1:72" s="1" customFormat="1" x14ac:dyDescent="0.2">
      <c r="B622" s="96"/>
      <c r="C622" s="3"/>
      <c r="D622" s="3"/>
      <c r="E622" s="139"/>
      <c r="F622" s="139"/>
      <c r="G622" s="139"/>
      <c r="H622" s="140"/>
      <c r="I622" s="140"/>
      <c r="J622" s="101"/>
      <c r="K622" s="102"/>
      <c r="L622" s="234"/>
      <c r="M622" s="234"/>
      <c r="N622" s="36"/>
      <c r="BT622" s="95"/>
    </row>
    <row r="623" spans="1:72" s="1" customFormat="1" x14ac:dyDescent="0.2">
      <c r="B623" s="22" t="s">
        <v>684</v>
      </c>
      <c r="C623" s="24"/>
      <c r="D623" s="24"/>
      <c r="E623" s="24"/>
      <c r="F623" s="24"/>
      <c r="G623" s="24"/>
      <c r="H623" s="17"/>
      <c r="I623" s="17"/>
      <c r="J623" s="101"/>
      <c r="K623" s="102"/>
      <c r="L623" s="234"/>
      <c r="M623" s="234"/>
      <c r="N623" s="36"/>
      <c r="BT623" s="95"/>
    </row>
    <row r="624" spans="1:72" x14ac:dyDescent="0.2">
      <c r="B624" s="22"/>
      <c r="C624" s="22"/>
      <c r="D624" s="22"/>
      <c r="E624" s="22"/>
      <c r="F624" s="22"/>
      <c r="G624" s="22"/>
      <c r="H624" s="17"/>
      <c r="I624" s="17"/>
      <c r="L624" s="158"/>
      <c r="M624" s="158"/>
      <c r="N624" s="36"/>
      <c r="O624" s="9"/>
      <c r="P624" s="9"/>
      <c r="Q624" s="9"/>
      <c r="R624" s="9"/>
    </row>
    <row r="625" spans="1:72" ht="51" customHeight="1" x14ac:dyDescent="0.2">
      <c r="B625" s="22"/>
      <c r="J625" s="86" t="s">
        <v>80</v>
      </c>
      <c r="K625" s="277"/>
      <c r="L625" s="490" t="str">
        <f>IF(ISBLANK(L$388),"",L$388)</f>
        <v>病棟</v>
      </c>
      <c r="M625" s="468" t="str">
        <f>IF(ISBLANK(M$388),"",M$388)</f>
        <v>病棟</v>
      </c>
      <c r="N625" s="456" t="str">
        <f t="shared" ref="N625:BR625" si="80">IF(ISBLANK(N$388),"",N$388)</f>
        <v>病棟</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row>
    <row r="626" spans="1:72" ht="20.25" customHeight="1" x14ac:dyDescent="0.2">
      <c r="C626" s="46"/>
      <c r="I626" s="73" t="s">
        <v>81</v>
      </c>
      <c r="J626" s="74"/>
      <c r="K626" s="278"/>
      <c r="L626" s="470" t="str">
        <f>IF(ISBLANK(L$389),"",L$389)</f>
        <v>-</v>
      </c>
      <c r="M626" s="468" t="str">
        <f>IF(ISBLANK(M$389),"",M$389)</f>
        <v>-</v>
      </c>
      <c r="N626" s="470" t="str">
        <f t="shared" ref="N626:BR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row>
    <row r="627" spans="1:72" s="127" customFormat="1" ht="71.25" customHeight="1" x14ac:dyDescent="0.2">
      <c r="A627" s="248" t="s">
        <v>685</v>
      </c>
      <c r="B627" s="126"/>
      <c r="C627" s="323" t="s">
        <v>686</v>
      </c>
      <c r="D627" s="324"/>
      <c r="E627" s="324"/>
      <c r="F627" s="324"/>
      <c r="G627" s="324"/>
      <c r="H627" s="325"/>
      <c r="I627" s="344" t="s">
        <v>687</v>
      </c>
      <c r="J627" s="249" t="str">
        <f t="shared" ref="J627:J639" si="82">IF(SUM(L627:BR627)=0,IF(COUNTIF(L627:BR627,"未確認")&gt;0,"未確認",IF(COUNTIF(L627:BR627,"~*")&gt;0,"*",SUM(L627:BR627))),SUM(L627:BR627))</f>
        <v>*</v>
      </c>
      <c r="K627" s="250" t="str">
        <f t="shared" ref="K627:K639" si="83">IF(OR(COUNTIF(L627:BR627,"未確認")&gt;0,COUNTIF(L627:BR627,"*")&gt;0),"※","")</f>
        <v>※</v>
      </c>
      <c r="L627" s="489">
        <v>0</v>
      </c>
      <c r="M627" s="242" t="s">
        <v>366</v>
      </c>
      <c r="N627" s="243" t="s">
        <v>366</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T627" s="128"/>
    </row>
    <row r="628" spans="1:72" s="127" customFormat="1" ht="71.25" customHeight="1" x14ac:dyDescent="0.2">
      <c r="A628" s="248" t="s">
        <v>688</v>
      </c>
      <c r="B628" s="126"/>
      <c r="C628" s="323" t="s">
        <v>689</v>
      </c>
      <c r="D628" s="324"/>
      <c r="E628" s="324"/>
      <c r="F628" s="324"/>
      <c r="G628" s="324"/>
      <c r="H628" s="325"/>
      <c r="I628" s="345"/>
      <c r="J628" s="249">
        <f t="shared" si="82"/>
        <v>0</v>
      </c>
      <c r="K628" s="250" t="str">
        <f t="shared" si="83"/>
        <v/>
      </c>
      <c r="L628" s="489">
        <v>0</v>
      </c>
      <c r="M628" s="242">
        <v>0</v>
      </c>
      <c r="N628" s="243">
        <v>0</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T628" s="128"/>
    </row>
    <row r="629" spans="1:72" s="127" customFormat="1" ht="71.25" customHeight="1" x14ac:dyDescent="0.2">
      <c r="A629" s="248" t="s">
        <v>690</v>
      </c>
      <c r="B629" s="126"/>
      <c r="C629" s="323" t="s">
        <v>691</v>
      </c>
      <c r="D629" s="324"/>
      <c r="E629" s="324"/>
      <c r="F629" s="324"/>
      <c r="G629" s="324"/>
      <c r="H629" s="325"/>
      <c r="I629" s="346"/>
      <c r="J629" s="249">
        <f t="shared" si="82"/>
        <v>0</v>
      </c>
      <c r="K629" s="250" t="str">
        <f t="shared" si="83"/>
        <v/>
      </c>
      <c r="L629" s="489">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T629" s="128"/>
    </row>
    <row r="630" spans="1:72"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489">
        <v>0</v>
      </c>
      <c r="M630" s="242">
        <v>0</v>
      </c>
      <c r="N630" s="243">
        <v>0</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T630" s="128"/>
    </row>
    <row r="631" spans="1:72" s="127" customFormat="1" ht="70.400000000000006" customHeight="1" x14ac:dyDescent="0.2">
      <c r="A631" s="248"/>
      <c r="B631" s="126"/>
      <c r="C631" s="323" t="s">
        <v>695</v>
      </c>
      <c r="D631" s="324"/>
      <c r="E631" s="324"/>
      <c r="F631" s="324"/>
      <c r="G631" s="324"/>
      <c r="H631" s="325"/>
      <c r="I631" s="335"/>
      <c r="J631" s="249">
        <f t="shared" si="82"/>
        <v>0</v>
      </c>
      <c r="K631" s="250" t="str">
        <f t="shared" si="83"/>
        <v/>
      </c>
      <c r="L631" s="489">
        <v>0</v>
      </c>
      <c r="M631" s="242">
        <v>0</v>
      </c>
      <c r="N631" s="243">
        <v>0</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T631" s="128"/>
    </row>
    <row r="632" spans="1:72"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489">
        <v>0</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T632" s="128"/>
    </row>
    <row r="633" spans="1:72" s="127" customFormat="1" ht="100.4" customHeight="1" x14ac:dyDescent="0.2">
      <c r="A633" s="248" t="s">
        <v>699</v>
      </c>
      <c r="B633" s="126"/>
      <c r="C633" s="323" t="s">
        <v>700</v>
      </c>
      <c r="D633" s="324"/>
      <c r="E633" s="324"/>
      <c r="F633" s="324"/>
      <c r="G633" s="324"/>
      <c r="H633" s="325"/>
      <c r="I633" s="142" t="s">
        <v>701</v>
      </c>
      <c r="J633" s="249" t="str">
        <f t="shared" si="82"/>
        <v>*</v>
      </c>
      <c r="K633" s="250" t="str">
        <f t="shared" si="83"/>
        <v>※</v>
      </c>
      <c r="L633" s="489">
        <v>0</v>
      </c>
      <c r="M633" s="242" t="s">
        <v>366</v>
      </c>
      <c r="N633" s="243" t="s">
        <v>366</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T633" s="128"/>
    </row>
    <row r="634" spans="1:72" s="127" customFormat="1" ht="84" customHeight="1" x14ac:dyDescent="0.2">
      <c r="A634" s="248" t="s">
        <v>702</v>
      </c>
      <c r="B634" s="2"/>
      <c r="C634" s="323" t="s">
        <v>703</v>
      </c>
      <c r="D634" s="324"/>
      <c r="E634" s="324"/>
      <c r="F634" s="324"/>
      <c r="G634" s="324"/>
      <c r="H634" s="325"/>
      <c r="I634" s="142" t="s">
        <v>704</v>
      </c>
      <c r="J634" s="249" t="str">
        <f t="shared" si="82"/>
        <v>*</v>
      </c>
      <c r="K634" s="250" t="str">
        <f t="shared" si="83"/>
        <v>※</v>
      </c>
      <c r="L634" s="489" t="s">
        <v>366</v>
      </c>
      <c r="M634" s="242" t="s">
        <v>366</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T634" s="128"/>
    </row>
    <row r="635" spans="1:72" s="127" customFormat="1" ht="98.15" customHeight="1" x14ac:dyDescent="0.2">
      <c r="A635" s="248" t="s">
        <v>705</v>
      </c>
      <c r="B635" s="2"/>
      <c r="C635" s="320" t="s">
        <v>706</v>
      </c>
      <c r="D635" s="321"/>
      <c r="E635" s="321"/>
      <c r="F635" s="321"/>
      <c r="G635" s="321"/>
      <c r="H635" s="322"/>
      <c r="I635" s="129" t="s">
        <v>707</v>
      </c>
      <c r="J635" s="249">
        <f t="shared" si="82"/>
        <v>0</v>
      </c>
      <c r="K635" s="250" t="str">
        <f t="shared" si="83"/>
        <v/>
      </c>
      <c r="L635" s="489">
        <v>0</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T635" s="128"/>
    </row>
    <row r="636" spans="1:72" s="127" customFormat="1" ht="84" customHeight="1" x14ac:dyDescent="0.2">
      <c r="A636" s="248" t="s">
        <v>708</v>
      </c>
      <c r="B636" s="2"/>
      <c r="C636" s="323" t="s">
        <v>709</v>
      </c>
      <c r="D636" s="324"/>
      <c r="E636" s="324"/>
      <c r="F636" s="324"/>
      <c r="G636" s="324"/>
      <c r="H636" s="325"/>
      <c r="I636" s="129" t="s">
        <v>710</v>
      </c>
      <c r="J636" s="249" t="str">
        <f t="shared" si="82"/>
        <v>*</v>
      </c>
      <c r="K636" s="250" t="str">
        <f t="shared" si="83"/>
        <v>※</v>
      </c>
      <c r="L636" s="489" t="s">
        <v>366</v>
      </c>
      <c r="M636" s="242" t="s">
        <v>366</v>
      </c>
      <c r="N636" s="243" t="s">
        <v>366</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T636" s="128"/>
    </row>
    <row r="637" spans="1:72" s="127" customFormat="1" ht="70.400000000000006" customHeight="1" x14ac:dyDescent="0.2">
      <c r="A637" s="248" t="s">
        <v>711</v>
      </c>
      <c r="B637" s="2"/>
      <c r="C637" s="320" t="s">
        <v>712</v>
      </c>
      <c r="D637" s="321"/>
      <c r="E637" s="321"/>
      <c r="F637" s="321"/>
      <c r="G637" s="321"/>
      <c r="H637" s="322"/>
      <c r="I637" s="129" t="s">
        <v>713</v>
      </c>
      <c r="J637" s="249" t="str">
        <f t="shared" si="82"/>
        <v>*</v>
      </c>
      <c r="K637" s="250" t="str">
        <f t="shared" si="83"/>
        <v>※</v>
      </c>
      <c r="L637" s="489" t="s">
        <v>366</v>
      </c>
      <c r="M637" s="242" t="s">
        <v>366</v>
      </c>
      <c r="N637" s="243" t="s">
        <v>366</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T637" s="128"/>
    </row>
    <row r="638" spans="1:72" s="127" customFormat="1" ht="84" customHeight="1" x14ac:dyDescent="0.2">
      <c r="A638" s="248" t="s">
        <v>714</v>
      </c>
      <c r="B638" s="2"/>
      <c r="C638" s="320" t="s">
        <v>715</v>
      </c>
      <c r="D638" s="321"/>
      <c r="E638" s="321"/>
      <c r="F638" s="321"/>
      <c r="G638" s="321"/>
      <c r="H638" s="322"/>
      <c r="I638" s="129" t="s">
        <v>716</v>
      </c>
      <c r="J638" s="249" t="str">
        <f t="shared" si="82"/>
        <v>*</v>
      </c>
      <c r="K638" s="250" t="str">
        <f t="shared" si="83"/>
        <v>※</v>
      </c>
      <c r="L638" s="489">
        <v>0</v>
      </c>
      <c r="M638" s="242" t="s">
        <v>366</v>
      </c>
      <c r="N638" s="243" t="s">
        <v>366</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T638" s="128"/>
    </row>
    <row r="639" spans="1:72" s="127" customFormat="1" ht="84" customHeight="1" x14ac:dyDescent="0.2">
      <c r="A639" s="248"/>
      <c r="B639" s="2"/>
      <c r="C639" s="323" t="s">
        <v>717</v>
      </c>
      <c r="D639" s="324"/>
      <c r="E639" s="324"/>
      <c r="F639" s="324"/>
      <c r="G639" s="324"/>
      <c r="H639" s="325"/>
      <c r="I639" s="142" t="s">
        <v>718</v>
      </c>
      <c r="J639" s="249">
        <f t="shared" si="82"/>
        <v>0</v>
      </c>
      <c r="K639" s="250" t="str">
        <f t="shared" si="83"/>
        <v/>
      </c>
      <c r="L639" s="489">
        <v>0</v>
      </c>
      <c r="M639" s="242">
        <v>0</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T639" s="128"/>
    </row>
    <row r="640" spans="1:72" s="1" customFormat="1" x14ac:dyDescent="0.2">
      <c r="B640" s="22"/>
      <c r="C640" s="22"/>
      <c r="D640" s="22"/>
      <c r="E640" s="22"/>
      <c r="F640" s="22"/>
      <c r="G640" s="22"/>
      <c r="H640" s="17"/>
      <c r="I640" s="17"/>
      <c r="J640" s="101"/>
      <c r="K640" s="102"/>
      <c r="L640" s="234"/>
      <c r="M640" s="234"/>
      <c r="N640" s="36"/>
      <c r="BT640" s="95"/>
    </row>
    <row r="641" spans="1:72" s="1" customFormat="1" x14ac:dyDescent="0.2">
      <c r="B641" s="96"/>
      <c r="C641" s="46"/>
      <c r="D641" s="46"/>
      <c r="E641" s="46"/>
      <c r="F641" s="46"/>
      <c r="G641" s="46"/>
      <c r="H641" s="61"/>
      <c r="I641" s="61"/>
      <c r="J641" s="101"/>
      <c r="K641" s="102"/>
      <c r="L641" s="234"/>
      <c r="M641" s="234"/>
      <c r="N641" s="36"/>
      <c r="BT641" s="95"/>
    </row>
    <row r="642" spans="1:72" s="127" customFormat="1" x14ac:dyDescent="0.2">
      <c r="A642" s="1"/>
      <c r="B642" s="2"/>
      <c r="C642" s="3"/>
      <c r="D642" s="3"/>
      <c r="E642" s="3"/>
      <c r="F642" s="3"/>
      <c r="G642" s="3"/>
      <c r="H642" s="4"/>
      <c r="I642" s="4"/>
      <c r="J642" s="37"/>
      <c r="K642" s="7"/>
      <c r="L642" s="39"/>
      <c r="M642" s="39"/>
      <c r="N642" s="36"/>
      <c r="BT642" s="128"/>
    </row>
    <row r="643" spans="1:72" s="127" customFormat="1" x14ac:dyDescent="0.2">
      <c r="A643" s="1"/>
      <c r="B643" s="22" t="s">
        <v>719</v>
      </c>
      <c r="C643" s="3"/>
      <c r="D643" s="3"/>
      <c r="E643" s="3"/>
      <c r="F643" s="3"/>
      <c r="G643" s="3"/>
      <c r="H643" s="4"/>
      <c r="I643" s="4"/>
      <c r="J643" s="37"/>
      <c r="K643" s="7"/>
      <c r="L643" s="39"/>
      <c r="M643" s="39"/>
      <c r="N643" s="36"/>
      <c r="BT643" s="128"/>
    </row>
    <row r="644" spans="1:72" x14ac:dyDescent="0.2">
      <c r="B644" s="22"/>
      <c r="C644" s="22"/>
      <c r="D644" s="22"/>
      <c r="E644" s="22"/>
      <c r="F644" s="22"/>
      <c r="G644" s="22"/>
      <c r="H644" s="17"/>
      <c r="I644" s="17"/>
      <c r="L644" s="158"/>
      <c r="M644" s="158"/>
      <c r="N644" s="36"/>
      <c r="O644" s="9"/>
      <c r="P644" s="9"/>
      <c r="Q644" s="9"/>
      <c r="R644" s="9"/>
    </row>
    <row r="645" spans="1:72" ht="51" customHeight="1" x14ac:dyDescent="0.2">
      <c r="B645" s="22"/>
      <c r="J645" s="86" t="s">
        <v>80</v>
      </c>
      <c r="K645" s="218"/>
      <c r="L645" s="456" t="str">
        <f>IF(ISBLANK(L$388),"",L$388)</f>
        <v>病棟</v>
      </c>
      <c r="M645" s="468" t="str">
        <f>IF(ISBLANK(M$388),"",M$388)</f>
        <v>病棟</v>
      </c>
      <c r="N645" s="456" t="str">
        <f t="shared" ref="N645:BR645" si="84">IF(ISBLANK(N$388),"",N$388)</f>
        <v>病棟</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row>
    <row r="646" spans="1:72" ht="20.25" customHeight="1" x14ac:dyDescent="0.2">
      <c r="C646" s="46"/>
      <c r="I646" s="73" t="s">
        <v>81</v>
      </c>
      <c r="J646" s="74"/>
      <c r="K646" s="88"/>
      <c r="L646" s="470" t="str">
        <f>IF(ISBLANK(L$389),"",L$389)</f>
        <v>-</v>
      </c>
      <c r="M646" s="468" t="str">
        <f>IF(ISBLANK(M$389),"",M$389)</f>
        <v>-</v>
      </c>
      <c r="N646" s="470" t="str">
        <f t="shared" ref="N646:BR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row>
    <row r="647" spans="1:72" s="127" customFormat="1" ht="70.400000000000006" customHeight="1" x14ac:dyDescent="0.2">
      <c r="A647" s="248" t="s">
        <v>720</v>
      </c>
      <c r="B647" s="126"/>
      <c r="C647" s="320" t="s">
        <v>721</v>
      </c>
      <c r="D647" s="321"/>
      <c r="E647" s="321"/>
      <c r="F647" s="321"/>
      <c r="G647" s="321"/>
      <c r="H647" s="322"/>
      <c r="I647" s="129" t="s">
        <v>722</v>
      </c>
      <c r="J647" s="249" t="str">
        <f t="shared" ref="J647:J654" si="86">IF(SUM(L647:BR647)=0,IF(COUNTIF(L647:BR647,"未確認")&gt;0,"未確認",IF(COUNTIF(L647:BR647,"~*")&gt;0,"*",SUM(L647:BR647))),SUM(L647:BR647))</f>
        <v>*</v>
      </c>
      <c r="K647" s="250" t="str">
        <f t="shared" ref="K647:K654" si="87">IF(OR(COUNTIF(L647:BR647,"未確認")&gt;0,COUNTIF(L647:BR647,"*")&gt;0),"※","")</f>
        <v>※</v>
      </c>
      <c r="L647" s="489" t="s">
        <v>366</v>
      </c>
      <c r="M647" s="242">
        <v>0</v>
      </c>
      <c r="N647" s="243">
        <v>0</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T647" s="128"/>
    </row>
    <row r="648" spans="1:72" s="127" customFormat="1" ht="56.15" customHeight="1" x14ac:dyDescent="0.2">
      <c r="A648" s="248" t="s">
        <v>723</v>
      </c>
      <c r="B648" s="2"/>
      <c r="C648" s="320" t="s">
        <v>724</v>
      </c>
      <c r="D648" s="321"/>
      <c r="E648" s="321"/>
      <c r="F648" s="321"/>
      <c r="G648" s="321"/>
      <c r="H648" s="322"/>
      <c r="I648" s="129" t="s">
        <v>725</v>
      </c>
      <c r="J648" s="249" t="str">
        <f t="shared" si="86"/>
        <v>*</v>
      </c>
      <c r="K648" s="250" t="str">
        <f t="shared" si="87"/>
        <v>※</v>
      </c>
      <c r="L648" s="489" t="s">
        <v>366</v>
      </c>
      <c r="M648" s="242">
        <v>0</v>
      </c>
      <c r="N648" s="243">
        <v>0</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T648" s="128"/>
    </row>
    <row r="649" spans="1:72" s="127" customFormat="1" ht="56" x14ac:dyDescent="0.2">
      <c r="A649" s="248" t="s">
        <v>726</v>
      </c>
      <c r="B649" s="2"/>
      <c r="C649" s="320" t="s">
        <v>727</v>
      </c>
      <c r="D649" s="321"/>
      <c r="E649" s="321"/>
      <c r="F649" s="321"/>
      <c r="G649" s="321"/>
      <c r="H649" s="322"/>
      <c r="I649" s="129" t="s">
        <v>728</v>
      </c>
      <c r="J649" s="249" t="str">
        <f t="shared" si="86"/>
        <v>*</v>
      </c>
      <c r="K649" s="250" t="str">
        <f t="shared" si="87"/>
        <v>※</v>
      </c>
      <c r="L649" s="489" t="s">
        <v>366</v>
      </c>
      <c r="M649" s="242">
        <v>0</v>
      </c>
      <c r="N649" s="243">
        <v>0</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T649" s="128"/>
    </row>
    <row r="650" spans="1:72" s="127" customFormat="1" ht="56.15" customHeight="1" x14ac:dyDescent="0.2">
      <c r="A650" s="248" t="s">
        <v>729</v>
      </c>
      <c r="B650" s="2"/>
      <c r="C650" s="323" t="s">
        <v>730</v>
      </c>
      <c r="D650" s="324"/>
      <c r="E650" s="324"/>
      <c r="F650" s="324"/>
      <c r="G650" s="324"/>
      <c r="H650" s="325"/>
      <c r="I650" s="129" t="s">
        <v>731</v>
      </c>
      <c r="J650" s="249">
        <f t="shared" si="86"/>
        <v>0</v>
      </c>
      <c r="K650" s="250" t="str">
        <f t="shared" si="87"/>
        <v/>
      </c>
      <c r="L650" s="489">
        <v>0</v>
      </c>
      <c r="M650" s="242">
        <v>0</v>
      </c>
      <c r="N650" s="243">
        <v>0</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T650" s="128"/>
    </row>
    <row r="651" spans="1:72" s="127" customFormat="1" ht="84" customHeight="1" x14ac:dyDescent="0.2">
      <c r="A651" s="248" t="s">
        <v>732</v>
      </c>
      <c r="B651" s="2"/>
      <c r="C651" s="320" t="s">
        <v>733</v>
      </c>
      <c r="D651" s="321"/>
      <c r="E651" s="321"/>
      <c r="F651" s="321"/>
      <c r="G651" s="321"/>
      <c r="H651" s="322"/>
      <c r="I651" s="129" t="s">
        <v>734</v>
      </c>
      <c r="J651" s="249" t="str">
        <f t="shared" si="86"/>
        <v>*</v>
      </c>
      <c r="K651" s="250" t="str">
        <f t="shared" si="87"/>
        <v>※</v>
      </c>
      <c r="L651" s="489" t="s">
        <v>366</v>
      </c>
      <c r="M651" s="242" t="s">
        <v>366</v>
      </c>
      <c r="N651" s="243" t="s">
        <v>366</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T651" s="128"/>
    </row>
    <row r="652" spans="1:72" s="127" customFormat="1" ht="70.400000000000006" customHeight="1" x14ac:dyDescent="0.2">
      <c r="A652" s="248" t="s">
        <v>735</v>
      </c>
      <c r="B652" s="2"/>
      <c r="C652" s="320" t="s">
        <v>736</v>
      </c>
      <c r="D652" s="321"/>
      <c r="E652" s="321"/>
      <c r="F652" s="321"/>
      <c r="G652" s="321"/>
      <c r="H652" s="322"/>
      <c r="I652" s="129" t="s">
        <v>737</v>
      </c>
      <c r="J652" s="249">
        <f t="shared" si="86"/>
        <v>0</v>
      </c>
      <c r="K652" s="250" t="str">
        <f t="shared" si="87"/>
        <v/>
      </c>
      <c r="L652" s="489">
        <v>0</v>
      </c>
      <c r="M652" s="242">
        <v>0</v>
      </c>
      <c r="N652" s="243">
        <v>0</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T652" s="128"/>
    </row>
    <row r="653" spans="1:72" s="127" customFormat="1" ht="98.15" customHeight="1" x14ac:dyDescent="0.2">
      <c r="A653" s="248" t="s">
        <v>738</v>
      </c>
      <c r="B653" s="2"/>
      <c r="C653" s="320" t="s">
        <v>739</v>
      </c>
      <c r="D653" s="321"/>
      <c r="E653" s="321"/>
      <c r="F653" s="321"/>
      <c r="G653" s="321"/>
      <c r="H653" s="322"/>
      <c r="I653" s="129" t="s">
        <v>740</v>
      </c>
      <c r="J653" s="249" t="str">
        <f t="shared" si="86"/>
        <v>*</v>
      </c>
      <c r="K653" s="250" t="str">
        <f t="shared" si="87"/>
        <v>※</v>
      </c>
      <c r="L653" s="489">
        <v>0</v>
      </c>
      <c r="M653" s="242" t="s">
        <v>366</v>
      </c>
      <c r="N653" s="243">
        <v>0</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T653" s="128"/>
    </row>
    <row r="654" spans="1:72" s="127" customFormat="1" ht="84" customHeight="1" x14ac:dyDescent="0.2">
      <c r="A654" s="248" t="s">
        <v>741</v>
      </c>
      <c r="B654" s="2"/>
      <c r="C654" s="323" t="s">
        <v>742</v>
      </c>
      <c r="D654" s="324"/>
      <c r="E654" s="324"/>
      <c r="F654" s="324"/>
      <c r="G654" s="324"/>
      <c r="H654" s="325"/>
      <c r="I654" s="129" t="s">
        <v>743</v>
      </c>
      <c r="J654" s="249" t="str">
        <f t="shared" si="86"/>
        <v>*</v>
      </c>
      <c r="K654" s="250" t="str">
        <f t="shared" si="87"/>
        <v>※</v>
      </c>
      <c r="L654" s="489">
        <v>0</v>
      </c>
      <c r="M654" s="242" t="s">
        <v>366</v>
      </c>
      <c r="N654" s="243" t="s">
        <v>366</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T654" s="128"/>
    </row>
    <row r="655" spans="1:72" s="1" customFormat="1" x14ac:dyDescent="0.2">
      <c r="B655" s="22"/>
      <c r="C655" s="22"/>
      <c r="D655" s="22"/>
      <c r="E655" s="22"/>
      <c r="F655" s="22"/>
      <c r="G655" s="22"/>
      <c r="H655" s="17"/>
      <c r="I655" s="17"/>
      <c r="J655" s="101"/>
      <c r="K655" s="102"/>
      <c r="L655" s="234"/>
      <c r="M655" s="234"/>
      <c r="N655" s="36"/>
      <c r="BT655" s="95"/>
    </row>
    <row r="656" spans="1:72" s="1" customFormat="1" x14ac:dyDescent="0.2">
      <c r="B656" s="96"/>
      <c r="C656" s="46"/>
      <c r="D656" s="46"/>
      <c r="E656" s="46"/>
      <c r="F656" s="46"/>
      <c r="G656" s="46"/>
      <c r="H656" s="61"/>
      <c r="I656" s="61"/>
      <c r="J656" s="101"/>
      <c r="K656" s="102"/>
      <c r="L656" s="234"/>
      <c r="M656" s="234"/>
      <c r="N656" s="36"/>
      <c r="BT656" s="95"/>
    </row>
    <row r="657" spans="1:72" s="127" customFormat="1" x14ac:dyDescent="0.2">
      <c r="A657" s="1"/>
      <c r="B657" s="2"/>
      <c r="C657" s="3"/>
      <c r="D657" s="3"/>
      <c r="E657" s="3"/>
      <c r="F657" s="3"/>
      <c r="G657" s="3"/>
      <c r="H657" s="4"/>
      <c r="I657" s="4"/>
      <c r="J657" s="37"/>
      <c r="K657" s="7"/>
      <c r="L657" s="39"/>
      <c r="M657" s="39"/>
      <c r="N657" s="36"/>
      <c r="BT657" s="128"/>
    </row>
    <row r="658" spans="1:72" s="127" customFormat="1" x14ac:dyDescent="0.2">
      <c r="A658" s="1"/>
      <c r="B658" s="22" t="s">
        <v>744</v>
      </c>
      <c r="C658" s="3"/>
      <c r="D658" s="3"/>
      <c r="E658" s="3"/>
      <c r="F658" s="3"/>
      <c r="G658" s="3"/>
      <c r="H658" s="4"/>
      <c r="I658" s="4"/>
      <c r="J658" s="37"/>
      <c r="K658" s="7"/>
      <c r="L658" s="39"/>
      <c r="M658" s="39"/>
      <c r="N658" s="36"/>
      <c r="BT658" s="128"/>
    </row>
    <row r="659" spans="1:72" x14ac:dyDescent="0.2">
      <c r="B659" s="22"/>
      <c r="C659" s="22"/>
      <c r="D659" s="22"/>
      <c r="E659" s="22"/>
      <c r="F659" s="22"/>
      <c r="G659" s="22"/>
      <c r="H659" s="17"/>
      <c r="I659" s="17"/>
      <c r="L659" s="158"/>
      <c r="M659" s="158"/>
      <c r="N659" s="36"/>
      <c r="O659" s="9"/>
      <c r="P659" s="9"/>
      <c r="Q659" s="9"/>
      <c r="R659" s="9"/>
    </row>
    <row r="660" spans="1:72" ht="51" customHeight="1" x14ac:dyDescent="0.2">
      <c r="B660" s="22"/>
      <c r="J660" s="86" t="s">
        <v>80</v>
      </c>
      <c r="K660" s="218"/>
      <c r="L660" s="490" t="str">
        <f>IF(ISBLANK(L$388),"",L$388)</f>
        <v>病棟</v>
      </c>
      <c r="M660" s="468" t="str">
        <f>IF(ISBLANK(M$388),"",M$388)</f>
        <v>病棟</v>
      </c>
      <c r="N660" s="456" t="str">
        <f t="shared" ref="N660:BR660" si="88">IF(ISBLANK(N$388),"",N$388)</f>
        <v>病棟</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row>
    <row r="661" spans="1:72" ht="20.25" customHeight="1" x14ac:dyDescent="0.2">
      <c r="C661" s="46"/>
      <c r="I661" s="73" t="s">
        <v>81</v>
      </c>
      <c r="J661" s="74"/>
      <c r="K661" s="88"/>
      <c r="L661" s="470" t="str">
        <f>IF(ISBLANK(L$389),"",L$389)</f>
        <v>-</v>
      </c>
      <c r="M661" s="468" t="str">
        <f>IF(ISBLANK(M$389),"",M$389)</f>
        <v>-</v>
      </c>
      <c r="N661" s="470" t="str">
        <f t="shared" ref="N661:BR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row>
    <row r="662" spans="1:72" s="127" customFormat="1" ht="42" customHeight="1" x14ac:dyDescent="0.2">
      <c r="A662" s="248" t="s">
        <v>745</v>
      </c>
      <c r="B662" s="126"/>
      <c r="C662" s="341" t="s">
        <v>746</v>
      </c>
      <c r="D662" s="342"/>
      <c r="E662" s="342"/>
      <c r="F662" s="342"/>
      <c r="G662" s="342"/>
      <c r="H662" s="343"/>
      <c r="I662" s="129" t="s">
        <v>747</v>
      </c>
      <c r="J662" s="249">
        <f t="shared" ref="J662:J676" si="90">IF(SUM(L662:BR662)=0,IF(COUNTIF(L662:BR662,"未確認")&gt;0,"未確認",IF(COUNTIF(L662:BR662,"~*")&gt;0,"*",SUM(L662:BR662))),SUM(L662:BR662))</f>
        <v>586</v>
      </c>
      <c r="K662" s="250" t="str">
        <f t="shared" ref="K662:K676" si="91">IF(OR(COUNTIF(L662:BR662,"未確認")&gt;0,COUNTIF(L662:BR662,"*")&gt;0),"※","")</f>
        <v>※</v>
      </c>
      <c r="L662" s="489" t="s">
        <v>366</v>
      </c>
      <c r="M662" s="242">
        <v>245</v>
      </c>
      <c r="N662" s="243">
        <v>341</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T662" s="128"/>
    </row>
    <row r="663" spans="1:72" s="127" customFormat="1" ht="70.400000000000006" customHeight="1" x14ac:dyDescent="0.2">
      <c r="A663" s="248" t="s">
        <v>748</v>
      </c>
      <c r="B663" s="96"/>
      <c r="C663" s="221"/>
      <c r="D663" s="222"/>
      <c r="E663" s="320" t="s">
        <v>749</v>
      </c>
      <c r="F663" s="321"/>
      <c r="G663" s="321"/>
      <c r="H663" s="322"/>
      <c r="I663" s="129" t="s">
        <v>750</v>
      </c>
      <c r="J663" s="249">
        <f t="shared" si="90"/>
        <v>245</v>
      </c>
      <c r="K663" s="250" t="str">
        <f t="shared" si="91"/>
        <v/>
      </c>
      <c r="L663" s="489">
        <v>0</v>
      </c>
      <c r="M663" s="242">
        <v>245</v>
      </c>
      <c r="N663" s="243">
        <v>0</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T663" s="128"/>
    </row>
    <row r="664" spans="1:72" s="127" customFormat="1" ht="70.400000000000006" customHeight="1" x14ac:dyDescent="0.2">
      <c r="A664" s="248" t="s">
        <v>751</v>
      </c>
      <c r="B664" s="96"/>
      <c r="C664" s="221"/>
      <c r="D664" s="222"/>
      <c r="E664" s="320" t="s">
        <v>752</v>
      </c>
      <c r="F664" s="321"/>
      <c r="G664" s="321"/>
      <c r="H664" s="322"/>
      <c r="I664" s="129" t="s">
        <v>753</v>
      </c>
      <c r="J664" s="249" t="str">
        <f t="shared" si="90"/>
        <v>*</v>
      </c>
      <c r="K664" s="250" t="str">
        <f t="shared" si="91"/>
        <v>※</v>
      </c>
      <c r="L664" s="489" t="s">
        <v>366</v>
      </c>
      <c r="M664" s="242" t="s">
        <v>366</v>
      </c>
      <c r="N664" s="243" t="s">
        <v>366</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T664" s="128"/>
    </row>
    <row r="665" spans="1:72" s="127" customFormat="1" ht="70.400000000000006" customHeight="1" x14ac:dyDescent="0.2">
      <c r="A665" s="248" t="s">
        <v>754</v>
      </c>
      <c r="B665" s="96"/>
      <c r="C665" s="110"/>
      <c r="D665" s="111"/>
      <c r="E665" s="320" t="s">
        <v>755</v>
      </c>
      <c r="F665" s="321"/>
      <c r="G665" s="321"/>
      <c r="H665" s="322"/>
      <c r="I665" s="129" t="s">
        <v>756</v>
      </c>
      <c r="J665" s="249" t="str">
        <f t="shared" si="90"/>
        <v>*</v>
      </c>
      <c r="K665" s="250" t="str">
        <f t="shared" si="91"/>
        <v>※</v>
      </c>
      <c r="L665" s="489" t="s">
        <v>366</v>
      </c>
      <c r="M665" s="242" t="s">
        <v>366</v>
      </c>
      <c r="N665" s="243" t="s">
        <v>366</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T665" s="128"/>
    </row>
    <row r="666" spans="1:72" s="127" customFormat="1" ht="84" customHeight="1" x14ac:dyDescent="0.2">
      <c r="A666" s="248" t="s">
        <v>757</v>
      </c>
      <c r="B666" s="96"/>
      <c r="C666" s="110"/>
      <c r="D666" s="111"/>
      <c r="E666" s="320" t="s">
        <v>758</v>
      </c>
      <c r="F666" s="321"/>
      <c r="G666" s="321"/>
      <c r="H666" s="322"/>
      <c r="I666" s="129" t="s">
        <v>759</v>
      </c>
      <c r="J666" s="249">
        <f t="shared" si="90"/>
        <v>341</v>
      </c>
      <c r="K666" s="250" t="str">
        <f t="shared" si="91"/>
        <v>※</v>
      </c>
      <c r="L666" s="489" t="s">
        <v>366</v>
      </c>
      <c r="M666" s="242" t="s">
        <v>366</v>
      </c>
      <c r="N666" s="243">
        <v>341</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T666" s="128"/>
    </row>
    <row r="667" spans="1:72" s="127" customFormat="1" ht="70.400000000000006" customHeight="1" x14ac:dyDescent="0.2">
      <c r="A667" s="248" t="s">
        <v>760</v>
      </c>
      <c r="B667" s="96"/>
      <c r="C667" s="221"/>
      <c r="D667" s="222"/>
      <c r="E667" s="320" t="s">
        <v>761</v>
      </c>
      <c r="F667" s="321"/>
      <c r="G667" s="321"/>
      <c r="H667" s="322"/>
      <c r="I667" s="129" t="s">
        <v>762</v>
      </c>
      <c r="J667" s="249" t="str">
        <f t="shared" si="90"/>
        <v>*</v>
      </c>
      <c r="K667" s="250" t="str">
        <f t="shared" si="91"/>
        <v>※</v>
      </c>
      <c r="L667" s="489">
        <v>0</v>
      </c>
      <c r="M667" s="242" t="s">
        <v>366</v>
      </c>
      <c r="N667" s="243" t="s">
        <v>366</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T667" s="128"/>
    </row>
    <row r="668" spans="1:72"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489">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T668" s="128"/>
    </row>
    <row r="669" spans="1:72" s="127" customFormat="1" ht="70.400000000000006" customHeight="1" x14ac:dyDescent="0.2">
      <c r="A669" s="248" t="s">
        <v>766</v>
      </c>
      <c r="B669" s="96"/>
      <c r="C669" s="221"/>
      <c r="D669" s="222"/>
      <c r="E669" s="320" t="s">
        <v>767</v>
      </c>
      <c r="F669" s="321"/>
      <c r="G669" s="321"/>
      <c r="H669" s="322"/>
      <c r="I669" s="129" t="s">
        <v>768</v>
      </c>
      <c r="J669" s="249" t="str">
        <f t="shared" si="90"/>
        <v>*</v>
      </c>
      <c r="K669" s="250" t="str">
        <f t="shared" si="91"/>
        <v>※</v>
      </c>
      <c r="L669" s="489">
        <v>0</v>
      </c>
      <c r="M669" s="242" t="s">
        <v>366</v>
      </c>
      <c r="N669" s="243" t="s">
        <v>366</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T669" s="128"/>
    </row>
    <row r="670" spans="1:72"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489">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T670" s="128"/>
    </row>
    <row r="671" spans="1:72" s="127" customFormat="1" ht="70.400000000000006" customHeight="1" x14ac:dyDescent="0.2">
      <c r="A671" s="248" t="s">
        <v>772</v>
      </c>
      <c r="B671" s="96"/>
      <c r="C671" s="320" t="s">
        <v>773</v>
      </c>
      <c r="D671" s="321"/>
      <c r="E671" s="321"/>
      <c r="F671" s="321"/>
      <c r="G671" s="321"/>
      <c r="H671" s="322"/>
      <c r="I671" s="129" t="s">
        <v>774</v>
      </c>
      <c r="J671" s="249">
        <f t="shared" si="90"/>
        <v>462</v>
      </c>
      <c r="K671" s="250" t="str">
        <f t="shared" si="91"/>
        <v>※</v>
      </c>
      <c r="L671" s="489">
        <v>462</v>
      </c>
      <c r="M671" s="242" t="s">
        <v>366</v>
      </c>
      <c r="N671" s="243" t="s">
        <v>366</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T671" s="128"/>
    </row>
    <row r="672" spans="1:72"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489">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T672" s="128"/>
    </row>
    <row r="673" spans="1:72" s="127" customFormat="1" ht="70.400000000000006" customHeight="1" x14ac:dyDescent="0.2">
      <c r="A673" s="248" t="s">
        <v>778</v>
      </c>
      <c r="B673" s="96"/>
      <c r="C673" s="320" t="s">
        <v>779</v>
      </c>
      <c r="D673" s="321"/>
      <c r="E673" s="321"/>
      <c r="F673" s="321"/>
      <c r="G673" s="321"/>
      <c r="H673" s="322"/>
      <c r="I673" s="129" t="s">
        <v>780</v>
      </c>
      <c r="J673" s="249">
        <f t="shared" si="90"/>
        <v>319</v>
      </c>
      <c r="K673" s="250" t="str">
        <f t="shared" si="91"/>
        <v/>
      </c>
      <c r="L673" s="489">
        <v>319</v>
      </c>
      <c r="M673" s="242">
        <v>0</v>
      </c>
      <c r="N673" s="243">
        <v>0</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T673" s="128"/>
    </row>
    <row r="674" spans="1:72" s="127" customFormat="1" ht="56.15" customHeight="1" x14ac:dyDescent="0.2">
      <c r="A674" s="248" t="s">
        <v>781</v>
      </c>
      <c r="B674" s="96"/>
      <c r="C674" s="320" t="s">
        <v>782</v>
      </c>
      <c r="D674" s="321"/>
      <c r="E674" s="321"/>
      <c r="F674" s="321"/>
      <c r="G674" s="321"/>
      <c r="H674" s="322"/>
      <c r="I674" s="129" t="s">
        <v>783</v>
      </c>
      <c r="J674" s="249">
        <f t="shared" si="90"/>
        <v>0</v>
      </c>
      <c r="K674" s="250" t="str">
        <f t="shared" si="91"/>
        <v/>
      </c>
      <c r="L674" s="489">
        <v>0</v>
      </c>
      <c r="M674" s="242">
        <v>0</v>
      </c>
      <c r="N674" s="243">
        <v>0</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T674" s="128"/>
    </row>
    <row r="675" spans="1:72" s="127" customFormat="1" ht="70.400000000000006" customHeight="1" x14ac:dyDescent="0.2">
      <c r="A675" s="248" t="s">
        <v>784</v>
      </c>
      <c r="B675" s="96"/>
      <c r="C675" s="323" t="s">
        <v>785</v>
      </c>
      <c r="D675" s="324"/>
      <c r="E675" s="324"/>
      <c r="F675" s="324"/>
      <c r="G675" s="324"/>
      <c r="H675" s="325"/>
      <c r="I675" s="129" t="s">
        <v>786</v>
      </c>
      <c r="J675" s="249">
        <f t="shared" si="90"/>
        <v>0</v>
      </c>
      <c r="K675" s="250" t="str">
        <f t="shared" si="91"/>
        <v/>
      </c>
      <c r="L675" s="489">
        <v>0</v>
      </c>
      <c r="M675" s="242">
        <v>0</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T675" s="128"/>
    </row>
    <row r="676" spans="1:72"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489">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T676" s="128"/>
    </row>
    <row r="677" spans="1:72" s="1" customFormat="1" x14ac:dyDescent="0.2">
      <c r="B677" s="22"/>
      <c r="C677" s="22"/>
      <c r="D677" s="22"/>
      <c r="E677" s="22"/>
      <c r="F677" s="22"/>
      <c r="G677" s="22"/>
      <c r="H677" s="17"/>
      <c r="I677" s="17"/>
      <c r="J677" s="101"/>
      <c r="K677" s="102"/>
      <c r="L677" s="234"/>
      <c r="M677" s="234"/>
      <c r="N677" s="36"/>
      <c r="BT677" s="95"/>
    </row>
    <row r="678" spans="1:72" s="1" customFormat="1" x14ac:dyDescent="0.2">
      <c r="B678" s="96"/>
      <c r="C678" s="46"/>
      <c r="D678" s="46"/>
      <c r="E678" s="46"/>
      <c r="F678" s="46"/>
      <c r="G678" s="46"/>
      <c r="H678" s="61"/>
      <c r="I678" s="61"/>
      <c r="J678" s="101"/>
      <c r="K678" s="102"/>
      <c r="L678" s="234"/>
      <c r="M678" s="234"/>
      <c r="N678" s="36"/>
      <c r="BT678" s="95"/>
    </row>
    <row r="679" spans="1:72" s="127" customFormat="1" x14ac:dyDescent="0.2">
      <c r="A679" s="1"/>
      <c r="B679" s="2"/>
      <c r="C679" s="3"/>
      <c r="D679" s="3"/>
      <c r="E679" s="3"/>
      <c r="F679" s="3"/>
      <c r="G679" s="3"/>
      <c r="H679" s="4"/>
      <c r="I679" s="4"/>
      <c r="J679" s="37"/>
      <c r="K679" s="7"/>
      <c r="L679" s="39"/>
      <c r="M679" s="39"/>
      <c r="N679" s="36"/>
      <c r="BT679" s="128"/>
    </row>
    <row r="680" spans="1:72" x14ac:dyDescent="0.2">
      <c r="B680" s="22"/>
      <c r="C680" s="22"/>
      <c r="D680" s="22"/>
      <c r="E680" s="22"/>
      <c r="F680" s="22"/>
      <c r="G680" s="22"/>
      <c r="H680" s="17"/>
      <c r="I680" s="17"/>
      <c r="L680" s="158"/>
      <c r="M680" s="158"/>
      <c r="N680" s="36"/>
      <c r="O680" s="9"/>
      <c r="P680" s="9"/>
      <c r="Q680" s="9"/>
      <c r="R680" s="9"/>
    </row>
    <row r="681" spans="1:72" ht="51" customHeight="1" x14ac:dyDescent="0.2">
      <c r="B681" s="22"/>
      <c r="J681" s="86" t="s">
        <v>80</v>
      </c>
      <c r="K681" s="218"/>
      <c r="L681" s="490" t="str">
        <f>IF(ISBLANK(L$9),"",L$9)</f>
        <v>2階病棟</v>
      </c>
      <c r="M681" s="468" t="str">
        <f>IF(ISBLANK(M$9),"",M$9)</f>
        <v>３階病棟</v>
      </c>
      <c r="N681" s="456" t="str">
        <f t="shared" ref="N681:BR681" si="92">IF(ISBLANK(N$9),"",N$9)</f>
        <v>４階病棟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row>
    <row r="682" spans="1:72" ht="20.25" customHeight="1" x14ac:dyDescent="0.2">
      <c r="C682" s="46"/>
      <c r="I682" s="73" t="s">
        <v>81</v>
      </c>
      <c r="J682" s="74"/>
      <c r="K682" s="88"/>
      <c r="L682" s="470" t="str">
        <f>IF(ISBLANK(L$95),"",L$95)</f>
        <v>急性期</v>
      </c>
      <c r="M682" s="468" t="str">
        <f>IF(ISBLANK(M$95),"",M$95)</f>
        <v>慢性期</v>
      </c>
      <c r="N682" s="470" t="str">
        <f t="shared" ref="N682:BR682" si="93">IF(ISBLANK(N$95),"",N$95)</f>
        <v>回復期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row>
    <row r="683" spans="1:72" s="1" customFormat="1" ht="56.15" customHeight="1" x14ac:dyDescent="0.2">
      <c r="A683" s="216" t="s">
        <v>790</v>
      </c>
      <c r="B683" s="96"/>
      <c r="C683" s="323" t="s">
        <v>791</v>
      </c>
      <c r="D683" s="324"/>
      <c r="E683" s="324"/>
      <c r="F683" s="324"/>
      <c r="G683" s="324"/>
      <c r="H683" s="325"/>
      <c r="I683" s="142" t="s">
        <v>792</v>
      </c>
      <c r="J683" s="260"/>
      <c r="K683" s="279"/>
      <c r="L683" s="281">
        <v>0</v>
      </c>
      <c r="M683" s="281">
        <v>0</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T683" s="95"/>
    </row>
    <row r="684" spans="1:72" s="1" customFormat="1" ht="56.15" customHeight="1" x14ac:dyDescent="0.2">
      <c r="A684" s="216" t="s">
        <v>793</v>
      </c>
      <c r="B684" s="96"/>
      <c r="C684" s="323" t="s">
        <v>794</v>
      </c>
      <c r="D684" s="324"/>
      <c r="E684" s="324"/>
      <c r="F684" s="324"/>
      <c r="G684" s="324"/>
      <c r="H684" s="325"/>
      <c r="I684" s="142" t="s">
        <v>795</v>
      </c>
      <c r="J684" s="260"/>
      <c r="K684" s="279"/>
      <c r="L684" s="284">
        <v>0</v>
      </c>
      <c r="M684" s="284">
        <v>0</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T684" s="95"/>
    </row>
    <row r="685" spans="1:72" s="1" customFormat="1" ht="60" customHeight="1" x14ac:dyDescent="0.2">
      <c r="A685" s="216" t="s">
        <v>796</v>
      </c>
      <c r="B685" s="96"/>
      <c r="C685" s="329" t="s">
        <v>797</v>
      </c>
      <c r="D685" s="330"/>
      <c r="E685" s="330"/>
      <c r="F685" s="330"/>
      <c r="G685" s="330"/>
      <c r="H685" s="332"/>
      <c r="I685" s="333" t="s">
        <v>798</v>
      </c>
      <c r="J685" s="260"/>
      <c r="K685" s="279"/>
      <c r="L685" s="287">
        <v>0</v>
      </c>
      <c r="M685" s="287">
        <v>0</v>
      </c>
      <c r="N685" s="288">
        <v>0</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T685" s="95"/>
    </row>
    <row r="686" spans="1:72" s="1" customFormat="1" ht="35.15" customHeight="1" x14ac:dyDescent="0.2">
      <c r="A686" s="216" t="s">
        <v>799</v>
      </c>
      <c r="B686" s="96"/>
      <c r="C686" s="289"/>
      <c r="D686" s="290"/>
      <c r="E686" s="329" t="s">
        <v>800</v>
      </c>
      <c r="F686" s="330"/>
      <c r="G686" s="330"/>
      <c r="H686" s="332"/>
      <c r="I686" s="336"/>
      <c r="J686" s="260"/>
      <c r="K686" s="279"/>
      <c r="L686" s="287">
        <v>0</v>
      </c>
      <c r="M686" s="287">
        <v>0</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T686" s="95"/>
    </row>
    <row r="687" spans="1:72" s="1" customFormat="1" ht="35.15" customHeight="1" x14ac:dyDescent="0.2">
      <c r="A687" s="216"/>
      <c r="B687" s="96"/>
      <c r="C687" s="289"/>
      <c r="D687" s="290"/>
      <c r="E687" s="291"/>
      <c r="F687" s="292"/>
      <c r="G687" s="338" t="s">
        <v>801</v>
      </c>
      <c r="H687" s="338"/>
      <c r="I687" s="336"/>
      <c r="J687" s="260"/>
      <c r="K687" s="279"/>
      <c r="L687" s="287">
        <v>0</v>
      </c>
      <c r="M687" s="287">
        <v>0</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T687" s="95"/>
    </row>
    <row r="688" spans="1:72" s="1" customFormat="1" ht="120" customHeight="1" x14ac:dyDescent="0.2">
      <c r="A688" s="216"/>
      <c r="B688" s="96"/>
      <c r="C688" s="289"/>
      <c r="D688" s="290"/>
      <c r="E688" s="291"/>
      <c r="F688" s="292"/>
      <c r="G688" s="338" t="s">
        <v>802</v>
      </c>
      <c r="H688" s="338"/>
      <c r="I688" s="336"/>
      <c r="J688" s="260"/>
      <c r="K688" s="279"/>
      <c r="L688" s="287">
        <v>0</v>
      </c>
      <c r="M688" s="287">
        <v>0</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T688" s="95"/>
    </row>
    <row r="689" spans="1:72" s="1" customFormat="1" ht="89.15" customHeight="1" x14ac:dyDescent="0.2">
      <c r="A689" s="216" t="s">
        <v>803</v>
      </c>
      <c r="B689" s="96"/>
      <c r="C689" s="293"/>
      <c r="D689" s="294"/>
      <c r="E689" s="339"/>
      <c r="F689" s="340"/>
      <c r="G689" s="295"/>
      <c r="H689" s="296" t="s">
        <v>804</v>
      </c>
      <c r="I689" s="337"/>
      <c r="J689" s="260"/>
      <c r="K689" s="279"/>
      <c r="L689" s="287">
        <v>0</v>
      </c>
      <c r="M689" s="287">
        <v>0</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T689" s="95"/>
    </row>
    <row r="690" spans="1:72" s="127" customFormat="1" ht="80.150000000000006" customHeight="1" x14ac:dyDescent="0.2">
      <c r="A690" s="216" t="s">
        <v>805</v>
      </c>
      <c r="B690" s="96"/>
      <c r="C690" s="329" t="s">
        <v>806</v>
      </c>
      <c r="D690" s="330"/>
      <c r="E690" s="330"/>
      <c r="F690" s="330"/>
      <c r="G690" s="331"/>
      <c r="H690" s="332"/>
      <c r="I690" s="333" t="s">
        <v>807</v>
      </c>
      <c r="J690" s="260"/>
      <c r="K690" s="279"/>
      <c r="L690" s="287">
        <v>0</v>
      </c>
      <c r="M690" s="287">
        <v>0</v>
      </c>
      <c r="N690" s="288">
        <v>0</v>
      </c>
      <c r="O690" s="288">
        <v>0</v>
      </c>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T690" s="128"/>
    </row>
    <row r="691" spans="1:72" s="127" customFormat="1" ht="34.5" customHeight="1" x14ac:dyDescent="0.2">
      <c r="A691" s="216" t="s">
        <v>808</v>
      </c>
      <c r="B691" s="96"/>
      <c r="C691" s="274"/>
      <c r="D691" s="275"/>
      <c r="E691" s="323" t="s">
        <v>809</v>
      </c>
      <c r="F691" s="324"/>
      <c r="G691" s="324"/>
      <c r="H691" s="325"/>
      <c r="I691" s="334"/>
      <c r="J691" s="260"/>
      <c r="K691" s="279"/>
      <c r="L691" s="287">
        <v>0</v>
      </c>
      <c r="M691" s="287">
        <v>0</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T691" s="128"/>
    </row>
    <row r="692" spans="1:72" s="127" customFormat="1" ht="34.5" customHeight="1" x14ac:dyDescent="0.2">
      <c r="A692" s="216"/>
      <c r="B692" s="96"/>
      <c r="C692" s="329" t="s">
        <v>810</v>
      </c>
      <c r="D692" s="330"/>
      <c r="E692" s="330"/>
      <c r="F692" s="330"/>
      <c r="G692" s="331"/>
      <c r="H692" s="332"/>
      <c r="I692" s="334"/>
      <c r="J692" s="260"/>
      <c r="K692" s="279"/>
      <c r="L692" s="287">
        <v>0</v>
      </c>
      <c r="M692" s="287">
        <v>0</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T692" s="128"/>
    </row>
    <row r="693" spans="1:72" s="127" customFormat="1" ht="34.5" customHeight="1" x14ac:dyDescent="0.2">
      <c r="A693" s="216"/>
      <c r="B693" s="96"/>
      <c r="C693" s="274"/>
      <c r="D693" s="297"/>
      <c r="E693" s="323" t="s">
        <v>811</v>
      </c>
      <c r="F693" s="324"/>
      <c r="G693" s="324"/>
      <c r="H693" s="325"/>
      <c r="I693" s="334"/>
      <c r="J693" s="260"/>
      <c r="K693" s="279"/>
      <c r="L693" s="287">
        <v>0</v>
      </c>
      <c r="M693" s="287">
        <v>0</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T693" s="128"/>
    </row>
    <row r="694" spans="1:72" s="127" customFormat="1" ht="34.5" customHeight="1" x14ac:dyDescent="0.2">
      <c r="A694" s="216"/>
      <c r="B694" s="96"/>
      <c r="C694" s="329" t="s">
        <v>812</v>
      </c>
      <c r="D694" s="330"/>
      <c r="E694" s="330"/>
      <c r="F694" s="330"/>
      <c r="G694" s="331"/>
      <c r="H694" s="332"/>
      <c r="I694" s="334"/>
      <c r="J694" s="260"/>
      <c r="K694" s="279"/>
      <c r="L694" s="287">
        <v>0</v>
      </c>
      <c r="M694" s="287">
        <v>0</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T694" s="128"/>
    </row>
    <row r="695" spans="1:72" s="127" customFormat="1" ht="34.5" customHeight="1" x14ac:dyDescent="0.2">
      <c r="A695" s="216"/>
      <c r="B695" s="96"/>
      <c r="C695" s="274"/>
      <c r="D695" s="297"/>
      <c r="E695" s="323" t="s">
        <v>813</v>
      </c>
      <c r="F695" s="324"/>
      <c r="G695" s="324"/>
      <c r="H695" s="325"/>
      <c r="I695" s="334"/>
      <c r="J695" s="260"/>
      <c r="K695" s="279"/>
      <c r="L695" s="287">
        <v>0</v>
      </c>
      <c r="M695" s="287">
        <v>0</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T695" s="128"/>
    </row>
    <row r="696" spans="1:72" s="127" customFormat="1" ht="34.5" customHeight="1" x14ac:dyDescent="0.2">
      <c r="A696" s="216"/>
      <c r="B696" s="96"/>
      <c r="C696" s="329" t="s">
        <v>814</v>
      </c>
      <c r="D696" s="330"/>
      <c r="E696" s="330"/>
      <c r="F696" s="330"/>
      <c r="G696" s="331"/>
      <c r="H696" s="332"/>
      <c r="I696" s="334"/>
      <c r="J696" s="260"/>
      <c r="K696" s="279"/>
      <c r="L696" s="287">
        <v>0</v>
      </c>
      <c r="M696" s="287">
        <v>0</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T696" s="128"/>
    </row>
    <row r="697" spans="1:72" s="127" customFormat="1" ht="34.5" customHeight="1" x14ac:dyDescent="0.2">
      <c r="A697" s="216"/>
      <c r="B697" s="96"/>
      <c r="C697" s="274"/>
      <c r="D697" s="297"/>
      <c r="E697" s="323" t="s">
        <v>815</v>
      </c>
      <c r="F697" s="324"/>
      <c r="G697" s="324"/>
      <c r="H697" s="325"/>
      <c r="I697" s="335"/>
      <c r="J697" s="260"/>
      <c r="K697" s="279"/>
      <c r="L697" s="287">
        <v>0</v>
      </c>
      <c r="M697" s="287">
        <v>0</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T697" s="128"/>
    </row>
    <row r="698" spans="1:72" s="1" customFormat="1" ht="56.15" customHeight="1" x14ac:dyDescent="0.2">
      <c r="A698" s="216" t="s">
        <v>816</v>
      </c>
      <c r="B698" s="96"/>
      <c r="C698" s="323" t="s">
        <v>817</v>
      </c>
      <c r="D698" s="324"/>
      <c r="E698" s="324"/>
      <c r="F698" s="324"/>
      <c r="G698" s="324"/>
      <c r="H698" s="325"/>
      <c r="I698" s="326" t="s">
        <v>818</v>
      </c>
      <c r="J698" s="298"/>
      <c r="K698" s="279"/>
      <c r="L698" s="300">
        <v>0</v>
      </c>
      <c r="M698" s="300">
        <v>0</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T698" s="95"/>
    </row>
    <row r="699" spans="1:72" s="1" customFormat="1" ht="56.15" customHeight="1" x14ac:dyDescent="0.2">
      <c r="A699" s="216"/>
      <c r="B699" s="96"/>
      <c r="C699" s="323" t="s">
        <v>819</v>
      </c>
      <c r="D699" s="324"/>
      <c r="E699" s="324"/>
      <c r="F699" s="324"/>
      <c r="G699" s="324"/>
      <c r="H699" s="325"/>
      <c r="I699" s="326"/>
      <c r="J699" s="327"/>
      <c r="K699" s="328"/>
      <c r="L699" s="300">
        <v>0</v>
      </c>
      <c r="M699" s="300">
        <v>0</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T699" s="95"/>
    </row>
    <row r="700" spans="1:72" s="1" customFormat="1" ht="56.15" customHeight="1" x14ac:dyDescent="0.2">
      <c r="A700" s="216"/>
      <c r="B700" s="96"/>
      <c r="C700" s="323" t="s">
        <v>820</v>
      </c>
      <c r="D700" s="324"/>
      <c r="E700" s="324"/>
      <c r="F700" s="324"/>
      <c r="G700" s="324"/>
      <c r="H700" s="325"/>
      <c r="I700" s="326"/>
      <c r="J700" s="327"/>
      <c r="K700" s="328"/>
      <c r="L700" s="300">
        <v>0</v>
      </c>
      <c r="M700" s="300">
        <v>0</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T700" s="95"/>
    </row>
    <row r="701" spans="1:72" s="1" customFormat="1" ht="56.15" customHeight="1" x14ac:dyDescent="0.2">
      <c r="A701" s="216"/>
      <c r="B701" s="96"/>
      <c r="C701" s="323" t="s">
        <v>821</v>
      </c>
      <c r="D701" s="324"/>
      <c r="E701" s="324"/>
      <c r="F701" s="324"/>
      <c r="G701" s="324"/>
      <c r="H701" s="325"/>
      <c r="I701" s="326"/>
      <c r="J701" s="327"/>
      <c r="K701" s="328"/>
      <c r="L701" s="300">
        <v>0</v>
      </c>
      <c r="M701" s="300">
        <v>0</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T701" s="95"/>
    </row>
    <row r="702" spans="1:72" s="1" customFormat="1" x14ac:dyDescent="0.2">
      <c r="B702" s="22"/>
      <c r="C702" s="46"/>
      <c r="D702" s="46"/>
      <c r="E702" s="22"/>
      <c r="F702" s="22"/>
      <c r="G702" s="22"/>
      <c r="H702" s="17"/>
      <c r="I702" s="17"/>
      <c r="J702" s="101"/>
      <c r="K702" s="102"/>
      <c r="L702" s="234"/>
      <c r="M702" s="234"/>
      <c r="N702" s="36"/>
      <c r="BT702" s="95"/>
    </row>
    <row r="703" spans="1:72" s="1" customFormat="1" x14ac:dyDescent="0.2">
      <c r="B703" s="96"/>
      <c r="C703" s="46"/>
      <c r="D703" s="46"/>
      <c r="E703" s="46"/>
      <c r="F703" s="46"/>
      <c r="G703" s="46"/>
      <c r="H703" s="61"/>
      <c r="I703" s="61"/>
      <c r="J703" s="101"/>
      <c r="K703" s="102"/>
      <c r="L703" s="234"/>
      <c r="M703" s="234"/>
      <c r="N703" s="36"/>
      <c r="BT703" s="95"/>
    </row>
    <row r="704" spans="1:72" s="1" customFormat="1" x14ac:dyDescent="0.2">
      <c r="B704" s="96"/>
      <c r="C704" s="3"/>
      <c r="D704" s="3"/>
      <c r="E704" s="3"/>
      <c r="F704" s="3"/>
      <c r="G704" s="3"/>
      <c r="H704" s="4"/>
      <c r="I704" s="4"/>
      <c r="J704" s="37"/>
      <c r="K704" s="7"/>
      <c r="L704" s="39"/>
      <c r="M704" s="39"/>
      <c r="N704" s="36"/>
      <c r="BT704" s="95"/>
    </row>
    <row r="705" spans="1:72" s="1" customFormat="1" x14ac:dyDescent="0.2">
      <c r="B705" s="22" t="s">
        <v>822</v>
      </c>
      <c r="C705" s="3"/>
      <c r="D705" s="3"/>
      <c r="E705" s="3"/>
      <c r="F705" s="3"/>
      <c r="G705" s="3"/>
      <c r="H705" s="4"/>
      <c r="I705" s="4"/>
      <c r="J705" s="37"/>
      <c r="K705" s="7"/>
      <c r="L705" s="39"/>
      <c r="M705" s="39"/>
      <c r="N705" s="36"/>
      <c r="BT705" s="95"/>
    </row>
    <row r="706" spans="1:72" x14ac:dyDescent="0.2">
      <c r="B706" s="22"/>
      <c r="C706" s="22"/>
      <c r="D706" s="22"/>
      <c r="E706" s="22"/>
      <c r="F706" s="22"/>
      <c r="G706" s="22"/>
      <c r="H706" s="17"/>
      <c r="I706" s="17"/>
      <c r="L706" s="158"/>
      <c r="M706" s="158"/>
      <c r="N706" s="36"/>
      <c r="O706" s="9"/>
      <c r="P706" s="9"/>
      <c r="Q706" s="9"/>
      <c r="R706" s="9"/>
    </row>
    <row r="707" spans="1:72" ht="51" customHeight="1" x14ac:dyDescent="0.2">
      <c r="B707" s="22"/>
      <c r="J707" s="86" t="s">
        <v>80</v>
      </c>
      <c r="K707" s="218"/>
      <c r="L707" s="456" t="str">
        <f>IF(ISBLANK(L$388),"",L$388)</f>
        <v>病棟</v>
      </c>
      <c r="M707" s="468" t="str">
        <f>IF(ISBLANK(M$388),"",M$388)</f>
        <v>病棟</v>
      </c>
      <c r="N707" s="456" t="str">
        <f t="shared" ref="N707:BR707" si="94">IF(ISBLANK(N$388),"",N$388)</f>
        <v>病棟</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row>
    <row r="708" spans="1:72" ht="20.25" customHeight="1" x14ac:dyDescent="0.2">
      <c r="C708" s="46"/>
      <c r="I708" s="73" t="s">
        <v>81</v>
      </c>
      <c r="J708" s="74"/>
      <c r="K708" s="88"/>
      <c r="L708" s="470" t="str">
        <f>IF(ISBLANK(L$389),"",L$389)</f>
        <v>-</v>
      </c>
      <c r="M708" s="468" t="str">
        <f>IF(ISBLANK(M$389),"",M$389)</f>
        <v>-</v>
      </c>
      <c r="N708" s="470" t="str">
        <f t="shared" ref="N708:BR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row>
    <row r="709" spans="1:72" s="127" customFormat="1" ht="112.4" customHeight="1" x14ac:dyDescent="0.2">
      <c r="A709" s="248" t="s">
        <v>823</v>
      </c>
      <c r="B709" s="2"/>
      <c r="C709" s="323" t="s">
        <v>824</v>
      </c>
      <c r="D709" s="324"/>
      <c r="E709" s="324"/>
      <c r="F709" s="324"/>
      <c r="G709" s="324"/>
      <c r="H709" s="325"/>
      <c r="I709" s="142" t="s">
        <v>825</v>
      </c>
      <c r="J709" s="257">
        <f>IF(SUM(L709:BR709)=0,IF(COUNTIF(L709:BR709,"未確認")&gt;0,"未確認",IF(COUNTIF(L709:BR709,"~*")&gt;0,"*",SUM(L709:BR709))),SUM(L709:BR709))</f>
        <v>0</v>
      </c>
      <c r="K709" s="250" t="str">
        <f>IF(OR(COUNTIF(L709:BR709,"未確認")&gt;0,COUNTIF(L709:BR709,"*")&gt;0),"※","")</f>
        <v/>
      </c>
      <c r="L709" s="489">
        <v>0</v>
      </c>
      <c r="M709" s="242">
        <v>0</v>
      </c>
      <c r="N709" s="243">
        <v>0</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T709" s="128"/>
    </row>
    <row r="710" spans="1:72" s="127" customFormat="1" ht="42" customHeight="1" x14ac:dyDescent="0.2">
      <c r="A710" s="248" t="s">
        <v>826</v>
      </c>
      <c r="B710" s="2"/>
      <c r="C710" s="320" t="s">
        <v>827</v>
      </c>
      <c r="D710" s="321"/>
      <c r="E710" s="321"/>
      <c r="F710" s="321"/>
      <c r="G710" s="321"/>
      <c r="H710" s="322"/>
      <c r="I710" s="129" t="s">
        <v>828</v>
      </c>
      <c r="J710" s="257" t="str">
        <f>IF(SUM(L710:BR710)=0,IF(COUNTIF(L710:BR710,"未確認")&gt;0,"未確認",IF(COUNTIF(L710:BR710,"~*")&gt;0,"*",SUM(L710:BR710))),SUM(L710:BR710))</f>
        <v>*</v>
      </c>
      <c r="K710" s="250" t="str">
        <f>IF(OR(COUNTIF(L710:BR710,"未確認")&gt;0,COUNTIF(L710:BR710,"*")&gt;0),"※","")</f>
        <v>※</v>
      </c>
      <c r="L710" s="489" t="s">
        <v>366</v>
      </c>
      <c r="M710" s="242" t="s">
        <v>366</v>
      </c>
      <c r="N710" s="243" t="s">
        <v>366</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T710" s="128"/>
    </row>
    <row r="711" spans="1:72" s="127" customFormat="1" ht="84" customHeight="1" x14ac:dyDescent="0.2">
      <c r="A711" s="248" t="s">
        <v>829</v>
      </c>
      <c r="B711" s="2"/>
      <c r="C711" s="320" t="s">
        <v>830</v>
      </c>
      <c r="D711" s="321"/>
      <c r="E711" s="321"/>
      <c r="F711" s="321"/>
      <c r="G711" s="321"/>
      <c r="H711" s="322"/>
      <c r="I711" s="129" t="s">
        <v>831</v>
      </c>
      <c r="J711" s="257">
        <f>IF(SUM(L711:BR711)=0,IF(COUNTIF(L711:BR711,"未確認")&gt;0,"未確認",IF(COUNTIF(L711:BR711,"~*")&gt;0,"*",SUM(L711:BR711))),SUM(L711:BR711))</f>
        <v>0</v>
      </c>
      <c r="K711" s="250" t="str">
        <f>IF(OR(COUNTIF(L711:BR711,"未確認")&gt;0,COUNTIF(L711:BR711,"*")&gt;0),"※","")</f>
        <v/>
      </c>
      <c r="L711" s="489">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T711" s="128"/>
    </row>
    <row r="712" spans="1:72" s="1" customFormat="1" x14ac:dyDescent="0.2">
      <c r="B712" s="22"/>
      <c r="C712" s="22"/>
      <c r="D712" s="22"/>
      <c r="E712" s="22"/>
      <c r="F712" s="22"/>
      <c r="G712" s="22"/>
      <c r="H712" s="17"/>
      <c r="I712" s="17"/>
      <c r="J712" s="101"/>
      <c r="K712" s="102"/>
      <c r="L712" s="234"/>
      <c r="M712" s="234"/>
      <c r="N712" s="36"/>
      <c r="BT712" s="95"/>
    </row>
    <row r="713" spans="1:72" s="1" customFormat="1" x14ac:dyDescent="0.2">
      <c r="B713" s="96"/>
      <c r="C713" s="46"/>
      <c r="D713" s="46"/>
      <c r="E713" s="46"/>
      <c r="F713" s="46"/>
      <c r="G713" s="46"/>
      <c r="H713" s="61"/>
      <c r="I713" s="61"/>
      <c r="J713" s="101"/>
      <c r="K713" s="102"/>
      <c r="L713" s="234"/>
      <c r="M713" s="234"/>
      <c r="N713" s="36"/>
      <c r="BT713" s="95"/>
    </row>
    <row r="714" spans="1:72" s="127" customFormat="1" x14ac:dyDescent="0.2">
      <c r="A714" s="1"/>
      <c r="B714" s="126"/>
      <c r="C714" s="3"/>
      <c r="D714" s="3"/>
      <c r="E714" s="3"/>
      <c r="F714" s="3"/>
      <c r="G714" s="3"/>
      <c r="H714" s="4"/>
      <c r="I714" s="4"/>
      <c r="J714" s="37"/>
      <c r="K714" s="7"/>
      <c r="L714" s="39"/>
      <c r="M714" s="39"/>
      <c r="N714" s="36"/>
      <c r="BT714" s="128"/>
    </row>
    <row r="715" spans="1:72" s="127" customFormat="1" x14ac:dyDescent="0.2">
      <c r="A715" s="1"/>
      <c r="B715" s="22" t="s">
        <v>832</v>
      </c>
      <c r="C715" s="3"/>
      <c r="D715" s="3"/>
      <c r="E715" s="3"/>
      <c r="F715" s="3"/>
      <c r="G715" s="3"/>
      <c r="H715" s="4"/>
      <c r="I715" s="4"/>
      <c r="J715" s="37"/>
      <c r="K715" s="7"/>
      <c r="L715" s="39"/>
      <c r="M715" s="39"/>
      <c r="N715" s="36"/>
      <c r="BT715" s="128"/>
    </row>
    <row r="716" spans="1:72" x14ac:dyDescent="0.2">
      <c r="B716" s="22"/>
      <c r="C716" s="22"/>
      <c r="D716" s="22"/>
      <c r="E716" s="22"/>
      <c r="F716" s="22"/>
      <c r="G716" s="22"/>
      <c r="H716" s="17"/>
      <c r="I716" s="17"/>
      <c r="L716" s="158"/>
      <c r="M716" s="158"/>
      <c r="N716" s="36"/>
      <c r="O716" s="9"/>
      <c r="P716" s="9"/>
      <c r="Q716" s="9"/>
      <c r="R716" s="9"/>
    </row>
    <row r="717" spans="1:72" ht="51" customHeight="1" x14ac:dyDescent="0.2">
      <c r="B717" s="22"/>
      <c r="J717" s="86" t="s">
        <v>80</v>
      </c>
      <c r="K717" s="218"/>
      <c r="L717" s="490" t="str">
        <f>IF(ISBLANK(L$388),"",L$388)</f>
        <v>病棟</v>
      </c>
      <c r="M717" s="468" t="str">
        <f>IF(ISBLANK(M$388),"",M$388)</f>
        <v>病棟</v>
      </c>
      <c r="N717" s="456" t="str">
        <f t="shared" ref="N717:BR717" si="96">IF(ISBLANK(N$388),"",N$388)</f>
        <v>病棟</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row>
    <row r="718" spans="1:72" ht="20.25" customHeight="1" x14ac:dyDescent="0.2">
      <c r="C718" s="46"/>
      <c r="I718" s="73" t="s">
        <v>81</v>
      </c>
      <c r="J718" s="74"/>
      <c r="K718" s="88"/>
      <c r="L718" s="470" t="str">
        <f>IF(ISBLANK(L$389),"",L$389)</f>
        <v>-</v>
      </c>
      <c r="M718" s="468" t="str">
        <f>IF(ISBLANK(M$389),"",M$389)</f>
        <v>-</v>
      </c>
      <c r="N718" s="470" t="str">
        <f t="shared" ref="N718:BR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row>
    <row r="719" spans="1:72" s="127" customFormat="1" ht="56.15" customHeight="1" x14ac:dyDescent="0.2">
      <c r="A719" s="248" t="s">
        <v>833</v>
      </c>
      <c r="B719" s="126"/>
      <c r="C719" s="320" t="s">
        <v>834</v>
      </c>
      <c r="D719" s="321"/>
      <c r="E719" s="321"/>
      <c r="F719" s="321"/>
      <c r="G719" s="321"/>
      <c r="H719" s="322"/>
      <c r="I719" s="129" t="s">
        <v>835</v>
      </c>
      <c r="J719" s="249">
        <f>IF(SUM(L719:BR719)=0,IF(COUNTIF(L719:BR719,"未確認")&gt;0,"未確認",IF(COUNTIF(L719:BR719,"~*")&gt;0,"*",SUM(L719:BR719))),SUM(L719:BR719))</f>
        <v>0</v>
      </c>
      <c r="K719" s="250" t="str">
        <f>IF(OR(COUNTIF(L719:BR719,"未確認")&gt;0,COUNTIF(L719:BR719,"*")&gt;0),"※","")</f>
        <v/>
      </c>
      <c r="L719" s="489">
        <v>0</v>
      </c>
      <c r="M719" s="242">
        <v>0</v>
      </c>
      <c r="N719" s="243">
        <v>0</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T719" s="128"/>
    </row>
    <row r="720" spans="1:72" s="127" customFormat="1" ht="56.15" customHeight="1" x14ac:dyDescent="0.2">
      <c r="A720" s="248" t="s">
        <v>836</v>
      </c>
      <c r="B720" s="2"/>
      <c r="C720" s="320" t="s">
        <v>837</v>
      </c>
      <c r="D720" s="321"/>
      <c r="E720" s="321"/>
      <c r="F720" s="321"/>
      <c r="G720" s="321"/>
      <c r="H720" s="322"/>
      <c r="I720" s="129" t="s">
        <v>838</v>
      </c>
      <c r="J720" s="249">
        <f>IF(SUM(L720:BR720)=0,IF(COUNTIF(L720:BR720,"未確認")&gt;0,"未確認",IF(COUNTIF(L720:BR720,"~*")&gt;0,"*",SUM(L720:BR720))),SUM(L720:BR720))</f>
        <v>0</v>
      </c>
      <c r="K720" s="250" t="str">
        <f>IF(OR(COUNTIF(L720:BR720,"未確認")&gt;0,COUNTIF(L720:BR720,"*")&gt;0),"※","")</f>
        <v/>
      </c>
      <c r="L720" s="489">
        <v>0</v>
      </c>
      <c r="M720" s="242">
        <v>0</v>
      </c>
      <c r="N720" s="243">
        <v>0</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T720" s="128"/>
    </row>
    <row r="721" spans="1:72" s="127" customFormat="1" ht="70.400000000000006" customHeight="1" x14ac:dyDescent="0.2">
      <c r="A721" s="248" t="s">
        <v>839</v>
      </c>
      <c r="B721" s="2"/>
      <c r="C721" s="323" t="s">
        <v>840</v>
      </c>
      <c r="D721" s="324"/>
      <c r="E721" s="324"/>
      <c r="F721" s="324"/>
      <c r="G721" s="324"/>
      <c r="H721" s="325"/>
      <c r="I721" s="129" t="s">
        <v>841</v>
      </c>
      <c r="J721" s="249">
        <f>IF(SUM(L721:BR721)=0,IF(COUNTIF(L721:BR721,"未確認")&gt;0,"未確認",IF(COUNTIF(L721:BR721,"~*")&gt;0,"*",SUM(L721:BR721))),SUM(L721:BR721))</f>
        <v>0</v>
      </c>
      <c r="K721" s="250" t="str">
        <f>IF(OR(COUNTIF(L721:BR721,"未確認")&gt;0,COUNTIF(L721:BR721,"*")&gt;0),"※","")</f>
        <v/>
      </c>
      <c r="L721" s="489">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T721" s="128"/>
    </row>
    <row r="722" spans="1:72" s="127" customFormat="1" ht="70.400000000000006" customHeight="1" x14ac:dyDescent="0.2">
      <c r="A722" s="248" t="s">
        <v>842</v>
      </c>
      <c r="B722" s="2"/>
      <c r="C722" s="320" t="s">
        <v>843</v>
      </c>
      <c r="D722" s="321"/>
      <c r="E722" s="321"/>
      <c r="F722" s="321"/>
      <c r="G722" s="321"/>
      <c r="H722" s="322"/>
      <c r="I722" s="129" t="s">
        <v>844</v>
      </c>
      <c r="J722" s="249">
        <f>IF(SUM(L722:BR722)=0,IF(COUNTIF(L722:BR722,"未確認")&gt;0,"未確認",IF(COUNTIF(L722:BR722,"~*")&gt;0,"*",SUM(L722:BR722))),SUM(L722:BR722))</f>
        <v>0</v>
      </c>
      <c r="K722" s="250" t="str">
        <f>IF(OR(COUNTIF(L722:BR722,"未確認")&gt;0,COUNTIF(L722:BR722,"*")&gt;0),"※","")</f>
        <v/>
      </c>
      <c r="L722" s="489">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T722" s="128"/>
    </row>
    <row r="723" spans="1:72" s="1" customFormat="1" x14ac:dyDescent="0.2">
      <c r="B723" s="22"/>
      <c r="C723" s="22"/>
      <c r="D723" s="22"/>
      <c r="E723" s="22"/>
      <c r="F723" s="22"/>
      <c r="G723" s="22"/>
      <c r="H723" s="17"/>
      <c r="I723" s="17"/>
      <c r="J723" s="101"/>
      <c r="K723" s="102"/>
      <c r="L723" s="234"/>
      <c r="M723" s="234"/>
      <c r="N723" s="36"/>
      <c r="BT723" s="95"/>
    </row>
    <row r="724" spans="1:72" s="1" customFormat="1" x14ac:dyDescent="0.2">
      <c r="B724" s="96"/>
      <c r="C724" s="46"/>
      <c r="D724" s="46"/>
      <c r="E724" s="46"/>
      <c r="F724" s="46"/>
      <c r="G724" s="46"/>
      <c r="H724" s="61"/>
      <c r="I724" s="61"/>
      <c r="J724" s="101"/>
      <c r="K724" s="102"/>
      <c r="L724" s="234"/>
      <c r="M724" s="234"/>
      <c r="N724" s="36"/>
      <c r="BT724" s="95"/>
    </row>
    <row r="725" spans="1:72" s="1" customFormat="1" x14ac:dyDescent="0.2">
      <c r="B725" s="96"/>
      <c r="C725" s="46"/>
      <c r="D725" s="46"/>
      <c r="E725" s="46"/>
      <c r="F725" s="46"/>
      <c r="G725" s="46"/>
      <c r="H725" s="61"/>
      <c r="I725" s="61"/>
      <c r="J725" s="101"/>
      <c r="K725" s="102"/>
      <c r="L725" s="234"/>
      <c r="M725" s="234"/>
      <c r="N725" s="36"/>
      <c r="BT725" s="95"/>
    </row>
    <row r="726" spans="1:72" s="127" customFormat="1" x14ac:dyDescent="0.2">
      <c r="A726" s="1"/>
      <c r="B726" s="126"/>
      <c r="C726" s="3"/>
      <c r="D726" s="3"/>
      <c r="E726" s="3"/>
      <c r="F726" s="3"/>
      <c r="G726" s="3"/>
      <c r="H726" s="4"/>
      <c r="I726" s="4"/>
      <c r="J726" s="37"/>
      <c r="K726" s="7"/>
      <c r="L726" s="39"/>
      <c r="M726" s="39"/>
      <c r="N726" s="36"/>
      <c r="BT726" s="128"/>
    </row>
    <row r="727" spans="1:72" s="127" customFormat="1" x14ac:dyDescent="0.2">
      <c r="A727" s="1"/>
      <c r="B727" s="22" t="s">
        <v>845</v>
      </c>
      <c r="C727" s="3"/>
      <c r="D727" s="3"/>
      <c r="E727" s="3"/>
      <c r="F727" s="3"/>
      <c r="G727" s="3"/>
      <c r="H727" s="4"/>
      <c r="I727" s="4"/>
      <c r="J727" s="37"/>
      <c r="K727" s="7"/>
      <c r="L727" s="39"/>
      <c r="M727" s="39"/>
      <c r="N727" s="36"/>
      <c r="BT727" s="128"/>
    </row>
    <row r="728" spans="1:72" x14ac:dyDescent="0.2">
      <c r="B728" s="22"/>
      <c r="C728" s="22"/>
      <c r="D728" s="22"/>
      <c r="E728" s="22"/>
      <c r="F728" s="22"/>
      <c r="G728" s="22"/>
      <c r="H728" s="17"/>
      <c r="I728" s="17"/>
      <c r="L728" s="158"/>
      <c r="M728" s="158"/>
      <c r="N728" s="36"/>
      <c r="O728" s="9"/>
      <c r="P728" s="9"/>
      <c r="Q728" s="9"/>
      <c r="R728" s="9"/>
    </row>
    <row r="729" spans="1:72" ht="51" customHeight="1" x14ac:dyDescent="0.2">
      <c r="B729" s="22"/>
      <c r="J729" s="86" t="s">
        <v>80</v>
      </c>
      <c r="K729" s="218"/>
      <c r="L729" s="490" t="str">
        <f>IF(ISBLANK(L$388),"",L$388)</f>
        <v>病棟</v>
      </c>
      <c r="M729" s="468" t="str">
        <f>IF(ISBLANK(M$388),"",M$388)</f>
        <v>病棟</v>
      </c>
      <c r="N729" s="456" t="str">
        <f t="shared" ref="N729:BR729" si="98">IF(ISBLANK(N$388),"",N$388)</f>
        <v>病棟</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row>
    <row r="730" spans="1:72" ht="20.25" customHeight="1" x14ac:dyDescent="0.2">
      <c r="C730" s="46"/>
      <c r="I730" s="73" t="s">
        <v>81</v>
      </c>
      <c r="J730" s="74"/>
      <c r="K730" s="88"/>
      <c r="L730" s="470" t="str">
        <f>IF(ISBLANK(L$389),"",L$389)</f>
        <v>-</v>
      </c>
      <c r="M730" s="468" t="str">
        <f>IF(ISBLANK(M$389),"",M$389)</f>
        <v>-</v>
      </c>
      <c r="N730" s="470" t="str">
        <f t="shared" ref="N730:BR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row>
    <row r="731" spans="1:72" s="127" customFormat="1" ht="56.15" customHeight="1" x14ac:dyDescent="0.2">
      <c r="A731" s="248" t="s">
        <v>846</v>
      </c>
      <c r="B731" s="126"/>
      <c r="C731" s="320" t="s">
        <v>847</v>
      </c>
      <c r="D731" s="321"/>
      <c r="E731" s="321"/>
      <c r="F731" s="321"/>
      <c r="G731" s="321"/>
      <c r="H731" s="322"/>
      <c r="I731" s="129" t="s">
        <v>848</v>
      </c>
      <c r="J731" s="249">
        <f>IF(SUM(L731:BR731)=0,IF(COUNTIF(L731:BR731,"未確認")&gt;0,"未確認",IF(COUNTIF(L731:BR731,"~*")&gt;0,"*",SUM(L731:BR731))),SUM(L731:BR731))</f>
        <v>0</v>
      </c>
      <c r="K731" s="250" t="str">
        <f>IF(OR(COUNTIF(L731:BR731,"未確認")&gt;0,COUNTIF(L731:BR731,"*")&gt;0),"※","")</f>
        <v/>
      </c>
      <c r="L731" s="489">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T731" s="128"/>
    </row>
    <row r="732" spans="1:72" s="127" customFormat="1" ht="70.400000000000006" customHeight="1" x14ac:dyDescent="0.2">
      <c r="A732" s="248" t="s">
        <v>849</v>
      </c>
      <c r="B732" s="2"/>
      <c r="C732" s="320" t="s">
        <v>850</v>
      </c>
      <c r="D732" s="321"/>
      <c r="E732" s="321"/>
      <c r="F732" s="321"/>
      <c r="G732" s="321"/>
      <c r="H732" s="322"/>
      <c r="I732" s="129" t="s">
        <v>851</v>
      </c>
      <c r="J732" s="249">
        <f>IF(SUM(L732:BR732)=0,IF(COUNTIF(L732:BR732,"未確認")&gt;0,"未確認",IF(COUNTIF(L732:BR732,"~*")&gt;0,"*",SUM(L732:BR732))),SUM(L732:BR732))</f>
        <v>0</v>
      </c>
      <c r="K732" s="250" t="str">
        <f>IF(OR(COUNTIF(L732:BR732,"未確認")&gt;0,COUNTIF(L732:BR732,"*")&gt;0),"※","")</f>
        <v/>
      </c>
      <c r="L732" s="489">
        <v>0</v>
      </c>
      <c r="M732" s="242">
        <v>0</v>
      </c>
      <c r="N732" s="243">
        <v>0</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T732" s="128"/>
    </row>
    <row r="733" spans="1:72" s="127" customFormat="1" ht="70.400000000000006" customHeight="1" x14ac:dyDescent="0.2">
      <c r="A733" s="248" t="s">
        <v>852</v>
      </c>
      <c r="B733" s="2"/>
      <c r="C733" s="323" t="s">
        <v>853</v>
      </c>
      <c r="D733" s="324"/>
      <c r="E733" s="324"/>
      <c r="F733" s="324"/>
      <c r="G733" s="324"/>
      <c r="H733" s="325"/>
      <c r="I733" s="129" t="s">
        <v>854</v>
      </c>
      <c r="J733" s="249">
        <f>IF(SUM(L733:BR733)=0,IF(COUNTIF(L733:BR733,"未確認")&gt;0,"未確認",IF(COUNTIF(L733:BR733,"~*")&gt;0,"*",SUM(L733:BR733))),SUM(L733:BR733))</f>
        <v>0</v>
      </c>
      <c r="K733" s="250" t="str">
        <f>IF(OR(COUNTIF(L733:BR733,"未確認")&gt;0,COUNTIF(L733:BR733,"*")&gt;0),"※","")</f>
        <v/>
      </c>
      <c r="L733" s="489">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T733" s="128"/>
    </row>
    <row r="734" spans="1:72" s="127" customFormat="1" ht="70.400000000000006" customHeight="1" x14ac:dyDescent="0.2">
      <c r="A734" s="248" t="s">
        <v>855</v>
      </c>
      <c r="B734" s="2"/>
      <c r="C734" s="323" t="s">
        <v>856</v>
      </c>
      <c r="D734" s="324"/>
      <c r="E734" s="324"/>
      <c r="F734" s="324"/>
      <c r="G734" s="324"/>
      <c r="H734" s="325"/>
      <c r="I734" s="129" t="s">
        <v>857</v>
      </c>
      <c r="J734" s="249">
        <f>IF(SUM(L734:BR734)=0,IF(COUNTIF(L734:BR734,"未確認")&gt;0,"未確認",IF(COUNTIF(L734:BR734,"~*")&gt;0,"*",SUM(L734:BR734))),SUM(L734:BR734))</f>
        <v>0</v>
      </c>
      <c r="K734" s="250" t="str">
        <f>IF(OR(COUNTIF(L734:BR734,"未確認")&gt;0,COUNTIF(L734:BR734,"*")&gt;0),"※","")</f>
        <v/>
      </c>
      <c r="L734" s="489">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T734" s="128"/>
    </row>
    <row r="735" spans="1:72" s="1" customFormat="1" x14ac:dyDescent="0.2">
      <c r="B735" s="22"/>
      <c r="C735" s="22"/>
      <c r="D735" s="22"/>
      <c r="E735" s="22"/>
      <c r="F735" s="22"/>
      <c r="G735" s="22"/>
      <c r="H735" s="17"/>
      <c r="I735" s="17"/>
      <c r="J735" s="101"/>
      <c r="K735" s="102"/>
      <c r="L735" s="234"/>
      <c r="M735" s="234"/>
      <c r="N735" s="36"/>
      <c r="O735" s="103"/>
      <c r="P735" s="103"/>
      <c r="Q735" s="103"/>
      <c r="R735" s="103"/>
      <c r="BT735" s="95"/>
    </row>
    <row r="736" spans="1:72" s="1" customFormat="1" x14ac:dyDescent="0.2">
      <c r="B736" s="96"/>
      <c r="C736" s="46"/>
      <c r="D736" s="46"/>
      <c r="E736" s="46"/>
      <c r="F736" s="46"/>
      <c r="G736" s="46"/>
      <c r="H736" s="61"/>
      <c r="I736" s="61"/>
      <c r="J736" s="101"/>
      <c r="K736" s="102"/>
      <c r="L736" s="234"/>
      <c r="M736" s="234"/>
      <c r="N736" s="471"/>
      <c r="O736" s="103"/>
      <c r="P736" s="103"/>
      <c r="Q736" s="103"/>
      <c r="R736" s="103"/>
      <c r="BT736" s="95"/>
    </row>
    <row r="737" spans="1:72" s="1" customFormat="1" x14ac:dyDescent="0.2">
      <c r="B737" s="2"/>
      <c r="C737" s="2"/>
      <c r="D737" s="46"/>
      <c r="E737" s="46"/>
      <c r="F737" s="46"/>
      <c r="G737" s="46"/>
      <c r="H737" s="61"/>
      <c r="I737" s="179" t="s">
        <v>278</v>
      </c>
      <c r="J737" s="101"/>
      <c r="K737" s="102"/>
      <c r="L737" s="234"/>
      <c r="M737" s="234"/>
      <c r="N737" s="471"/>
      <c r="O737" s="103"/>
      <c r="P737" s="103"/>
      <c r="Q737" s="103"/>
      <c r="R737" s="103"/>
      <c r="BT737" s="95"/>
    </row>
    <row r="738" spans="1:72" s="1" customFormat="1" x14ac:dyDescent="0.2">
      <c r="B738" s="22"/>
      <c r="C738" s="22"/>
      <c r="D738" s="22"/>
      <c r="E738" s="22"/>
      <c r="F738" s="22"/>
      <c r="G738" s="22"/>
      <c r="H738" s="17"/>
      <c r="I738" s="17"/>
      <c r="J738" s="101"/>
      <c r="K738" s="102"/>
      <c r="L738" s="234"/>
      <c r="M738" s="234"/>
      <c r="N738" s="471"/>
      <c r="O738" s="103"/>
      <c r="P738" s="103"/>
      <c r="Q738" s="103"/>
      <c r="R738" s="103"/>
      <c r="BT738" s="95"/>
    </row>
    <row r="739" spans="1:72" s="1" customFormat="1" x14ac:dyDescent="0.2">
      <c r="B739" s="2"/>
      <c r="C739" s="2"/>
      <c r="D739" s="46"/>
      <c r="E739" s="46"/>
      <c r="F739" s="46"/>
      <c r="G739" s="46"/>
      <c r="H739" s="61"/>
      <c r="I739" s="61"/>
      <c r="J739" s="101"/>
      <c r="K739" s="102"/>
      <c r="L739" s="234"/>
      <c r="M739" s="234"/>
      <c r="N739" s="471"/>
      <c r="O739" s="103"/>
      <c r="P739" s="103"/>
      <c r="Q739" s="103"/>
      <c r="R739" s="103"/>
      <c r="BT739" s="95"/>
    </row>
    <row r="740" spans="1:72" s="127" customFormat="1" x14ac:dyDescent="0.2">
      <c r="A740" s="302"/>
      <c r="B740" s="171"/>
      <c r="C740" s="3"/>
      <c r="D740" s="3"/>
      <c r="E740" s="3"/>
      <c r="F740" s="3"/>
      <c r="G740" s="3"/>
      <c r="H740" s="4"/>
      <c r="I740" s="4"/>
      <c r="J740" s="6"/>
      <c r="K740" s="7"/>
      <c r="L740" s="454"/>
      <c r="M740" s="454"/>
      <c r="N740" s="455"/>
      <c r="O740" s="8"/>
      <c r="P740" s="8"/>
      <c r="Q740" s="8"/>
      <c r="R740" s="8"/>
      <c r="S740" s="9"/>
      <c r="BT740" s="128"/>
    </row>
    <row r="741" spans="1:72" s="127" customFormat="1" x14ac:dyDescent="0.2">
      <c r="A741" s="302"/>
      <c r="B741" s="171"/>
      <c r="C741" s="3"/>
      <c r="D741" s="3"/>
      <c r="E741" s="3"/>
      <c r="F741" s="3"/>
      <c r="G741" s="3"/>
      <c r="H741" s="4"/>
      <c r="I741" s="4"/>
      <c r="J741" s="6"/>
      <c r="K741" s="7"/>
      <c r="L741" s="454"/>
      <c r="M741" s="454"/>
      <c r="N741" s="455"/>
      <c r="O741" s="8"/>
      <c r="P741" s="8"/>
      <c r="Q741" s="8"/>
      <c r="R741" s="8"/>
      <c r="S741" s="9"/>
      <c r="BT741" s="128"/>
    </row>
    <row r="742" spans="1:72" s="127" customFormat="1" x14ac:dyDescent="0.2">
      <c r="A742" s="302"/>
      <c r="B742" s="171"/>
      <c r="C742" s="3"/>
      <c r="D742" s="3"/>
      <c r="E742" s="3"/>
      <c r="F742" s="3"/>
      <c r="G742" s="3"/>
      <c r="H742" s="4"/>
      <c r="I742" s="4"/>
      <c r="J742" s="6"/>
      <c r="K742" s="7"/>
      <c r="L742" s="454"/>
      <c r="M742" s="454"/>
      <c r="N742" s="455"/>
      <c r="O742" s="8"/>
      <c r="P742" s="8"/>
      <c r="Q742" s="8"/>
      <c r="R742" s="8"/>
      <c r="S742" s="9"/>
      <c r="BT742" s="128"/>
    </row>
    <row r="743" spans="1:72" s="127" customFormat="1" x14ac:dyDescent="0.2">
      <c r="A743" s="302"/>
      <c r="B743" s="171"/>
      <c r="C743" s="3"/>
      <c r="D743" s="3"/>
      <c r="E743" s="3"/>
      <c r="F743" s="3"/>
      <c r="G743" s="3"/>
      <c r="H743" s="4"/>
      <c r="I743" s="4"/>
      <c r="J743" s="6"/>
      <c r="K743" s="7"/>
      <c r="L743" s="454"/>
      <c r="M743" s="454"/>
      <c r="N743" s="455"/>
      <c r="O743" s="8"/>
      <c r="P743" s="8"/>
      <c r="Q743" s="8"/>
      <c r="R743" s="8"/>
      <c r="S743" s="9"/>
      <c r="BT743" s="128"/>
    </row>
    <row r="744" spans="1:72" s="127" customFormat="1" x14ac:dyDescent="0.2">
      <c r="A744" s="302"/>
      <c r="B744" s="171"/>
      <c r="C744" s="3"/>
      <c r="D744" s="3"/>
      <c r="E744" s="3"/>
      <c r="F744" s="3"/>
      <c r="G744" s="3"/>
      <c r="H744" s="4"/>
      <c r="I744" s="4"/>
      <c r="J744" s="6"/>
      <c r="K744" s="7"/>
      <c r="L744" s="454"/>
      <c r="M744" s="454"/>
      <c r="N744" s="455"/>
      <c r="O744" s="8"/>
      <c r="P744" s="8"/>
      <c r="Q744" s="8"/>
      <c r="R744" s="8"/>
      <c r="S744" s="9"/>
      <c r="BT744" s="128"/>
    </row>
    <row r="745" spans="1:72" s="127" customFormat="1" x14ac:dyDescent="0.2">
      <c r="A745" s="302"/>
      <c r="B745" s="2"/>
      <c r="C745" s="3"/>
      <c r="D745" s="3"/>
      <c r="E745" s="3"/>
      <c r="F745" s="3"/>
      <c r="G745" s="3"/>
      <c r="H745" s="4"/>
      <c r="I745" s="4"/>
      <c r="J745" s="6"/>
      <c r="K745" s="7"/>
      <c r="L745" s="454"/>
      <c r="M745" s="454"/>
      <c r="N745" s="455"/>
      <c r="O745" s="8"/>
      <c r="P745" s="8"/>
      <c r="Q745" s="8"/>
      <c r="R745" s="8"/>
      <c r="S745" s="9"/>
      <c r="BT745" s="128"/>
    </row>
    <row r="746" spans="1:72" s="127" customFormat="1" x14ac:dyDescent="0.2">
      <c r="A746" s="302"/>
      <c r="B746" s="2"/>
      <c r="C746" s="3"/>
      <c r="D746" s="3"/>
      <c r="E746" s="3"/>
      <c r="F746" s="3"/>
      <c r="G746" s="3"/>
      <c r="H746" s="4"/>
      <c r="I746" s="4"/>
      <c r="J746" s="6"/>
      <c r="K746" s="7"/>
      <c r="L746" s="454"/>
      <c r="M746" s="454"/>
      <c r="N746" s="455"/>
      <c r="O746" s="8"/>
      <c r="P746" s="8"/>
      <c r="Q746" s="8"/>
      <c r="R746" s="8"/>
      <c r="S746" s="9"/>
      <c r="BT746" s="128"/>
    </row>
    <row r="747" spans="1:72" s="127" customFormat="1" x14ac:dyDescent="0.2">
      <c r="A747" s="302"/>
      <c r="B747" s="2"/>
      <c r="C747" s="3"/>
      <c r="D747" s="3"/>
      <c r="E747" s="3"/>
      <c r="F747" s="3"/>
      <c r="G747" s="3"/>
      <c r="H747" s="4"/>
      <c r="I747" s="4"/>
      <c r="J747" s="6"/>
      <c r="K747" s="7"/>
      <c r="L747" s="454"/>
      <c r="M747" s="454"/>
      <c r="N747" s="455"/>
      <c r="O747" s="8"/>
      <c r="P747" s="8"/>
      <c r="Q747" s="8"/>
      <c r="R747" s="8"/>
      <c r="S747" s="9"/>
      <c r="BT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007" priority="93" operator="equal">
      <formula>""</formula>
    </cfRule>
  </conditionalFormatting>
  <conditionalFormatting sqref="M16">
    <cfRule type="cellIs" dxfId="3006" priority="95" operator="equal">
      <formula>""</formula>
    </cfRule>
  </conditionalFormatting>
  <conditionalFormatting sqref="M16:M22">
    <cfRule type="expression" dxfId="3005" priority="94">
      <formula>$M$16&lt;&gt;""</formula>
    </cfRule>
  </conditionalFormatting>
  <conditionalFormatting sqref="M17:M22">
    <cfRule type="expression" dxfId="3004" priority="325">
      <formula>$M$16=""</formula>
    </cfRule>
  </conditionalFormatting>
  <conditionalFormatting sqref="M27">
    <cfRule type="cellIs" dxfId="3003" priority="91" operator="equal">
      <formula>""</formula>
    </cfRule>
  </conditionalFormatting>
  <conditionalFormatting sqref="M27:M35">
    <cfRule type="expression" dxfId="3002" priority="90">
      <formula>$M$27&lt;&gt;""</formula>
    </cfRule>
    <cfRule type="expression" dxfId="3001" priority="324">
      <formula>$M$27=""</formula>
    </cfRule>
  </conditionalFormatting>
  <conditionalFormatting sqref="M40">
    <cfRule type="cellIs" dxfId="3000" priority="315" operator="equal">
      <formula>""</formula>
    </cfRule>
  </conditionalFormatting>
  <conditionalFormatting sqref="M40:M44">
    <cfRule type="expression" dxfId="2999" priority="314">
      <formula>$M$40&lt;&gt;""</formula>
    </cfRule>
    <cfRule type="expression" dxfId="2998" priority="323">
      <formula>$M$40=""</formula>
    </cfRule>
  </conditionalFormatting>
  <conditionalFormatting sqref="M49">
    <cfRule type="cellIs" dxfId="2997" priority="312" operator="equal">
      <formula>""</formula>
    </cfRule>
  </conditionalFormatting>
  <conditionalFormatting sqref="M49:M58">
    <cfRule type="expression" dxfId="2996" priority="311">
      <formula>$M$49&lt;&gt;""</formula>
    </cfRule>
    <cfRule type="expression" dxfId="2995" priority="322">
      <formula>$M$49=""</formula>
    </cfRule>
  </conditionalFormatting>
  <conditionalFormatting sqref="M94:M95">
    <cfRule type="expression" dxfId="2994" priority="173">
      <formula>AND(M$94="",M$95="")</formula>
    </cfRule>
  </conditionalFormatting>
  <conditionalFormatting sqref="M96">
    <cfRule type="expression" dxfId="2993" priority="174">
      <formula>OR($M$94&lt;&gt;"",$M$95&lt;&gt;"")</formula>
    </cfRule>
    <cfRule type="expression" dxfId="2992" priority="175">
      <formula>AND($M$94="",$M$95="")</formula>
    </cfRule>
  </conditionalFormatting>
  <conditionalFormatting sqref="M102:M103">
    <cfRule type="expression" dxfId="2991" priority="302">
      <formula>OR(M$102&lt;&gt;"",M$103&lt;&gt;"")</formula>
    </cfRule>
    <cfRule type="expression" dxfId="2990" priority="303">
      <formula>AND(M$102="",M$103="")</formula>
    </cfRule>
  </conditionalFormatting>
  <conditionalFormatting sqref="M104:M111">
    <cfRule type="expression" dxfId="2989" priority="304">
      <formula>OR($M$102&lt;&gt;"",$M$103&lt;&gt;"")</formula>
    </cfRule>
    <cfRule type="expression" dxfId="2988" priority="305">
      <formula>AND($M$102="",$M$103="")</formula>
    </cfRule>
  </conditionalFormatting>
  <conditionalFormatting sqref="M117:M118">
    <cfRule type="expression" dxfId="2987" priority="300">
      <formula>OR(M$117&lt;&gt;"",M$118&lt;&gt;"")</formula>
    </cfRule>
    <cfRule type="expression" dxfId="2986" priority="301">
      <formula>AND(M$117="",M$118="")</formula>
    </cfRule>
  </conditionalFormatting>
  <conditionalFormatting sqref="M119:M122">
    <cfRule type="expression" dxfId="2985" priority="298">
      <formula>OR($M$117&lt;&gt;"",$M$118&lt;&gt;"")</formula>
    </cfRule>
    <cfRule type="expression" dxfId="2984" priority="299">
      <formula>AND($M$117="",$M$118="")</formula>
    </cfRule>
  </conditionalFormatting>
  <conditionalFormatting sqref="M128:M129">
    <cfRule type="expression" dxfId="2983" priority="297">
      <formula>AND(M$128="",M$129="")</formula>
    </cfRule>
  </conditionalFormatting>
  <conditionalFormatting sqref="M130:M135">
    <cfRule type="expression" dxfId="2982" priority="295">
      <formula>OR($M$128&lt;&gt;"",$M$129&lt;&gt;"")</formula>
    </cfRule>
    <cfRule type="expression" dxfId="2981" priority="296">
      <formula>AND($M$128="",$M$129="")</formula>
    </cfRule>
  </conditionalFormatting>
  <conditionalFormatting sqref="M141:M142">
    <cfRule type="expression" dxfId="2980" priority="168">
      <formula>AND(M$141="",M$142="")</formula>
    </cfRule>
  </conditionalFormatting>
  <conditionalFormatting sqref="M143">
    <cfRule type="expression" dxfId="2979" priority="169">
      <formula>OR($M$141&lt;&gt;"",$M$142&lt;&gt;"")</formula>
    </cfRule>
    <cfRule type="expression" dxfId="2978" priority="170">
      <formula>AND($M$141="",$M$142="")</formula>
    </cfRule>
  </conditionalFormatting>
  <conditionalFormatting sqref="M149:M150">
    <cfRule type="expression" dxfId="2977" priority="149">
      <formula>AND(M$149="",M$150="")</formula>
    </cfRule>
  </conditionalFormatting>
  <conditionalFormatting sqref="M151">
    <cfRule type="expression" dxfId="2976" priority="143">
      <formula>OR($M$149&lt;&gt;"",$M$150&lt;&gt;"")</formula>
    </cfRule>
    <cfRule type="expression" dxfId="2975" priority="144">
      <formula>AND($M$149="",$M$150="")</formula>
    </cfRule>
  </conditionalFormatting>
  <conditionalFormatting sqref="M152">
    <cfRule type="expression" dxfId="2974" priority="145">
      <formula>OR($M$149&lt;&gt;"",$M$150&lt;&gt;"")</formula>
    </cfRule>
    <cfRule type="expression" dxfId="2973" priority="146">
      <formula>AND($M$149="",$M$150="")</formula>
    </cfRule>
  </conditionalFormatting>
  <conditionalFormatting sqref="M153">
    <cfRule type="expression" dxfId="2972" priority="147">
      <formula>OR($M$149&lt;&gt;"",$M$150&lt;&gt;"")</formula>
    </cfRule>
    <cfRule type="expression" dxfId="2971" priority="148">
      <formula>AND($M$149="",$M$150="")</formula>
    </cfRule>
  </conditionalFormatting>
  <conditionalFormatting sqref="M159:M160">
    <cfRule type="expression" dxfId="2970" priority="136">
      <formula>AND(M$159="",M$160="")</formula>
    </cfRule>
  </conditionalFormatting>
  <conditionalFormatting sqref="M161">
    <cfRule type="expression" dxfId="2969" priority="134">
      <formula>OR($M$159&lt;&gt;"",$M$160&lt;&gt;"")</formula>
    </cfRule>
    <cfRule type="expression" dxfId="2968" priority="135">
      <formula>AND($M$159="",$M$160="")</formula>
    </cfRule>
  </conditionalFormatting>
  <conditionalFormatting sqref="M162">
    <cfRule type="expression" dxfId="2967" priority="132">
      <formula>OR($M$159&lt;&gt;"",$M$160&lt;&gt;"")</formula>
    </cfRule>
    <cfRule type="expression" dxfId="2966" priority="133">
      <formula>AND($M$159="",$M$160="")</formula>
    </cfRule>
  </conditionalFormatting>
  <conditionalFormatting sqref="M168:M169">
    <cfRule type="expression" dxfId="2965" priority="78">
      <formula>AND(M$168="",M$169="")</formula>
    </cfRule>
  </conditionalFormatting>
  <conditionalFormatting sqref="M170:M173">
    <cfRule type="expression" dxfId="2964" priority="74">
      <formula>OR($M$168&lt;&gt;"",$M$169&lt;&gt;"")</formula>
    </cfRule>
    <cfRule type="expression" dxfId="2963" priority="75">
      <formula>AND($M$168="",$M$169="")</formula>
    </cfRule>
  </conditionalFormatting>
  <conditionalFormatting sqref="M174">
    <cfRule type="expression" dxfId="2962" priority="76">
      <formula>OR($M$168&lt;&gt;"",$M$169&lt;&gt;"")</formula>
    </cfRule>
    <cfRule type="expression" dxfId="2961" priority="77">
      <formula>AND($M$168="",$M$169="")</formula>
    </cfRule>
  </conditionalFormatting>
  <conditionalFormatting sqref="M180:M181">
    <cfRule type="expression" dxfId="2960" priority="60">
      <formula>OR($M$180&lt;&gt;"",$M$181&lt;&gt;"")</formula>
    </cfRule>
    <cfRule type="expression" dxfId="2959" priority="290">
      <formula>AND(M$180="",M$181="")</formula>
    </cfRule>
  </conditionalFormatting>
  <conditionalFormatting sqref="M182">
    <cfRule type="expression" dxfId="2958" priority="176">
      <formula>OR($M$180&lt;&gt;"",$M$181&lt;&gt;"")</formula>
    </cfRule>
  </conditionalFormatting>
  <conditionalFormatting sqref="M182:M185">
    <cfRule type="expression" dxfId="2957" priority="177">
      <formula>AND($M$180="",$M$181="")</formula>
    </cfRule>
  </conditionalFormatting>
  <conditionalFormatting sqref="M183:M184">
    <cfRule type="expression" dxfId="2956" priority="165">
      <formula>OR($M$180&lt;&gt;"",$M$181&lt;&gt;"")</formula>
    </cfRule>
  </conditionalFormatting>
  <conditionalFormatting sqref="M185">
    <cfRule type="expression" dxfId="2955" priority="164">
      <formula>OR($M$180&lt;&gt;"",$M$181&lt;&gt;"")</formula>
    </cfRule>
  </conditionalFormatting>
  <conditionalFormatting sqref="M186:M201">
    <cfRule type="expression" dxfId="2954" priority="288">
      <formula>OR($M$180&lt;&gt;"",$M$181&lt;&gt;"")</formula>
    </cfRule>
    <cfRule type="expression" dxfId="2953" priority="289">
      <formula>AND($M$180="",$M$181="")</formula>
    </cfRule>
  </conditionalFormatting>
  <conditionalFormatting sqref="M202">
    <cfRule type="expression" dxfId="2952" priority="162">
      <formula>OR($M$180&lt;&gt;"",$M$181&lt;&gt;"")</formula>
    </cfRule>
  </conditionalFormatting>
  <conditionalFormatting sqref="M202:M205">
    <cfRule type="expression" dxfId="2951" priority="163">
      <formula>AND($M$180="",$M$181="")</formula>
    </cfRule>
  </conditionalFormatting>
  <conditionalFormatting sqref="M203:M204">
    <cfRule type="expression" dxfId="2950" priority="161">
      <formula>OR($M$180&lt;&gt;"",$M$181&lt;&gt;"")</formula>
    </cfRule>
  </conditionalFormatting>
  <conditionalFormatting sqref="M205">
    <cfRule type="expression" dxfId="2949" priority="160">
      <formula>OR($M$180&lt;&gt;"",$M$181&lt;&gt;"")</formula>
    </cfRule>
  </conditionalFormatting>
  <conditionalFormatting sqref="M206:M211">
    <cfRule type="expression" dxfId="2948" priority="286">
      <formula>OR($M$180&lt;&gt;"",$M$181&lt;&gt;"")</formula>
    </cfRule>
    <cfRule type="expression" dxfId="2947" priority="287">
      <formula>AND($M$180="",$M$181="")</formula>
    </cfRule>
  </conditionalFormatting>
  <conditionalFormatting sqref="M243:M244">
    <cfRule type="expression" dxfId="2946" priority="127">
      <formula>AND(M$243="",M$244="")</formula>
    </cfRule>
  </conditionalFormatting>
  <conditionalFormatting sqref="M245">
    <cfRule type="expression" dxfId="2945" priority="125">
      <formula>OR($M$243&lt;&gt;"",$M$244&lt;&gt;"")</formula>
    </cfRule>
    <cfRule type="expression" dxfId="2944" priority="126">
      <formula>AND($M$243="",$M$244="")</formula>
    </cfRule>
  </conditionalFormatting>
  <conditionalFormatting sqref="M246:M256">
    <cfRule type="expression" dxfId="2943" priority="123">
      <formula>OR($M$243&lt;&gt;"",$M$244&lt;&gt;"")</formula>
    </cfRule>
    <cfRule type="expression" dxfId="2942" priority="124">
      <formula>AND($M$243="",$M$244="")</formula>
    </cfRule>
  </conditionalFormatting>
  <conditionalFormatting sqref="M257">
    <cfRule type="expression" dxfId="2941" priority="121">
      <formula>OR($M$243&lt;&gt;"",$M$244&lt;&gt;"")</formula>
    </cfRule>
    <cfRule type="expression" dxfId="2940" priority="122">
      <formula>AND($M$243="",$M$244="")</formula>
    </cfRule>
  </conditionalFormatting>
  <conditionalFormatting sqref="M263:M264">
    <cfRule type="expression" dxfId="2939" priority="114">
      <formula>AND(M$263="",M$264="")</formula>
    </cfRule>
    <cfRule type="expression" dxfId="2938" priority="115">
      <formula>OR(M$263&lt;&gt;"",M$264&lt;&gt;"")</formula>
    </cfRule>
    <cfRule type="expression" dxfId="2937" priority="116">
      <formula>AND(M$263="",M$264="")</formula>
    </cfRule>
  </conditionalFormatting>
  <conditionalFormatting sqref="M265">
    <cfRule type="expression" dxfId="2936" priority="110">
      <formula>OR($M$263&lt;&gt;"",$M$264&lt;&gt;"")</formula>
    </cfRule>
  </conditionalFormatting>
  <conditionalFormatting sqref="M265:M282">
    <cfRule type="expression" dxfId="2935" priority="111">
      <formula>AND($M$263="",$M$264="")</formula>
    </cfRule>
  </conditionalFormatting>
  <conditionalFormatting sqref="M266:M281">
    <cfRule type="expression" dxfId="2934" priority="100">
      <formula>OR($M$263&lt;&gt;"",$M$264&lt;&gt;"")</formula>
    </cfRule>
  </conditionalFormatting>
  <conditionalFormatting sqref="M282">
    <cfRule type="expression" dxfId="2933" priority="109">
      <formula>OR($M$263&lt;&gt;"",$M$264&lt;&gt;"")</formula>
    </cfRule>
  </conditionalFormatting>
  <conditionalFormatting sqref="M289:M290">
    <cfRule type="expression" dxfId="2932" priority="55">
      <formula>OR(M289&lt;&gt;"",M290&lt;&gt;"")</formula>
    </cfRule>
    <cfRule type="expression" dxfId="2931" priority="281">
      <formula>AND(M$289="",M$290="")</formula>
    </cfRule>
  </conditionalFormatting>
  <conditionalFormatting sqref="M291">
    <cfRule type="expression" dxfId="2930" priority="284">
      <formula>OR($M$289&lt;&gt;"",$M$290&lt;&gt;"")</formula>
    </cfRule>
  </conditionalFormatting>
  <conditionalFormatting sqref="M291:M295">
    <cfRule type="expression" dxfId="2929" priority="285">
      <formula>AND($M$289="",$M$290="")</formula>
    </cfRule>
  </conditionalFormatting>
  <conditionalFormatting sqref="M292:M294">
    <cfRule type="expression" dxfId="2928" priority="283">
      <formula>OR($M$289&lt;&gt;"",$M$290&lt;&gt;"")</formula>
    </cfRule>
  </conditionalFormatting>
  <conditionalFormatting sqref="M295">
    <cfRule type="expression" dxfId="2927" priority="282">
      <formula>OR($M$289&lt;&gt;"",$M$290&lt;&gt;"")</formula>
    </cfRule>
  </conditionalFormatting>
  <conditionalFormatting sqref="M312:M313">
    <cfRule type="expression" dxfId="2926" priority="275">
      <formula>AND(M$312="",M$313="")</formula>
    </cfRule>
  </conditionalFormatting>
  <conditionalFormatting sqref="M312:M313 M315:M319">
    <cfRule type="expression" dxfId="2925" priority="54">
      <formula>OR($M$312&lt;&gt;"",$M$313&lt;&gt;"")</formula>
    </cfRule>
  </conditionalFormatting>
  <conditionalFormatting sqref="M315:M319">
    <cfRule type="expression" dxfId="2924" priority="274">
      <formula>AND($M$312="",$M$313="")</formula>
    </cfRule>
  </conditionalFormatting>
  <conditionalFormatting sqref="M325:M326">
    <cfRule type="expression" dxfId="2923" priority="270">
      <formula>OR(M$325&lt;&gt;"",M$326&lt;&gt;"")</formula>
    </cfRule>
    <cfRule type="expression" dxfId="2922" priority="273">
      <formula>AND(M$325="",M$326="")</formula>
    </cfRule>
  </conditionalFormatting>
  <conditionalFormatting sqref="M327:M331 M336:M344">
    <cfRule type="expression" dxfId="2921" priority="271">
      <formula>OR($M$325&lt;&gt;"",$M$326&lt;&gt;"")</formula>
    </cfRule>
    <cfRule type="expression" dxfId="2920" priority="272">
      <formula>AND($M$325="",$M$326="")</formula>
    </cfRule>
  </conditionalFormatting>
  <conditionalFormatting sqref="M350:M351">
    <cfRule type="expression" dxfId="2919" priority="53">
      <formula>OR(M350&lt;&gt;"",M351&lt;&gt;"")</formula>
    </cfRule>
    <cfRule type="expression" dxfId="2918" priority="269">
      <formula>AND(M$350="",M$351="")</formula>
    </cfRule>
  </conditionalFormatting>
  <conditionalFormatting sqref="M352:M356">
    <cfRule type="expression" dxfId="2917" priority="267">
      <formula>OR($M$350&lt;&gt;"",$M$351&lt;&gt;"")</formula>
    </cfRule>
    <cfRule type="expression" dxfId="2916" priority="268">
      <formula>AND($M$350="",$M$351="")</formula>
    </cfRule>
  </conditionalFormatting>
  <conditionalFormatting sqref="M363:M364">
    <cfRule type="expression" dxfId="2915" priority="103">
      <formula>AND(M$363="",M$364="")</formula>
    </cfRule>
  </conditionalFormatting>
  <conditionalFormatting sqref="M365">
    <cfRule type="expression" dxfId="2914" priority="101">
      <formula>OR($M$363&lt;&gt;"",$M$364&lt;&gt;"")</formula>
    </cfRule>
    <cfRule type="expression" dxfId="2913" priority="102">
      <formula>AND($M$363="",$M$364="")</formula>
    </cfRule>
  </conditionalFormatting>
  <conditionalFormatting sqref="M366:M369">
    <cfRule type="expression" dxfId="2912" priority="44">
      <formula>AND(M$363="",M$364="")</formula>
    </cfRule>
  </conditionalFormatting>
  <conditionalFormatting sqref="M370">
    <cfRule type="expression" dxfId="2911" priority="98">
      <formula>OR($M$363&lt;&gt;"",$M$364&lt;&gt;"")</formula>
    </cfRule>
    <cfRule type="expression" dxfId="2910" priority="99">
      <formula>AND($M$363="",$M$364="")</formula>
    </cfRule>
  </conditionalFormatting>
  <conditionalFormatting sqref="M388:M389">
    <cfRule type="expression" dxfId="2909" priority="85">
      <formula>AND(M$388="",M$389="")</formula>
    </cfRule>
  </conditionalFormatting>
  <conditionalFormatting sqref="M390:M463">
    <cfRule type="expression" dxfId="2908" priority="83">
      <formula>OR($M$388&lt;&gt;"",$M$389&lt;&gt;"")</formula>
    </cfRule>
    <cfRule type="expression" dxfId="2907" priority="84">
      <formula>AND($M$388="",$M$389="")</formula>
    </cfRule>
  </conditionalFormatting>
  <conditionalFormatting sqref="M469:M470">
    <cfRule type="expression" dxfId="2906" priority="81">
      <formula>OR(M$469&lt;&gt;"",M$470&lt;&gt;"")</formula>
    </cfRule>
    <cfRule type="expression" dxfId="2905" priority="82">
      <formula>AND(M$469="",M$470="")</formula>
    </cfRule>
  </conditionalFormatting>
  <conditionalFormatting sqref="M471:M499">
    <cfRule type="expression" dxfId="2904" priority="79">
      <formula>OR($M$469&lt;&gt;"",$M$469&lt;&gt;"")</formula>
    </cfRule>
    <cfRule type="expression" dxfId="2903" priority="80">
      <formula>AND($M$469="",$M$469="")</formula>
    </cfRule>
  </conditionalFormatting>
  <conditionalFormatting sqref="M505:M506">
    <cfRule type="expression" dxfId="2902" priority="257">
      <formula>OR(M$505&lt;&gt;"",M$506&lt;&gt;"")</formula>
    </cfRule>
    <cfRule type="expression" dxfId="2901" priority="266">
      <formula>AND(M$505="",M$506="")</formula>
    </cfRule>
  </conditionalFormatting>
  <conditionalFormatting sqref="M507:M514">
    <cfRule type="expression" dxfId="2900" priority="262">
      <formula>OR($M$505&lt;&gt;"",$M$506&lt;&gt;"")</formula>
    </cfRule>
    <cfRule type="expression" dxfId="2899" priority="263">
      <formula>AND($M$505="",$M$506="")</formula>
    </cfRule>
  </conditionalFormatting>
  <conditionalFormatting sqref="M517:M518">
    <cfRule type="expression" dxfId="2898" priority="256">
      <formula>OR(M$517&lt;&gt;"",M$518&lt;&gt;"")</formula>
    </cfRule>
    <cfRule type="expression" dxfId="2897" priority="265">
      <formula>AND(M$517="",M$518="")</formula>
    </cfRule>
  </conditionalFormatting>
  <conditionalFormatting sqref="M519:M521">
    <cfRule type="expression" dxfId="2896" priority="260">
      <formula>OR($M$517&lt;&gt;"",$M$518&lt;&gt;"")</formula>
    </cfRule>
    <cfRule type="expression" dxfId="2895" priority="261">
      <formula>AND($M$517="",$M$518="")</formula>
    </cfRule>
  </conditionalFormatting>
  <conditionalFormatting sqref="M524:M525">
    <cfRule type="expression" dxfId="2894" priority="255">
      <formula>AND(M$524="",M$525="")</formula>
    </cfRule>
  </conditionalFormatting>
  <conditionalFormatting sqref="M526">
    <cfRule type="expression" dxfId="2893" priority="253">
      <formula>OR($M$524&lt;&gt;"",$M$525&lt;&gt;"")</formula>
    </cfRule>
    <cfRule type="expression" dxfId="2892" priority="254">
      <formula>AND($M$524="",$M$525="")</formula>
    </cfRule>
  </conditionalFormatting>
  <conditionalFormatting sqref="M529:M530">
    <cfRule type="expression" dxfId="2891" priority="11">
      <formula>OR(M$529&lt;&gt;"",M$530&lt;&gt;"")</formula>
    </cfRule>
  </conditionalFormatting>
  <conditionalFormatting sqref="M529:M531">
    <cfRule type="expression" dxfId="2890" priority="250">
      <formula>AND(M$529="",M$530="")</formula>
    </cfRule>
  </conditionalFormatting>
  <conditionalFormatting sqref="M531">
    <cfRule type="expression" dxfId="2889" priority="10">
      <formula>OR($M$529&lt;&gt;"",$M$530&lt;&gt;"")</formula>
    </cfRule>
  </conditionalFormatting>
  <conditionalFormatting sqref="M534:M535">
    <cfRule type="expression" dxfId="2888" priority="247">
      <formula>AND(M$534="",M$535="")</formula>
    </cfRule>
  </conditionalFormatting>
  <conditionalFormatting sqref="M536:M542">
    <cfRule type="expression" dxfId="2887" priority="245">
      <formula>OR($M$534&lt;&gt;"",$M$535&lt;&gt;"")</formula>
    </cfRule>
    <cfRule type="expression" dxfId="2886" priority="246">
      <formula>AND($M$534="",$M$535="")</formula>
    </cfRule>
  </conditionalFormatting>
  <conditionalFormatting sqref="M548:M549">
    <cfRule type="expression" dxfId="2885" priority="243">
      <formula>AND(M$548="",M$549="")</formula>
    </cfRule>
  </conditionalFormatting>
  <conditionalFormatting sqref="M550:M563">
    <cfRule type="expression" dxfId="2884" priority="241">
      <formula>OR($M$548&lt;&gt;"",$M$549&lt;&gt;"")</formula>
    </cfRule>
    <cfRule type="expression" dxfId="2883" priority="242">
      <formula>AND($M$548="",$M$549="")</formula>
    </cfRule>
  </conditionalFormatting>
  <conditionalFormatting sqref="M565:M566">
    <cfRule type="expression" dxfId="2882" priority="264">
      <formula>AND(M$565="",M$566="")</formula>
    </cfRule>
  </conditionalFormatting>
  <conditionalFormatting sqref="M565:M567">
    <cfRule type="expression" dxfId="2881" priority="9">
      <formula>OR($M$565&lt;&gt;"",$M$566&lt;&gt;"")</formula>
    </cfRule>
  </conditionalFormatting>
  <conditionalFormatting sqref="M567">
    <cfRule type="expression" dxfId="2880" priority="8">
      <formula>AND($M$565="",$M$566="")</formula>
    </cfRule>
  </conditionalFormatting>
  <conditionalFormatting sqref="M568">
    <cfRule type="expression" dxfId="2879" priority="20">
      <formula>AND($M$565="",$M$566="")</formula>
    </cfRule>
    <cfRule type="expression" dxfId="2878" priority="21">
      <formula>OR($M$565&lt;&gt;"",$M$566&lt;&gt;"")</formula>
    </cfRule>
  </conditionalFormatting>
  <conditionalFormatting sqref="M569:M574">
    <cfRule type="expression" dxfId="2877" priority="7">
      <formula>AND($M$565="",$M$566="")</formula>
    </cfRule>
    <cfRule type="expression" dxfId="2876" priority="238">
      <formula>OR($M$565&lt;&gt;"",$M$566&lt;&gt;"")</formula>
    </cfRule>
  </conditionalFormatting>
  <conditionalFormatting sqref="M575">
    <cfRule type="expression" dxfId="2875" priority="18">
      <formula>AND($M$565="",$M$566="")</formula>
    </cfRule>
    <cfRule type="expression" dxfId="2874" priority="19">
      <formula>OR($M$565&lt;&gt;"",$M$566&lt;&gt;"")</formula>
    </cfRule>
  </conditionalFormatting>
  <conditionalFormatting sqref="M576:M581">
    <cfRule type="expression" dxfId="2873" priority="234">
      <formula>OR($M$565&lt;&gt;"",$M$566&lt;&gt;"")</formula>
    </cfRule>
    <cfRule type="expression" dxfId="2872" priority="235">
      <formula>AND($M$565="",$M$566="")</formula>
    </cfRule>
  </conditionalFormatting>
  <conditionalFormatting sqref="M582">
    <cfRule type="expression" dxfId="2871" priority="16">
      <formula>AND($M$565="",$M$566="")</formula>
    </cfRule>
    <cfRule type="expression" dxfId="2870" priority="17">
      <formula>OR($M$565&lt;&gt;"",$M$566&lt;&gt;"")</formula>
    </cfRule>
  </conditionalFormatting>
  <conditionalFormatting sqref="M583:M588">
    <cfRule type="expression" dxfId="2869" priority="232">
      <formula>OR($M$565&lt;&gt;"",$M$566&lt;&gt;"")</formula>
    </cfRule>
    <cfRule type="expression" dxfId="2868" priority="233">
      <formula>AND($M$565="",$M$566="")</formula>
    </cfRule>
  </conditionalFormatting>
  <conditionalFormatting sqref="M594:M595">
    <cfRule type="expression" dxfId="2867" priority="231">
      <formula>AND(M$594="",M$595="")</formula>
    </cfRule>
  </conditionalFormatting>
  <conditionalFormatting sqref="M596:M606">
    <cfRule type="expression" dxfId="2866" priority="229">
      <formula>OR($M$594&lt;&gt;"",$M$595&lt;&gt;"")</formula>
    </cfRule>
    <cfRule type="expression" dxfId="2865" priority="230">
      <formula>AND($M$594="",$M$595="")</formula>
    </cfRule>
  </conditionalFormatting>
  <conditionalFormatting sqref="M607:M611">
    <cfRule type="expression" dxfId="2864" priority="227">
      <formula>OR($M$594&lt;&gt;"",$M$595&lt;&gt;"")</formula>
    </cfRule>
    <cfRule type="expression" dxfId="2863" priority="228">
      <formula>AND($M$594="",$M$595="")</formula>
    </cfRule>
  </conditionalFormatting>
  <conditionalFormatting sqref="M612:M619">
    <cfRule type="expression" dxfId="2862" priority="225">
      <formula>OR($M$594&lt;&gt;"",$M$595&lt;&gt;"")</formula>
    </cfRule>
    <cfRule type="expression" dxfId="2861" priority="226">
      <formula>AND($M$594="",$M$595="")</formula>
    </cfRule>
  </conditionalFormatting>
  <conditionalFormatting sqref="M625:M626">
    <cfRule type="expression" dxfId="2860" priority="223">
      <formula>AND(M$625="",M$626="")</formula>
    </cfRule>
  </conditionalFormatting>
  <conditionalFormatting sqref="M627:M639">
    <cfRule type="expression" dxfId="2859" priority="221">
      <formula>OR($M$625&lt;&gt;"",$M$626&lt;&gt;"")</formula>
    </cfRule>
    <cfRule type="expression" dxfId="2858" priority="222">
      <formula>AND($M$625="",$M$626="")</formula>
    </cfRule>
  </conditionalFormatting>
  <conditionalFormatting sqref="M645:M646">
    <cfRule type="expression" dxfId="2857" priority="216">
      <formula>AND(M$645="",M$646="")</formula>
    </cfRule>
  </conditionalFormatting>
  <conditionalFormatting sqref="M647:M654">
    <cfRule type="expression" dxfId="2856" priority="214">
      <formula>OR($M$645&lt;&gt;"",$M$646&lt;&gt;"")</formula>
    </cfRule>
    <cfRule type="expression" dxfId="2855" priority="215">
      <formula>AND($M$645="",$M$646="")</formula>
    </cfRule>
  </conditionalFormatting>
  <conditionalFormatting sqref="M660:M661">
    <cfRule type="expression" dxfId="2854" priority="209">
      <formula>AND(M$660="",M$661="")</formula>
    </cfRule>
  </conditionalFormatting>
  <conditionalFormatting sqref="M662:M676">
    <cfRule type="expression" dxfId="2853" priority="207">
      <formula>OR($M$660&lt;&gt;"",$M$661&lt;&gt;"")</formula>
    </cfRule>
    <cfRule type="expression" dxfId="2852" priority="208">
      <formula>AND($M$660="",$M$661="")</formula>
    </cfRule>
  </conditionalFormatting>
  <conditionalFormatting sqref="M681:M682">
    <cfRule type="expression" dxfId="2851" priority="96">
      <formula>OR(M$681&lt;&gt;"",M$682&lt;&gt;"")</formula>
    </cfRule>
    <cfRule type="expression" dxfId="2850" priority="97">
      <formula>AND(M$681="",M$682="")</formula>
    </cfRule>
  </conditionalFormatting>
  <conditionalFormatting sqref="M683:M701">
    <cfRule type="expression" dxfId="2849" priority="201">
      <formula>OR($M$681&lt;&gt;"",$M$682&lt;&gt;"")</formula>
    </cfRule>
    <cfRule type="expression" dxfId="2848" priority="202">
      <formula>AND($M$681="",$M$682="")</formula>
    </cfRule>
  </conditionalFormatting>
  <conditionalFormatting sqref="M707:M708">
    <cfRule type="expression" dxfId="2847" priority="198">
      <formula>AND(M$707="",M$708="")</formula>
    </cfRule>
  </conditionalFormatting>
  <conditionalFormatting sqref="M709:M711">
    <cfRule type="expression" dxfId="2846" priority="196">
      <formula>OR($M$707&lt;&gt;"",$M$708&lt;&gt;"")</formula>
    </cfRule>
    <cfRule type="expression" dxfId="2845" priority="197">
      <formula>AND($M$707="",$M$708="")</formula>
    </cfRule>
  </conditionalFormatting>
  <conditionalFormatting sqref="M717:M718">
    <cfRule type="expression" dxfId="2844" priority="191">
      <formula>AND(M$717="",M$718="")</formula>
    </cfRule>
  </conditionalFormatting>
  <conditionalFormatting sqref="M719:M722">
    <cfRule type="expression" dxfId="2843" priority="189">
      <formula>OR($M$717&lt;&gt;"",$M$718&lt;&gt;"")</formula>
    </cfRule>
    <cfRule type="expression" dxfId="2842" priority="190">
      <formula>AND($M$717="",$M$718="")</formula>
    </cfRule>
  </conditionalFormatting>
  <conditionalFormatting sqref="M729:M730">
    <cfRule type="expression" dxfId="2841" priority="184">
      <formula>AND(M$729="",M$730="")</formula>
    </cfRule>
  </conditionalFormatting>
  <conditionalFormatting sqref="M731:M734">
    <cfRule type="expression" dxfId="2840" priority="182">
      <formula>OR($M$729&lt;&gt;"",$M$730&lt;&gt;"")</formula>
    </cfRule>
    <cfRule type="expression" dxfId="2839" priority="183">
      <formula>AND($M$729="",$M$730="")</formula>
    </cfRule>
  </conditionalFormatting>
  <conditionalFormatting sqref="M243:N244">
    <cfRule type="expression" dxfId="2838" priority="112">
      <formula>OR(M$243&lt;&gt;"",M$244&lt;&gt;"")</formula>
    </cfRule>
  </conditionalFormatting>
  <conditionalFormatting sqref="M388:N389">
    <cfRule type="expression" dxfId="2837" priority="39">
      <formula>OR(M$388&lt;&gt;"",M$389&lt;&gt;"")</formula>
    </cfRule>
  </conditionalFormatting>
  <conditionalFormatting sqref="M9:N9 O9:BR11">
    <cfRule type="expression" dxfId="2836" priority="72">
      <formula>M$9&lt;&gt;""</formula>
    </cfRule>
  </conditionalFormatting>
  <conditionalFormatting sqref="M94:BR95">
    <cfRule type="expression" dxfId="2835" priority="70">
      <formula>OR(M$94&lt;&gt;"",M$95&lt;&gt;"")</formula>
    </cfRule>
  </conditionalFormatting>
  <conditionalFormatting sqref="M128:BR129">
    <cfRule type="expression" dxfId="2834" priority="293">
      <formula>OR(M$128&lt;&gt;"",M$129&lt;&gt;"")</formula>
    </cfRule>
  </conditionalFormatting>
  <conditionalFormatting sqref="M141:BR142">
    <cfRule type="expression" dxfId="2833" priority="68">
      <formula>OR(M$141&lt;&gt;"",M$142&lt;&gt;"")</formula>
    </cfRule>
  </conditionalFormatting>
  <conditionalFormatting sqref="M149:BR150">
    <cfRule type="expression" dxfId="2832" priority="66">
      <formula>OR(M$149&lt;&gt;"",M$150&lt;&gt;"")</formula>
    </cfRule>
  </conditionalFormatting>
  <conditionalFormatting sqref="M159:BR160">
    <cfRule type="expression" dxfId="2831" priority="64">
      <formula>OR(M$159&lt;&gt;"",M$160&lt;&gt;"")</formula>
    </cfRule>
  </conditionalFormatting>
  <conditionalFormatting sqref="M168:BR169">
    <cfRule type="expression" dxfId="2830" priority="61">
      <formula>OR(M$168&lt;&gt;"",M$169&lt;&gt;"")</formula>
    </cfRule>
  </conditionalFormatting>
  <conditionalFormatting sqref="M263:BR264">
    <cfRule type="expression" dxfId="2829" priority="107">
      <formula>OR(M$263&lt;&gt;"",M$264&lt;&gt;"")</formula>
    </cfRule>
  </conditionalFormatting>
  <conditionalFormatting sqref="M363:BR364">
    <cfRule type="expression" dxfId="2828" priority="46">
      <formula>OR(M$363&lt;&gt;"",M$364&lt;&gt;"")</formula>
    </cfRule>
  </conditionalFormatting>
  <conditionalFormatting sqref="M366:BR369">
    <cfRule type="expression" dxfId="2827" priority="42">
      <formula>OR(M$363&lt;&gt;"",M$364&lt;&gt;"")</formula>
    </cfRule>
  </conditionalFormatting>
  <conditionalFormatting sqref="M524:BR525">
    <cfRule type="expression" dxfId="2826" priority="31">
      <formula>OR(M$524&lt;&gt;"",M$525&lt;&gt;"")</formula>
    </cfRule>
  </conditionalFormatting>
  <conditionalFormatting sqref="M534:BR535 N536:BR542">
    <cfRule type="expression" dxfId="2825" priority="29">
      <formula>OR(M$534&lt;&gt;"",M$535&lt;&gt;"")</formula>
    </cfRule>
  </conditionalFormatting>
  <conditionalFormatting sqref="M548:BR549 N550:BR563">
    <cfRule type="expression" dxfId="2824" priority="26">
      <formula>OR(M$548&lt;&gt;"",M$549&lt;&gt;"")</formula>
    </cfRule>
  </conditionalFormatting>
  <conditionalFormatting sqref="M594:BR595 N596:BR606">
    <cfRule type="expression" dxfId="2823" priority="15">
      <formula>OR(M$594&lt;&gt;"",M$595&lt;&gt;"")</formula>
    </cfRule>
  </conditionalFormatting>
  <conditionalFormatting sqref="M625:BR626">
    <cfRule type="expression" dxfId="2822" priority="219">
      <formula>OR(M$625&lt;&gt;"",M$626&lt;&gt;"")</formula>
    </cfRule>
  </conditionalFormatting>
  <conditionalFormatting sqref="M645:BR646">
    <cfRule type="expression" dxfId="2821" priority="212">
      <formula>OR(M$645&lt;&gt;"",M$646&lt;&gt;"")</formula>
    </cfRule>
  </conditionalFormatting>
  <conditionalFormatting sqref="M660:BR661">
    <cfRule type="expression" dxfId="2820" priority="205">
      <formula>OR(M$660&lt;&gt;"",M$661&lt;&gt;"")</formula>
    </cfRule>
  </conditionalFormatting>
  <conditionalFormatting sqref="M707:BR708">
    <cfRule type="expression" dxfId="2819" priority="194">
      <formula>OR(M$707&lt;&gt;"",M$708&lt;&gt;"")</formula>
    </cfRule>
  </conditionalFormatting>
  <conditionalFormatting sqref="M717:BR718">
    <cfRule type="expression" dxfId="2818" priority="187">
      <formula>OR(M$717&lt;&gt;"",M$718&lt;&gt;"")</formula>
    </cfRule>
  </conditionalFormatting>
  <conditionalFormatting sqref="M729:BR730">
    <cfRule type="expression" dxfId="2817" priority="180">
      <formula>OR(M$729&lt;&gt;"",M$730&lt;&gt;"")</formula>
    </cfRule>
  </conditionalFormatting>
  <conditionalFormatting sqref="N182:N185 O182:BR211">
    <cfRule type="expression" dxfId="2816" priority="158">
      <formula>AND(N$180="",N$181="")</formula>
    </cfRule>
  </conditionalFormatting>
  <conditionalFormatting sqref="N186:N201">
    <cfRule type="expression" dxfId="2815" priority="153">
      <formula>AND(N$180="",N$181="")</formula>
    </cfRule>
  </conditionalFormatting>
  <conditionalFormatting sqref="N202:N205">
    <cfRule type="expression" dxfId="2814" priority="154">
      <formula>AND(N$180="",N$181="")</formula>
    </cfRule>
  </conditionalFormatting>
  <conditionalFormatting sqref="N206:N211">
    <cfRule type="expression" dxfId="2813" priority="152">
      <formula>AND(N$180="",N$181="")</formula>
    </cfRule>
  </conditionalFormatting>
  <conditionalFormatting sqref="N243:N244">
    <cfRule type="expression" dxfId="2812" priority="113">
      <formula>AND(N$243="",N$244="")</formula>
    </cfRule>
  </conditionalFormatting>
  <conditionalFormatting sqref="N363:N369 O363:BR370">
    <cfRule type="expression" dxfId="2811" priority="45">
      <formula>AND(N$363="",N$364="")</formula>
    </cfRule>
  </conditionalFormatting>
  <conditionalFormatting sqref="N388:N389">
    <cfRule type="expression" dxfId="2810" priority="40">
      <formula>AND(N$388="",N$389="")</formula>
    </cfRule>
  </conditionalFormatting>
  <conditionalFormatting sqref="N390:N463 O388:BR463">
    <cfRule type="expression" dxfId="2809" priority="37">
      <formula>OR(N$388&lt;&gt;"",N$389&lt;&gt;"")</formula>
    </cfRule>
    <cfRule type="expression" dxfId="2808" priority="38">
      <formula>AND(N$388="",N$389="")</formula>
    </cfRule>
  </conditionalFormatting>
  <conditionalFormatting sqref="N594:BR611">
    <cfRule type="expression" dxfId="2807" priority="224">
      <formula>AND(N$594="",N$595="")</formula>
    </cfRule>
  </conditionalFormatting>
  <conditionalFormatting sqref="N534:N542">
    <cfRule type="expression" dxfId="2806" priority="244">
      <formula>AND(N$534="",N$535="")</formula>
    </cfRule>
  </conditionalFormatting>
  <conditionalFormatting sqref="N548:N563">
    <cfRule type="expression" dxfId="2805" priority="240">
      <formula>AND(N$548="",N$549="")</formula>
    </cfRule>
  </conditionalFormatting>
  <conditionalFormatting sqref="N9 O9:BR11">
    <cfRule type="expression" dxfId="2804" priority="321">
      <formula>N$9=""</formula>
    </cfRule>
  </conditionalFormatting>
  <conditionalFormatting sqref="N16:BR22">
    <cfRule type="expression" dxfId="2803" priority="92">
      <formula>N$16&lt;&gt;""</formula>
    </cfRule>
    <cfRule type="expression" dxfId="2802" priority="320">
      <formula>N$16=""</formula>
    </cfRule>
  </conditionalFormatting>
  <conditionalFormatting sqref="N27:BR27 N40:BR40 N49:BR49">
    <cfRule type="cellIs" dxfId="2801" priority="89" operator="equal">
      <formula>""</formula>
    </cfRule>
  </conditionalFormatting>
  <conditionalFormatting sqref="N27:BR35">
    <cfRule type="expression" dxfId="2800" priority="88">
      <formula>N$27&lt;&gt;""</formula>
    </cfRule>
    <cfRule type="expression" dxfId="2799" priority="316">
      <formula>N$27=""</formula>
    </cfRule>
  </conditionalFormatting>
  <conditionalFormatting sqref="N40:BR44">
    <cfRule type="expression" dxfId="2798" priority="87">
      <formula>N$40&lt;&gt;""</formula>
    </cfRule>
    <cfRule type="expression" dxfId="2797" priority="313">
      <formula>N$40=""</formula>
    </cfRule>
  </conditionalFormatting>
  <conditionalFormatting sqref="N49:BR58">
    <cfRule type="expression" dxfId="2796" priority="86">
      <formula>N$49&lt;&gt;""</formula>
    </cfRule>
    <cfRule type="expression" dxfId="2795" priority="310">
      <formula>N$49=""</formula>
    </cfRule>
  </conditionalFormatting>
  <conditionalFormatting sqref="N94:BR95">
    <cfRule type="expression" dxfId="2794" priority="71">
      <formula>AND(N$94="",N$95="")</formula>
    </cfRule>
  </conditionalFormatting>
  <conditionalFormatting sqref="N96:BR96">
    <cfRule type="expression" dxfId="2793" priority="171">
      <formula>OR(N$94&lt;&gt;"",N$95&lt;&gt;"")</formula>
    </cfRule>
    <cfRule type="expression" dxfId="2792" priority="172">
      <formula>AND(N$94="",N$95="")</formula>
    </cfRule>
  </conditionalFormatting>
  <conditionalFormatting sqref="N102:BR111">
    <cfRule type="expression" dxfId="2791" priority="308">
      <formula>OR(N$102&lt;&gt;"",N$103&lt;&gt;"")</formula>
    </cfRule>
    <cfRule type="expression" dxfId="2790" priority="309">
      <formula>AND(N$102="",N$103="")</formula>
    </cfRule>
  </conditionalFormatting>
  <conditionalFormatting sqref="N117:BR122">
    <cfRule type="expression" dxfId="2789" priority="306">
      <formula>OR(N$117&lt;&gt;"",N$118&lt;&gt;"")</formula>
    </cfRule>
    <cfRule type="expression" dxfId="2788" priority="307">
      <formula>AND(N$117="",N$118="")</formula>
    </cfRule>
  </conditionalFormatting>
  <conditionalFormatting sqref="N128:BR129">
    <cfRule type="expression" dxfId="2787" priority="294">
      <formula>AND(N$128="",N$129="")</formula>
    </cfRule>
  </conditionalFormatting>
  <conditionalFormatting sqref="N131:N135 O130:BR135">
    <cfRule type="expression" dxfId="2786" priority="291">
      <formula>OR(N$128&lt;&gt;"",N$129&lt;&gt;"")</formula>
    </cfRule>
    <cfRule type="expression" dxfId="2785" priority="292">
      <formula>AND(N$128="",N$129="")</formula>
    </cfRule>
  </conditionalFormatting>
  <conditionalFormatting sqref="N141:BR142">
    <cfRule type="expression" dxfId="2784" priority="69">
      <formula>AND(N$141="",N$142="")</formula>
    </cfRule>
  </conditionalFormatting>
  <conditionalFormatting sqref="N143:BR143">
    <cfRule type="expression" dxfId="2783" priority="166">
      <formula>OR(N$141&lt;&gt;"",N$142&lt;&gt;"")</formula>
    </cfRule>
    <cfRule type="expression" dxfId="2782" priority="167">
      <formula>AND(N$141="",N$142="")</formula>
    </cfRule>
  </conditionalFormatting>
  <conditionalFormatting sqref="N149:BR150">
    <cfRule type="expression" dxfId="2781" priority="67">
      <formula>AND(N$149="",N$150="")</formula>
    </cfRule>
  </conditionalFormatting>
  <conditionalFormatting sqref="N151:BR151">
    <cfRule type="expression" dxfId="2780" priority="141">
      <formula>OR(N$149&lt;&gt;"",N$150&lt;&gt;"")</formula>
    </cfRule>
    <cfRule type="expression" dxfId="2779" priority="142">
      <formula>AND(N$149="",N$150="")</formula>
    </cfRule>
  </conditionalFormatting>
  <conditionalFormatting sqref="N152:BR152">
    <cfRule type="expression" dxfId="2778" priority="139">
      <formula>OR(N$149&lt;&gt;"",N$150&lt;&gt;"")</formula>
    </cfRule>
    <cfRule type="expression" dxfId="2777" priority="140">
      <formula>AND(N$149="",N$150="")</formula>
    </cfRule>
  </conditionalFormatting>
  <conditionalFormatting sqref="N153:BR153">
    <cfRule type="expression" dxfId="2776" priority="137">
      <formula>OR(N$149&lt;&gt;"",N$150&lt;&gt;"")</formula>
    </cfRule>
    <cfRule type="expression" dxfId="2775" priority="138">
      <formula>AND(N$149="",N$150="")</formula>
    </cfRule>
  </conditionalFormatting>
  <conditionalFormatting sqref="N159:BR160">
    <cfRule type="expression" dxfId="2774" priority="65">
      <formula>AND(N$159="",N$160="")</formula>
    </cfRule>
  </conditionalFormatting>
  <conditionalFormatting sqref="N161:BR161">
    <cfRule type="expression" dxfId="2773" priority="130">
      <formula>OR(N$159&lt;&gt;"",N$160&lt;&gt;"")</formula>
    </cfRule>
    <cfRule type="expression" dxfId="2772" priority="131">
      <formula>AND(N$159="",N$160="")</formula>
    </cfRule>
  </conditionalFormatting>
  <conditionalFormatting sqref="N162:BR162">
    <cfRule type="expression" dxfId="2771" priority="128">
      <formula>OR(N$159&lt;&gt;"",N$160&lt;&gt;"")</formula>
    </cfRule>
    <cfRule type="expression" dxfId="2770" priority="129">
      <formula>AND(N$159="",N$160="")</formula>
    </cfRule>
  </conditionalFormatting>
  <conditionalFormatting sqref="N168:BR174">
    <cfRule type="expression" dxfId="2769" priority="62">
      <formula>AND(N$168="",N$169="")</formula>
    </cfRule>
  </conditionalFormatting>
  <conditionalFormatting sqref="N170:BR173">
    <cfRule type="expression" dxfId="2768" priority="63">
      <formula>OR(N$168&lt;&gt;"",N$169&lt;&gt;"")</formula>
    </cfRule>
  </conditionalFormatting>
  <conditionalFormatting sqref="N174:BR174">
    <cfRule type="expression" dxfId="2767" priority="73">
      <formula>OR(N$168&lt;&gt;"",N$169&lt;&gt;"")</formula>
    </cfRule>
  </conditionalFormatting>
  <conditionalFormatting sqref="N180:BR181">
    <cfRule type="expression" dxfId="2766" priority="151">
      <formula>OR(N$180&lt;&gt;"",N$181&lt;&gt;"")</formula>
    </cfRule>
    <cfRule type="expression" dxfId="2765" priority="159">
      <formula>AND(N$180="",N$181="")</formula>
    </cfRule>
  </conditionalFormatting>
  <conditionalFormatting sqref="N182:BR182 N202:BR202">
    <cfRule type="expression" dxfId="2764" priority="157">
      <formula>OR(N$180&lt;&gt;"",N$181&lt;&gt;"")</formula>
    </cfRule>
  </conditionalFormatting>
  <conditionalFormatting sqref="N183:BR184 N203:BR204">
    <cfRule type="expression" dxfId="2763" priority="156">
      <formula>OR(N$180&lt;&gt;"",N$181&lt;&gt;"")</formula>
    </cfRule>
  </conditionalFormatting>
  <conditionalFormatting sqref="N185:BR185 N205:BR205">
    <cfRule type="expression" dxfId="2762" priority="155">
      <formula>OR(N$180&lt;&gt;"",N$181&lt;&gt;"")</formula>
    </cfRule>
  </conditionalFormatting>
  <conditionalFormatting sqref="N186:BR201 N206:BR211">
    <cfRule type="expression" dxfId="2761" priority="150">
      <formula>OR(N$180&lt;&gt;"",N$181&lt;&gt;"")</formula>
    </cfRule>
  </conditionalFormatting>
  <conditionalFormatting sqref="N243:BR244">
    <cfRule type="expression" dxfId="2760" priority="56">
      <formula>OR(N$243&lt;&gt;"",N$244&lt;&gt;"")</formula>
    </cfRule>
    <cfRule type="expression" dxfId="2759" priority="57">
      <formula>AND(N$243="",N$244="")</formula>
    </cfRule>
  </conditionalFormatting>
  <conditionalFormatting sqref="N245:BR245">
    <cfRule type="expression" dxfId="2758" priority="119">
      <formula>OR(N$243&lt;&gt;"",N$244&lt;&gt;"")</formula>
    </cfRule>
    <cfRule type="expression" dxfId="2757" priority="120">
      <formula>AND(N$243="",N$244="")</formula>
    </cfRule>
  </conditionalFormatting>
  <conditionalFormatting sqref="N246:BR256">
    <cfRule type="expression" dxfId="2756" priority="58">
      <formula>OR(N$243&lt;&gt;"",N$244&lt;&gt;"")</formula>
    </cfRule>
    <cfRule type="expression" dxfId="2755" priority="59">
      <formula>AND(N$243="",N$244="")</formula>
    </cfRule>
  </conditionalFormatting>
  <conditionalFormatting sqref="N257:BR257">
    <cfRule type="expression" dxfId="2754" priority="117">
      <formula>OR(N$243&lt;&gt;"",N$244&lt;&gt;"")</formula>
    </cfRule>
    <cfRule type="expression" dxfId="2753" priority="118">
      <formula>AND(N$243="",N$244="")</formula>
    </cfRule>
  </conditionalFormatting>
  <conditionalFormatting sqref="N263:BR282">
    <cfRule type="expression" dxfId="2752" priority="108">
      <formula>AND(N$263="",N$264="")</formula>
    </cfRule>
  </conditionalFormatting>
  <conditionalFormatting sqref="N265:BR265">
    <cfRule type="expression" dxfId="2751" priority="105">
      <formula>OR(N$263&lt;&gt;"",N$264&lt;&gt;"")</formula>
    </cfRule>
  </conditionalFormatting>
  <conditionalFormatting sqref="N266:BR281">
    <cfRule type="expression" dxfId="2750" priority="104">
      <formula>OR(N$263&lt;&gt;"",N$264&lt;&gt;"")</formula>
    </cfRule>
  </conditionalFormatting>
  <conditionalFormatting sqref="N282:BR282">
    <cfRule type="expression" dxfId="2749" priority="106">
      <formula>OR(N$263&lt;&gt;"",N$264&lt;&gt;"")</formula>
    </cfRule>
  </conditionalFormatting>
  <conditionalFormatting sqref="N289:BR290">
    <cfRule type="expression" dxfId="2748" priority="279">
      <formula>OR(N$289&lt;&gt;"",N$290&lt;&gt;"")</formula>
    </cfRule>
  </conditionalFormatting>
  <conditionalFormatting sqref="N289:BR295">
    <cfRule type="expression" dxfId="2747" priority="280">
      <formula>AND(N$289="",N$290="")</formula>
    </cfRule>
  </conditionalFormatting>
  <conditionalFormatting sqref="N291:BR291">
    <cfRule type="expression" dxfId="2746" priority="278">
      <formula>OR(N$289&lt;&gt;"",N$290&lt;&gt;"")</formula>
    </cfRule>
  </conditionalFormatting>
  <conditionalFormatting sqref="N292:BR294">
    <cfRule type="expression" dxfId="2745" priority="277">
      <formula>OR(N$289&lt;&gt;"",N$290&lt;&gt;"")</formula>
    </cfRule>
  </conditionalFormatting>
  <conditionalFormatting sqref="N295:BR295">
    <cfRule type="expression" dxfId="2744" priority="276">
      <formula>OR(N$289&lt;&gt;"",N$290&lt;&gt;"")</formula>
    </cfRule>
  </conditionalFormatting>
  <conditionalFormatting sqref="N312:N313 N315:N319 O312:BR319">
    <cfRule type="expression" dxfId="2743" priority="51">
      <formula>OR(N$312&lt;&gt;"",N$313&lt;&gt;"")</formula>
    </cfRule>
    <cfRule type="expression" dxfId="2742" priority="52">
      <formula>AND(N$312="",N$313="")</formula>
    </cfRule>
  </conditionalFormatting>
  <conditionalFormatting sqref="N325:N331 N336:N344 O325:BR344">
    <cfRule type="expression" dxfId="2741" priority="49">
      <formula>OR(N$325&lt;&gt;"",N$326&lt;&gt;"")</formula>
    </cfRule>
    <cfRule type="expression" dxfId="2740" priority="50">
      <formula>AND(N$325="",N$326="")</formula>
    </cfRule>
  </conditionalFormatting>
  <conditionalFormatting sqref="N350:BR356">
    <cfRule type="expression" dxfId="2739" priority="47">
      <formula>OR(N$350&lt;&gt;"",N$351&lt;&gt;"")</formula>
    </cfRule>
    <cfRule type="expression" dxfId="2738" priority="48">
      <formula>AND(N$350="",N$351="")</formula>
    </cfRule>
  </conditionalFormatting>
  <conditionalFormatting sqref="N365:BR365">
    <cfRule type="expression" dxfId="2737" priority="41">
      <formula>OR(N$363&lt;&gt;"",N$364&lt;&gt;"")</formula>
    </cfRule>
  </conditionalFormatting>
  <conditionalFormatting sqref="N370:BR370">
    <cfRule type="expression" dxfId="2736" priority="43">
      <formula>OR(N$363&lt;&gt;"",N$364&lt;&gt;"")</formula>
    </cfRule>
  </conditionalFormatting>
  <conditionalFormatting sqref="N469:BR499">
    <cfRule type="expression" dxfId="2735" priority="258">
      <formula>OR(N$469&lt;&gt;"",N$470&lt;&gt;"")</formula>
    </cfRule>
    <cfRule type="expression" dxfId="2734" priority="259">
      <formula>AND(N$469="",N$470="")</formula>
    </cfRule>
  </conditionalFormatting>
  <conditionalFormatting sqref="N505:BR514">
    <cfRule type="expression" dxfId="2733" priority="35">
      <formula>OR(N$505&lt;&gt;"",N$506&lt;&gt;"")</formula>
    </cfRule>
    <cfRule type="expression" dxfId="2732" priority="36">
      <formula>AND(N$505="",N$506="")</formula>
    </cfRule>
  </conditionalFormatting>
  <conditionalFormatting sqref="N517:BR521">
    <cfRule type="expression" dxfId="2731" priority="33">
      <formula>OR(N$517&lt;&gt;"",N$518&lt;&gt;"")</formula>
    </cfRule>
    <cfRule type="expression" dxfId="2730" priority="34">
      <formula>AND(N$517="",N$518="")</formula>
    </cfRule>
  </conditionalFormatting>
  <conditionalFormatting sqref="N524:BR525">
    <cfRule type="expression" dxfId="2729" priority="32">
      <formula>AND(N$524="",N$525="")</formula>
    </cfRule>
  </conditionalFormatting>
  <conditionalFormatting sqref="N526:BR526">
    <cfRule type="expression" dxfId="2728" priority="251">
      <formula>OR(N$524&lt;&gt;"",N$525&lt;&gt;"")</formula>
    </cfRule>
    <cfRule type="expression" dxfId="2727" priority="252">
      <formula>AND(N$524="",N$525="")</formula>
    </cfRule>
  </conditionalFormatting>
  <conditionalFormatting sqref="N529:BR531">
    <cfRule type="expression" dxfId="2726" priority="248">
      <formula>OR(N$529&lt;&gt;"",N$530&lt;&gt;"")</formula>
    </cfRule>
    <cfRule type="expression" dxfId="2725" priority="249">
      <formula>AND(N$529="",N$530="")</formula>
    </cfRule>
  </conditionalFormatting>
  <conditionalFormatting sqref="N565:BR567 N576:BR581 N583:BR588">
    <cfRule type="expression" dxfId="2724" priority="22">
      <formula>OR(N$565&lt;&gt;"",N$566&lt;&gt;"")</formula>
    </cfRule>
    <cfRule type="expression" dxfId="2723" priority="24">
      <formula>AND(N$565="",N$566="")</formula>
    </cfRule>
  </conditionalFormatting>
  <conditionalFormatting sqref="N568:BR568">
    <cfRule type="expression" dxfId="2722" priority="5">
      <formula>AND(N$565="",N$566="")</formula>
    </cfRule>
    <cfRule type="expression" dxfId="2721" priority="239">
      <formula>OR(N$565&lt;&gt;"",N$566&lt;&gt;"")</formula>
    </cfRule>
  </conditionalFormatting>
  <conditionalFormatting sqref="N569:BR574">
    <cfRule type="expression" dxfId="2720" priority="6">
      <formula>AND(N$565="",N$566="")</formula>
    </cfRule>
    <cfRule type="expression" dxfId="2719" priority="23">
      <formula>OR(N$565&lt;&gt;"",N$566&lt;&gt;"")</formula>
    </cfRule>
  </conditionalFormatting>
  <conditionalFormatting sqref="N575:BR575 N582:BR582">
    <cfRule type="expression" dxfId="2718" priority="236">
      <formula>OR(N$565&lt;&gt;"",N$566&lt;&gt;"")</formula>
    </cfRule>
    <cfRule type="expression" dxfId="2717" priority="237">
      <formula>AND(N$565="",N$566="")</formula>
    </cfRule>
  </conditionalFormatting>
  <conditionalFormatting sqref="N607:BR611">
    <cfRule type="expression" dxfId="2716" priority="14">
      <formula>OR(N$594&lt;&gt;"",N$595&lt;&gt;"")</formula>
    </cfRule>
  </conditionalFormatting>
  <conditionalFormatting sqref="N612:BR619">
    <cfRule type="expression" dxfId="2715" priority="12">
      <formula>OR(N$594&lt;&gt;"",N$595&lt;&gt;"")</formula>
    </cfRule>
    <cfRule type="expression" dxfId="2714" priority="13">
      <formula>AND(N$594="",N$595="")</formula>
    </cfRule>
  </conditionalFormatting>
  <conditionalFormatting sqref="N625:BR626">
    <cfRule type="expression" dxfId="2713" priority="220">
      <formula>AND(N$625="",N$626="")</formula>
    </cfRule>
  </conditionalFormatting>
  <conditionalFormatting sqref="N627:BR639 O625:BO626">
    <cfRule type="expression" dxfId="2712" priority="217">
      <formula>OR(N$625&lt;&gt;"",N$626&lt;&gt;"")</formula>
    </cfRule>
    <cfRule type="expression" dxfId="2711" priority="218">
      <formula>AND(N$625="",N$626="")</formula>
    </cfRule>
  </conditionalFormatting>
  <conditionalFormatting sqref="N645:BR646">
    <cfRule type="expression" dxfId="2710" priority="213">
      <formula>AND(N$645="",N$646="")</formula>
    </cfRule>
  </conditionalFormatting>
  <conditionalFormatting sqref="N647:BR654">
    <cfRule type="expression" dxfId="2709" priority="210">
      <formula>OR(N$645&lt;&gt;"",N$646&lt;&gt;"")</formula>
    </cfRule>
    <cfRule type="expression" dxfId="2708" priority="211">
      <formula>AND(N$645="",N$646="")</formula>
    </cfRule>
  </conditionalFormatting>
  <conditionalFormatting sqref="N660:BR661">
    <cfRule type="expression" dxfId="2707" priority="206">
      <formula>AND(N$660="",N$661="")</formula>
    </cfRule>
  </conditionalFormatting>
  <conditionalFormatting sqref="N662:BR676">
    <cfRule type="expression" dxfId="2706" priority="203">
      <formula>OR(N$660&lt;&gt;"",N$661&lt;&gt;"")</formula>
    </cfRule>
    <cfRule type="expression" dxfId="2705" priority="204">
      <formula>AND(N$660="",N$661="")</formula>
    </cfRule>
  </conditionalFormatting>
  <conditionalFormatting sqref="N681:BR701">
    <cfRule type="expression" dxfId="2704" priority="199">
      <formula>OR(N$681&lt;&gt;"",N$682&lt;&gt;"")</formula>
    </cfRule>
    <cfRule type="expression" dxfId="2703" priority="200">
      <formula>AND(N$681="",N$682="")</formula>
    </cfRule>
  </conditionalFormatting>
  <conditionalFormatting sqref="N707:BR708">
    <cfRule type="expression" dxfId="2702" priority="195">
      <formula>AND(N$707="",N$708="")</formula>
    </cfRule>
  </conditionalFormatting>
  <conditionalFormatting sqref="N709:BR711">
    <cfRule type="expression" dxfId="2701" priority="192">
      <formula>OR(N$707&lt;&gt;"",N$708&lt;&gt;"")</formula>
    </cfRule>
    <cfRule type="expression" dxfId="2700" priority="193">
      <formula>AND(N$707="",N$708="")</formula>
    </cfRule>
  </conditionalFormatting>
  <conditionalFormatting sqref="N717:BR718">
    <cfRule type="expression" dxfId="2699" priority="188">
      <formula>AND(N$717="",N$718="")</formula>
    </cfRule>
  </conditionalFormatting>
  <conditionalFormatting sqref="N719:BR722">
    <cfRule type="expression" dxfId="2698" priority="185">
      <formula>OR(N$717&lt;&gt;"",N$718&lt;&gt;"")</formula>
    </cfRule>
    <cfRule type="expression" dxfId="2697" priority="186">
      <formula>AND(N$717="",N$718="")</formula>
    </cfRule>
  </conditionalFormatting>
  <conditionalFormatting sqref="N729:BR730">
    <cfRule type="expression" dxfId="2696" priority="181">
      <formula>AND(N$729="",N$730="")</formula>
    </cfRule>
  </conditionalFormatting>
  <conditionalFormatting sqref="N731:BR734">
    <cfRule type="expression" dxfId="2695" priority="178">
      <formula>OR(N$729&lt;&gt;"",N$730&lt;&gt;"")</formula>
    </cfRule>
    <cfRule type="expression" dxfId="2694" priority="179">
      <formula>AND(N$729="",N$730="")</formula>
    </cfRule>
  </conditionalFormatting>
  <conditionalFormatting sqref="O534:BR535">
    <cfRule type="expression" dxfId="2693" priority="30">
      <formula>AND(O$534="",O$535="")</formula>
    </cfRule>
  </conditionalFormatting>
  <conditionalFormatting sqref="O536:BR542">
    <cfRule type="expression" dxfId="2692" priority="28">
      <formula>AND(O$534="",O$535="")</formula>
    </cfRule>
  </conditionalFormatting>
  <conditionalFormatting sqref="O548:BR549">
    <cfRule type="expression" dxfId="2691" priority="27">
      <formula>AND(O$548="",O$549="")</formula>
    </cfRule>
  </conditionalFormatting>
  <conditionalFormatting sqref="O550:BR563">
    <cfRule type="expression" dxfId="2690" priority="25">
      <formula>AND(O$548="",O$549="")</formula>
    </cfRule>
  </conditionalFormatting>
  <conditionalFormatting sqref="XEZ27:XFD27">
    <cfRule type="expression" dxfId="2689" priority="317">
      <formula>XEY$27&lt;&gt;""</formula>
    </cfRule>
    <cfRule type="expression" dxfId="2688" priority="318">
      <formula>"&lt;&gt;"""""</formula>
    </cfRule>
    <cfRule type="cellIs" dxfId="2687" priority="319" operator="equal">
      <formula>""</formula>
    </cfRule>
  </conditionalFormatting>
  <conditionalFormatting sqref="M335">
    <cfRule type="expression" dxfId="2686" priority="3">
      <formula>OR($M$312&lt;&gt;"",$M$313&lt;&gt;"")</formula>
    </cfRule>
  </conditionalFormatting>
  <conditionalFormatting sqref="M335">
    <cfRule type="expression" dxfId="2685" priority="4">
      <formula>AND($M$312="",$M$313="")</formula>
    </cfRule>
  </conditionalFormatting>
  <conditionalFormatting sqref="N335">
    <cfRule type="expression" dxfId="2684" priority="1">
      <formula>OR(N$312&lt;&gt;"",N$313&lt;&gt;"")</formula>
    </cfRule>
    <cfRule type="expression" dxfId="2683" priority="2">
      <formula>AND(N$312="",N$313="")</formula>
    </cfRule>
  </conditionalFormatting>
  <hyperlinks>
    <hyperlink ref="C76:G76" location="旭川脳神経外科循環器内科病院!B94" display="・設置主体" xr:uid="{D38EA69C-6EFE-464D-AED9-DAAC7B94665B}"/>
    <hyperlink ref="D76:H76" location="旭川脳神経外科循環器内科病院!B94" display="・設置主体" xr:uid="{40801A69-85BB-4DDE-9880-73657D217AC8}"/>
    <hyperlink ref="E76:I76" location="旭川脳神経外科循環器内科病院!B94" display="・設置主体" xr:uid="{DC2193A5-11B4-4F1B-8C79-49100EEA15CF}"/>
    <hyperlink ref="F76:J76" location="旭川脳神経外科循環器内科病院!B94" display="・設置主体" xr:uid="{8BD7F5F2-D37B-41AD-B767-3DF6FF988B6D}"/>
    <hyperlink ref="G76:K76" location="旭川脳神経外科循環器内科病院!B94" display="・設置主体" xr:uid="{ED53737D-FF87-4751-B0F3-31CA9B23579E}"/>
    <hyperlink ref="H76:I76" location="旭川脳神経外科循環器内科病院!B312" display="・入院患者の状況（年間）" xr:uid="{7D66685F-666A-4ABC-8C01-C0CF30DB3ED2}"/>
    <hyperlink ref="I76:J76" location="旭川脳神経外科循環器内科病院!B312" display="・入院患者の状況（年間）" xr:uid="{A05E992E-6738-4D14-9625-0C90DEDE992A}"/>
    <hyperlink ref="J76:M76" location="旭川脳神経外科循環器内科病院!B388" display="・算定する入院基本用・特定入院料等の状況" xr:uid="{4A51D25D-D127-441F-AF0A-91AACFF6B7CF}"/>
    <hyperlink ref="K76:N76" location="旭川脳神経外科循環器内科病院!B388" display="・算定する入院基本用・特定入院料等の状況" xr:uid="{E440FDC9-B076-44C5-8192-80063050DF49}"/>
    <hyperlink ref="L76:N76" location="旭川脳神経外科循環器内科病院!B388" display="・算定する入院基本用・特定入院料等の状況" xr:uid="{80DBB3BE-7D80-410D-8643-7F75BF495359}"/>
    <hyperlink ref="M76:O76" location="旭川脳神経外科循環器内科病院!B388" display="・算定する入院基本用・特定入院料等の状況" xr:uid="{C4850CB0-73B9-4AC9-A94D-7B65DF7195F3}"/>
    <hyperlink ref="C77:G77" location="旭川脳神経外科循環器内科病院!B102" display="・病床の状況" xr:uid="{B219E7A1-6172-4330-BF81-777DA7B81C86}"/>
    <hyperlink ref="D77:H77" location="旭川脳神経外科循環器内科病院!B102" display="・病床の状況" xr:uid="{F20005A6-72B9-4CAE-B819-57987751107D}"/>
    <hyperlink ref="E77:I77" location="旭川脳神経外科循環器内科病院!B102" display="・病床の状況" xr:uid="{35C7F0FF-E6D0-4219-82B7-B00397E13238}"/>
    <hyperlink ref="F77:J77" location="旭川脳神経外科循環器内科病院!B102" display="・病床の状況" xr:uid="{02399FE7-5973-4722-8B61-EAF0F39D6C7D}"/>
    <hyperlink ref="G77:K77" location="旭川脳神経外科循環器内科病院!B102" display="・病床の状況" xr:uid="{5706C6B0-C899-471B-B6E3-33516E5956CB}"/>
    <hyperlink ref="H77:I77" location="旭川脳神経外科循環器内科病院!B325" display="・入院患者の状況（年間／入棟前の場所・退棟先の場所の状況）" xr:uid="{DDB84813-7501-4B41-9277-FA57FD905007}"/>
    <hyperlink ref="I77:J77" location="旭川脳神経外科循環器内科病院!B325" display="・入院患者の状況（年間／入棟前の場所・退棟先の場所の状況）" xr:uid="{081BA576-0CAE-46D3-A54C-AAAC687CEB06}"/>
    <hyperlink ref="J77" location="旭川脳神経外科循環器内科病院!B469" display="・手術の状況" xr:uid="{9819766C-F60B-4F98-856B-D9CC0E86ECF2}"/>
    <hyperlink ref="M77" location="'旭川脳神経外科循環器内科病院(H30案)'!B484" display="・がん、脳卒中、心筋梗塞、分娩、精神医療への対応状況" xr:uid="{5E3ECB37-4973-418B-8A57-D9304AC3A5F5}"/>
    <hyperlink ref="C78:G78" location="旭川脳神経外科循環器内科病院!B117" display="・診療科" xr:uid="{92B9BBA8-FD0D-4EF0-B9B1-CCA6848F9D71}"/>
    <hyperlink ref="D78:H78" location="旭川脳神経外科循環器内科病院!B117" display="・診療科" xr:uid="{4612DD3A-37EF-4705-87FA-3C264C733416}"/>
    <hyperlink ref="E78:I78" location="旭川脳神経外科循環器内科病院!B117" display="・診療科" xr:uid="{F4413EE5-F400-4E1A-B354-510586592ED8}"/>
    <hyperlink ref="F78:J78" location="旭川脳神経外科循環器内科病院!B117" display="・診療科" xr:uid="{D4A4E212-4360-479C-A66F-E6662CE11CEB}"/>
    <hyperlink ref="G78:K78" location="旭川脳神経外科循環器内科病院!B117" display="・診療科" xr:uid="{AEC8C05C-4832-44B3-83D8-7DEAD3A9C973}"/>
    <hyperlink ref="H78:I78" location="旭川脳神経外科循環器内科病院!B350" display="・退院後に在宅医療を必要とする患者の状況" xr:uid="{54E39098-F987-4A95-BB0A-CAAD0543C83E}"/>
    <hyperlink ref="I78:J78" location="旭川脳神経外科循環器内科病院!B350" display="・退院後に在宅医療を必要とする患者の状況" xr:uid="{9112A526-F478-4627-89DD-A0990DB08687}"/>
    <hyperlink ref="J78:M78" location="旭川脳神経外科循環器内科病院!B505" display="・がん、脳卒中、心筋梗塞、分娩、精神医療への対応状況" xr:uid="{AC91BDA0-9C9D-4C58-8E97-2D5A478746E7}"/>
    <hyperlink ref="K78:N78" location="旭川脳神経外科循環器内科病院!B505" display="・がん、脳卒中、心筋梗塞、分娩、精神医療への対応状況" xr:uid="{048A5474-41E7-4557-ADC7-17BAE9A3F7F3}"/>
    <hyperlink ref="L78:N78" location="旭川脳神経外科循環器内科病院!B505" display="・がん、脳卒中、心筋梗塞、分娩、精神医療への対応状況" xr:uid="{4F1C7725-FE1F-4423-A86D-86F6E2EB58B3}"/>
    <hyperlink ref="M78:O78" location="旭川脳神経外科循環器内科病院!B505" display="・がん、脳卒中、心筋梗塞、分娩、精神医療への対応状況" xr:uid="{A41DE333-2D83-41CF-92D3-C123EDC79CDE}"/>
    <hyperlink ref="C79:G79" location="旭川脳神経外科循環器内科病院!B128" display="・入院基本料・特定入院料及び届出病床数" xr:uid="{5EB41E9D-2EEF-45E8-8E92-413566EFA64A}"/>
    <hyperlink ref="D79:H79" location="旭川脳神経外科循環器内科病院!B128" display="・入院基本料・特定入院料及び届出病床数" xr:uid="{659CE647-E21C-4DB9-9E94-B5274C23940B}"/>
    <hyperlink ref="E79:I79" location="旭川脳神経外科循環器内科病院!B128" display="・入院基本料・特定入院料及び届出病床数" xr:uid="{81B8DFAB-4BC1-48E4-8D38-AE3DB0D588AB}"/>
    <hyperlink ref="F79:J79" location="旭川脳神経外科循環器内科病院!B128" display="・入院基本料・特定入院料及び届出病床数" xr:uid="{39D3F465-1603-4FC6-83C1-B4F0A4F71D13}"/>
    <hyperlink ref="G79:K79" location="旭川脳神経外科循環器内科病院!B128" display="・入院基本料・特定入院料及び届出病床数" xr:uid="{392A4B17-BE10-430B-9636-48E100393239}"/>
    <hyperlink ref="H79:I79" location="旭川脳神経外科循環器内科病院!B363" display="・看取りを行った患者数" xr:uid="{CF8AE2D0-BDAC-4FBF-823D-FC6E88126076}"/>
    <hyperlink ref="I79:J79" location="旭川脳神経外科循環器内科病院!B363" display="・看取りを行った患者数" xr:uid="{51A555FC-91D5-4498-BB49-43FD1743270D}"/>
    <hyperlink ref="J79:M79" location="旭川脳神経外科循環器内科病院!B548" display="・重症患者への対応状況" xr:uid="{2570D59D-4531-403A-93C4-30D8F8DD9AF5}"/>
    <hyperlink ref="K79:N79" location="旭川脳神経外科循環器内科病院!B548" display="・重症患者への対応状況" xr:uid="{C18CE419-4E88-47FC-9D58-33267D14D00A}"/>
    <hyperlink ref="L79:N79" location="旭川脳神経外科循環器内科病院!B548" display="・重症患者への対応状況" xr:uid="{EEBF4CFE-90F4-4922-A2DD-48B7BAADCDA2}"/>
    <hyperlink ref="M79:O79" location="旭川脳神経外科循環器内科病院!B548" display="・重症患者への対応状況" xr:uid="{92404963-3B23-4FD4-80F2-389AC5F58052}"/>
    <hyperlink ref="C80:G80" location="旭川脳神経外科循環器内科病院!B141" display="・DPC医療機関群の種類" xr:uid="{0BA7E464-5E03-42DB-8B78-39A05ADCD690}"/>
    <hyperlink ref="D80:H80" location="旭川脳神経外科循環器内科病院!B141" display="・DPC医療機関群の種類" xr:uid="{39136CD1-0EA0-4E64-A7E6-6FB04A05D674}"/>
    <hyperlink ref="E80:I80" location="旭川脳神経外科循環器内科病院!B141" display="・DPC医療機関群の種類" xr:uid="{D69F3D6D-8CB1-4280-8292-78FF9D826C34}"/>
    <hyperlink ref="F80:J80" location="旭川脳神経外科循環器内科病院!B141" display="・DPC医療機関群の種類" xr:uid="{41884679-9B5F-4451-96D3-0C6053E44DB0}"/>
    <hyperlink ref="G80:K80" location="旭川脳神経外科循環器内科病院!B141" display="・DPC医療機関群の種類" xr:uid="{B0F92135-800E-430F-8168-6AC3CA2446CE}"/>
    <hyperlink ref="J80:M80" location="旭川脳神経外科循環器内科病院!B594" display="・救急医療の実施状況" xr:uid="{F5885DB9-BEE6-4ADC-A508-9D1C5AE0FABF}"/>
    <hyperlink ref="K80:N80" location="旭川脳神経外科循環器内科病院!B594" display="・救急医療の実施状況" xr:uid="{58CC4F3D-6B05-4C3E-906A-EF5FDEEA6EB0}"/>
    <hyperlink ref="L80:N80" location="旭川脳神経外科循環器内科病院!B594" display="・救急医療の実施状況" xr:uid="{10312ECF-FE7E-4FA7-A268-6C68F9831653}"/>
    <hyperlink ref="M80:O80" location="旭川脳神経外科循環器内科病院!B594" display="・救急医療の実施状況" xr:uid="{46C924DE-B19E-4B92-B1A7-62158DA3C2AE}"/>
    <hyperlink ref="C81:G81" location="旭川脳神経外科循環器内科病院!B149" display="・救急告示病院、二次救急医療施設、三次救急医療施設の告示・認定の有無" xr:uid="{AFA5B279-8AFF-492F-9929-67B5F7349397}"/>
    <hyperlink ref="D81:H81" location="旭川脳神経外科循環器内科病院!B149" display="・救急告示病院、二次救急医療施設、三次救急医療施設の告示・認定の有無" xr:uid="{9BACD943-3B08-49E7-84FF-2E074960595C}"/>
    <hyperlink ref="E81:I81" location="旭川脳神経外科循環器内科病院!B149" display="・救急告示病院、二次救急医療施設、三次救急医療施設の告示・認定の有無" xr:uid="{698E119C-8F59-419A-A821-797405A2B86A}"/>
    <hyperlink ref="F81:J81" location="旭川脳神経外科循環器内科病院!B149" display="・救急告示病院、二次救急医療施設、三次救急医療施設の告示・認定の有無" xr:uid="{8E90D9A6-A5E8-4014-BB30-A2A85A60B3F6}"/>
    <hyperlink ref="G81:K81" location="旭川脳神経外科循環器内科病院!B149" display="・救急告示病院、二次救急医療施設、三次救急医療施設の告示・認定の有無" xr:uid="{09B33E46-AA8F-4417-AA4A-E04B87CF43C7}"/>
    <hyperlink ref="J81:M81" location="旭川脳神経外科循環器内科病院!B625" display="・急性期後の支援、在宅復帰の支援の状況" xr:uid="{08B00A07-91EB-4478-8A75-DFE99052EA59}"/>
    <hyperlink ref="K81:N81" location="旭川脳神経外科循環器内科病院!B625" display="・急性期後の支援、在宅復帰の支援の状況" xr:uid="{EB842F7C-1CF4-417D-9A37-E0A1093F91AC}"/>
    <hyperlink ref="L81:N81" location="旭川脳神経外科循環器内科病院!B625" display="・急性期後の支援、在宅復帰の支援の状況" xr:uid="{9CECC5AE-A560-4163-B23F-CD6D1D70698A}"/>
    <hyperlink ref="M81:O81" location="旭川脳神経外科循環器内科病院!B625" display="・急性期後の支援、在宅復帰の支援の状況" xr:uid="{F2B043E7-6C1E-466D-A809-143220E80FFB}"/>
    <hyperlink ref="C82:G82" location="旭川脳神経外科循環器内科病院!B159" display="・承認の有無" xr:uid="{432E91C4-FD5C-4036-B78D-228D25A29CFC}"/>
    <hyperlink ref="D82:H82" location="旭川脳神経外科循環器内科病院!B159" display="・承認の有無" xr:uid="{37C6BF31-4D45-4771-8C26-7B7CEEA8CB8E}"/>
    <hyperlink ref="E82:I82" location="旭川脳神経外科循環器内科病院!B159" display="・承認の有無" xr:uid="{FF43BC47-D11B-4724-B57F-6BFBFAD575A6}"/>
    <hyperlink ref="F82:J82" location="旭川脳神経外科循環器内科病院!B159" display="・承認の有無" xr:uid="{7D5A3D80-022D-4690-9838-A31192743699}"/>
    <hyperlink ref="G82:K82" location="旭川脳神経外科循環器内科病院!B159" display="・承認の有無" xr:uid="{8ABFE0FA-02E7-4183-A7CF-28CFE2496271}"/>
    <hyperlink ref="J82:M82" location="旭川脳神経外科循環器内科病院!B645" display="・全身管理の状況" xr:uid="{13AC782E-4079-40D0-B7B5-6552EF23F588}"/>
    <hyperlink ref="K82:N82" location="旭川脳神経外科循環器内科病院!B645" display="・全身管理の状況" xr:uid="{FEDC18A8-439F-4D3B-AC0C-44D8ADD438CD}"/>
    <hyperlink ref="L82:N82" location="旭川脳神経外科循環器内科病院!B645" display="・全身管理の状況" xr:uid="{50459405-70B6-4CA3-9030-E6A8AAC7619F}"/>
    <hyperlink ref="M82:O82" location="旭川脳神経外科循環器内科病院!B645" display="・全身管理の状況" xr:uid="{FDE5953F-7FE1-4DE6-B51A-D2B6A5A82124}"/>
    <hyperlink ref="C83:G83" location="旭川脳神経外科循環器内科病院!B168" display="・診療報酬の届出の有無" xr:uid="{5EC2E7CE-3FA7-4E7C-920D-8867D866821A}"/>
    <hyperlink ref="D83:H83" location="旭川脳神経外科循環器内科病院!B168" display="・診療報酬の届出の有無" xr:uid="{17EF38AF-DF58-44DB-BC39-2363B5A2860A}"/>
    <hyperlink ref="E83:I83" location="旭川脳神経外科循環器内科病院!B168" display="・診療報酬の届出の有無" xr:uid="{B6F4C2B0-F042-40F4-AE0A-ACD4BA1937FF}"/>
    <hyperlink ref="F83:J83" location="旭川脳神経外科循環器内科病院!B168" display="・診療報酬の届出の有無" xr:uid="{375DB4B9-A7C0-4555-8520-52987BD771C1}"/>
    <hyperlink ref="G83:K83" location="旭川脳神経外科循環器内科病院!B168" display="・診療報酬の届出の有無" xr:uid="{E3FC38BB-E50C-4C84-8E78-27287333467A}"/>
    <hyperlink ref="J83:M83" location="旭川脳神経外科循環器内科病院!B660" display="・リハビリテーションの実施状況" xr:uid="{8D06197C-95B5-47A8-B90C-D692C336C66F}"/>
    <hyperlink ref="K83:N83" location="旭川脳神経外科循環器内科病院!B660" display="・リハビリテーションの実施状況" xr:uid="{A34E7FA9-2F76-4502-96DF-F0AB082C4DFB}"/>
    <hyperlink ref="L83:N83" location="旭川脳神経外科循環器内科病院!B660" display="・リハビリテーションの実施状況" xr:uid="{756E7BDB-E4D3-4147-8439-9D4557A523F3}"/>
    <hyperlink ref="M83:O83" location="旭川脳神経外科循環器内科病院!B660" display="・リハビリテーションの実施状況" xr:uid="{93B38F89-108A-4BBE-B74E-4F7829E8B4F6}"/>
    <hyperlink ref="C84:G84" location="旭川脳神経外科循環器内科病院!B180" display="・職員数の状況" xr:uid="{7CC643E0-9A1F-4B86-A1FA-14B61F26EF7D}"/>
    <hyperlink ref="D84:H84" location="旭川脳神経外科循環器内科病院!B180" display="・職員数の状況" xr:uid="{DC700E7F-7FF2-4D38-925D-C9B854BA4BF2}"/>
    <hyperlink ref="E84:I84" location="旭川脳神経外科循環器内科病院!B180" display="・職員数の状況" xr:uid="{7752836C-63F4-43BB-BD91-8BA3950493E2}"/>
    <hyperlink ref="F84:J84" location="旭川脳神経外科循環器内科病院!B180" display="・職員数の状況" xr:uid="{20844E77-6871-49BC-9916-E2B3B325AF6C}"/>
    <hyperlink ref="G84:K84" location="旭川脳神経外科循環器内科病院!B180" display="・職員数の状況" xr:uid="{1B30E8CF-30A7-43D0-8E20-D0D6EE29F8B3}"/>
    <hyperlink ref="J84:M84" location="旭川脳神経外科循環器内科病院!B707" display="・長期療養患者の受入状況" xr:uid="{A39C0E34-A921-4598-88C0-959B0F4E1495}"/>
    <hyperlink ref="K84:N84" location="旭川脳神経外科循環器内科病院!B707" display="・長期療養患者の受入状況" xr:uid="{C6E14F45-875D-45BE-AF99-96899DC711FD}"/>
    <hyperlink ref="L84:N84" location="旭川脳神経外科循環器内科病院!B707" display="・長期療養患者の受入状況" xr:uid="{B244685A-5962-4A0B-BAFA-2672B219426D}"/>
    <hyperlink ref="M84:O84" location="旭川脳神経外科循環器内科病院!B707" display="・長期療養患者の受入状況" xr:uid="{AD8B22FB-C345-47FD-814F-8A01DA8F4EA5}"/>
    <hyperlink ref="C85:G85" location="旭川脳神経外科循環器内科病院!B243" display="・退院調整部門の設置状況" xr:uid="{C86E5FB7-3252-469A-9EDE-4F6B73D5C79F}"/>
    <hyperlink ref="D85:H85" location="旭川脳神経外科循環器内科病院!B243" display="・退院調整部門の設置状況" xr:uid="{921CD2B5-60CA-4D15-AF18-0E7C173D2FDE}"/>
    <hyperlink ref="E85:I85" location="旭川脳神経外科循環器内科病院!B243" display="・退院調整部門の設置状況" xr:uid="{E1D1213A-4E4F-480E-92C8-2194B7E8B750}"/>
    <hyperlink ref="F85:J85" location="旭川脳神経外科循環器内科病院!B243" display="・退院調整部門の設置状況" xr:uid="{5B576CCF-85FF-4D4D-A4AD-A4F925D343CF}"/>
    <hyperlink ref="G85:K85" location="旭川脳神経外科循環器内科病院!B243" display="・退院調整部門の設置状況" xr:uid="{B3D0A393-8B7A-4567-A5A0-6851603F50B2}"/>
    <hyperlink ref="J85:M85" location="旭川脳神経外科循環器内科病院!B717" display="・重度の障害児等の受入状況" xr:uid="{F2A2EED7-61F1-4A2F-906B-6CBA520BE4A5}"/>
    <hyperlink ref="K85:N85" location="旭川脳神経外科循環器内科病院!B717" display="・重度の障害児等の受入状況" xr:uid="{CD94E97E-AD5B-42FB-BFEF-77FBD7DCAE97}"/>
    <hyperlink ref="L85:N85" location="旭川脳神経外科循環器内科病院!B717" display="・重度の障害児等の受入状況" xr:uid="{DE90EFBD-F2B3-4046-B46F-E44529579869}"/>
    <hyperlink ref="M85:O85" location="旭川脳神経外科循環器内科病院!B717" display="・重度の障害児等の受入状況" xr:uid="{896EA497-C5DC-4B24-A06D-30B34E126EFC}"/>
    <hyperlink ref="C86:G86" location="旭川脳神経外科循環器内科病院!B263" display="・医療機器の台数" xr:uid="{AF513E5F-E50C-4565-814F-FBD8A585F770}"/>
    <hyperlink ref="D86:H86" location="旭川脳神経外科循環器内科病院!B263" display="・医療機器の台数" xr:uid="{B182BDE8-4666-4585-A8C3-B8AF4DCF3E46}"/>
    <hyperlink ref="E86:I86" location="旭川脳神経外科循環器内科病院!B263" display="・医療機器の台数" xr:uid="{B1FC6832-DC47-4AD4-8213-0282E0FC6D27}"/>
    <hyperlink ref="F86:J86" location="旭川脳神経外科循環器内科病院!B263" display="・医療機器の台数" xr:uid="{90BE9B75-E9C1-4CEF-A497-49A837B53331}"/>
    <hyperlink ref="G86:K86" location="旭川脳神経外科循環器内科病院!B263" display="・医療機器の台数" xr:uid="{26A833B0-82C3-4893-AEE0-545301446EA1}"/>
    <hyperlink ref="J86:M86" location="旭川脳神経外科循環器内科病院!B729" display="・医科歯科の連携状況" xr:uid="{1A36B839-436E-4C4D-9E7F-575BF569F7C4}"/>
    <hyperlink ref="K86:N86" location="旭川脳神経外科循環器内科病院!B729" display="・医科歯科の連携状況" xr:uid="{5929818E-4C69-4771-B813-3AF05BB8D8F1}"/>
    <hyperlink ref="L86:N86" location="旭川脳神経外科循環器内科病院!B729" display="・医科歯科の連携状況" xr:uid="{2B5B6676-D8FC-4B15-810C-BB15B270F590}"/>
    <hyperlink ref="M86:O86" location="旭川脳神経外科循環器内科病院!B729" display="・医科歯科の連携状況" xr:uid="{C26E8DED-E179-41AE-AFEF-5BAD1293A909}"/>
    <hyperlink ref="C87:G87" location="旭川脳神経外科循環器内科病院!B289" display="・過去1年間の間に病棟の再編・見直しがあった場合の報告対象期間" xr:uid="{583EAF5B-D2EC-44E6-B3CD-40C9826442FB}"/>
    <hyperlink ref="D87:H87" location="旭川脳神経外科循環器内科病院!B289" display="・過去1年間の間に病棟の再編・見直しがあった場合の報告対象期間" xr:uid="{ABB2D2E7-83D7-420C-A536-A64C3A70B0A5}"/>
    <hyperlink ref="E87:I87" location="旭川脳神経外科循環器内科病院!B289" display="・過去1年間の間に病棟の再編・見直しがあった場合の報告対象期間" xr:uid="{42EEA31E-867C-4AC6-BDB2-86CD82042C5C}"/>
    <hyperlink ref="F87:J87" location="旭川脳神経外科循環器内科病院!B289" display="・過去1年間の間に病棟の再編・見直しがあった場合の報告対象期間" xr:uid="{05E34BF0-FE0E-4A0F-9EE5-D8673D0EA344}"/>
    <hyperlink ref="G87:K87" location="旭川脳神経外科循環器内科病院!B289" display="・過去1年間の間に病棟の再編・見直しがあった場合の報告対象期間" xr:uid="{5672FA01-E011-433E-9EBE-87BF9F49E160}"/>
    <hyperlink ref="I298" location="旭川脳神経外科循環器内科病院!B70" display="メニューへ戻る" xr:uid="{F17767AE-BF90-42AF-8C22-962CEAC1979E}"/>
    <hyperlink ref="I373" location="旭川脳神経外科循環器内科病院!B70" display="メニューへ戻る" xr:uid="{B69851F9-F488-4DB2-AC6D-F732B860F79F}"/>
    <hyperlink ref="I737" location="旭川脳神経外科循環器内科病院!B70" display="メニューへ戻る" xr:uid="{A4A40C9D-3FE9-4316-ADD5-5ACE7A41F8FE}"/>
    <hyperlink ref="C1" location="INDEX!A1" display="圏域topへ" xr:uid="{3F06403F-6F66-4F9E-9D58-AF9D5CE3FC73}"/>
  </hyperlinks>
  <printOptions horizontalCentered="1"/>
  <pageMargins left="0.19685039370078741" right="0.19685039370078741" top="0.39370078740157483" bottom="0.43307086614173229" header="0.19685039370078741" footer="0.19685039370078741"/>
  <pageSetup paperSize="9" scale="33" fitToHeight="0" orientation="portrait" useFirstPageNumber="1" verticalDpi="300" r:id="rId1"/>
  <headerFooter>
    <oddFooter>&amp;C&amp;14&amp;P</oddFooter>
  </headerFooter>
  <rowBreaks count="11" manualBreakCount="11">
    <brk id="63" max="22" man="1"/>
    <brk id="145" max="22" man="1"/>
    <brk id="212" max="22" man="1"/>
    <brk id="286" max="22" man="1"/>
    <brk id="382" max="22" man="1"/>
    <brk id="463" max="22" man="1"/>
    <brk id="522" max="22" man="1"/>
    <brk id="564" max="22" man="1"/>
    <brk id="621" max="22" man="1"/>
    <brk id="657" max="22" man="1"/>
    <brk id="704"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5074-0730-4D5F-898E-5681FAE197CE}">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935</v>
      </c>
      <c r="C2" s="12"/>
      <c r="D2" s="13"/>
      <c r="E2" s="13"/>
      <c r="F2" s="13"/>
      <c r="G2" s="13"/>
      <c r="H2" s="5"/>
    </row>
    <row r="3" spans="1:73" x14ac:dyDescent="0.2">
      <c r="B3" s="14" t="s">
        <v>936</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937</v>
      </c>
      <c r="M9" s="25" t="s">
        <v>938</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939</v>
      </c>
      <c r="M10" s="30" t="s">
        <v>939</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16</v>
      </c>
      <c r="M11" s="30" t="s">
        <v>16</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17</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一般病棟</v>
      </c>
      <c r="M16" s="25" t="str">
        <f>IF(ISBLANK(M$9),"",M$9)</f>
        <v>療養病棟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t="s">
        <v>21</v>
      </c>
      <c r="M20" s="31" t="s">
        <v>21</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26</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47" t="s">
        <v>18</v>
      </c>
      <c r="J27" s="448"/>
      <c r="K27" s="449"/>
      <c r="L27" s="25" t="str">
        <f>IF(ISBLANK(L$9),"",L$9)</f>
        <v>一般病棟</v>
      </c>
      <c r="M27" s="25" t="str">
        <f>IF(ISBLANK(M$9),"",M$9)</f>
        <v>療養病棟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t="s">
        <v>21</v>
      </c>
      <c r="M31" s="31" t="s">
        <v>21</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31</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47" t="s">
        <v>32</v>
      </c>
      <c r="J40" s="448"/>
      <c r="K40" s="449"/>
      <c r="L40" s="25" t="str">
        <f>IF(ISBLANK(L$9),"",L$9)</f>
        <v>一般病棟</v>
      </c>
      <c r="M40" s="25" t="str">
        <f>IF(ISBLANK(M$9),"",M$9)</f>
        <v>療養病棟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38</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44" t="s">
        <v>18</v>
      </c>
      <c r="J49" s="445"/>
      <c r="K49" s="446"/>
      <c r="L49" s="25" t="str">
        <f>IF(ISBLANK(L$9),"",L$9)</f>
        <v>一般病棟</v>
      </c>
      <c r="M49" s="25" t="str">
        <f>IF(ISBLANK(M$9),"",M$9)</f>
        <v>療養病棟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t="s">
        <v>21</v>
      </c>
      <c r="M57" s="31" t="s">
        <v>21</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41</v>
      </c>
      <c r="M58" s="31" t="s">
        <v>41</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42</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6"/>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6"/>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6"/>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6"/>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48</v>
      </c>
      <c r="D71" s="51"/>
      <c r="E71" s="51"/>
      <c r="F71" s="52"/>
      <c r="G71" s="50"/>
      <c r="H71" s="53" t="s">
        <v>49</v>
      </c>
      <c r="I71" s="53"/>
      <c r="J71" s="53" t="s">
        <v>50</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23"/>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79</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一般病棟</v>
      </c>
      <c r="M94" s="72" t="str">
        <f t="shared" ref="M94:BS94" si="4">IF(ISBLANK(M$9),"",M$9)</f>
        <v>療養病棟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81</v>
      </c>
      <c r="J95" s="74"/>
      <c r="K95" s="75"/>
      <c r="L95" s="76" t="s">
        <v>23</v>
      </c>
      <c r="M95" s="72" t="s">
        <v>23</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85</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86</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80</v>
      </c>
      <c r="K102" s="87"/>
      <c r="L102" s="25" t="str">
        <f>IF(ISBLANK(L$9),"",L$9)</f>
        <v>一般病棟</v>
      </c>
      <c r="M102" s="72" t="str">
        <f t="shared" ref="M102:BS102" si="5">IF(ISBLANK(M$9),"",M$9)</f>
        <v>療養病棟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慢性期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10" si="7">IF(SUM(L104:BS104)=0,IF(COUNTIF(L104:BS104,"未確認")&gt;0,"未確認",IF(COUNTIF(L104:BS104,"~*")&gt;0,"*",SUM(L104:BS104))),SUM(L104:BS104))</f>
        <v>20</v>
      </c>
      <c r="K104" s="91" t="str">
        <f t="shared" ref="K104:K110" si="8">IF(OR(COUNTIF(L104:BS104,"未確認")&gt;0,COUNTIF(L104:BS104,"~*")&gt;0),"※","")</f>
        <v/>
      </c>
      <c r="L104" s="92">
        <v>20</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19</v>
      </c>
      <c r="K106" s="91" t="str">
        <f t="shared" si="8"/>
        <v/>
      </c>
      <c r="L106" s="92">
        <v>19</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20</v>
      </c>
      <c r="K107" s="91" t="str">
        <f t="shared" si="8"/>
        <v/>
      </c>
      <c r="L107" s="92">
        <v>20</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 t="shared" si="7"/>
        <v>30</v>
      </c>
      <c r="K108" s="91" t="str">
        <f t="shared" si="8"/>
        <v/>
      </c>
      <c r="L108" s="92">
        <v>0</v>
      </c>
      <c r="M108" s="92">
        <v>30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28</v>
      </c>
      <c r="K109" s="91" t="str">
        <f t="shared" si="8"/>
        <v/>
      </c>
      <c r="L109" s="92">
        <v>0</v>
      </c>
      <c r="M109" s="92">
        <v>28</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 t="shared" si="7"/>
        <v>30</v>
      </c>
      <c r="K110" s="91" t="str">
        <f t="shared" si="8"/>
        <v/>
      </c>
      <c r="L110" s="92">
        <v>0</v>
      </c>
      <c r="M110" s="92">
        <v>30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100</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80</v>
      </c>
      <c r="K117" s="87"/>
      <c r="L117" s="25" t="str">
        <f>IF(ISBLANK(L$9),"",L$9)</f>
        <v>一般病棟</v>
      </c>
      <c r="M117" s="72" t="str">
        <f>IF(ISBLANK(M$9),"",M$9)</f>
        <v>療養病棟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慢性期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104</v>
      </c>
      <c r="M119" s="108" t="s">
        <v>104</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41</v>
      </c>
      <c r="M120" s="108" t="s">
        <v>41</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41</v>
      </c>
      <c r="M121" s="108" t="s">
        <v>41</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41</v>
      </c>
      <c r="M122" s="108" t="s">
        <v>41</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80</v>
      </c>
      <c r="K128" s="87"/>
      <c r="L128" s="25" t="str">
        <f>IF(ISBLANK(L$9),"",L$9)</f>
        <v>一般病棟</v>
      </c>
      <c r="M128" s="72" t="str">
        <f t="shared" ref="M128:BS128" si="11">IF(ISBLANK(M$9),"",M$9)</f>
        <v>療養病棟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慢性期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370</v>
      </c>
      <c r="M130" s="108" t="s">
        <v>117</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20</v>
      </c>
      <c r="M131" s="108">
        <v>30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8" t="s">
        <v>41</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8" t="s">
        <v>41</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122</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80</v>
      </c>
      <c r="K141" s="87"/>
      <c r="L141" s="25" t="str">
        <f>IF(ISBLANK(L$9),"",L$9)</f>
        <v>一般病棟</v>
      </c>
      <c r="M141" s="72" t="str">
        <f t="shared" ref="M141:BS141" si="13">IF(ISBLANK(M$9),"",M$9)</f>
        <v>療養病棟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慢性期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125</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126</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80</v>
      </c>
      <c r="K149" s="87"/>
      <c r="L149" s="25" t="str">
        <f>IF(ISBLANK(L$9),"",L$9)</f>
        <v>一般病棟</v>
      </c>
      <c r="M149" s="72" t="str">
        <f t="shared" ref="M149:BS149" si="15">IF(ISBLANK(M$9),"",M$9)</f>
        <v>療養病棟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慢性期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131</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131</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131</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80</v>
      </c>
      <c r="K159" s="87"/>
      <c r="L159" s="25" t="str">
        <f>IF(ISBLANK(L$9),"",L$9)</f>
        <v>一般病棟</v>
      </c>
      <c r="M159" s="72" t="str">
        <f t="shared" ref="M159:BS159" si="17">IF(ISBLANK(M$9),"",M$9)</f>
        <v>療養病棟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慢性期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131</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80</v>
      </c>
      <c r="K168" s="87"/>
      <c r="L168" s="25" t="str">
        <f>IF(ISBLANK(L$9),"",L$9)</f>
        <v>一般病棟</v>
      </c>
      <c r="M168" s="141" t="str">
        <f t="shared" ref="M168:Q168" si="19">IF(ISBLANK(M$9),"",M$9)</f>
        <v>療養病棟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81</v>
      </c>
      <c r="J169" s="74"/>
      <c r="K169" s="88"/>
      <c r="L169" s="89" t="str">
        <f t="shared" ref="L169:BS169" si="21">IF(ISBLANK(L$95),"",L$95)</f>
        <v>慢性期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210</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131</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80</v>
      </c>
      <c r="K180" s="87"/>
      <c r="L180" s="25" t="str">
        <f>IF(ISBLANK(L$9),"",L$9)</f>
        <v>一般病棟</v>
      </c>
      <c r="M180" s="72" t="str">
        <f t="shared" ref="M180:BS180" si="22">IF(ISBLANK(M$9),"",M$9)</f>
        <v>療養病棟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慢性期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2</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0.5</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10</v>
      </c>
      <c r="K186" s="91" t="str">
        <f t="shared" si="24"/>
        <v/>
      </c>
      <c r="L186" s="153">
        <v>4</v>
      </c>
      <c r="M186" s="154">
        <v>6</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0</v>
      </c>
      <c r="K187" s="91" t="str">
        <f t="shared" si="24"/>
        <v/>
      </c>
      <c r="L187" s="153">
        <v>0</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8</v>
      </c>
      <c r="K188" s="91" t="str">
        <f t="shared" si="24"/>
        <v/>
      </c>
      <c r="L188" s="153">
        <v>4</v>
      </c>
      <c r="M188" s="154">
        <v>4</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0.5</v>
      </c>
      <c r="K189" s="91" t="str">
        <f t="shared" si="24"/>
        <v/>
      </c>
      <c r="L189" s="153">
        <v>0.5</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7</v>
      </c>
      <c r="K190" s="91" t="str">
        <f t="shared" si="24"/>
        <v/>
      </c>
      <c r="L190" s="153">
        <v>0</v>
      </c>
      <c r="M190" s="154">
        <v>7</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2</v>
      </c>
      <c r="K191" s="91" t="str">
        <f t="shared" si="24"/>
        <v/>
      </c>
      <c r="L191" s="153">
        <v>0.3</v>
      </c>
      <c r="M191" s="154">
        <v>1.7</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1</v>
      </c>
      <c r="K194" s="91" t="str">
        <f t="shared" si="24"/>
        <v/>
      </c>
      <c r="L194" s="153">
        <v>0</v>
      </c>
      <c r="M194" s="154">
        <v>1</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0.1</v>
      </c>
      <c r="K199" s="91" t="str">
        <f t="shared" si="24"/>
        <v/>
      </c>
      <c r="L199" s="153">
        <v>0</v>
      </c>
      <c r="M199" s="154">
        <v>0.1</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1</v>
      </c>
      <c r="K208" s="91" t="str">
        <f t="shared" si="24"/>
        <v/>
      </c>
      <c r="L208" s="153">
        <v>0</v>
      </c>
      <c r="M208" s="154">
        <v>1</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2"/>
      <c r="N214" s="119"/>
      <c r="O214" s="119"/>
      <c r="P214" s="119"/>
      <c r="Q214" s="119"/>
      <c r="R214" s="119"/>
      <c r="S214" s="119"/>
    </row>
    <row r="215" spans="1:73" ht="20.25" customHeight="1" x14ac:dyDescent="0.2">
      <c r="C215" s="46"/>
      <c r="I215" s="73" t="s">
        <v>81</v>
      </c>
      <c r="J215" s="74"/>
      <c r="K215" s="88"/>
      <c r="L215" s="159" t="s">
        <v>192</v>
      </c>
      <c r="M215" s="159"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0</v>
      </c>
      <c r="M216" s="162">
        <v>0</v>
      </c>
      <c r="N216" s="162">
        <v>0</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v>
      </c>
      <c r="M217" s="164">
        <v>0</v>
      </c>
      <c r="N217" s="164">
        <v>0</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0</v>
      </c>
      <c r="M218" s="162">
        <v>0</v>
      </c>
      <c r="N218" s="162">
        <v>0</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0.6</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0</v>
      </c>
      <c r="M220" s="162">
        <v>0</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0</v>
      </c>
      <c r="M221" s="164">
        <v>0</v>
      </c>
      <c r="N221" s="164">
        <v>0</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0</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0</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0</v>
      </c>
      <c r="N224" s="162">
        <v>0</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0</v>
      </c>
      <c r="N226" s="162">
        <v>0</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0</v>
      </c>
      <c r="N228" s="162">
        <v>0</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1</v>
      </c>
      <c r="N230" s="162">
        <v>1</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0</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0</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0</v>
      </c>
      <c r="N234" s="162">
        <v>0</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0</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80</v>
      </c>
      <c r="K243" s="87"/>
      <c r="L243" s="25" t="str">
        <f>IF(ISBLANK(L$9),"",L$9)</f>
        <v>一般病棟</v>
      </c>
      <c r="M243" s="72" t="str">
        <f t="shared" ref="M243:BS243" si="27">IF(ISBLANK(M$9),"",M$9)</f>
        <v>療養病棟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慢性期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1</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224</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80</v>
      </c>
      <c r="K263" s="87"/>
      <c r="L263" s="25" t="str">
        <f>IF(ISBLANK(L$9),"",L$9)</f>
        <v>一般病棟</v>
      </c>
      <c r="M263" s="72" t="str">
        <f t="shared" ref="M263:BS263" si="29">IF(ISBLANK(M$9),"",M$9)</f>
        <v>療養病棟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慢性期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275</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一般病棟</v>
      </c>
      <c r="M289" s="72" t="str">
        <f>IF(ISBLANK(M$9),"",M$9)</f>
        <v>療養病棟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慢性期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8" t="s">
        <v>41</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278</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279</v>
      </c>
      <c r="C309" s="205"/>
      <c r="D309" s="205"/>
      <c r="E309" s="67"/>
      <c r="F309" s="67"/>
      <c r="G309" s="67"/>
      <c r="H309" s="68"/>
      <c r="I309" s="68"/>
      <c r="J309" s="206"/>
      <c r="K309" s="69"/>
      <c r="L309" s="207"/>
      <c r="M309" s="207"/>
      <c r="N309" s="119"/>
      <c r="BU309" s="95"/>
    </row>
    <row r="310" spans="1:73" s="1" customFormat="1" x14ac:dyDescent="0.2">
      <c r="B310" s="52" t="s">
        <v>280</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80</v>
      </c>
      <c r="K312" s="87"/>
      <c r="L312" s="25" t="str">
        <f>IF(ISBLANK(L$9),"",L$9)</f>
        <v>一般病棟</v>
      </c>
      <c r="M312" s="72" t="str">
        <f t="shared" ref="M312:BS312" si="35">IF(ISBLANK(M$9),"",M$9)</f>
        <v>療養病棟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慢性期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203</v>
      </c>
      <c r="K314" s="131" t="str">
        <f t="shared" ref="K314:K319" si="38">IF(OR(COUNTIF(L314:BS314,"未確認")&gt;0,COUNTIF(L314:BS314,"~*")&gt;0),"※","")</f>
        <v/>
      </c>
      <c r="L314" s="210">
        <v>146</v>
      </c>
      <c r="M314" s="211">
        <v>57</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73</v>
      </c>
      <c r="K315" s="131" t="str">
        <f t="shared" si="38"/>
        <v/>
      </c>
      <c r="L315" s="210">
        <v>16</v>
      </c>
      <c r="M315" s="154">
        <v>57</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0</v>
      </c>
      <c r="K316" s="131" t="str">
        <f t="shared" si="38"/>
        <v/>
      </c>
      <c r="L316" s="210">
        <v>0</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130</v>
      </c>
      <c r="K317" s="131" t="str">
        <f t="shared" si="38"/>
        <v/>
      </c>
      <c r="L317" s="210">
        <v>130</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12362</v>
      </c>
      <c r="K318" s="131" t="str">
        <f t="shared" si="38"/>
        <v/>
      </c>
      <c r="L318" s="210">
        <v>4043</v>
      </c>
      <c r="M318" s="154">
        <v>8319</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191</v>
      </c>
      <c r="K319" s="131" t="str">
        <f t="shared" si="38"/>
        <v/>
      </c>
      <c r="L319" s="210">
        <v>129</v>
      </c>
      <c r="M319" s="154">
        <v>62</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295</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80</v>
      </c>
      <c r="K325" s="87"/>
      <c r="L325" s="25" t="str">
        <f>IF(ISBLANK(L$9),"",L$9)</f>
        <v>一般病棟</v>
      </c>
      <c r="M325" s="72" t="str">
        <f t="shared" ref="M325:BS325" si="39">IF(ISBLANK(M$9),"",M$9)</f>
        <v>療養病棟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慢性期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203</v>
      </c>
      <c r="K327" s="131" t="str">
        <f t="shared" ref="K327:K344" si="42">IF(OR(COUNTIF(L327:BS327,"未確認")&gt;0,COUNTIF(L327:BS327,"~*")&gt;0),"※","")</f>
        <v/>
      </c>
      <c r="L327" s="210">
        <v>146</v>
      </c>
      <c r="M327" s="154">
        <v>57</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57</v>
      </c>
      <c r="K328" s="131" t="str">
        <f t="shared" si="42"/>
        <v/>
      </c>
      <c r="L328" s="210">
        <v>0</v>
      </c>
      <c r="M328" s="154">
        <v>57</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11</v>
      </c>
      <c r="K329" s="131" t="str">
        <f t="shared" si="42"/>
        <v/>
      </c>
      <c r="L329" s="210">
        <v>11</v>
      </c>
      <c r="M329" s="154">
        <v>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20</v>
      </c>
      <c r="K330" s="131" t="str">
        <f t="shared" si="42"/>
        <v/>
      </c>
      <c r="L330" s="210">
        <v>20</v>
      </c>
      <c r="M330" s="154">
        <v>0</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114</v>
      </c>
      <c r="K331" s="131" t="str">
        <f t="shared" si="42"/>
        <v/>
      </c>
      <c r="L331" s="210">
        <v>114</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1</v>
      </c>
      <c r="K332" s="131" t="str">
        <f t="shared" si="42"/>
        <v/>
      </c>
      <c r="L332" s="210">
        <v>1</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191</v>
      </c>
      <c r="K335" s="131" t="str">
        <f t="shared" si="42"/>
        <v/>
      </c>
      <c r="L335" s="210">
        <v>129</v>
      </c>
      <c r="M335" s="154">
        <v>62</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48</v>
      </c>
      <c r="K336" s="131" t="str">
        <f t="shared" si="42"/>
        <v/>
      </c>
      <c r="L336" s="210">
        <v>48</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7</v>
      </c>
      <c r="K337" s="131" t="str">
        <f t="shared" si="42"/>
        <v/>
      </c>
      <c r="L337" s="210">
        <v>7</v>
      </c>
      <c r="M337" s="154">
        <v>0</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3</v>
      </c>
      <c r="K338" s="131" t="str">
        <f t="shared" si="42"/>
        <v/>
      </c>
      <c r="L338" s="210">
        <v>2</v>
      </c>
      <c r="M338" s="154">
        <v>1</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0</v>
      </c>
      <c r="K339" s="131" t="str">
        <f t="shared" si="42"/>
        <v/>
      </c>
      <c r="L339" s="210">
        <v>0</v>
      </c>
      <c r="M339" s="154">
        <v>0</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14</v>
      </c>
      <c r="K340" s="131" t="str">
        <f t="shared" si="42"/>
        <v/>
      </c>
      <c r="L340" s="210">
        <v>3</v>
      </c>
      <c r="M340" s="154">
        <v>11</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1</v>
      </c>
      <c r="K341" s="131" t="str">
        <f t="shared" si="42"/>
        <v/>
      </c>
      <c r="L341" s="210">
        <v>1</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60</v>
      </c>
      <c r="K342" s="131" t="str">
        <f t="shared" si="42"/>
        <v/>
      </c>
      <c r="L342" s="210">
        <v>41</v>
      </c>
      <c r="M342" s="154">
        <v>19</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58</v>
      </c>
      <c r="K343" s="131" t="str">
        <f t="shared" si="42"/>
        <v/>
      </c>
      <c r="L343" s="210">
        <v>27</v>
      </c>
      <c r="M343" s="154">
        <v>31</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331</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80</v>
      </c>
      <c r="K350" s="218"/>
      <c r="L350" s="25" t="str">
        <f>IF(ISBLANK(L$9),"",L$9)</f>
        <v>一般病棟</v>
      </c>
      <c r="M350" s="72" t="str">
        <f t="shared" ref="M350:BS350" si="43">IF(ISBLANK(M$9),"",M$9)</f>
        <v>療養病棟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慢性期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143</v>
      </c>
      <c r="K352" s="220" t="str">
        <f>IF(OR(COUNTIF(L352:BS352,"未確認")&gt;0,COUNTIF(L352:BS352,"~*")&gt;0),"※","")</f>
        <v/>
      </c>
      <c r="L352" s="210">
        <v>81</v>
      </c>
      <c r="M352" s="154">
        <v>62</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90</v>
      </c>
      <c r="K353" s="220" t="str">
        <f>IF(OR(COUNTIF(L353:BS353,"未確認")&gt;0,COUNTIF(L353:BS353,"~*")&gt;0),"※","")</f>
        <v/>
      </c>
      <c r="L353" s="210">
        <v>42</v>
      </c>
      <c r="M353" s="154">
        <v>48</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26</v>
      </c>
      <c r="K354" s="220" t="str">
        <f>IF(OR(COUNTIF(L354:BS354,"未確認")&gt;0,COUNTIF(L354:BS354,"~*")&gt;0),"※","")</f>
        <v/>
      </c>
      <c r="L354" s="210">
        <v>15</v>
      </c>
      <c r="M354" s="154">
        <v>11</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15</v>
      </c>
      <c r="K355" s="220" t="str">
        <f>IF(OR(COUNTIF(L355:BS355,"未確認")&gt;0,COUNTIF(L355:BS355,"~*")&gt;0),"※","")</f>
        <v/>
      </c>
      <c r="L355" s="210">
        <v>13</v>
      </c>
      <c r="M355" s="154">
        <v>2</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12</v>
      </c>
      <c r="K356" s="220" t="str">
        <f>IF(OR(COUNTIF(L356:BS356,"未確認")&gt;0,COUNTIF(L356:BS356,"~*")&gt;0),"※","")</f>
        <v/>
      </c>
      <c r="L356" s="210">
        <v>11</v>
      </c>
      <c r="M356" s="154">
        <v>1</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343</v>
      </c>
      <c r="C360" s="24"/>
      <c r="D360" s="24"/>
      <c r="E360" s="24"/>
      <c r="F360" s="24"/>
      <c r="G360" s="24"/>
      <c r="H360" s="17"/>
      <c r="I360" s="17"/>
      <c r="J360" s="37"/>
      <c r="K360" s="7"/>
      <c r="L360" s="7"/>
      <c r="M360" s="7"/>
      <c r="N360" s="119"/>
      <c r="BU360" s="95"/>
    </row>
    <row r="361" spans="1:73" s="1" customFormat="1" x14ac:dyDescent="0.2">
      <c r="B361" s="2" t="s">
        <v>344</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80</v>
      </c>
      <c r="K363" s="218"/>
      <c r="L363" s="25" t="str">
        <f>IF(ISBLANK(L$9),"",L$9)</f>
        <v>一般病棟</v>
      </c>
      <c r="M363" s="72" t="str">
        <f t="shared" ref="M363:BS363" si="45">IF(ISBLANK(M$9),"",M$9)</f>
        <v>療養病棟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慢性期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2</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2</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278</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358</v>
      </c>
      <c r="C385" s="237"/>
      <c r="D385" s="67"/>
      <c r="E385" s="67"/>
      <c r="F385" s="67"/>
      <c r="G385" s="67"/>
      <c r="H385" s="68"/>
      <c r="I385" s="68"/>
      <c r="J385" s="206"/>
      <c r="K385" s="69"/>
      <c r="L385" s="207"/>
      <c r="M385" s="207"/>
      <c r="N385" s="238"/>
      <c r="BU385" s="95"/>
    </row>
    <row r="386" spans="2:73" s="1" customFormat="1" x14ac:dyDescent="0.2">
      <c r="B386" s="22" t="s">
        <v>359</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940</v>
      </c>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41</v>
      </c>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0</v>
      </c>
      <c r="K391" s="91" t="str">
        <f t="shared" si="49"/>
        <v/>
      </c>
      <c r="L391" s="241">
        <v>0</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0</v>
      </c>
      <c r="K393" s="91" t="str">
        <f t="shared" si="49"/>
        <v/>
      </c>
      <c r="L393" s="241">
        <v>0</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0</v>
      </c>
      <c r="K394" s="91" t="str">
        <f t="shared" si="49"/>
        <v/>
      </c>
      <c r="L394" s="241">
        <v>0</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0</v>
      </c>
      <c r="K395" s="91" t="str">
        <f t="shared" si="49"/>
        <v/>
      </c>
      <c r="L395" s="241">
        <v>0</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f t="shared" si="48"/>
        <v>0</v>
      </c>
      <c r="K396" s="91" t="str">
        <f t="shared" si="49"/>
        <v/>
      </c>
      <c r="L396" s="241">
        <v>0</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f t="shared" si="48"/>
        <v>270</v>
      </c>
      <c r="K399" s="91" t="str">
        <f t="shared" si="49"/>
        <v/>
      </c>
      <c r="L399" s="241">
        <v>270</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f t="shared" si="48"/>
        <v>331</v>
      </c>
      <c r="K401" s="91" t="str">
        <f t="shared" si="49"/>
        <v/>
      </c>
      <c r="L401" s="241">
        <v>331</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f t="shared" si="48"/>
        <v>0</v>
      </c>
      <c r="K402" s="91" t="str">
        <f t="shared" si="49"/>
        <v/>
      </c>
      <c r="L402" s="241">
        <v>0</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0</v>
      </c>
      <c r="K405" s="91" t="str">
        <f t="shared" si="49"/>
        <v/>
      </c>
      <c r="L405" s="241">
        <v>0</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0</v>
      </c>
      <c r="K411" s="91" t="str">
        <f t="shared" si="49"/>
        <v/>
      </c>
      <c r="L411" s="241">
        <v>0</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f t="shared" si="48"/>
        <v>0</v>
      </c>
      <c r="K414" s="91" t="str">
        <f t="shared" si="49"/>
        <v/>
      </c>
      <c r="L414" s="241">
        <v>0</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0</v>
      </c>
      <c r="K415" s="91" t="str">
        <f t="shared" si="49"/>
        <v/>
      </c>
      <c r="L415" s="241">
        <v>0</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0</v>
      </c>
      <c r="K420" s="91" t="str">
        <f t="shared" si="49"/>
        <v/>
      </c>
      <c r="L420" s="241">
        <v>0</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0</v>
      </c>
      <c r="K423" s="91" t="str">
        <f t="shared" si="49"/>
        <v/>
      </c>
      <c r="L423" s="241">
        <v>0</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f t="shared" si="50"/>
        <v>0</v>
      </c>
      <c r="K427" s="91" t="str">
        <f t="shared" si="49"/>
        <v/>
      </c>
      <c r="L427" s="241">
        <v>0</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f t="shared" si="50"/>
        <v>0</v>
      </c>
      <c r="K431" s="91" t="str">
        <f t="shared" si="49"/>
        <v/>
      </c>
      <c r="L431" s="241">
        <v>0</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0</v>
      </c>
      <c r="K432" s="91" t="str">
        <f t="shared" si="49"/>
        <v/>
      </c>
      <c r="L432" s="241">
        <v>0</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0</v>
      </c>
      <c r="K434" s="91" t="str">
        <f t="shared" si="49"/>
        <v/>
      </c>
      <c r="L434" s="241">
        <v>0</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0</v>
      </c>
      <c r="K438" s="91" t="str">
        <f t="shared" si="49"/>
        <v/>
      </c>
      <c r="L438" s="241">
        <v>0</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0</v>
      </c>
      <c r="K440" s="91" t="str">
        <f t="shared" si="49"/>
        <v/>
      </c>
      <c r="L440" s="241">
        <v>0</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0</v>
      </c>
      <c r="K442" s="91" t="str">
        <f t="shared" si="49"/>
        <v/>
      </c>
      <c r="L442" s="241">
        <v>0</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0</v>
      </c>
      <c r="K443" s="91" t="str">
        <f t="shared" si="49"/>
        <v/>
      </c>
      <c r="L443" s="241">
        <v>0</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0</v>
      </c>
      <c r="K444" s="91" t="str">
        <f t="shared" si="49"/>
        <v/>
      </c>
      <c r="L444" s="241">
        <v>0</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0</v>
      </c>
      <c r="K447" s="91" t="str">
        <f t="shared" si="49"/>
        <v/>
      </c>
      <c r="L447" s="241">
        <v>0</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f t="shared" si="50"/>
        <v>0</v>
      </c>
      <c r="K448" s="91" t="str">
        <f t="shared" si="49"/>
        <v/>
      </c>
      <c r="L448" s="241">
        <v>0</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f t="shared" si="50"/>
        <v>0</v>
      </c>
      <c r="K463" s="91" t="str">
        <f t="shared" si="51"/>
        <v/>
      </c>
      <c r="L463" s="241">
        <v>0</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433</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80</v>
      </c>
      <c r="K469" s="218"/>
      <c r="L469" s="246" t="str">
        <f>IF(ISBLANK(L$388),"",L$388)</f>
        <v>40001</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t="str">
        <f t="shared" ref="J471:J499" si="54">IF(SUM(L471:BS471)=0,IF(COUNTIF(L471:BS471,"未確認")&gt;0,"未確認",IF(COUNTIF(L471:BS471,"~*")&gt;0,"*",SUM(L471:BS471))),SUM(L471:BS471))</f>
        <v>*</v>
      </c>
      <c r="K471" s="250" t="str">
        <f t="shared" ref="K471:K499" si="55">IF(OR(COUNTIF(L471:BS471,"未確認")&gt;0,COUNTIF(L471:BS471,"*")&gt;0),"※","")</f>
        <v>※</v>
      </c>
      <c r="L471" s="241" t="s">
        <v>366</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t="str">
        <f t="shared" si="54"/>
        <v>*</v>
      </c>
      <c r="K472" s="250" t="str">
        <f t="shared" si="55"/>
        <v>※</v>
      </c>
      <c r="L472" s="241" t="s">
        <v>366</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f t="shared" si="54"/>
        <v>0</v>
      </c>
      <c r="K473" s="250" t="str">
        <f t="shared" si="55"/>
        <v/>
      </c>
      <c r="L473" s="241">
        <v>0</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f t="shared" si="54"/>
        <v>0</v>
      </c>
      <c r="K474" s="250" t="str">
        <f t="shared" si="55"/>
        <v/>
      </c>
      <c r="L474" s="241">
        <v>0</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f t="shared" si="54"/>
        <v>0</v>
      </c>
      <c r="K475" s="250" t="str">
        <f t="shared" si="55"/>
        <v/>
      </c>
      <c r="L475" s="241">
        <v>0</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f t="shared" si="54"/>
        <v>0</v>
      </c>
      <c r="K476" s="250" t="str">
        <f t="shared" si="55"/>
        <v/>
      </c>
      <c r="L476" s="241">
        <v>0</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f t="shared" si="54"/>
        <v>0</v>
      </c>
      <c r="K477" s="250" t="str">
        <f t="shared" si="55"/>
        <v/>
      </c>
      <c r="L477" s="241">
        <v>0</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f t="shared" si="54"/>
        <v>0</v>
      </c>
      <c r="K478" s="250" t="str">
        <f t="shared" si="55"/>
        <v/>
      </c>
      <c r="L478" s="241">
        <v>0</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f t="shared" si="54"/>
        <v>0</v>
      </c>
      <c r="K479" s="250" t="str">
        <f t="shared" si="55"/>
        <v/>
      </c>
      <c r="L479" s="241">
        <v>0</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f t="shared" si="54"/>
        <v>0</v>
      </c>
      <c r="K480" s="250" t="str">
        <f t="shared" si="55"/>
        <v/>
      </c>
      <c r="L480" s="241">
        <v>0</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f t="shared" si="54"/>
        <v>0</v>
      </c>
      <c r="K481" s="250" t="str">
        <f t="shared" si="55"/>
        <v/>
      </c>
      <c r="L481" s="241">
        <v>0</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f t="shared" si="54"/>
        <v>0</v>
      </c>
      <c r="K482" s="250" t="str">
        <f t="shared" si="55"/>
        <v/>
      </c>
      <c r="L482" s="241">
        <v>0</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0</v>
      </c>
      <c r="K483" s="250" t="str">
        <f t="shared" si="55"/>
        <v/>
      </c>
      <c r="L483" s="241">
        <v>0</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f t="shared" si="54"/>
        <v>0</v>
      </c>
      <c r="K484" s="250" t="str">
        <f t="shared" si="55"/>
        <v/>
      </c>
      <c r="L484" s="241">
        <v>0</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f t="shared" si="54"/>
        <v>0</v>
      </c>
      <c r="K485" s="250" t="str">
        <f t="shared" si="55"/>
        <v/>
      </c>
      <c r="L485" s="241">
        <v>0</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f t="shared" si="54"/>
        <v>0</v>
      </c>
      <c r="K486" s="250" t="str">
        <f t="shared" si="55"/>
        <v/>
      </c>
      <c r="L486" s="241">
        <v>0</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f t="shared" si="54"/>
        <v>0</v>
      </c>
      <c r="K487" s="250" t="str">
        <f t="shared" si="55"/>
        <v/>
      </c>
      <c r="L487" s="241">
        <v>0</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f t="shared" si="54"/>
        <v>0</v>
      </c>
      <c r="K488" s="250" t="str">
        <f t="shared" si="55"/>
        <v/>
      </c>
      <c r="L488" s="241">
        <v>0</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f t="shared" si="54"/>
        <v>0</v>
      </c>
      <c r="K489" s="250" t="str">
        <f t="shared" si="55"/>
        <v/>
      </c>
      <c r="L489" s="241">
        <v>0</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f t="shared" si="54"/>
        <v>0</v>
      </c>
      <c r="K490" s="250" t="str">
        <f t="shared" si="55"/>
        <v/>
      </c>
      <c r="L490" s="241">
        <v>0</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f t="shared" si="54"/>
        <v>0</v>
      </c>
      <c r="K491" s="250" t="str">
        <f t="shared" si="55"/>
        <v/>
      </c>
      <c r="L491" s="241">
        <v>0</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f t="shared" si="54"/>
        <v>0</v>
      </c>
      <c r="K492" s="250" t="str">
        <f t="shared" si="55"/>
        <v/>
      </c>
      <c r="L492" s="241">
        <v>0</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f t="shared" si="54"/>
        <v>0</v>
      </c>
      <c r="K493" s="250" t="str">
        <f t="shared" si="55"/>
        <v/>
      </c>
      <c r="L493" s="241">
        <v>0</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f t="shared" si="54"/>
        <v>0</v>
      </c>
      <c r="K494" s="250" t="str">
        <f t="shared" si="55"/>
        <v/>
      </c>
      <c r="L494" s="241">
        <v>0</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f t="shared" si="54"/>
        <v>0</v>
      </c>
      <c r="K495" s="250" t="str">
        <f t="shared" si="55"/>
        <v/>
      </c>
      <c r="L495" s="241">
        <v>0</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0</v>
      </c>
      <c r="K496" s="250" t="str">
        <f t="shared" si="55"/>
        <v/>
      </c>
      <c r="L496" s="241">
        <v>0</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f t="shared" si="54"/>
        <v>0</v>
      </c>
      <c r="K497" s="250" t="str">
        <f t="shared" si="55"/>
        <v/>
      </c>
      <c r="L497" s="241">
        <v>0</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f t="shared" si="54"/>
        <v>0</v>
      </c>
      <c r="K498" s="250" t="str">
        <f t="shared" si="55"/>
        <v/>
      </c>
      <c r="L498" s="241">
        <v>0</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f t="shared" si="54"/>
        <v>0</v>
      </c>
      <c r="K499" s="250" t="str">
        <f t="shared" si="55"/>
        <v/>
      </c>
      <c r="L499" s="241">
        <v>0</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486</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487</v>
      </c>
      <c r="J505" s="86" t="s">
        <v>80</v>
      </c>
      <c r="K505" s="218"/>
      <c r="L505" s="25" t="str">
        <f>IF(ISBLANK(L$388),"",L$388)</f>
        <v>40001</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f t="shared" si="58"/>
        <v>0</v>
      </c>
      <c r="K508" s="250" t="str">
        <f t="shared" si="59"/>
        <v/>
      </c>
      <c r="L508" s="241">
        <v>0</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0</v>
      </c>
      <c r="K509" s="250" t="str">
        <f t="shared" si="59"/>
        <v/>
      </c>
      <c r="L509" s="241">
        <v>0</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f t="shared" si="58"/>
        <v>0</v>
      </c>
      <c r="K510" s="250" t="str">
        <f t="shared" si="59"/>
        <v/>
      </c>
      <c r="L510" s="241">
        <v>0</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f t="shared" si="58"/>
        <v>0</v>
      </c>
      <c r="K511" s="250" t="str">
        <f t="shared" si="59"/>
        <v/>
      </c>
      <c r="L511" s="241">
        <v>0</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f t="shared" si="58"/>
        <v>0</v>
      </c>
      <c r="K512" s="250" t="str">
        <f t="shared" si="59"/>
        <v/>
      </c>
      <c r="L512" s="241">
        <v>0</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f t="shared" si="58"/>
        <v>0</v>
      </c>
      <c r="K513" s="250" t="str">
        <f t="shared" si="59"/>
        <v/>
      </c>
      <c r="L513" s="241">
        <v>0</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512</v>
      </c>
      <c r="J517" s="86" t="s">
        <v>80</v>
      </c>
      <c r="K517" s="218"/>
      <c r="L517" s="246" t="str">
        <f>IF(ISBLANK(L$388),"",L$388)</f>
        <v>40001</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f>IF(SUM(L519:BS519)=0,IF(COUNTIF(L519:BS519,"未確認")&gt;0,"未確認",IF(COUNTIF(L519:BS519,"~*")&gt;0,"*",SUM(L519:BS519))),SUM(L519:BS519))</f>
        <v>0</v>
      </c>
      <c r="K519" s="250" t="str">
        <f>IF(OR(COUNTIF(L519:BS519,"未確認")&gt;0,COUNTIF(L519:BS519,"*")&gt;0),"※","")</f>
        <v/>
      </c>
      <c r="L519" s="241">
        <v>0</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f>IF(SUM(L520:BS520)=0,IF(COUNTIF(L520:BS520,"未確認")&gt;0,"未確認",IF(COUNTIF(L520:BS520,"~*")&gt;0,"*",SUM(L520:BS520))),SUM(L520:BS520))</f>
        <v>0</v>
      </c>
      <c r="K520" s="250" t="str">
        <f>IF(OR(COUNTIF(L520:BS520,"未確認")&gt;0,COUNTIF(L520:BS520,"*")&gt;0),"※","")</f>
        <v/>
      </c>
      <c r="L520" s="241">
        <v>0</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f>IF(SUM(L521:BS521)=0,IF(COUNTIF(L521:BS521,"未確認")&gt;0,"未確認",IF(COUNTIF(L521:BS521,"~*")&gt;0,"*",SUM(L521:BS521))),SUM(L521:BS521))</f>
        <v>0</v>
      </c>
      <c r="K521" s="250" t="str">
        <f>IF(OR(COUNTIF(L521:BS521,"未確認")&gt;0,COUNTIF(L521:BS521,"*")&gt;0),"※","")</f>
        <v/>
      </c>
      <c r="L521" s="241">
        <v>0</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521</v>
      </c>
      <c r="J524" s="86" t="s">
        <v>80</v>
      </c>
      <c r="K524" s="218"/>
      <c r="L524" s="246" t="str">
        <f>IF(ISBLANK(L$388),"",L$388)</f>
        <v>40001</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f>IF(SUM(L526:BS526)=0,IF(COUNTIF(L526:BS526,"未確認")&gt;0,"未確認",IF(COUNTIF(L526:BS526,"~*")&gt;0,"*",SUM(L526:BS526))),SUM(L526:BS526))</f>
        <v>0</v>
      </c>
      <c r="K526" s="250" t="str">
        <f>IF(OR(COUNTIF(L526:BS526,"未確認")&gt;0,COUNTIF(L526:BS526,"*")&gt;0),"※","")</f>
        <v/>
      </c>
      <c r="L526" s="241">
        <v>0</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525</v>
      </c>
      <c r="J529" s="86" t="s">
        <v>80</v>
      </c>
      <c r="K529" s="218"/>
      <c r="L529" s="246" t="str">
        <f>IF(ISBLANK(L$9),"",L$9)</f>
        <v>一般病棟</v>
      </c>
      <c r="M529" s="141" t="str">
        <f>IF(ISBLANK(M$9),"",M$9)</f>
        <v>療養病棟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慢性期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529</v>
      </c>
      <c r="J534" s="86" t="s">
        <v>80</v>
      </c>
      <c r="K534" s="218"/>
      <c r="L534" s="246" t="str">
        <f>IF(ISBLANK(L$388),"",L$388)</f>
        <v>40001</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0</v>
      </c>
      <c r="K538" s="250" t="str">
        <f t="shared" si="69"/>
        <v/>
      </c>
      <c r="L538" s="241">
        <v>0</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f t="shared" si="68"/>
        <v>0</v>
      </c>
      <c r="K539" s="250" t="str">
        <f t="shared" si="69"/>
        <v/>
      </c>
      <c r="L539" s="241">
        <v>0</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263</v>
      </c>
      <c r="K540" s="250" t="str">
        <f t="shared" si="69"/>
        <v/>
      </c>
      <c r="L540" s="241">
        <v>263</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548</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80</v>
      </c>
      <c r="K548" s="218"/>
      <c r="L548" s="246" t="str">
        <f>IF(ISBLANK(L$388),"",L$388)</f>
        <v>40001</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f t="shared" si="72"/>
        <v>0</v>
      </c>
      <c r="K553" s="250" t="str">
        <f t="shared" si="73"/>
        <v/>
      </c>
      <c r="L553" s="241">
        <v>0</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f t="shared" si="72"/>
        <v>0</v>
      </c>
      <c r="K554" s="250" t="str">
        <f t="shared" si="73"/>
        <v/>
      </c>
      <c r="L554" s="241">
        <v>0</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f t="shared" si="72"/>
        <v>0</v>
      </c>
      <c r="K555" s="250" t="str">
        <f t="shared" si="73"/>
        <v/>
      </c>
      <c r="L555" s="241">
        <v>0</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f t="shared" si="72"/>
        <v>0</v>
      </c>
      <c r="K556" s="250" t="str">
        <f t="shared" si="73"/>
        <v/>
      </c>
      <c r="L556" s="241">
        <v>0</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f t="shared" si="72"/>
        <v>0</v>
      </c>
      <c r="K557" s="250" t="str">
        <f t="shared" si="73"/>
        <v/>
      </c>
      <c r="L557" s="241">
        <v>0</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f t="shared" si="72"/>
        <v>0</v>
      </c>
      <c r="K558" s="250" t="str">
        <f t="shared" si="73"/>
        <v/>
      </c>
      <c r="L558" s="241">
        <v>0</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f t="shared" si="72"/>
        <v>0</v>
      </c>
      <c r="K560" s="250" t="str">
        <f t="shared" si="73"/>
        <v/>
      </c>
      <c r="L560" s="241">
        <v>0</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f t="shared" si="72"/>
        <v>0</v>
      </c>
      <c r="K561" s="250" t="str">
        <f t="shared" si="73"/>
        <v/>
      </c>
      <c r="L561" s="241">
        <v>0</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f t="shared" si="72"/>
        <v>0</v>
      </c>
      <c r="K562" s="250" t="str">
        <f t="shared" si="73"/>
        <v/>
      </c>
      <c r="L562" s="241">
        <v>0</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f t="shared" si="72"/>
        <v>0</v>
      </c>
      <c r="K563" s="250" t="str">
        <f t="shared" si="73"/>
        <v/>
      </c>
      <c r="L563" s="241">
        <v>0</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80</v>
      </c>
      <c r="K565" s="218"/>
      <c r="L565" s="246" t="str">
        <f>IF(ISBLANK(L$9),"",L$9)</f>
        <v>一般病棟</v>
      </c>
      <c r="M565" s="72" t="str">
        <f>IF(ISBLANK(M$9),"",M$9)</f>
        <v>療養病棟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慢性期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41</v>
      </c>
      <c r="M567" s="263" t="s">
        <v>41</v>
      </c>
      <c r="N567" s="263" t="s">
        <v>41</v>
      </c>
      <c r="O567" s="263" t="s">
        <v>41</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622</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80</v>
      </c>
      <c r="K594" s="218"/>
      <c r="L594" s="246" t="str">
        <f>IF(ISBLANK(L$388),"",L$388)</f>
        <v>40001</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t="str">
        <f t="shared" ref="J596:J619" si="78">IF(SUM(L596:BS596)=0,IF(COUNTIF(L596:BS596,"未確認")&gt;0,"未確認",IF(COUNTIF(L596:BS596,"~*")&gt;0,"*",SUM(L596:BS596))),SUM(L596:BS596))</f>
        <v>*</v>
      </c>
      <c r="K596" s="250" t="str">
        <f t="shared" ref="K596:K619" si="79">IF(OR(COUNTIF(L596:BS596,"未確認")&gt;0,COUNTIF(L596:BS596,"*")&gt;0),"※","")</f>
        <v>※</v>
      </c>
      <c r="L596" s="241" t="s">
        <v>366</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f t="shared" si="78"/>
        <v>0</v>
      </c>
      <c r="K597" s="250" t="str">
        <f t="shared" si="79"/>
        <v/>
      </c>
      <c r="L597" s="241">
        <v>0</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t="str">
        <f t="shared" si="78"/>
        <v>*</v>
      </c>
      <c r="K599" s="250" t="str">
        <f t="shared" si="79"/>
        <v>※</v>
      </c>
      <c r="L599" s="241" t="s">
        <v>366</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f t="shared" si="78"/>
        <v>0</v>
      </c>
      <c r="K600" s="250" t="str">
        <f t="shared" si="79"/>
        <v/>
      </c>
      <c r="L600" s="241">
        <v>0</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f t="shared" si="78"/>
        <v>0</v>
      </c>
      <c r="K601" s="250" t="str">
        <f t="shared" si="79"/>
        <v/>
      </c>
      <c r="L601" s="241">
        <v>0</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f t="shared" si="78"/>
        <v>0</v>
      </c>
      <c r="K602" s="250" t="str">
        <f t="shared" si="79"/>
        <v/>
      </c>
      <c r="L602" s="241">
        <v>0</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f t="shared" si="78"/>
        <v>0</v>
      </c>
      <c r="K603" s="250" t="str">
        <f t="shared" si="79"/>
        <v/>
      </c>
      <c r="L603" s="241">
        <v>0</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f t="shared" si="78"/>
        <v>0</v>
      </c>
      <c r="K604" s="250" t="str">
        <f t="shared" si="79"/>
        <v/>
      </c>
      <c r="L604" s="241">
        <v>0</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f t="shared" si="78"/>
        <v>0</v>
      </c>
      <c r="K605" s="250" t="str">
        <f t="shared" si="79"/>
        <v/>
      </c>
      <c r="L605" s="241">
        <v>0</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f t="shared" si="78"/>
        <v>0</v>
      </c>
      <c r="K606" s="250" t="str">
        <f t="shared" si="79"/>
        <v/>
      </c>
      <c r="L606" s="241">
        <v>0</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t="s">
        <v>366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t="s">
        <v>366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t="s">
        <v>366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t="s">
        <v>366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t="str">
        <f t="shared" si="78"/>
        <v>*</v>
      </c>
      <c r="K612" s="250" t="str">
        <f t="shared" si="79"/>
        <v>※</v>
      </c>
      <c r="L612" s="241" t="s">
        <v>366</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f t="shared" si="78"/>
        <v>0</v>
      </c>
      <c r="K613" s="250" t="str">
        <f t="shared" si="79"/>
        <v/>
      </c>
      <c r="L613" s="241">
        <v>0</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t="str">
        <f t="shared" si="78"/>
        <v>*</v>
      </c>
      <c r="K614" s="250" t="str">
        <f t="shared" si="79"/>
        <v>※</v>
      </c>
      <c r="L614" s="241" t="s">
        <v>366</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t="str">
        <f t="shared" si="78"/>
        <v>*</v>
      </c>
      <c r="K615" s="250" t="str">
        <f t="shared" si="79"/>
        <v>※</v>
      </c>
      <c r="L615" s="241" t="s">
        <v>366</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f t="shared" si="78"/>
        <v>0</v>
      </c>
      <c r="K616" s="250" t="str">
        <f t="shared" si="79"/>
        <v/>
      </c>
      <c r="L616" s="241">
        <v>0</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684</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80</v>
      </c>
      <c r="K625" s="277"/>
      <c r="L625" s="246" t="str">
        <f>IF(ISBLANK(L$388),"",L$388)</f>
        <v>40001</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f t="shared" si="82"/>
        <v>0</v>
      </c>
      <c r="K629" s="250" t="str">
        <f t="shared" si="83"/>
        <v/>
      </c>
      <c r="L629" s="241">
        <v>0</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241">
        <v>0</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0</v>
      </c>
      <c r="K631" s="250" t="str">
        <f t="shared" si="83"/>
        <v/>
      </c>
      <c r="L631" s="241">
        <v>0</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241">
        <v>0</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f t="shared" si="82"/>
        <v>14</v>
      </c>
      <c r="K633" s="250" t="str">
        <f t="shared" si="83"/>
        <v/>
      </c>
      <c r="L633" s="241">
        <v>14</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f t="shared" si="82"/>
        <v>0</v>
      </c>
      <c r="K634" s="250" t="str">
        <f t="shared" si="83"/>
        <v/>
      </c>
      <c r="L634" s="241">
        <v>0</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t="str">
        <f t="shared" si="82"/>
        <v>*</v>
      </c>
      <c r="K635" s="250" t="str">
        <f t="shared" si="83"/>
        <v>※</v>
      </c>
      <c r="L635" s="241" t="s">
        <v>366</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t="str">
        <f t="shared" si="82"/>
        <v>*</v>
      </c>
      <c r="K636" s="250" t="str">
        <f t="shared" si="83"/>
        <v>※</v>
      </c>
      <c r="L636" s="241" t="s">
        <v>366</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t="str">
        <f t="shared" si="82"/>
        <v>*</v>
      </c>
      <c r="K637" s="250" t="str">
        <f t="shared" si="83"/>
        <v>※</v>
      </c>
      <c r="L637" s="241" t="s">
        <v>366</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f t="shared" si="82"/>
        <v>0</v>
      </c>
      <c r="K638" s="250" t="str">
        <f t="shared" si="83"/>
        <v/>
      </c>
      <c r="L638" s="241">
        <v>0</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f t="shared" si="82"/>
        <v>0</v>
      </c>
      <c r="K639" s="250" t="str">
        <f t="shared" si="83"/>
        <v/>
      </c>
      <c r="L639" s="241">
        <v>0</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719</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80</v>
      </c>
      <c r="K645" s="218"/>
      <c r="L645" s="25" t="str">
        <f>IF(ISBLANK(L$388),"",L$388)</f>
        <v>40001</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t="str">
        <f t="shared" ref="J647:J654" si="86">IF(SUM(L647:BS647)=0,IF(COUNTIF(L647:BS647,"未確認")&gt;0,"未確認",IF(COUNTIF(L647:BS647,"~*")&gt;0,"*",SUM(L647:BS647))),SUM(L647:BS647))</f>
        <v>*</v>
      </c>
      <c r="K647" s="250" t="str">
        <f t="shared" ref="K647:K654" si="87">IF(OR(COUNTIF(L647:BS647,"未確認")&gt;0,COUNTIF(L647:BS647,"*")&gt;0),"※","")</f>
        <v>※</v>
      </c>
      <c r="L647" s="241" t="s">
        <v>366</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t="str">
        <f t="shared" si="86"/>
        <v>*</v>
      </c>
      <c r="K648" s="250" t="str">
        <f t="shared" si="87"/>
        <v>※</v>
      </c>
      <c r="L648" s="241" t="s">
        <v>366</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t="str">
        <f t="shared" si="86"/>
        <v>*</v>
      </c>
      <c r="K649" s="250" t="str">
        <f t="shared" si="87"/>
        <v>※</v>
      </c>
      <c r="L649" s="241" t="s">
        <v>366</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f t="shared" si="86"/>
        <v>0</v>
      </c>
      <c r="K650" s="250" t="str">
        <f t="shared" si="87"/>
        <v/>
      </c>
      <c r="L650" s="241">
        <v>0</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t="str">
        <f t="shared" si="86"/>
        <v>*</v>
      </c>
      <c r="K651" s="250" t="str">
        <f t="shared" si="87"/>
        <v>※</v>
      </c>
      <c r="L651" s="241" t="s">
        <v>366</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t="str">
        <f t="shared" si="86"/>
        <v>*</v>
      </c>
      <c r="K652" s="250" t="str">
        <f t="shared" si="87"/>
        <v>※</v>
      </c>
      <c r="L652" s="241" t="s">
        <v>366</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f t="shared" si="86"/>
        <v>0</v>
      </c>
      <c r="K653" s="250" t="str">
        <f t="shared" si="87"/>
        <v/>
      </c>
      <c r="L653" s="241">
        <v>0</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t="str">
        <f t="shared" si="86"/>
        <v>*</v>
      </c>
      <c r="K654" s="250" t="str">
        <f t="shared" si="87"/>
        <v>※</v>
      </c>
      <c r="L654" s="241" t="s">
        <v>366</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744</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80</v>
      </c>
      <c r="K660" s="218"/>
      <c r="L660" s="246" t="str">
        <f>IF(ISBLANK(L$388),"",L$388)</f>
        <v>40001</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f t="shared" ref="J662:J676" si="90">IF(SUM(L662:BS662)=0,IF(COUNTIF(L662:BS662,"未確認")&gt;0,"未確認",IF(COUNTIF(L662:BS662,"~*")&gt;0,"*",SUM(L662:BS662))),SUM(L662:BS662))</f>
        <v>328</v>
      </c>
      <c r="K662" s="250" t="str">
        <f t="shared" ref="K662:K676" si="91">IF(OR(COUNTIF(L662:BS662,"未確認")&gt;0,COUNTIF(L662:BS662,"*")&gt;0),"※","")</f>
        <v/>
      </c>
      <c r="L662" s="241">
        <v>328</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0</v>
      </c>
      <c r="K663" s="250" t="str">
        <f t="shared" si="91"/>
        <v/>
      </c>
      <c r="L663" s="241">
        <v>0</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f t="shared" si="90"/>
        <v>0</v>
      </c>
      <c r="K664" s="250" t="str">
        <f t="shared" si="91"/>
        <v/>
      </c>
      <c r="L664" s="241">
        <v>0</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f t="shared" si="90"/>
        <v>317</v>
      </c>
      <c r="K665" s="250" t="str">
        <f t="shared" si="91"/>
        <v/>
      </c>
      <c r="L665" s="241">
        <v>317</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t="str">
        <f t="shared" si="90"/>
        <v>*</v>
      </c>
      <c r="K666" s="250" t="str">
        <f t="shared" si="91"/>
        <v>※</v>
      </c>
      <c r="L666" s="241" t="s">
        <v>366</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f t="shared" si="90"/>
        <v>0</v>
      </c>
      <c r="K667" s="250" t="str">
        <f t="shared" si="91"/>
        <v/>
      </c>
      <c r="L667" s="241">
        <v>0</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f t="shared" si="90"/>
        <v>0</v>
      </c>
      <c r="K669" s="250" t="str">
        <f t="shared" si="91"/>
        <v/>
      </c>
      <c r="L669" s="241">
        <v>0</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t="str">
        <f t="shared" si="90"/>
        <v>*</v>
      </c>
      <c r="K671" s="250" t="str">
        <f t="shared" si="91"/>
        <v>※</v>
      </c>
      <c r="L671" s="241" t="s">
        <v>366</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241">
        <v>0</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t="str">
        <f t="shared" si="90"/>
        <v>*</v>
      </c>
      <c r="K673" s="250" t="str">
        <f t="shared" si="91"/>
        <v>※</v>
      </c>
      <c r="L673" s="241" t="s">
        <v>366</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t="str">
        <f t="shared" si="90"/>
        <v>*</v>
      </c>
      <c r="K674" s="250" t="str">
        <f t="shared" si="91"/>
        <v>※</v>
      </c>
      <c r="L674" s="241" t="s">
        <v>366</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0</v>
      </c>
      <c r="K675" s="250" t="str">
        <f t="shared" si="91"/>
        <v/>
      </c>
      <c r="L675" s="241">
        <v>0</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80</v>
      </c>
      <c r="K681" s="218"/>
      <c r="L681" s="246" t="str">
        <f>IF(ISBLANK(L$9),"",L$9)</f>
        <v>一般病棟</v>
      </c>
      <c r="M681" s="72" t="str">
        <f>IF(ISBLANK(M$9),"",M$9)</f>
        <v>療養病棟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慢性期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t="s">
        <v>366</v>
      </c>
      <c r="M685" s="287" t="s">
        <v>366</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822</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80</v>
      </c>
      <c r="K707" s="218"/>
      <c r="L707" s="25" t="str">
        <f>IF(ISBLANK(L$388),"",L$388)</f>
        <v>40001</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f>IF(SUM(L709:BS709)=0,IF(COUNTIF(L709:BS709,"未確認")&gt;0,"未確認",IF(COUNTIF(L709:BS709,"~*")&gt;0,"*",SUM(L709:BS709))),SUM(L709:BS709))</f>
        <v>312</v>
      </c>
      <c r="K709" s="250" t="str">
        <f>IF(OR(COUNTIF(L709:BS709,"未確認")&gt;0,COUNTIF(L709:BS709,"*")&gt;0),"※","")</f>
        <v/>
      </c>
      <c r="L709" s="241">
        <v>312</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t="str">
        <f>IF(SUM(L710:BS710)=0,IF(COUNTIF(L710:BS710,"未確認")&gt;0,"未確認",IF(COUNTIF(L710:BS710,"~*")&gt;0,"*",SUM(L710:BS710))),SUM(L710:BS710))</f>
        <v>*</v>
      </c>
      <c r="K710" s="250" t="str">
        <f>IF(OR(COUNTIF(L710:BS710,"未確認")&gt;0,COUNTIF(L710:BS710,"*")&gt;0),"※","")</f>
        <v>※</v>
      </c>
      <c r="L710" s="241" t="s">
        <v>366</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832</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80</v>
      </c>
      <c r="K717" s="218"/>
      <c r="L717" s="246" t="str">
        <f>IF(ISBLANK(L$388),"",L$388)</f>
        <v>40001</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t="s">
        <v>366</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0</v>
      </c>
      <c r="K720" s="250" t="str">
        <f>IF(OR(COUNTIF(L720:BS720,"未確認")&gt;0,COUNTIF(L720:BS720,"*")&gt;0),"※","")</f>
        <v/>
      </c>
      <c r="L720" s="241">
        <v>0</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t="str">
        <f>IF(SUM(L721:BS721)=0,IF(COUNTIF(L721:BS721,"未確認")&gt;0,"未確認",IF(COUNTIF(L721:BS721,"~*")&gt;0,"*",SUM(L721:BS721))),SUM(L721:BS721))</f>
        <v>*</v>
      </c>
      <c r="K721" s="250" t="str">
        <f>IF(OR(COUNTIF(L721:BS721,"未確認")&gt;0,COUNTIF(L721:BS721,"*")&gt;0),"※","")</f>
        <v>※</v>
      </c>
      <c r="L721" s="241" t="s">
        <v>366</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845</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80</v>
      </c>
      <c r="K729" s="218"/>
      <c r="L729" s="246" t="str">
        <f>IF(ISBLANK(L$388),"",L$388)</f>
        <v>40001</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f>IF(SUM(L732:BS732)=0,IF(COUNTIF(L732:BS732,"未確認")&gt;0,"未確認",IF(COUNTIF(L732:BS732,"~*")&gt;0,"*",SUM(L732:BS732))),SUM(L732:BS732))</f>
        <v>0</v>
      </c>
      <c r="K732" s="250" t="str">
        <f>IF(OR(COUNTIF(L732:BS732,"未確認")&gt;0,COUNTIF(L732:BS732,"*")&gt;0),"※","")</f>
        <v/>
      </c>
      <c r="L732" s="241">
        <v>0</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f>IF(SUM(L733:BS733)=0,IF(COUNTIF(L733:BS733,"未確認")&gt;0,"未確認",IF(COUNTIF(L733:BS733,"~*")&gt;0,"*",SUM(L733:BS733))),SUM(L733:BS733))</f>
        <v>0</v>
      </c>
      <c r="K733" s="250" t="str">
        <f>IF(OR(COUNTIF(L733:BS733,"未確認")&gt;0,COUNTIF(L733:BS733,"*")&gt;0),"※","")</f>
        <v/>
      </c>
      <c r="L733" s="241">
        <v>0</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f>IF(SUM(L734:BS734)=0,IF(COUNTIF(L734:BS734,"未確認")&gt;0,"未確認",IF(COUNTIF(L734:BS734,"~*")&gt;0,"*",SUM(L734:BS734))),SUM(L734:BS734))</f>
        <v>0</v>
      </c>
      <c r="K734" s="250" t="str">
        <f>IF(OR(COUNTIF(L734:BS734,"未確認")&gt;0,COUNTIF(L734:BS734,"*")&gt;0),"※","")</f>
        <v/>
      </c>
      <c r="L734" s="241">
        <v>0</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331" priority="109" operator="equal">
      <formula>""</formula>
    </cfRule>
  </conditionalFormatting>
  <conditionalFormatting sqref="M10:M11">
    <cfRule type="expression" dxfId="2330" priority="351">
      <formula>M$9=""</formula>
    </cfRule>
  </conditionalFormatting>
  <conditionalFormatting sqref="M16">
    <cfRule type="cellIs" dxfId="2329" priority="111" operator="equal">
      <formula>""</formula>
    </cfRule>
  </conditionalFormatting>
  <conditionalFormatting sqref="M16:M22">
    <cfRule type="expression" dxfId="2328" priority="110">
      <formula>$M$16&lt;&gt;""</formula>
    </cfRule>
  </conditionalFormatting>
  <conditionalFormatting sqref="M17:M22">
    <cfRule type="expression" dxfId="2327" priority="350">
      <formula>$M$16=""</formula>
    </cfRule>
  </conditionalFormatting>
  <conditionalFormatting sqref="M27">
    <cfRule type="cellIs" dxfId="2326" priority="107" operator="equal">
      <formula>""</formula>
    </cfRule>
  </conditionalFormatting>
  <conditionalFormatting sqref="M27:M35">
    <cfRule type="expression" dxfId="2325" priority="106">
      <formula>$M$27&lt;&gt;""</formula>
    </cfRule>
    <cfRule type="expression" dxfId="2324" priority="349">
      <formula>$M$27=""</formula>
    </cfRule>
  </conditionalFormatting>
  <conditionalFormatting sqref="M40">
    <cfRule type="cellIs" dxfId="2323" priority="340" operator="equal">
      <formula>""</formula>
    </cfRule>
  </conditionalFormatting>
  <conditionalFormatting sqref="M40:M44">
    <cfRule type="expression" dxfId="2322" priority="339">
      <formula>$M$40&lt;&gt;""</formula>
    </cfRule>
    <cfRule type="expression" dxfId="2321" priority="348">
      <formula>$M$40=""</formula>
    </cfRule>
  </conditionalFormatting>
  <conditionalFormatting sqref="M49">
    <cfRule type="cellIs" dxfId="2320" priority="337" operator="equal">
      <formula>""</formula>
    </cfRule>
  </conditionalFormatting>
  <conditionalFormatting sqref="M49:M58">
    <cfRule type="expression" dxfId="2319" priority="336">
      <formula>$M$49&lt;&gt;""</formula>
    </cfRule>
    <cfRule type="expression" dxfId="2318" priority="347">
      <formula>$M$49=""</formula>
    </cfRule>
  </conditionalFormatting>
  <conditionalFormatting sqref="M94:M95">
    <cfRule type="expression" dxfId="2317" priority="194">
      <formula>AND(M$94="",M$95="")</formula>
    </cfRule>
  </conditionalFormatting>
  <conditionalFormatting sqref="M96">
    <cfRule type="expression" dxfId="2316" priority="195">
      <formula>OR($M$94&lt;&gt;"",$M$95&lt;&gt;"")</formula>
    </cfRule>
    <cfRule type="expression" dxfId="2315" priority="196">
      <formula>AND($M$94="",$M$95="")</formula>
    </cfRule>
  </conditionalFormatting>
  <conditionalFormatting sqref="M102:M103">
    <cfRule type="expression" dxfId="2314" priority="327">
      <formula>OR(M$102&lt;&gt;"",M$103&lt;&gt;"")</formula>
    </cfRule>
    <cfRule type="expression" dxfId="2313" priority="328">
      <formula>AND(M$102="",M$103="")</formula>
    </cfRule>
  </conditionalFormatting>
  <conditionalFormatting sqref="M104:M111">
    <cfRule type="expression" dxfId="2312" priority="329">
      <formula>OR($M$102&lt;&gt;"",$M$103&lt;&gt;"")</formula>
    </cfRule>
    <cfRule type="expression" dxfId="2311" priority="330">
      <formula>AND($M$102="",$M$103="")</formula>
    </cfRule>
  </conditionalFormatting>
  <conditionalFormatting sqref="M117:M118">
    <cfRule type="expression" dxfId="2310" priority="325">
      <formula>OR(M$117&lt;&gt;"",M$118&lt;&gt;"")</formula>
    </cfRule>
    <cfRule type="expression" dxfId="2309" priority="326">
      <formula>AND(M$117="",M$118="")</formula>
    </cfRule>
  </conditionalFormatting>
  <conditionalFormatting sqref="M119:M122">
    <cfRule type="expression" dxfId="2308" priority="323">
      <formula>OR($M$117&lt;&gt;"",$M$118&lt;&gt;"")</formula>
    </cfRule>
    <cfRule type="expression" dxfId="2307" priority="324">
      <formula>AND($M$117="",$M$118="")</formula>
    </cfRule>
  </conditionalFormatting>
  <conditionalFormatting sqref="M128:M129">
    <cfRule type="expression" dxfId="2306" priority="322">
      <formula>AND(M$128="",M$129="")</formula>
    </cfRule>
  </conditionalFormatting>
  <conditionalFormatting sqref="M130:M135">
    <cfRule type="expression" dxfId="2305" priority="320">
      <formula>OR($M$128&lt;&gt;"",$M$129&lt;&gt;"")</formula>
    </cfRule>
    <cfRule type="expression" dxfId="2304" priority="321">
      <formula>AND($M$128="",$M$129="")</formula>
    </cfRule>
  </conditionalFormatting>
  <conditionalFormatting sqref="M141:M142">
    <cfRule type="expression" dxfId="2303" priority="189">
      <formula>AND(M$141="",M$142="")</formula>
    </cfRule>
  </conditionalFormatting>
  <conditionalFormatting sqref="M143">
    <cfRule type="expression" dxfId="2302" priority="190">
      <formula>OR($M$141&lt;&gt;"",$M$142&lt;&gt;"")</formula>
    </cfRule>
    <cfRule type="expression" dxfId="2301" priority="191">
      <formula>AND($M$141="",$M$142="")</formula>
    </cfRule>
  </conditionalFormatting>
  <conditionalFormatting sqref="M149:M150">
    <cfRule type="expression" dxfId="2300" priority="166">
      <formula>AND(M$149="",M$150="")</formula>
    </cfRule>
  </conditionalFormatting>
  <conditionalFormatting sqref="M151">
    <cfRule type="expression" dxfId="2299" priority="160">
      <formula>OR($M$149&lt;&gt;"",$M$150&lt;&gt;"")</formula>
    </cfRule>
    <cfRule type="expression" dxfId="2298" priority="161">
      <formula>AND($M$149="",$M$150="")</formula>
    </cfRule>
  </conditionalFormatting>
  <conditionalFormatting sqref="M152">
    <cfRule type="expression" dxfId="2297" priority="162">
      <formula>OR($M$149&lt;&gt;"",$M$150&lt;&gt;"")</formula>
    </cfRule>
    <cfRule type="expression" dxfId="2296" priority="163">
      <formula>AND($M$149="",$M$150="")</formula>
    </cfRule>
  </conditionalFormatting>
  <conditionalFormatting sqref="M153">
    <cfRule type="expression" dxfId="2295" priority="164">
      <formula>OR($M$149&lt;&gt;"",$M$150&lt;&gt;"")</formula>
    </cfRule>
    <cfRule type="expression" dxfId="2294" priority="165">
      <formula>AND($M$149="",$M$150="")</formula>
    </cfRule>
  </conditionalFormatting>
  <conditionalFormatting sqref="M159:M160">
    <cfRule type="expression" dxfId="2293" priority="153">
      <formula>AND(M$159="",M$160="")</formula>
    </cfRule>
  </conditionalFormatting>
  <conditionalFormatting sqref="M161">
    <cfRule type="expression" dxfId="2292" priority="151">
      <formula>OR($M$159&lt;&gt;"",$M$160&lt;&gt;"")</formula>
    </cfRule>
    <cfRule type="expression" dxfId="2291" priority="152">
      <formula>AND($M$159="",$M$160="")</formula>
    </cfRule>
  </conditionalFormatting>
  <conditionalFormatting sqref="M162">
    <cfRule type="expression" dxfId="2290" priority="149">
      <formula>OR($M$159&lt;&gt;"",$M$160&lt;&gt;"")</formula>
    </cfRule>
    <cfRule type="expression" dxfId="2289" priority="150">
      <formula>AND($M$159="",$M$160="")</formula>
    </cfRule>
  </conditionalFormatting>
  <conditionalFormatting sqref="M168:M169">
    <cfRule type="expression" dxfId="2288" priority="92">
      <formula>AND(M$168="",M$169="")</formula>
    </cfRule>
  </conditionalFormatting>
  <conditionalFormatting sqref="M170:M173">
    <cfRule type="expression" dxfId="2287" priority="88">
      <formula>OR($M$168&lt;&gt;"",$M$169&lt;&gt;"")</formula>
    </cfRule>
    <cfRule type="expression" dxfId="2286" priority="89">
      <formula>AND($M$168="",$M$169="")</formula>
    </cfRule>
  </conditionalFormatting>
  <conditionalFormatting sqref="M174">
    <cfRule type="expression" dxfId="2285" priority="90">
      <formula>OR($M$168&lt;&gt;"",$M$169&lt;&gt;"")</formula>
    </cfRule>
    <cfRule type="expression" dxfId="2284" priority="91">
      <formula>AND($M$168="",$M$169="")</formula>
    </cfRule>
  </conditionalFormatting>
  <conditionalFormatting sqref="M180:M181">
    <cfRule type="expression" dxfId="2283" priority="72">
      <formula>OR($M$180&lt;&gt;"",$M$181&lt;&gt;"")</formula>
    </cfRule>
    <cfRule type="expression" dxfId="2282" priority="315">
      <formula>AND(M$180="",M$181="")</formula>
    </cfRule>
  </conditionalFormatting>
  <conditionalFormatting sqref="M182">
    <cfRule type="expression" dxfId="2281" priority="197">
      <formula>OR($M$180&lt;&gt;"",$M$181&lt;&gt;"")</formula>
    </cfRule>
  </conditionalFormatting>
  <conditionalFormatting sqref="M182:M185">
    <cfRule type="expression" dxfId="2280" priority="198">
      <formula>AND($M$180="",$M$181="")</formula>
    </cfRule>
  </conditionalFormatting>
  <conditionalFormatting sqref="M183:M184">
    <cfRule type="expression" dxfId="2279" priority="186">
      <formula>OR($M$180&lt;&gt;"",$M$181&lt;&gt;"")</formula>
    </cfRule>
  </conditionalFormatting>
  <conditionalFormatting sqref="M185">
    <cfRule type="expression" dxfId="2278" priority="185">
      <formula>OR($M$180&lt;&gt;"",$M$181&lt;&gt;"")</formula>
    </cfRule>
  </conditionalFormatting>
  <conditionalFormatting sqref="M186:M201">
    <cfRule type="expression" dxfId="2277" priority="313">
      <formula>OR($M$180&lt;&gt;"",$M$181&lt;&gt;"")</formula>
    </cfRule>
    <cfRule type="expression" dxfId="2276" priority="314">
      <formula>AND($M$180="",$M$181="")</formula>
    </cfRule>
  </conditionalFormatting>
  <conditionalFormatting sqref="M202">
    <cfRule type="expression" dxfId="2275" priority="183">
      <formula>OR($M$180&lt;&gt;"",$M$181&lt;&gt;"")</formula>
    </cfRule>
  </conditionalFormatting>
  <conditionalFormatting sqref="M202:M205">
    <cfRule type="expression" dxfId="2274" priority="184">
      <formula>AND($M$180="",$M$181="")</formula>
    </cfRule>
  </conditionalFormatting>
  <conditionalFormatting sqref="M203:M204">
    <cfRule type="expression" dxfId="2273" priority="182">
      <formula>OR($M$180&lt;&gt;"",$M$181&lt;&gt;"")</formula>
    </cfRule>
  </conditionalFormatting>
  <conditionalFormatting sqref="M205">
    <cfRule type="expression" dxfId="2272" priority="181">
      <formula>OR($M$180&lt;&gt;"",$M$181&lt;&gt;"")</formula>
    </cfRule>
  </conditionalFormatting>
  <conditionalFormatting sqref="M206:M211">
    <cfRule type="expression" dxfId="2271" priority="311">
      <formula>OR($M$180&lt;&gt;"",$M$181&lt;&gt;"")</formula>
    </cfRule>
    <cfRule type="expression" dxfId="2270" priority="312">
      <formula>AND($M$180="",$M$181="")</formula>
    </cfRule>
  </conditionalFormatting>
  <conditionalFormatting sqref="M243:M244">
    <cfRule type="expression" dxfId="2269" priority="144">
      <formula>AND(M$243="",M$244="")</formula>
    </cfRule>
  </conditionalFormatting>
  <conditionalFormatting sqref="M245">
    <cfRule type="expression" dxfId="2268" priority="142">
      <formula>OR($M$243&lt;&gt;"",$M$244&lt;&gt;"")</formula>
    </cfRule>
    <cfRule type="expression" dxfId="2267" priority="143">
      <formula>AND($M$243="",$M$244="")</formula>
    </cfRule>
  </conditionalFormatting>
  <conditionalFormatting sqref="M246:M256">
    <cfRule type="expression" dxfId="2266" priority="140">
      <formula>OR($M$243&lt;&gt;"",$M$244&lt;&gt;"")</formula>
    </cfRule>
    <cfRule type="expression" dxfId="2265" priority="141">
      <formula>AND($M$243="",$M$244="")</formula>
    </cfRule>
  </conditionalFormatting>
  <conditionalFormatting sqref="M257">
    <cfRule type="expression" dxfId="2264" priority="138">
      <formula>OR($M$243&lt;&gt;"",$M$244&lt;&gt;"")</formula>
    </cfRule>
    <cfRule type="expression" dxfId="2263" priority="139">
      <formula>AND($M$243="",$M$244="")</formula>
    </cfRule>
  </conditionalFormatting>
  <conditionalFormatting sqref="M263:M264">
    <cfRule type="expression" dxfId="2262" priority="131">
      <formula>AND(M$263="",M$264="")</formula>
    </cfRule>
    <cfRule type="expression" dxfId="2261" priority="132">
      <formula>OR(M$263&lt;&gt;"",M$264&lt;&gt;"")</formula>
    </cfRule>
    <cfRule type="expression" dxfId="2260" priority="133">
      <formula>AND(M$263="",M$264="")</formula>
    </cfRule>
  </conditionalFormatting>
  <conditionalFormatting sqref="M265">
    <cfRule type="expression" dxfId="2259" priority="127">
      <formula>OR($M$263&lt;&gt;"",$M$264&lt;&gt;"")</formula>
    </cfRule>
  </conditionalFormatting>
  <conditionalFormatting sqref="M265:M282">
    <cfRule type="expression" dxfId="2258" priority="128">
      <formula>AND($M$263="",$M$264="")</formula>
    </cfRule>
  </conditionalFormatting>
  <conditionalFormatting sqref="M266:M281">
    <cfRule type="expression" dxfId="2257" priority="116">
      <formula>OR($M$263&lt;&gt;"",$M$264&lt;&gt;"")</formula>
    </cfRule>
  </conditionalFormatting>
  <conditionalFormatting sqref="M282">
    <cfRule type="expression" dxfId="2256" priority="126">
      <formula>OR($M$263&lt;&gt;"",$M$264&lt;&gt;"")</formula>
    </cfRule>
  </conditionalFormatting>
  <conditionalFormatting sqref="M289:M290">
    <cfRule type="expression" dxfId="2255" priority="64">
      <formula>OR(M289&lt;&gt;"",M290&lt;&gt;"")</formula>
    </cfRule>
    <cfRule type="expression" dxfId="2254" priority="306">
      <formula>AND(M$289="",M$290="")</formula>
    </cfRule>
  </conditionalFormatting>
  <conditionalFormatting sqref="M291">
    <cfRule type="expression" dxfId="2253" priority="309">
      <formula>OR($M$289&lt;&gt;"",$M$290&lt;&gt;"")</formula>
    </cfRule>
  </conditionalFormatting>
  <conditionalFormatting sqref="M291:M295">
    <cfRule type="expression" dxfId="2252" priority="310">
      <formula>AND($M$289="",$M$290="")</formula>
    </cfRule>
  </conditionalFormatting>
  <conditionalFormatting sqref="M292:M294">
    <cfRule type="expression" dxfId="2251" priority="308">
      <formula>OR($M$289&lt;&gt;"",$M$290&lt;&gt;"")</formula>
    </cfRule>
  </conditionalFormatting>
  <conditionalFormatting sqref="M295">
    <cfRule type="expression" dxfId="2250" priority="307">
      <formula>OR($M$289&lt;&gt;"",$M$290&lt;&gt;"")</formula>
    </cfRule>
  </conditionalFormatting>
  <conditionalFormatting sqref="M312:M313">
    <cfRule type="expression" dxfId="2249" priority="300">
      <formula>AND(M$312="",M$313="")</formula>
    </cfRule>
  </conditionalFormatting>
  <conditionalFormatting sqref="M312:M319">
    <cfRule type="expression" dxfId="2248" priority="63">
      <formula>OR($M$312&lt;&gt;"",$M$313&lt;&gt;"")</formula>
    </cfRule>
  </conditionalFormatting>
  <conditionalFormatting sqref="M314:M319">
    <cfRule type="expression" dxfId="2247" priority="299">
      <formula>AND($M$312="",$M$313="")</formula>
    </cfRule>
  </conditionalFormatting>
  <conditionalFormatting sqref="M325:M326">
    <cfRule type="expression" dxfId="2246" priority="295">
      <formula>OR(M$325&lt;&gt;"",M$326&lt;&gt;"")</formula>
    </cfRule>
    <cfRule type="expression" dxfId="2245" priority="298">
      <formula>AND(M$325="",M$326="")</formula>
    </cfRule>
  </conditionalFormatting>
  <conditionalFormatting sqref="M327:M344">
    <cfRule type="expression" dxfId="2244" priority="296">
      <formula>OR($M$325&lt;&gt;"",$M$326&lt;&gt;"")</formula>
    </cfRule>
    <cfRule type="expression" dxfId="2243" priority="297">
      <formula>AND($M$325="",$M$326="")</formula>
    </cfRule>
  </conditionalFormatting>
  <conditionalFormatting sqref="M350:M351">
    <cfRule type="expression" dxfId="2242" priority="62">
      <formula>OR(M350&lt;&gt;"",M351&lt;&gt;"")</formula>
    </cfRule>
    <cfRule type="expression" dxfId="2241" priority="294">
      <formula>AND(M$350="",M$351="")</formula>
    </cfRule>
  </conditionalFormatting>
  <conditionalFormatting sqref="M352:M356">
    <cfRule type="expression" dxfId="2240" priority="292">
      <formula>OR($M$350&lt;&gt;"",$M$351&lt;&gt;"")</formula>
    </cfRule>
    <cfRule type="expression" dxfId="2239" priority="293">
      <formula>AND($M$350="",$M$351="")</formula>
    </cfRule>
  </conditionalFormatting>
  <conditionalFormatting sqref="M363:M364">
    <cfRule type="expression" dxfId="2238" priority="119">
      <formula>AND(M$363="",M$364="")</formula>
    </cfRule>
  </conditionalFormatting>
  <conditionalFormatting sqref="M365">
    <cfRule type="expression" dxfId="2237" priority="117">
      <formula>OR($M$363&lt;&gt;"",$M$364&lt;&gt;"")</formula>
    </cfRule>
    <cfRule type="expression" dxfId="2236" priority="118">
      <formula>AND($M$363="",$M$364="")</formula>
    </cfRule>
  </conditionalFormatting>
  <conditionalFormatting sqref="M366:M369">
    <cfRule type="expression" dxfId="2235" priority="52">
      <formula>AND(M$363="",M$364="")</formula>
    </cfRule>
  </conditionalFormatting>
  <conditionalFormatting sqref="M370">
    <cfRule type="expression" dxfId="2234" priority="114">
      <formula>OR($M$363&lt;&gt;"",$M$364&lt;&gt;"")</formula>
    </cfRule>
    <cfRule type="expression" dxfId="2233" priority="115">
      <formula>AND($M$363="",$M$364="")</formula>
    </cfRule>
  </conditionalFormatting>
  <conditionalFormatting sqref="M388:M389">
    <cfRule type="expression" dxfId="2232" priority="99">
      <formula>AND(M$388="",M$389="")</formula>
    </cfRule>
  </conditionalFormatting>
  <conditionalFormatting sqref="M390:M463">
    <cfRule type="expression" dxfId="2231" priority="97">
      <formula>OR($M$388&lt;&gt;"",$M$389&lt;&gt;"")</formula>
    </cfRule>
    <cfRule type="expression" dxfId="2230" priority="98">
      <formula>AND($M$388="",$M$389="")</formula>
    </cfRule>
  </conditionalFormatting>
  <conditionalFormatting sqref="M469:M470">
    <cfRule type="expression" dxfId="2229" priority="95">
      <formula>OR(M$469&lt;&gt;"",M$470&lt;&gt;"")</formula>
    </cfRule>
    <cfRule type="expression" dxfId="2228" priority="96">
      <formula>AND(M$469="",M$470="")</formula>
    </cfRule>
  </conditionalFormatting>
  <conditionalFormatting sqref="M471:M499">
    <cfRule type="expression" dxfId="2227" priority="93">
      <formula>OR($M$469&lt;&gt;"",$M$469&lt;&gt;"")</formula>
    </cfRule>
    <cfRule type="expression" dxfId="2226" priority="94">
      <formula>AND($M$469="",$M$469="")</formula>
    </cfRule>
  </conditionalFormatting>
  <conditionalFormatting sqref="M505:M506">
    <cfRule type="expression" dxfId="2225" priority="282">
      <formula>OR(M$505&lt;&gt;"",M$506&lt;&gt;"")</formula>
    </cfRule>
    <cfRule type="expression" dxfId="2224" priority="291">
      <formula>AND(M$505="",M$506="")</formula>
    </cfRule>
  </conditionalFormatting>
  <conditionalFormatting sqref="M507:M514">
    <cfRule type="expression" dxfId="2223" priority="287">
      <formula>OR($M$505&lt;&gt;"",$M$506&lt;&gt;"")</formula>
    </cfRule>
    <cfRule type="expression" dxfId="2222" priority="288">
      <formula>AND($M$505="",$M$506="")</formula>
    </cfRule>
  </conditionalFormatting>
  <conditionalFormatting sqref="M517:M518">
    <cfRule type="expression" dxfId="2221" priority="281">
      <formula>OR(M$517&lt;&gt;"",M$518&lt;&gt;"")</formula>
    </cfRule>
    <cfRule type="expression" dxfId="2220" priority="290">
      <formula>AND(M$517="",M$518="")</formula>
    </cfRule>
  </conditionalFormatting>
  <conditionalFormatting sqref="M519:M521">
    <cfRule type="expression" dxfId="2219" priority="285">
      <formula>OR($M$517&lt;&gt;"",$M$518&lt;&gt;"")</formula>
    </cfRule>
    <cfRule type="expression" dxfId="2218" priority="286">
      <formula>AND($M$517="",$M$518="")</formula>
    </cfRule>
  </conditionalFormatting>
  <conditionalFormatting sqref="M524:M525">
    <cfRule type="expression" dxfId="2217" priority="280">
      <formula>AND(M$524="",M$525="")</formula>
    </cfRule>
  </conditionalFormatting>
  <conditionalFormatting sqref="M526">
    <cfRule type="expression" dxfId="2216" priority="278">
      <formula>OR($M$524&lt;&gt;"",$M$525&lt;&gt;"")</formula>
    </cfRule>
    <cfRule type="expression" dxfId="2215" priority="279">
      <formula>AND($M$524="",$M$525="")</formula>
    </cfRule>
  </conditionalFormatting>
  <conditionalFormatting sqref="M529:M530">
    <cfRule type="expression" dxfId="2214" priority="7">
      <formula>OR(M$529&lt;&gt;"",M$530&lt;&gt;"")</formula>
    </cfRule>
  </conditionalFormatting>
  <conditionalFormatting sqref="M529:M531">
    <cfRule type="expression" dxfId="2213" priority="275">
      <formula>AND(M$529="",M$530="")</formula>
    </cfRule>
  </conditionalFormatting>
  <conditionalFormatting sqref="M531">
    <cfRule type="expression" dxfId="2212" priority="6">
      <formula>OR($M$529&lt;&gt;"",$M$530&lt;&gt;"")</formula>
    </cfRule>
  </conditionalFormatting>
  <conditionalFormatting sqref="M534:M535">
    <cfRule type="expression" dxfId="2211" priority="272">
      <formula>AND(M$534="",M$535="")</formula>
    </cfRule>
  </conditionalFormatting>
  <conditionalFormatting sqref="M536:M542">
    <cfRule type="expression" dxfId="2210" priority="270">
      <formula>OR($M$534&lt;&gt;"",$M$535&lt;&gt;"")</formula>
    </cfRule>
    <cfRule type="expression" dxfId="2209" priority="271">
      <formula>AND($M$534="",$M$535="")</formula>
    </cfRule>
  </conditionalFormatting>
  <conditionalFormatting sqref="M548:M549">
    <cfRule type="expression" dxfId="2208" priority="268">
      <formula>AND(M$548="",M$549="")</formula>
    </cfRule>
  </conditionalFormatting>
  <conditionalFormatting sqref="M550:M563">
    <cfRule type="expression" dxfId="2207" priority="266">
      <formula>OR($M$548&lt;&gt;"",$M$549&lt;&gt;"")</formula>
    </cfRule>
    <cfRule type="expression" dxfId="2206" priority="267">
      <formula>AND($M$548="",$M$549="")</formula>
    </cfRule>
  </conditionalFormatting>
  <conditionalFormatting sqref="M565:M566">
    <cfRule type="expression" dxfId="2205" priority="289">
      <formula>AND(M$565="",M$566="")</formula>
    </cfRule>
  </conditionalFormatting>
  <conditionalFormatting sqref="M565:M567">
    <cfRule type="expression" dxfId="2204" priority="5">
      <formula>OR($M$565&lt;&gt;"",$M$566&lt;&gt;"")</formula>
    </cfRule>
  </conditionalFormatting>
  <conditionalFormatting sqref="M567">
    <cfRule type="expression" dxfId="2203" priority="4">
      <formula>AND($M$565="",$M$566="")</formula>
    </cfRule>
  </conditionalFormatting>
  <conditionalFormatting sqref="M568">
    <cfRule type="expression" dxfId="2202" priority="20">
      <formula>AND($M$565="",$M$566="")</formula>
    </cfRule>
    <cfRule type="expression" dxfId="2201" priority="21">
      <formula>OR($M$565&lt;&gt;"",$M$566&lt;&gt;"")</formula>
    </cfRule>
  </conditionalFormatting>
  <conditionalFormatting sqref="M569:M574">
    <cfRule type="expression" dxfId="2200" priority="3">
      <formula>AND($M$565="",$M$566="")</formula>
    </cfRule>
    <cfRule type="expression" dxfId="2199" priority="263">
      <formula>OR($M$565&lt;&gt;"",$M$566&lt;&gt;"")</formula>
    </cfRule>
  </conditionalFormatting>
  <conditionalFormatting sqref="M575">
    <cfRule type="expression" dxfId="2198" priority="18">
      <formula>AND($M$565="",$M$566="")</formula>
    </cfRule>
    <cfRule type="expression" dxfId="2197" priority="19">
      <formula>OR($M$565&lt;&gt;"",$M$566&lt;&gt;"")</formula>
    </cfRule>
  </conditionalFormatting>
  <conditionalFormatting sqref="M576:M581">
    <cfRule type="expression" dxfId="2196" priority="259">
      <formula>OR($M$565&lt;&gt;"",$M$566&lt;&gt;"")</formula>
    </cfRule>
    <cfRule type="expression" dxfId="2195" priority="260">
      <formula>AND($M$565="",$M$566="")</formula>
    </cfRule>
  </conditionalFormatting>
  <conditionalFormatting sqref="M582">
    <cfRule type="expression" dxfId="2194" priority="16">
      <formula>AND($M$565="",$M$566="")</formula>
    </cfRule>
    <cfRule type="expression" dxfId="2193" priority="17">
      <formula>OR($M$565&lt;&gt;"",$M$566&lt;&gt;"")</formula>
    </cfRule>
  </conditionalFormatting>
  <conditionalFormatting sqref="M583:M588">
    <cfRule type="expression" dxfId="2192" priority="257">
      <formula>OR($M$565&lt;&gt;"",$M$566&lt;&gt;"")</formula>
    </cfRule>
    <cfRule type="expression" dxfId="2191" priority="258">
      <formula>AND($M$565="",$M$566="")</formula>
    </cfRule>
  </conditionalFormatting>
  <conditionalFormatting sqref="M594:M595">
    <cfRule type="expression" dxfId="2190" priority="254">
      <formula>AND(M$594="",M$595="")</formula>
    </cfRule>
  </conditionalFormatting>
  <conditionalFormatting sqref="M596:M606">
    <cfRule type="expression" dxfId="2189" priority="252">
      <formula>OR($M$594&lt;&gt;"",$M$595&lt;&gt;"")</formula>
    </cfRule>
    <cfRule type="expression" dxfId="2188" priority="253">
      <formula>AND($M$594="",$M$595="")</formula>
    </cfRule>
  </conditionalFormatting>
  <conditionalFormatting sqref="M607:M611">
    <cfRule type="expression" dxfId="2187" priority="250">
      <formula>OR($M$594&lt;&gt;"",$M$595&lt;&gt;"")</formula>
    </cfRule>
    <cfRule type="expression" dxfId="2186" priority="251">
      <formula>AND($M$594="",$M$595="")</formula>
    </cfRule>
  </conditionalFormatting>
  <conditionalFormatting sqref="M612:M619">
    <cfRule type="expression" dxfId="2185" priority="248">
      <formula>OR($M$594&lt;&gt;"",$M$595&lt;&gt;"")</formula>
    </cfRule>
    <cfRule type="expression" dxfId="2184" priority="249">
      <formula>AND($M$594="",$M$595="")</formula>
    </cfRule>
  </conditionalFormatting>
  <conditionalFormatting sqref="M625:M626">
    <cfRule type="expression" dxfId="2183" priority="246">
      <formula>AND(M$625="",M$626="")</formula>
    </cfRule>
  </conditionalFormatting>
  <conditionalFormatting sqref="M627:M639">
    <cfRule type="expression" dxfId="2182" priority="244">
      <formula>OR($M$625&lt;&gt;"",$M$626&lt;&gt;"")</formula>
    </cfRule>
    <cfRule type="expression" dxfId="2181" priority="245">
      <formula>AND($M$625="",$M$626="")</formula>
    </cfRule>
  </conditionalFormatting>
  <conditionalFormatting sqref="M645:M646">
    <cfRule type="expression" dxfId="2180" priority="237">
      <formula>AND(M$645="",M$646="")</formula>
    </cfRule>
  </conditionalFormatting>
  <conditionalFormatting sqref="M647:M654">
    <cfRule type="expression" dxfId="2179" priority="235">
      <formula>OR($M$645&lt;&gt;"",$M$646&lt;&gt;"")</formula>
    </cfRule>
    <cfRule type="expression" dxfId="2178" priority="236">
      <formula>AND($M$645="",$M$646="")</formula>
    </cfRule>
  </conditionalFormatting>
  <conditionalFormatting sqref="M660:M661">
    <cfRule type="expression" dxfId="2177" priority="230">
      <formula>AND(M$660="",M$661="")</formula>
    </cfRule>
  </conditionalFormatting>
  <conditionalFormatting sqref="M662:M676">
    <cfRule type="expression" dxfId="2176" priority="228">
      <formula>OR($M$660&lt;&gt;"",$M$661&lt;&gt;"")</formula>
    </cfRule>
    <cfRule type="expression" dxfId="2175" priority="229">
      <formula>AND($M$660="",$M$661="")</formula>
    </cfRule>
  </conditionalFormatting>
  <conditionalFormatting sqref="M681:M682">
    <cfRule type="expression" dxfId="2174" priority="112">
      <formula>OR(M$681&lt;&gt;"",M$682&lt;&gt;"")</formula>
    </cfRule>
    <cfRule type="expression" dxfId="2173" priority="113">
      <formula>AND(M$681="",M$682="")</formula>
    </cfRule>
  </conditionalFormatting>
  <conditionalFormatting sqref="M683:M701">
    <cfRule type="expression" dxfId="2172" priority="222">
      <formula>OR($M$681&lt;&gt;"",$M$682&lt;&gt;"")</formula>
    </cfRule>
    <cfRule type="expression" dxfId="2171" priority="223">
      <formula>AND($M$681="",$M$682="")</formula>
    </cfRule>
  </conditionalFormatting>
  <conditionalFormatting sqref="M707:M708">
    <cfRule type="expression" dxfId="2170" priority="219">
      <formula>AND(M$707="",M$708="")</formula>
    </cfRule>
  </conditionalFormatting>
  <conditionalFormatting sqref="M709:M711">
    <cfRule type="expression" dxfId="2169" priority="217">
      <formula>OR($M$707&lt;&gt;"",$M$708&lt;&gt;"")</formula>
    </cfRule>
    <cfRule type="expression" dxfId="2168" priority="218">
      <formula>AND($M$707="",$M$708="")</formula>
    </cfRule>
  </conditionalFormatting>
  <conditionalFormatting sqref="M717:M718">
    <cfRule type="expression" dxfId="2167" priority="212">
      <formula>AND(M$717="",M$718="")</formula>
    </cfRule>
  </conditionalFormatting>
  <conditionalFormatting sqref="M719:M722">
    <cfRule type="expression" dxfId="2166" priority="210">
      <formula>OR($M$717&lt;&gt;"",$M$718&lt;&gt;"")</formula>
    </cfRule>
    <cfRule type="expression" dxfId="2165" priority="211">
      <formula>AND($M$717="",$M$718="")</formula>
    </cfRule>
  </conditionalFormatting>
  <conditionalFormatting sqref="M729:M730">
    <cfRule type="expression" dxfId="2164" priority="205">
      <formula>AND(M$729="",M$730="")</formula>
    </cfRule>
  </conditionalFormatting>
  <conditionalFormatting sqref="M731:M734">
    <cfRule type="expression" dxfId="2163" priority="203">
      <formula>OR($M$729&lt;&gt;"",$M$730&lt;&gt;"")</formula>
    </cfRule>
    <cfRule type="expression" dxfId="2162" priority="204">
      <formula>AND($M$729="",$M$730="")</formula>
    </cfRule>
  </conditionalFormatting>
  <conditionalFormatting sqref="M243:N244">
    <cfRule type="expression" dxfId="2161" priority="129">
      <formula>OR(M$243&lt;&gt;"",M$244&lt;&gt;"")</formula>
    </cfRule>
  </conditionalFormatting>
  <conditionalFormatting sqref="M388:N389">
    <cfRule type="expression" dxfId="2160" priority="47">
      <formula>OR(M$388&lt;&gt;"",M$389&lt;&gt;"")</formula>
    </cfRule>
  </conditionalFormatting>
  <conditionalFormatting sqref="M9:BS11">
    <cfRule type="expression" dxfId="2159" priority="85">
      <formula>M$9&lt;&gt;""</formula>
    </cfRule>
  </conditionalFormatting>
  <conditionalFormatting sqref="M94:BS95">
    <cfRule type="expression" dxfId="2158" priority="83">
      <formula>OR(M$94&lt;&gt;"",M$95&lt;&gt;"")</formula>
    </cfRule>
  </conditionalFormatting>
  <conditionalFormatting sqref="M128:BS129">
    <cfRule type="expression" dxfId="2157" priority="318">
      <formula>OR(M$128&lt;&gt;"",M$129&lt;&gt;"")</formula>
    </cfRule>
  </conditionalFormatting>
  <conditionalFormatting sqref="M141:BS142">
    <cfRule type="expression" dxfId="2156" priority="81">
      <formula>OR(M$141&lt;&gt;"",M$142&lt;&gt;"")</formula>
    </cfRule>
  </conditionalFormatting>
  <conditionalFormatting sqref="M149:BS150">
    <cfRule type="expression" dxfId="2155" priority="79">
      <formula>OR(M$149&lt;&gt;"",M$150&lt;&gt;"")</formula>
    </cfRule>
  </conditionalFormatting>
  <conditionalFormatting sqref="M159:BS160">
    <cfRule type="expression" dxfId="2154" priority="77">
      <formula>OR(M$159&lt;&gt;"",M$160&lt;&gt;"")</formula>
    </cfRule>
  </conditionalFormatting>
  <conditionalFormatting sqref="M168:BS169">
    <cfRule type="expression" dxfId="2153" priority="73">
      <formula>OR(M$168&lt;&gt;"",M$169&lt;&gt;"")</formula>
    </cfRule>
  </conditionalFormatting>
  <conditionalFormatting sqref="M263:BS264">
    <cfRule type="expression" dxfId="2152" priority="124">
      <formula>OR(M$263&lt;&gt;"",M$264&lt;&gt;"")</formula>
    </cfRule>
  </conditionalFormatting>
  <conditionalFormatting sqref="M363:BS364">
    <cfRule type="expression" dxfId="2151" priority="54">
      <formula>OR(M$363&lt;&gt;"",M$364&lt;&gt;"")</formula>
    </cfRule>
  </conditionalFormatting>
  <conditionalFormatting sqref="M366:BS369">
    <cfRule type="expression" dxfId="2150" priority="50">
      <formula>OR(M$363&lt;&gt;"",M$364&lt;&gt;"")</formula>
    </cfRule>
  </conditionalFormatting>
  <conditionalFormatting sqref="M524:BS525">
    <cfRule type="expression" dxfId="2149" priority="37">
      <formula>OR(M$524&lt;&gt;"",M$525&lt;&gt;"")</formula>
    </cfRule>
  </conditionalFormatting>
  <conditionalFormatting sqref="M534:BS535">
    <cfRule type="expression" dxfId="2148" priority="35">
      <formula>OR(M$534&lt;&gt;"",M$535&lt;&gt;"")</formula>
    </cfRule>
  </conditionalFormatting>
  <conditionalFormatting sqref="M548:BS549">
    <cfRule type="expression" dxfId="2147" priority="31">
      <formula>OR(M$548&lt;&gt;"",M$549&lt;&gt;"")</formula>
    </cfRule>
  </conditionalFormatting>
  <conditionalFormatting sqref="M594:BS595">
    <cfRule type="expression" dxfId="2146" priority="14">
      <formula>OR(M$594&lt;&gt;"",M$595&lt;&gt;"")</formula>
    </cfRule>
  </conditionalFormatting>
  <conditionalFormatting sqref="M625:BS626">
    <cfRule type="expression" dxfId="2145" priority="242">
      <formula>OR(M$625&lt;&gt;"",M$626&lt;&gt;"")</formula>
    </cfRule>
  </conditionalFormatting>
  <conditionalFormatting sqref="M645:BS646">
    <cfRule type="expression" dxfId="2144" priority="233">
      <formula>OR(M$645&lt;&gt;"",M$646&lt;&gt;"")</formula>
    </cfRule>
  </conditionalFormatting>
  <conditionalFormatting sqref="M660:BS661">
    <cfRule type="expression" dxfId="2143" priority="226">
      <formula>OR(M$660&lt;&gt;"",M$661&lt;&gt;"")</formula>
    </cfRule>
  </conditionalFormatting>
  <conditionalFormatting sqref="M707:BS708">
    <cfRule type="expression" dxfId="2142" priority="215">
      <formula>OR(M$707&lt;&gt;"",M$708&lt;&gt;"")</formula>
    </cfRule>
  </conditionalFormatting>
  <conditionalFormatting sqref="M717:BS718">
    <cfRule type="expression" dxfId="2141" priority="208">
      <formula>OR(M$717&lt;&gt;"",M$718&lt;&gt;"")</formula>
    </cfRule>
  </conditionalFormatting>
  <conditionalFormatting sqref="M729:BS730">
    <cfRule type="expression" dxfId="2140" priority="201">
      <formula>OR(M$729&lt;&gt;"",M$730&lt;&gt;"")</formula>
    </cfRule>
  </conditionalFormatting>
  <conditionalFormatting sqref="N182:N185">
    <cfRule type="expression" dxfId="2139" priority="179">
      <formula>AND(N$180="",N$181="")</formula>
    </cfRule>
  </conditionalFormatting>
  <conditionalFormatting sqref="N186:N201">
    <cfRule type="expression" dxfId="2138" priority="171">
      <formula>AND(N$180="",N$181="")</formula>
    </cfRule>
  </conditionalFormatting>
  <conditionalFormatting sqref="N202:N205">
    <cfRule type="expression" dxfId="2137" priority="175">
      <formula>AND(N$180="",N$181="")</formula>
    </cfRule>
  </conditionalFormatting>
  <conditionalFormatting sqref="N206:N211">
    <cfRule type="expression" dxfId="2136" priority="170">
      <formula>AND(N$180="",N$181="")</formula>
    </cfRule>
  </conditionalFormatting>
  <conditionalFormatting sqref="N243:N244">
    <cfRule type="expression" dxfId="2135" priority="130">
      <formula>AND(N$243="",N$244="")</formula>
    </cfRule>
  </conditionalFormatting>
  <conditionalFormatting sqref="N363:N369">
    <cfRule type="expression" dxfId="2134" priority="53">
      <formula>AND(N$363="",N$364="")</formula>
    </cfRule>
  </conditionalFormatting>
  <conditionalFormatting sqref="N388:N389">
    <cfRule type="expression" dxfId="2133" priority="48">
      <formula>AND(N$388="",N$389="")</formula>
    </cfRule>
  </conditionalFormatting>
  <conditionalFormatting sqref="N390:N463">
    <cfRule type="expression" dxfId="2132" priority="43">
      <formula>OR(N$388&lt;&gt;"",N$389&lt;&gt;"")</formula>
    </cfRule>
    <cfRule type="expression" dxfId="2131" priority="44">
      <formula>AND(N$388="",N$389="")</formula>
    </cfRule>
  </conditionalFormatting>
  <conditionalFormatting sqref="N594:N611">
    <cfRule type="expression" dxfId="2130" priority="247">
      <formula>AND(N$594="",N$595="")</formula>
    </cfRule>
  </conditionalFormatting>
  <conditionalFormatting sqref="N534:O542">
    <cfRule type="expression" dxfId="2129" priority="269">
      <formula>AND(N$534="",N$535="")</formula>
    </cfRule>
  </conditionalFormatting>
  <conditionalFormatting sqref="N548:O563">
    <cfRule type="expression" dxfId="2128" priority="265">
      <formula>AND(N$548="",N$549="")</formula>
    </cfRule>
  </conditionalFormatting>
  <conditionalFormatting sqref="N9:BS11">
    <cfRule type="expression" dxfId="2127" priority="346">
      <formula>N$9=""</formula>
    </cfRule>
  </conditionalFormatting>
  <conditionalFormatting sqref="N16:BS22">
    <cfRule type="expression" dxfId="2126" priority="108">
      <formula>N$16&lt;&gt;""</formula>
    </cfRule>
    <cfRule type="expression" dxfId="2125" priority="345">
      <formula>N$16=""</formula>
    </cfRule>
  </conditionalFormatting>
  <conditionalFormatting sqref="N27:BS27">
    <cfRule type="cellIs" dxfId="2124" priority="105" operator="equal">
      <formula>""</formula>
    </cfRule>
  </conditionalFormatting>
  <conditionalFormatting sqref="N27:BS35">
    <cfRule type="expression" dxfId="2123" priority="104">
      <formula>N$27&lt;&gt;""</formula>
    </cfRule>
    <cfRule type="expression" dxfId="2122" priority="341">
      <formula>N$27=""</formula>
    </cfRule>
  </conditionalFormatting>
  <conditionalFormatting sqref="N40:BS40">
    <cfRule type="cellIs" dxfId="2121" priority="103" operator="equal">
      <formula>""</formula>
    </cfRule>
  </conditionalFormatting>
  <conditionalFormatting sqref="N40:BS44">
    <cfRule type="expression" dxfId="2120" priority="102">
      <formula>N$40&lt;&gt;""</formula>
    </cfRule>
    <cfRule type="expression" dxfId="2119" priority="338">
      <formula>N$40=""</formula>
    </cfRule>
  </conditionalFormatting>
  <conditionalFormatting sqref="N49:BS49">
    <cfRule type="cellIs" dxfId="2118" priority="101" operator="equal">
      <formula>""</formula>
    </cfRule>
  </conditionalFormatting>
  <conditionalFormatting sqref="N49:BS58">
    <cfRule type="expression" dxfId="2117" priority="100">
      <formula>N$49&lt;&gt;""</formula>
    </cfRule>
    <cfRule type="expression" dxfId="2116" priority="335">
      <formula>N$49=""</formula>
    </cfRule>
  </conditionalFormatting>
  <conditionalFormatting sqref="N94:BS95">
    <cfRule type="expression" dxfId="2115" priority="84">
      <formula>AND(N$94="",N$95="")</formula>
    </cfRule>
  </conditionalFormatting>
  <conditionalFormatting sqref="N96:BS96">
    <cfRule type="expression" dxfId="2114" priority="192">
      <formula>OR(N$94&lt;&gt;"",N$95&lt;&gt;"")</formula>
    </cfRule>
    <cfRule type="expression" dxfId="2113" priority="193">
      <formula>AND(N$94="",N$95="")</formula>
    </cfRule>
  </conditionalFormatting>
  <conditionalFormatting sqref="N102:BS111">
    <cfRule type="expression" dxfId="2112" priority="333">
      <formula>OR(N$102&lt;&gt;"",N$103&lt;&gt;"")</formula>
    </cfRule>
    <cfRule type="expression" dxfId="2111" priority="334">
      <formula>AND(N$102="",N$103="")</formula>
    </cfRule>
  </conditionalFormatting>
  <conditionalFormatting sqref="N117:BS122">
    <cfRule type="expression" dxfId="2110" priority="331">
      <formula>OR(N$117&lt;&gt;"",N$118&lt;&gt;"")</formula>
    </cfRule>
    <cfRule type="expression" dxfId="2109" priority="332">
      <formula>AND(N$117="",N$118="")</formula>
    </cfRule>
  </conditionalFormatting>
  <conditionalFormatting sqref="N128:BS129">
    <cfRule type="expression" dxfId="2108" priority="319">
      <formula>AND(N$128="",N$129="")</formula>
    </cfRule>
  </conditionalFormatting>
  <conditionalFormatting sqref="N130:BS135">
    <cfRule type="expression" dxfId="2107" priority="316">
      <formula>OR(N$128&lt;&gt;"",N$129&lt;&gt;"")</formula>
    </cfRule>
    <cfRule type="expression" dxfId="2106" priority="317">
      <formula>AND(N$128="",N$129="")</formula>
    </cfRule>
  </conditionalFormatting>
  <conditionalFormatting sqref="N141:BS142">
    <cfRule type="expression" dxfId="2105" priority="82">
      <formula>AND(N$141="",N$142="")</formula>
    </cfRule>
  </conditionalFormatting>
  <conditionalFormatting sqref="N143:BS143">
    <cfRule type="expression" dxfId="2104" priority="187">
      <formula>OR(N$141&lt;&gt;"",N$142&lt;&gt;"")</formula>
    </cfRule>
    <cfRule type="expression" dxfId="2103" priority="188">
      <formula>AND(N$141="",N$142="")</formula>
    </cfRule>
  </conditionalFormatting>
  <conditionalFormatting sqref="N149:BS150">
    <cfRule type="expression" dxfId="2102" priority="80">
      <formula>AND(N$149="",N$150="")</formula>
    </cfRule>
  </conditionalFormatting>
  <conditionalFormatting sqref="N151:BS151">
    <cfRule type="expression" dxfId="2101" priority="158">
      <formula>OR(N$149&lt;&gt;"",N$150&lt;&gt;"")</formula>
    </cfRule>
    <cfRule type="expression" dxfId="2100" priority="159">
      <formula>AND(N$149="",N$150="")</formula>
    </cfRule>
  </conditionalFormatting>
  <conditionalFormatting sqref="N152:BS152">
    <cfRule type="expression" dxfId="2099" priority="156">
      <formula>OR(N$149&lt;&gt;"",N$150&lt;&gt;"")</formula>
    </cfRule>
    <cfRule type="expression" dxfId="2098" priority="157">
      <formula>AND(N$149="",N$150="")</formula>
    </cfRule>
  </conditionalFormatting>
  <conditionalFormatting sqref="N153:BS153">
    <cfRule type="expression" dxfId="2097" priority="154">
      <formula>OR(N$149&lt;&gt;"",N$150&lt;&gt;"")</formula>
    </cfRule>
    <cfRule type="expression" dxfId="2096" priority="155">
      <formula>AND(N$149="",N$150="")</formula>
    </cfRule>
  </conditionalFormatting>
  <conditionalFormatting sqref="N159:BS160">
    <cfRule type="expression" dxfId="2095" priority="78">
      <formula>AND(N$159="",N$160="")</formula>
    </cfRule>
  </conditionalFormatting>
  <conditionalFormatting sqref="N161:BS161">
    <cfRule type="expression" dxfId="2094" priority="147">
      <formula>OR(N$159&lt;&gt;"",N$160&lt;&gt;"")</formula>
    </cfRule>
    <cfRule type="expression" dxfId="2093" priority="148">
      <formula>AND(N$159="",N$160="")</formula>
    </cfRule>
  </conditionalFormatting>
  <conditionalFormatting sqref="N162:BS162">
    <cfRule type="expression" dxfId="2092" priority="145">
      <formula>OR(N$159&lt;&gt;"",N$160&lt;&gt;"")</formula>
    </cfRule>
    <cfRule type="expression" dxfId="2091" priority="146">
      <formula>AND(N$159="",N$160="")</formula>
    </cfRule>
  </conditionalFormatting>
  <conditionalFormatting sqref="N168:BS169">
    <cfRule type="expression" dxfId="2090" priority="74">
      <formula>AND(N$168="",N$169="")</formula>
    </cfRule>
  </conditionalFormatting>
  <conditionalFormatting sqref="N170:BS172">
    <cfRule type="expression" dxfId="2089" priority="76">
      <formula>AND(N$168="",N$169="")</formula>
    </cfRule>
  </conditionalFormatting>
  <conditionalFormatting sqref="N170:BS173">
    <cfRule type="expression" dxfId="2088" priority="75">
      <formula>OR(N$168&lt;&gt;"",N$169&lt;&gt;"")</formula>
    </cfRule>
  </conditionalFormatting>
  <conditionalFormatting sqref="N173:BS174">
    <cfRule type="expression" dxfId="2087" priority="87">
      <formula>AND(N$168="",N$169="")</formula>
    </cfRule>
  </conditionalFormatting>
  <conditionalFormatting sqref="N174:BS174">
    <cfRule type="expression" dxfId="2086" priority="86">
      <formula>OR(N$168&lt;&gt;"",N$169&lt;&gt;"")</formula>
    </cfRule>
  </conditionalFormatting>
  <conditionalFormatting sqref="N180:BS181">
    <cfRule type="expression" dxfId="2085" priority="169">
      <formula>OR(N$180&lt;&gt;"",N$181&lt;&gt;"")</formula>
    </cfRule>
    <cfRule type="expression" dxfId="2084" priority="180">
      <formula>AND(N$180="",N$181="")</formula>
    </cfRule>
  </conditionalFormatting>
  <conditionalFormatting sqref="N182:BS182">
    <cfRule type="expression" dxfId="2083" priority="178">
      <formula>OR(N$180&lt;&gt;"",N$181&lt;&gt;"")</formula>
    </cfRule>
  </conditionalFormatting>
  <conditionalFormatting sqref="N183:BS184">
    <cfRule type="expression" dxfId="2082" priority="177">
      <formula>OR(N$180&lt;&gt;"",N$181&lt;&gt;"")</formula>
    </cfRule>
  </conditionalFormatting>
  <conditionalFormatting sqref="N185:BS185">
    <cfRule type="expression" dxfId="2081" priority="176">
      <formula>OR(N$180&lt;&gt;"",N$181&lt;&gt;"")</formula>
    </cfRule>
  </conditionalFormatting>
  <conditionalFormatting sqref="N186:BS201">
    <cfRule type="expression" dxfId="2080" priority="168">
      <formula>OR(N$180&lt;&gt;"",N$181&lt;&gt;"")</formula>
    </cfRule>
  </conditionalFormatting>
  <conditionalFormatting sqref="N202:BS202">
    <cfRule type="expression" dxfId="2079" priority="174">
      <formula>OR(N$180&lt;&gt;"",N$181&lt;&gt;"")</formula>
    </cfRule>
  </conditionalFormatting>
  <conditionalFormatting sqref="N203:BS204">
    <cfRule type="expression" dxfId="2078" priority="173">
      <formula>OR(N$180&lt;&gt;"",N$181&lt;&gt;"")</formula>
    </cfRule>
  </conditionalFormatting>
  <conditionalFormatting sqref="N205:BS205">
    <cfRule type="expression" dxfId="2077" priority="172">
      <formula>OR(N$180&lt;&gt;"",N$181&lt;&gt;"")</formula>
    </cfRule>
  </conditionalFormatting>
  <conditionalFormatting sqref="N206:BS211">
    <cfRule type="expression" dxfId="2076" priority="167">
      <formula>OR(N$180&lt;&gt;"",N$181&lt;&gt;"")</formula>
    </cfRule>
  </conditionalFormatting>
  <conditionalFormatting sqref="N243:BS244">
    <cfRule type="expression" dxfId="2075" priority="67">
      <formula>OR(N$243&lt;&gt;"",N$244&lt;&gt;"")</formula>
    </cfRule>
    <cfRule type="expression" dxfId="2074" priority="68">
      <formula>AND(N$243="",N$244="")</formula>
    </cfRule>
  </conditionalFormatting>
  <conditionalFormatting sqref="N245:BS245">
    <cfRule type="expression" dxfId="2073" priority="136">
      <formula>OR(N$243&lt;&gt;"",N$244&lt;&gt;"")</formula>
    </cfRule>
    <cfRule type="expression" dxfId="2072" priority="137">
      <formula>AND(N$243="",N$244="")</formula>
    </cfRule>
  </conditionalFormatting>
  <conditionalFormatting sqref="N246:BS256">
    <cfRule type="expression" dxfId="2071" priority="69">
      <formula>OR(N$243&lt;&gt;"",N$244&lt;&gt;"")</formula>
    </cfRule>
    <cfRule type="expression" dxfId="2070" priority="70">
      <formula>AND(N$243="",N$244="")</formula>
    </cfRule>
  </conditionalFormatting>
  <conditionalFormatting sqref="N257:BS257">
    <cfRule type="expression" dxfId="2069" priority="134">
      <formula>OR(N$243&lt;&gt;"",N$244&lt;&gt;"")</formula>
    </cfRule>
    <cfRule type="expression" dxfId="2068" priority="135">
      <formula>AND(N$243="",N$244="")</formula>
    </cfRule>
  </conditionalFormatting>
  <conditionalFormatting sqref="N263:BS264">
    <cfRule type="expression" dxfId="2067" priority="125">
      <formula>AND(N$263="",N$264="")</formula>
    </cfRule>
  </conditionalFormatting>
  <conditionalFormatting sqref="N265:BS265">
    <cfRule type="expression" dxfId="2066" priority="121">
      <formula>OR(N$263&lt;&gt;"",N$264&lt;&gt;"")</formula>
    </cfRule>
  </conditionalFormatting>
  <conditionalFormatting sqref="N265:BS282">
    <cfRule type="expression" dxfId="2065" priority="123">
      <formula>AND(N$263="",N$264="")</formula>
    </cfRule>
  </conditionalFormatting>
  <conditionalFormatting sqref="N266:BS281">
    <cfRule type="expression" dxfId="2064" priority="120">
      <formula>OR(N$263&lt;&gt;"",N$264&lt;&gt;"")</formula>
    </cfRule>
  </conditionalFormatting>
  <conditionalFormatting sqref="N282:BS282">
    <cfRule type="expression" dxfId="2063" priority="122">
      <formula>OR(N$263&lt;&gt;"",N$264&lt;&gt;"")</formula>
    </cfRule>
  </conditionalFormatting>
  <conditionalFormatting sqref="N289:BS290">
    <cfRule type="expression" dxfId="2062" priority="304">
      <formula>OR(N$289&lt;&gt;"",N$290&lt;&gt;"")</formula>
    </cfRule>
  </conditionalFormatting>
  <conditionalFormatting sqref="N289:BS295">
    <cfRule type="expression" dxfId="2061" priority="305">
      <formula>AND(N$289="",N$290="")</formula>
    </cfRule>
  </conditionalFormatting>
  <conditionalFormatting sqref="N291:BS291">
    <cfRule type="expression" dxfId="2060" priority="303">
      <formula>OR(N$289&lt;&gt;"",N$290&lt;&gt;"")</formula>
    </cfRule>
  </conditionalFormatting>
  <conditionalFormatting sqref="N292:BS294">
    <cfRule type="expression" dxfId="2059" priority="302">
      <formula>OR(N$289&lt;&gt;"",N$290&lt;&gt;"")</formula>
    </cfRule>
  </conditionalFormatting>
  <conditionalFormatting sqref="N295:BS295">
    <cfRule type="expression" dxfId="2058" priority="301">
      <formula>OR(N$289&lt;&gt;"",N$290&lt;&gt;"")</formula>
    </cfRule>
  </conditionalFormatting>
  <conditionalFormatting sqref="N312:BS319">
    <cfRule type="expression" dxfId="2057" priority="60">
      <formula>OR(N$312&lt;&gt;"",N$313&lt;&gt;"")</formula>
    </cfRule>
    <cfRule type="expression" dxfId="2056" priority="61">
      <formula>AND(N$312="",N$313="")</formula>
    </cfRule>
  </conditionalFormatting>
  <conditionalFormatting sqref="N325:BS344">
    <cfRule type="expression" dxfId="2055" priority="58">
      <formula>OR(N$325&lt;&gt;"",N$326&lt;&gt;"")</formula>
    </cfRule>
    <cfRule type="expression" dxfId="2054" priority="59">
      <formula>AND(N$325="",N$326="")</formula>
    </cfRule>
  </conditionalFormatting>
  <conditionalFormatting sqref="N350:BS356">
    <cfRule type="expression" dxfId="2053" priority="56">
      <formula>OR(N$350&lt;&gt;"",N$351&lt;&gt;"")</formula>
    </cfRule>
    <cfRule type="expression" dxfId="2052" priority="57">
      <formula>AND(N$350="",N$351="")</formula>
    </cfRule>
  </conditionalFormatting>
  <conditionalFormatting sqref="N365:BS365">
    <cfRule type="expression" dxfId="2051" priority="49">
      <formula>OR(N$363&lt;&gt;"",N$364&lt;&gt;"")</formula>
    </cfRule>
  </conditionalFormatting>
  <conditionalFormatting sqref="N370:BS370">
    <cfRule type="expression" dxfId="2050" priority="51">
      <formula>OR(N$363&lt;&gt;"",N$364&lt;&gt;"")</formula>
    </cfRule>
  </conditionalFormatting>
  <conditionalFormatting sqref="N469:BS499">
    <cfRule type="expression" dxfId="2049" priority="283">
      <formula>OR(N$469&lt;&gt;"",N$470&lt;&gt;"")</formula>
    </cfRule>
    <cfRule type="expression" dxfId="2048" priority="284">
      <formula>AND(N$469="",N$470="")</formula>
    </cfRule>
  </conditionalFormatting>
  <conditionalFormatting sqref="N505:BS514">
    <cfRule type="expression" dxfId="2047" priority="41">
      <formula>OR(N$505&lt;&gt;"",N$506&lt;&gt;"")</formula>
    </cfRule>
    <cfRule type="expression" dxfId="2046" priority="42">
      <formula>AND(N$505="",N$506="")</formula>
    </cfRule>
  </conditionalFormatting>
  <conditionalFormatting sqref="N517:BS521">
    <cfRule type="expression" dxfId="2045" priority="39">
      <formula>OR(N$517&lt;&gt;"",N$518&lt;&gt;"")</formula>
    </cfRule>
    <cfRule type="expression" dxfId="2044" priority="40">
      <formula>AND(N$517="",N$518="")</formula>
    </cfRule>
  </conditionalFormatting>
  <conditionalFormatting sqref="N524:BS525">
    <cfRule type="expression" dxfId="2043" priority="38">
      <formula>AND(N$524="",N$525="")</formula>
    </cfRule>
  </conditionalFormatting>
  <conditionalFormatting sqref="N526:BS526">
    <cfRule type="expression" dxfId="2042" priority="276">
      <formula>OR(N$524&lt;&gt;"",N$525&lt;&gt;"")</formula>
    </cfRule>
    <cfRule type="expression" dxfId="2041" priority="277">
      <formula>AND(N$524="",N$525="")</formula>
    </cfRule>
  </conditionalFormatting>
  <conditionalFormatting sqref="N529:BS531">
    <cfRule type="expression" dxfId="2040" priority="273">
      <formula>OR(N$529&lt;&gt;"",N$530&lt;&gt;"")</formula>
    </cfRule>
    <cfRule type="expression" dxfId="2039" priority="274">
      <formula>AND(N$529="",N$530="")</formula>
    </cfRule>
  </conditionalFormatting>
  <conditionalFormatting sqref="N536:BS542">
    <cfRule type="expression" dxfId="2038" priority="33">
      <formula>OR(N$534&lt;&gt;"",N$535&lt;&gt;"")</formula>
    </cfRule>
  </conditionalFormatting>
  <conditionalFormatting sqref="N550:BS563">
    <cfRule type="expression" dxfId="2037" priority="29">
      <formula>OR(N$548&lt;&gt;"",N$549&lt;&gt;"")</formula>
    </cfRule>
  </conditionalFormatting>
  <conditionalFormatting sqref="N565:BS567">
    <cfRule type="expression" dxfId="2036" priority="22">
      <formula>OR(N$565&lt;&gt;"",N$566&lt;&gt;"")</formula>
    </cfRule>
    <cfRule type="expression" dxfId="2035" priority="28">
      <formula>AND(N$565="",N$566="")</formula>
    </cfRule>
  </conditionalFormatting>
  <conditionalFormatting sqref="N568:BS568">
    <cfRule type="expression" dxfId="2034" priority="1">
      <formula>AND(N$565="",N$566="")</formula>
    </cfRule>
    <cfRule type="expression" dxfId="2033" priority="264">
      <formula>OR(N$565&lt;&gt;"",N$566&lt;&gt;"")</formula>
    </cfRule>
  </conditionalFormatting>
  <conditionalFormatting sqref="N569:BS574">
    <cfRule type="expression" dxfId="2032" priority="2">
      <formula>AND(N$565="",N$566="")</formula>
    </cfRule>
    <cfRule type="expression" dxfId="2031" priority="27">
      <formula>OR(N$565&lt;&gt;"",N$566&lt;&gt;"")</formula>
    </cfRule>
  </conditionalFormatting>
  <conditionalFormatting sqref="N575:BS575">
    <cfRule type="expression" dxfId="2030" priority="261">
      <formula>OR(N$565&lt;&gt;"",N$566&lt;&gt;"")</formula>
    </cfRule>
    <cfRule type="expression" dxfId="2029" priority="262">
      <formula>AND(N$565="",N$566="")</formula>
    </cfRule>
  </conditionalFormatting>
  <conditionalFormatting sqref="N576:BS581">
    <cfRule type="expression" dxfId="2028" priority="25">
      <formula>OR(N$565&lt;&gt;"",N$566&lt;&gt;"")</formula>
    </cfRule>
    <cfRule type="expression" dxfId="2027" priority="26">
      <formula>AND(N$565="",N$566="")</formula>
    </cfRule>
  </conditionalFormatting>
  <conditionalFormatting sqref="N582:BS582">
    <cfRule type="expression" dxfId="2026" priority="255">
      <formula>OR(N$565&lt;&gt;"",N$566&lt;&gt;"")</formula>
    </cfRule>
    <cfRule type="expression" dxfId="2025" priority="256">
      <formula>AND(N$565="",N$566="")</formula>
    </cfRule>
  </conditionalFormatting>
  <conditionalFormatting sqref="N583:BS588">
    <cfRule type="expression" dxfId="2024" priority="23">
      <formula>OR(N$565&lt;&gt;"",N$566&lt;&gt;"")</formula>
    </cfRule>
    <cfRule type="expression" dxfId="2023" priority="24">
      <formula>AND(N$565="",N$566="")</formula>
    </cfRule>
  </conditionalFormatting>
  <conditionalFormatting sqref="N596:BS606">
    <cfRule type="expression" dxfId="2022" priority="12">
      <formula>OR(N$594&lt;&gt;"",N$595&lt;&gt;"")</formula>
    </cfRule>
  </conditionalFormatting>
  <conditionalFormatting sqref="N607:BS611">
    <cfRule type="expression" dxfId="2021" priority="10">
      <formula>OR(N$594&lt;&gt;"",N$595&lt;&gt;"")</formula>
    </cfRule>
  </conditionalFormatting>
  <conditionalFormatting sqref="N612:BS619">
    <cfRule type="expression" dxfId="2020" priority="8">
      <formula>OR(N$594&lt;&gt;"",N$595&lt;&gt;"")</formula>
    </cfRule>
    <cfRule type="expression" dxfId="2019" priority="9">
      <formula>AND(N$594="",N$595="")</formula>
    </cfRule>
  </conditionalFormatting>
  <conditionalFormatting sqref="N625:BS626">
    <cfRule type="expression" dxfId="2018" priority="243">
      <formula>AND(N$625="",N$626="")</formula>
    </cfRule>
  </conditionalFormatting>
  <conditionalFormatting sqref="N627:BS639">
    <cfRule type="expression" dxfId="2017" priority="240">
      <formula>OR(N$625&lt;&gt;"",N$626&lt;&gt;"")</formula>
    </cfRule>
    <cfRule type="expression" dxfId="2016" priority="241">
      <formula>AND(N$625="",N$626="")</formula>
    </cfRule>
  </conditionalFormatting>
  <conditionalFormatting sqref="N645:BS646">
    <cfRule type="expression" dxfId="2015" priority="234">
      <formula>AND(N$645="",N$646="")</formula>
    </cfRule>
  </conditionalFormatting>
  <conditionalFormatting sqref="N647:BS654">
    <cfRule type="expression" dxfId="2014" priority="231">
      <formula>OR(N$645&lt;&gt;"",N$646&lt;&gt;"")</formula>
    </cfRule>
    <cfRule type="expression" dxfId="2013" priority="232">
      <formula>AND(N$645="",N$646="")</formula>
    </cfRule>
  </conditionalFormatting>
  <conditionalFormatting sqref="N660:BS661">
    <cfRule type="expression" dxfId="2012" priority="227">
      <formula>AND(N$660="",N$661="")</formula>
    </cfRule>
  </conditionalFormatting>
  <conditionalFormatting sqref="N662:BS676">
    <cfRule type="expression" dxfId="2011" priority="224">
      <formula>OR(N$660&lt;&gt;"",N$661&lt;&gt;"")</formula>
    </cfRule>
    <cfRule type="expression" dxfId="2010" priority="225">
      <formula>AND(N$660="",N$661="")</formula>
    </cfRule>
  </conditionalFormatting>
  <conditionalFormatting sqref="N681:BS701">
    <cfRule type="expression" dxfId="2009" priority="220">
      <formula>OR(N$681&lt;&gt;"",N$682&lt;&gt;"")</formula>
    </cfRule>
    <cfRule type="expression" dxfId="2008" priority="221">
      <formula>AND(N$681="",N$682="")</formula>
    </cfRule>
  </conditionalFormatting>
  <conditionalFormatting sqref="N707:BS708">
    <cfRule type="expression" dxfId="2007" priority="216">
      <formula>AND(N$707="",N$708="")</formula>
    </cfRule>
  </conditionalFormatting>
  <conditionalFormatting sqref="N709:BS711">
    <cfRule type="expression" dxfId="2006" priority="213">
      <formula>OR(N$707&lt;&gt;"",N$708&lt;&gt;"")</formula>
    </cfRule>
    <cfRule type="expression" dxfId="2005" priority="214">
      <formula>AND(N$707="",N$708="")</formula>
    </cfRule>
  </conditionalFormatting>
  <conditionalFormatting sqref="N717:BS718">
    <cfRule type="expression" dxfId="2004" priority="209">
      <formula>AND(N$717="",N$718="")</formula>
    </cfRule>
  </conditionalFormatting>
  <conditionalFormatting sqref="N719:BS722">
    <cfRule type="expression" dxfId="2003" priority="206">
      <formula>OR(N$717&lt;&gt;"",N$718&lt;&gt;"")</formula>
    </cfRule>
    <cfRule type="expression" dxfId="2002" priority="207">
      <formula>AND(N$717="",N$718="")</formula>
    </cfRule>
  </conditionalFormatting>
  <conditionalFormatting sqref="N729:BS730">
    <cfRule type="expression" dxfId="2001" priority="202">
      <formula>AND(N$729="",N$730="")</formula>
    </cfRule>
  </conditionalFormatting>
  <conditionalFormatting sqref="N731:BS734">
    <cfRule type="expression" dxfId="2000" priority="199">
      <formula>OR(N$729&lt;&gt;"",N$730&lt;&gt;"")</formula>
    </cfRule>
    <cfRule type="expression" dxfId="1999" priority="200">
      <formula>AND(N$729="",N$730="")</formula>
    </cfRule>
  </conditionalFormatting>
  <conditionalFormatting sqref="O625:BP639">
    <cfRule type="expression" dxfId="1998" priority="238">
      <formula>OR(O$625&lt;&gt;"",O$626&lt;&gt;"")</formula>
    </cfRule>
    <cfRule type="expression" dxfId="1997" priority="239">
      <formula>AND(O$625="",O$626="")</formula>
    </cfRule>
  </conditionalFormatting>
  <conditionalFormatting sqref="O182:BS211">
    <cfRule type="expression" dxfId="1996" priority="71">
      <formula>AND(O$180="",O$181="")</formula>
    </cfRule>
  </conditionalFormatting>
  <conditionalFormatting sqref="O243:BS244">
    <cfRule type="expression" dxfId="1995" priority="65">
      <formula>OR(O$243&lt;&gt;"",O$244&lt;&gt;"")</formula>
    </cfRule>
    <cfRule type="expression" dxfId="1994" priority="66">
      <formula>AND(O$243="",O$244="")</formula>
    </cfRule>
  </conditionalFormatting>
  <conditionalFormatting sqref="O363:BS370">
    <cfRule type="expression" dxfId="1993" priority="55">
      <formula>AND(O$363="",O$364="")</formula>
    </cfRule>
  </conditionalFormatting>
  <conditionalFormatting sqref="O388:BS463">
    <cfRule type="expression" dxfId="1992" priority="45">
      <formula>OR(O$388&lt;&gt;"",O$389&lt;&gt;"")</formula>
    </cfRule>
    <cfRule type="expression" dxfId="1991" priority="46">
      <formula>AND(O$388="",O$389="")</formula>
    </cfRule>
  </conditionalFormatting>
  <conditionalFormatting sqref="O594:BS595">
    <cfRule type="expression" dxfId="1990" priority="15">
      <formula>AND(O$594="",O$595="")</formula>
    </cfRule>
  </conditionalFormatting>
  <conditionalFormatting sqref="O596:BS606">
    <cfRule type="expression" dxfId="1989" priority="13">
      <formula>AND(O$594="",O$595="")</formula>
    </cfRule>
  </conditionalFormatting>
  <conditionalFormatting sqref="O607:BS611">
    <cfRule type="expression" dxfId="1988" priority="11">
      <formula>AND(O$594="",O$595="")</formula>
    </cfRule>
  </conditionalFormatting>
  <conditionalFormatting sqref="P534:BS535">
    <cfRule type="expression" dxfId="1987" priority="36">
      <formula>AND(P$534="",P$535="")</formula>
    </cfRule>
  </conditionalFormatting>
  <conditionalFormatting sqref="P536:BS542">
    <cfRule type="expression" dxfId="1986" priority="34">
      <formula>AND(P$534="",P$535="")</formula>
    </cfRule>
  </conditionalFormatting>
  <conditionalFormatting sqref="P548:BS549">
    <cfRule type="expression" dxfId="1985" priority="32">
      <formula>AND(P$548="",P$549="")</formula>
    </cfRule>
  </conditionalFormatting>
  <conditionalFormatting sqref="P550:BS563">
    <cfRule type="expression" dxfId="1984" priority="30">
      <formula>AND(P$548="",P$549="")</formula>
    </cfRule>
  </conditionalFormatting>
  <conditionalFormatting sqref="XFA27:XFD27">
    <cfRule type="expression" dxfId="1983" priority="342">
      <formula>XEZ$27&lt;&gt;""</formula>
    </cfRule>
    <cfRule type="expression" dxfId="1982" priority="343">
      <formula>"&lt;&gt;"""""</formula>
    </cfRule>
    <cfRule type="cellIs" dxfId="1981" priority="344" operator="equal">
      <formula>""</formula>
    </cfRule>
  </conditionalFormatting>
  <hyperlinks>
    <hyperlink ref="C76:G76" location="医療法人社団功和会佐久間病院!B94" display="・設置主体" xr:uid="{4CD75517-036B-4796-981B-8E8892D954B5}"/>
    <hyperlink ref="D76:H76" location="医療法人社団功和会佐久間病院!B94" display="・設置主体" xr:uid="{0FDCE86C-4E4A-4FD4-BB0D-76FE23A103D4}"/>
    <hyperlink ref="E76:I76" location="医療法人社団功和会佐久間病院!B94" display="・設置主体" xr:uid="{A83CE12B-ED61-4FB9-8F33-56F109693DBE}"/>
    <hyperlink ref="F76:J76" location="医療法人社団功和会佐久間病院!B94" display="・設置主体" xr:uid="{5C153C66-660A-433F-B0D4-CE8DCF071BA0}"/>
    <hyperlink ref="G76:K76" location="医療法人社団功和会佐久間病院!B94" display="・設置主体" xr:uid="{8E9A6CDC-C8E1-49F1-ABE9-E050785BD16D}"/>
    <hyperlink ref="H76:I76" location="医療法人社団功和会佐久間病院!B312" display="・入院患者の状況（年間）" xr:uid="{D6E9FAF9-98A6-42B0-A91F-D2C6A66D7AA4}"/>
    <hyperlink ref="I76:J76" location="医療法人社団功和会佐久間病院!B312" display="・入院患者の状況（年間）" xr:uid="{7417A610-F115-4E57-9556-9B238AA9AABB}"/>
    <hyperlink ref="J76:M76" location="医療法人社団功和会佐久間病院!B388" display="・算定する入院基本用・特定入院料等の状況" xr:uid="{1AB17C4D-A572-4F53-8D0B-406C944D5554}"/>
    <hyperlink ref="K76:N76" location="医療法人社団功和会佐久間病院!B388" display="・算定する入院基本用・特定入院料等の状況" xr:uid="{C1275E17-9A88-4FA5-A849-EB3B8AE058A2}"/>
    <hyperlink ref="L76:O76" location="医療法人社団功和会佐久間病院!B388" display="・算定する入院基本用・特定入院料等の状況" xr:uid="{01A947F7-15FD-4560-8DA2-F978BE3E4FD5}"/>
    <hyperlink ref="M76:P76" location="医療法人社団功和会佐久間病院!B388" display="・算定する入院基本用・特定入院料等の状況" xr:uid="{01A125CA-7FA7-4A54-A8BC-EAC6ECE92F0F}"/>
    <hyperlink ref="C77:G77" location="医療法人社団功和会佐久間病院!B102" display="・病床の状況" xr:uid="{59EC8A90-DB57-40F3-B0F4-1A7131A4DBA1}"/>
    <hyperlink ref="D77:H77" location="医療法人社団功和会佐久間病院!B102" display="・病床の状況" xr:uid="{03ACBB17-10B2-4304-A87A-E2D1FAA426E9}"/>
    <hyperlink ref="E77:I77" location="医療法人社団功和会佐久間病院!B102" display="・病床の状況" xr:uid="{938790EF-8F21-495F-97EB-5CB816BE271C}"/>
    <hyperlink ref="F77:J77" location="医療法人社団功和会佐久間病院!B102" display="・病床の状況" xr:uid="{D0FEE3FD-2205-44D2-8442-8E50F5107A11}"/>
    <hyperlink ref="G77:K77" location="医療法人社団功和会佐久間病院!B102" display="・病床の状況" xr:uid="{EF5D3038-479F-41A2-9704-9B21E2C1F496}"/>
    <hyperlink ref="H77:I77" location="医療法人社団功和会佐久間病院!B325" display="・入院患者の状況（年間／入棟前の場所・退棟先の場所の状況）" xr:uid="{76596E7E-6EA6-4D57-BEAF-D457847C94B5}"/>
    <hyperlink ref="I77:J77" location="医療法人社団功和会佐久間病院!B325" display="・入院患者の状況（年間／入棟前の場所・退棟先の場所の状況）" xr:uid="{519BB7D8-FECB-4CB3-AF3A-C0838647066B}"/>
    <hyperlink ref="J77" location="医療法人社団功和会佐久間病院!B469" display="・手術の状況" xr:uid="{E861B21E-93C9-4A8D-A499-976AD10FD14B}"/>
    <hyperlink ref="M77" location="'医療法人社団功和会佐久間病院(H30案)'!B484" display="・がん、脳卒中、心筋梗塞、分娩、精神医療への対応状況" xr:uid="{4E28592C-B29F-4823-B256-1B29598D1530}"/>
    <hyperlink ref="C78:G78" location="医療法人社団功和会佐久間病院!B117" display="・診療科" xr:uid="{D404A7B3-23E9-40CB-AC1E-C335D485EB29}"/>
    <hyperlink ref="D78:H78" location="医療法人社団功和会佐久間病院!B117" display="・診療科" xr:uid="{025AA32F-C8D0-427A-8876-C1DF03F1588A}"/>
    <hyperlink ref="E78:I78" location="医療法人社団功和会佐久間病院!B117" display="・診療科" xr:uid="{47540719-F785-4D75-AE9D-1E394778619C}"/>
    <hyperlink ref="F78:J78" location="医療法人社団功和会佐久間病院!B117" display="・診療科" xr:uid="{3E4CCEB8-434E-4811-8DFC-A9066F5163BF}"/>
    <hyperlink ref="G78:K78" location="医療法人社団功和会佐久間病院!B117" display="・診療科" xr:uid="{458D01E2-A2DD-468C-8C5D-16C95A9B81A9}"/>
    <hyperlink ref="H78:I78" location="医療法人社団功和会佐久間病院!B350" display="・退院後に在宅医療を必要とする患者の状況" xr:uid="{423D3709-FD98-4D14-A24D-41AF6A54F396}"/>
    <hyperlink ref="I78:J78" location="医療法人社団功和会佐久間病院!B350" display="・退院後に在宅医療を必要とする患者の状況" xr:uid="{6EBD18E9-B543-4BEF-A529-7D875DE45663}"/>
    <hyperlink ref="J78:M78" location="医療法人社団功和会佐久間病院!B505" display="・がん、脳卒中、心筋梗塞、分娩、精神医療への対応状況" xr:uid="{1E9FE750-A1CB-4373-BEC4-CF31025CBB02}"/>
    <hyperlink ref="K78:N78" location="医療法人社団功和会佐久間病院!B505" display="・がん、脳卒中、心筋梗塞、分娩、精神医療への対応状況" xr:uid="{3EA6A0D5-5B66-487B-8BFF-9A7501D5546A}"/>
    <hyperlink ref="L78:O78" location="医療法人社団功和会佐久間病院!B505" display="・がん、脳卒中、心筋梗塞、分娩、精神医療への対応状況" xr:uid="{640519E0-0FF1-4E88-825D-3FB06811070F}"/>
    <hyperlink ref="M78:P78" location="医療法人社団功和会佐久間病院!B505" display="・がん、脳卒中、心筋梗塞、分娩、精神医療への対応状況" xr:uid="{996C67CA-4DD7-484A-8F0C-EB706692E2D0}"/>
    <hyperlink ref="C79:G79" location="医療法人社団功和会佐久間病院!B128" display="・入院基本料・特定入院料及び届出病床数" xr:uid="{94E1861F-3FD2-4D16-827F-9EE1EAD8B99F}"/>
    <hyperlink ref="D79:H79" location="医療法人社団功和会佐久間病院!B128" display="・入院基本料・特定入院料及び届出病床数" xr:uid="{84BAC0B3-08B1-48C5-A0CC-2B6B619BBE4C}"/>
    <hyperlink ref="E79:I79" location="医療法人社団功和会佐久間病院!B128" display="・入院基本料・特定入院料及び届出病床数" xr:uid="{A18D8B96-740B-4B2E-96AD-EAAC505A0247}"/>
    <hyperlink ref="F79:J79" location="医療法人社団功和会佐久間病院!B128" display="・入院基本料・特定入院料及び届出病床数" xr:uid="{9C702027-0FDA-4FB0-BDF8-927B8E8A50F9}"/>
    <hyperlink ref="G79:K79" location="医療法人社団功和会佐久間病院!B128" display="・入院基本料・特定入院料及び届出病床数" xr:uid="{0D90FAB1-B686-47A8-8928-CB2FB0496980}"/>
    <hyperlink ref="H79:I79" location="医療法人社団功和会佐久間病院!B363" display="・看取りを行った患者数" xr:uid="{4DDD3342-E432-4472-8C88-B3885B77FE32}"/>
    <hyperlink ref="I79:J79" location="医療法人社団功和会佐久間病院!B363" display="・看取りを行った患者数" xr:uid="{DA1F0050-08BD-4C3D-9ED8-08D8D444AAE6}"/>
    <hyperlink ref="J79:M79" location="医療法人社団功和会佐久間病院!B548" display="・重症患者への対応状況" xr:uid="{AF7FAC19-0F5E-4259-8E21-770ED2AB442D}"/>
    <hyperlink ref="K79:N79" location="医療法人社団功和会佐久間病院!B548" display="・重症患者への対応状況" xr:uid="{189C1E04-9B1E-4C31-BADF-863467955DE1}"/>
    <hyperlink ref="L79:O79" location="医療法人社団功和会佐久間病院!B548" display="・重症患者への対応状況" xr:uid="{C7F7CB7E-0BF6-4340-B5FF-AE70D1FDA5BA}"/>
    <hyperlink ref="M79:P79" location="医療法人社団功和会佐久間病院!B548" display="・重症患者への対応状況" xr:uid="{4C76DBC5-4B01-4E4F-881F-B424E946C038}"/>
    <hyperlink ref="C80:G80" location="医療法人社団功和会佐久間病院!B141" display="・DPC医療機関群の種類" xr:uid="{F6B9146B-AA4E-4AD3-9212-815DDC22AE2D}"/>
    <hyperlink ref="D80:H80" location="医療法人社団功和会佐久間病院!B141" display="・DPC医療機関群の種類" xr:uid="{C75A5252-7A81-4E49-9DF2-85BA1407C502}"/>
    <hyperlink ref="E80:I80" location="医療法人社団功和会佐久間病院!B141" display="・DPC医療機関群の種類" xr:uid="{8FA4BAB9-D135-4C7B-BF27-519CB75E1A47}"/>
    <hyperlink ref="F80:J80" location="医療法人社団功和会佐久間病院!B141" display="・DPC医療機関群の種類" xr:uid="{140C4A20-ACB0-4296-A94A-75C8286D5F1B}"/>
    <hyperlink ref="G80:K80" location="医療法人社団功和会佐久間病院!B141" display="・DPC医療機関群の種類" xr:uid="{290799C2-A2B5-4B9A-BBDC-23FCD4A04EB3}"/>
    <hyperlink ref="J80:M80" location="医療法人社団功和会佐久間病院!B594" display="・救急医療の実施状況" xr:uid="{CD3E41AF-2F14-44B7-8617-91CD09C5F404}"/>
    <hyperlink ref="K80:N80" location="医療法人社団功和会佐久間病院!B594" display="・救急医療の実施状況" xr:uid="{6D1FF0AA-642B-46C0-96DC-45DC6EECE5A4}"/>
    <hyperlink ref="L80:O80" location="医療法人社団功和会佐久間病院!B594" display="・救急医療の実施状況" xr:uid="{F4657028-E0D2-4E8A-B3E8-F1E6BC9C58B5}"/>
    <hyperlink ref="M80:P80" location="医療法人社団功和会佐久間病院!B594" display="・救急医療の実施状況" xr:uid="{93683B7E-5BFA-4E5F-859A-4CB90042ECC5}"/>
    <hyperlink ref="C81:G81" location="医療法人社団功和会佐久間病院!B149" display="・救急告示病院、二次救急医療施設、三次救急医療施設の告示・認定の有無" xr:uid="{46465AF0-FCA7-4439-89A4-34AE79BFD16A}"/>
    <hyperlink ref="D81:H81" location="医療法人社団功和会佐久間病院!B149" display="・救急告示病院、二次救急医療施設、三次救急医療施設の告示・認定の有無" xr:uid="{40C90D43-2391-48A0-966B-5C1407FD42DE}"/>
    <hyperlink ref="E81:I81" location="医療法人社団功和会佐久間病院!B149" display="・救急告示病院、二次救急医療施設、三次救急医療施設の告示・認定の有無" xr:uid="{4B04DEEB-FF82-402E-9398-DC7EF69FC953}"/>
    <hyperlink ref="F81:J81" location="医療法人社団功和会佐久間病院!B149" display="・救急告示病院、二次救急医療施設、三次救急医療施設の告示・認定の有無" xr:uid="{7CEFF2D4-E976-4BEA-9D66-D158AF9188F4}"/>
    <hyperlink ref="G81:K81" location="医療法人社団功和会佐久間病院!B149" display="・救急告示病院、二次救急医療施設、三次救急医療施設の告示・認定の有無" xr:uid="{6C7EC7C1-3D8B-455F-9780-6BB10C0D2DA1}"/>
    <hyperlink ref="J81:M81" location="医療法人社団功和会佐久間病院!B625" display="・急性期後の支援、在宅復帰の支援の状況" xr:uid="{1B11EB84-02C3-4ED9-BE52-9562CF3F7C24}"/>
    <hyperlink ref="K81:N81" location="医療法人社団功和会佐久間病院!B625" display="・急性期後の支援、在宅復帰の支援の状況" xr:uid="{D2C2B829-3A3F-47B1-9BC1-5F999BEF07EE}"/>
    <hyperlink ref="L81:O81" location="医療法人社団功和会佐久間病院!B625" display="・急性期後の支援、在宅復帰の支援の状況" xr:uid="{42FD991D-B05F-4ED0-887D-AE71B1BC07BC}"/>
    <hyperlink ref="M81:P81" location="医療法人社団功和会佐久間病院!B625" display="・急性期後の支援、在宅復帰の支援の状況" xr:uid="{1831A795-7C8D-42F1-8424-1904A5A485C3}"/>
    <hyperlink ref="C82:G82" location="医療法人社団功和会佐久間病院!B159" display="・承認の有無" xr:uid="{C91337D9-9C18-4099-9AC5-19B04BFC4A04}"/>
    <hyperlink ref="D82:H82" location="医療法人社団功和会佐久間病院!B159" display="・承認の有無" xr:uid="{DAC5C81D-466B-45A0-9DBB-E148C3234061}"/>
    <hyperlink ref="E82:I82" location="医療法人社団功和会佐久間病院!B159" display="・承認の有無" xr:uid="{2EE3DAE3-BBBA-4DFA-99EF-6F57F25FD926}"/>
    <hyperlink ref="F82:J82" location="医療法人社団功和会佐久間病院!B159" display="・承認の有無" xr:uid="{54146DDB-BA9D-45F5-95DA-F1874DAD4BE0}"/>
    <hyperlink ref="G82:K82" location="医療法人社団功和会佐久間病院!B159" display="・承認の有無" xr:uid="{108430D6-C267-4614-8312-8A4A6A35C37F}"/>
    <hyperlink ref="J82:M82" location="医療法人社団功和会佐久間病院!B645" display="・全身管理の状況" xr:uid="{D975ECA9-FC81-4CFF-BF83-EB763395CDA9}"/>
    <hyperlink ref="K82:N82" location="医療法人社団功和会佐久間病院!B645" display="・全身管理の状況" xr:uid="{6BED81D9-EDE7-46A4-AA88-0E1C9A641D61}"/>
    <hyperlink ref="L82:O82" location="医療法人社団功和会佐久間病院!B645" display="・全身管理の状況" xr:uid="{A1B2BDCA-C6F1-403C-9967-19221998F4CC}"/>
    <hyperlink ref="M82:P82" location="医療法人社団功和会佐久間病院!B645" display="・全身管理の状況" xr:uid="{45E9BA76-1A32-4071-926C-2940958E99D9}"/>
    <hyperlink ref="C83:G83" location="医療法人社団功和会佐久間病院!B168" display="・診療報酬の届出の有無" xr:uid="{2329E81F-B715-432D-946D-8CA2F5384A20}"/>
    <hyperlink ref="D83:H83" location="医療法人社団功和会佐久間病院!B168" display="・診療報酬の届出の有無" xr:uid="{7D26D670-2C14-477C-813C-855384E034A2}"/>
    <hyperlink ref="E83:I83" location="医療法人社団功和会佐久間病院!B168" display="・診療報酬の届出の有無" xr:uid="{D75E46D8-568B-403C-86E0-53D489BBFE3F}"/>
    <hyperlink ref="F83:J83" location="医療法人社団功和会佐久間病院!B168" display="・診療報酬の届出の有無" xr:uid="{ADD2284E-6A93-4FD5-A367-9B646447D88A}"/>
    <hyperlink ref="G83:K83" location="医療法人社団功和会佐久間病院!B168" display="・診療報酬の届出の有無" xr:uid="{F5E30D87-D329-4EB6-BDA2-7AF4BE66FAD3}"/>
    <hyperlink ref="J83:M83" location="医療法人社団功和会佐久間病院!B660" display="・リハビリテーションの実施状況" xr:uid="{8923BE48-B913-4465-A5E9-F581E68CA4EA}"/>
    <hyperlink ref="K83:N83" location="医療法人社団功和会佐久間病院!B660" display="・リハビリテーションの実施状況" xr:uid="{7349F0D2-1ED9-402D-88BF-DD47E74F84C9}"/>
    <hyperlink ref="L83:O83" location="医療法人社団功和会佐久間病院!B660" display="・リハビリテーションの実施状況" xr:uid="{9088FC28-4A87-43C6-ACB2-75ACE2E2C243}"/>
    <hyperlink ref="M83:P83" location="医療法人社団功和会佐久間病院!B660" display="・リハビリテーションの実施状況" xr:uid="{5F471C94-3AF2-4B9A-B950-3C01CA8764A0}"/>
    <hyperlink ref="C84:G84" location="医療法人社団功和会佐久間病院!B180" display="・職員数の状況" xr:uid="{8B72F388-9567-4D2C-A847-9517DF1E1836}"/>
    <hyperlink ref="D84:H84" location="医療法人社団功和会佐久間病院!B180" display="・職員数の状況" xr:uid="{44596693-3968-4932-89BA-60AE46C27550}"/>
    <hyperlink ref="E84:I84" location="医療法人社団功和会佐久間病院!B180" display="・職員数の状況" xr:uid="{28548B08-4C07-4C92-95E3-5000385BAAA5}"/>
    <hyperlink ref="F84:J84" location="医療法人社団功和会佐久間病院!B180" display="・職員数の状況" xr:uid="{B482ECB4-7002-49C3-9C16-B9C6415F2041}"/>
    <hyperlink ref="G84:K84" location="医療法人社団功和会佐久間病院!B180" display="・職員数の状況" xr:uid="{8CF3F9B3-78D1-4BD8-BDC4-18E9B2F19A66}"/>
    <hyperlink ref="J84:M84" location="医療法人社団功和会佐久間病院!B707" display="・長期療養患者の受入状況" xr:uid="{68E72A80-2533-4504-9966-83BF34E63711}"/>
    <hyperlink ref="K84:N84" location="医療法人社団功和会佐久間病院!B707" display="・長期療養患者の受入状況" xr:uid="{72678432-387D-4BC3-8EC0-B49AEFFCCA5D}"/>
    <hyperlink ref="L84:O84" location="医療法人社団功和会佐久間病院!B707" display="・長期療養患者の受入状況" xr:uid="{3F7B8B8B-FDF2-4599-8AE1-75E61D916CA6}"/>
    <hyperlink ref="M84:P84" location="医療法人社団功和会佐久間病院!B707" display="・長期療養患者の受入状況" xr:uid="{68F9680F-A33C-45EE-86DB-CC979B93035A}"/>
    <hyperlink ref="C85:G85" location="医療法人社団功和会佐久間病院!B243" display="・退院調整部門の設置状況" xr:uid="{51558104-DD5A-413F-8F83-470DFCFC355A}"/>
    <hyperlink ref="D85:H85" location="医療法人社団功和会佐久間病院!B243" display="・退院調整部門の設置状況" xr:uid="{1DF67F36-F5F5-44BF-885D-381F61652810}"/>
    <hyperlink ref="E85:I85" location="医療法人社団功和会佐久間病院!B243" display="・退院調整部門の設置状況" xr:uid="{B5B4C715-8DA8-4726-B044-4D0446376D51}"/>
    <hyperlink ref="F85:J85" location="医療法人社団功和会佐久間病院!B243" display="・退院調整部門の設置状況" xr:uid="{3453A00D-4D27-4BA1-9F85-4F6AABA59AD6}"/>
    <hyperlink ref="G85:K85" location="医療法人社団功和会佐久間病院!B243" display="・退院調整部門の設置状況" xr:uid="{26B3A170-3A69-451C-BBD4-93FF578BDA3C}"/>
    <hyperlink ref="J85:M85" location="医療法人社団功和会佐久間病院!B717" display="・重度の障害児等の受入状況" xr:uid="{207F830D-0D27-4A3E-9AEF-08F06DBC3DD6}"/>
    <hyperlink ref="K85:N85" location="医療法人社団功和会佐久間病院!B717" display="・重度の障害児等の受入状況" xr:uid="{94258426-47D9-4D7C-BE7F-B3214E314A40}"/>
    <hyperlink ref="L85:O85" location="医療法人社団功和会佐久間病院!B717" display="・重度の障害児等の受入状況" xr:uid="{ED904BCC-CBFE-4818-BE5F-1D408A2E15BA}"/>
    <hyperlink ref="M85:P85" location="医療法人社団功和会佐久間病院!B717" display="・重度の障害児等の受入状況" xr:uid="{464B2495-EC3A-4926-BDC9-7A81A9435AF9}"/>
    <hyperlink ref="C86:G86" location="医療法人社団功和会佐久間病院!B263" display="・医療機器の台数" xr:uid="{F720D4AD-974E-4EA4-B185-355353027A59}"/>
    <hyperlink ref="D86:H86" location="医療法人社団功和会佐久間病院!B263" display="・医療機器の台数" xr:uid="{1F7997E4-6C39-4B13-9CA5-7C25539981DB}"/>
    <hyperlink ref="E86:I86" location="医療法人社団功和会佐久間病院!B263" display="・医療機器の台数" xr:uid="{C60811B5-5DFC-4E29-B218-DC064288BA6F}"/>
    <hyperlink ref="F86:J86" location="医療法人社団功和会佐久間病院!B263" display="・医療機器の台数" xr:uid="{ED341BFC-2BEB-48D5-AF9A-A9CB79332860}"/>
    <hyperlink ref="G86:K86" location="医療法人社団功和会佐久間病院!B263" display="・医療機器の台数" xr:uid="{EF44EE75-59EC-4D49-B755-9E3313DE3D03}"/>
    <hyperlink ref="J86:M86" location="医療法人社団功和会佐久間病院!B729" display="・医科歯科の連携状況" xr:uid="{6F5CA327-1256-46CA-9988-A6D206B1F46E}"/>
    <hyperlink ref="K86:N86" location="医療法人社団功和会佐久間病院!B729" display="・医科歯科の連携状況" xr:uid="{F100A213-F6D4-44CC-8D88-0FC59F456280}"/>
    <hyperlink ref="L86:O86" location="医療法人社団功和会佐久間病院!B729" display="・医科歯科の連携状況" xr:uid="{F298EC30-2054-4ACA-A398-ED18B2D77981}"/>
    <hyperlink ref="M86:P86" location="医療法人社団功和会佐久間病院!B729" display="・医科歯科の連携状況" xr:uid="{E4068303-7D41-411F-9072-33AB80F2EEC0}"/>
    <hyperlink ref="C87:G87" location="医療法人社団功和会佐久間病院!B289" display="・過去1年間の間に病棟の再編・見直しがあった場合の報告対象期間" xr:uid="{B3635361-AFB0-413C-ACD8-8D2599F604C9}"/>
    <hyperlink ref="D87:H87" location="医療法人社団功和会佐久間病院!B289" display="・過去1年間の間に病棟の再編・見直しがあった場合の報告対象期間" xr:uid="{E1106327-3F47-4107-A8A0-0CE127087368}"/>
    <hyperlink ref="E87:I87" location="医療法人社団功和会佐久間病院!B289" display="・過去1年間の間に病棟の再編・見直しがあった場合の報告対象期間" xr:uid="{B80008B9-3660-4C55-8537-2EED5B8E5751}"/>
    <hyperlink ref="F87:J87" location="医療法人社団功和会佐久間病院!B289" display="・過去1年間の間に病棟の再編・見直しがあった場合の報告対象期間" xr:uid="{0BC5C3AC-9DB1-4269-8581-2EA2C70CB134}"/>
    <hyperlink ref="G87:K87" location="医療法人社団功和会佐久間病院!B289" display="・過去1年間の間に病棟の再編・見直しがあった場合の報告対象期間" xr:uid="{18F8CD67-6A62-4DEC-81EC-4A5424A971F6}"/>
    <hyperlink ref="I298" location="医療法人社団功和会佐久間病院!B70" display="メニューへ戻る" xr:uid="{B991F6C8-6F13-49EB-98BB-6BCDC2E8BEE3}"/>
    <hyperlink ref="I373" location="医療法人社団功和会佐久間病院!B70" display="メニューへ戻る" xr:uid="{2F4B9281-8880-4B07-ACBA-D30FEE9E485B}"/>
    <hyperlink ref="I737" location="医療法人社団功和会佐久間病院!B70" display="メニューへ戻る" xr:uid="{12823118-9830-4BBF-A461-1520B3480A5A}"/>
    <hyperlink ref="C1" location="INDEX!A1" display="圏域topへ" xr:uid="{2BB49F5B-64EB-4857-A099-E0DD63192DC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5E37-8E27-4D7F-BCDE-B21FDA4072A8}">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860</v>
      </c>
      <c r="C2" s="12"/>
      <c r="D2" s="13"/>
      <c r="E2" s="13"/>
      <c r="F2" s="13"/>
      <c r="G2" s="13"/>
      <c r="H2" s="5"/>
    </row>
    <row r="3" spans="1:73" x14ac:dyDescent="0.2">
      <c r="B3" s="14" t="s">
        <v>861</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862</v>
      </c>
      <c r="M9" s="25" t="s">
        <v>863</v>
      </c>
      <c r="N9" s="25" t="s">
        <v>864</v>
      </c>
      <c r="O9" s="25" t="s">
        <v>865</v>
      </c>
      <c r="P9" s="25" t="s">
        <v>866</v>
      </c>
      <c r="Q9" s="25" t="s">
        <v>867</v>
      </c>
      <c r="R9" s="25" t="s">
        <v>868</v>
      </c>
      <c r="S9" s="25" t="s">
        <v>869</v>
      </c>
      <c r="T9" s="25" t="s">
        <v>870</v>
      </c>
      <c r="U9" s="25" t="s">
        <v>871</v>
      </c>
      <c r="V9" s="25" t="s">
        <v>872</v>
      </c>
      <c r="W9" s="25" t="s">
        <v>873</v>
      </c>
      <c r="X9" s="25" t="s">
        <v>874</v>
      </c>
      <c r="Y9" s="25" t="s">
        <v>875</v>
      </c>
      <c r="Z9" s="25" t="s">
        <v>876</v>
      </c>
      <c r="AA9" s="25" t="s">
        <v>877</v>
      </c>
      <c r="AB9" s="25" t="s">
        <v>878</v>
      </c>
      <c r="AC9" s="25" t="s">
        <v>879</v>
      </c>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880</v>
      </c>
      <c r="M10" s="30" t="s">
        <v>880</v>
      </c>
      <c r="N10" s="31" t="s">
        <v>880</v>
      </c>
      <c r="O10" s="31" t="s">
        <v>880</v>
      </c>
      <c r="P10" s="31" t="s">
        <v>880</v>
      </c>
      <c r="Q10" s="31" t="s">
        <v>880</v>
      </c>
      <c r="R10" s="31" t="s">
        <v>880</v>
      </c>
      <c r="S10" s="31" t="s">
        <v>880</v>
      </c>
      <c r="T10" s="31" t="s">
        <v>880</v>
      </c>
      <c r="U10" s="31" t="s">
        <v>880</v>
      </c>
      <c r="V10" s="31" t="s">
        <v>880</v>
      </c>
      <c r="W10" s="31" t="s">
        <v>880</v>
      </c>
      <c r="X10" s="31" t="s">
        <v>880</v>
      </c>
      <c r="Y10" s="31" t="s">
        <v>880</v>
      </c>
      <c r="Z10" s="31" t="s">
        <v>880</v>
      </c>
      <c r="AA10" s="31" t="s">
        <v>880</v>
      </c>
      <c r="AB10" s="31" t="s">
        <v>880</v>
      </c>
      <c r="AC10" s="31" t="s">
        <v>880</v>
      </c>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881</v>
      </c>
      <c r="M11" s="30" t="s">
        <v>881</v>
      </c>
      <c r="N11" s="31" t="s">
        <v>881</v>
      </c>
      <c r="O11" s="31" t="s">
        <v>881</v>
      </c>
      <c r="P11" s="31" t="s">
        <v>881</v>
      </c>
      <c r="Q11" s="31" t="s">
        <v>881</v>
      </c>
      <c r="R11" s="31" t="s">
        <v>881</v>
      </c>
      <c r="S11" s="31" t="s">
        <v>881</v>
      </c>
      <c r="T11" s="31" t="s">
        <v>881</v>
      </c>
      <c r="U11" s="31" t="s">
        <v>881</v>
      </c>
      <c r="V11" s="31" t="s">
        <v>881</v>
      </c>
      <c r="W11" s="31" t="s">
        <v>881</v>
      </c>
      <c r="X11" s="31" t="s">
        <v>881</v>
      </c>
      <c r="Y11" s="31" t="s">
        <v>881</v>
      </c>
      <c r="Z11" s="31" t="s">
        <v>881</v>
      </c>
      <c r="AA11" s="31" t="s">
        <v>881</v>
      </c>
      <c r="AB11" s="31" t="s">
        <v>881</v>
      </c>
      <c r="AC11" s="31" t="s">
        <v>881</v>
      </c>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17</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10階東</v>
      </c>
      <c r="M16" s="25" t="str">
        <f>IF(ISBLANK(M$9),"",M$9)</f>
        <v>4階西</v>
      </c>
      <c r="N16" s="25" t="str">
        <f t="shared" ref="N16:BS16" si="0">IF(ISBLANK(N$9),"",N$9)</f>
        <v>4階東</v>
      </c>
      <c r="O16" s="25" t="str">
        <f t="shared" si="0"/>
        <v>5階西</v>
      </c>
      <c r="P16" s="25" t="str">
        <f t="shared" si="0"/>
        <v>5階東</v>
      </c>
      <c r="Q16" s="25" t="str">
        <f t="shared" si="0"/>
        <v>6階西</v>
      </c>
      <c r="R16" s="25" t="str">
        <f t="shared" si="0"/>
        <v>6階東</v>
      </c>
      <c r="S16" s="25" t="str">
        <f t="shared" si="0"/>
        <v>7階西</v>
      </c>
      <c r="T16" s="25" t="str">
        <f t="shared" si="0"/>
        <v>7階東</v>
      </c>
      <c r="U16" s="25" t="str">
        <f t="shared" si="0"/>
        <v>8階西</v>
      </c>
      <c r="V16" s="25" t="str">
        <f t="shared" si="0"/>
        <v>8階東</v>
      </c>
      <c r="W16" s="25" t="str">
        <f t="shared" si="0"/>
        <v>9階西</v>
      </c>
      <c r="X16" s="25" t="str">
        <f t="shared" si="0"/>
        <v>9階東</v>
      </c>
      <c r="Y16" s="25" t="str">
        <f t="shared" si="0"/>
        <v>GCU</v>
      </c>
      <c r="Z16" s="25" t="str">
        <f t="shared" si="0"/>
        <v>HCU</v>
      </c>
      <c r="AA16" s="25" t="str">
        <f t="shared" si="0"/>
        <v>ICU</v>
      </c>
      <c r="AB16" s="25" t="str">
        <f t="shared" si="0"/>
        <v>NICU</v>
      </c>
      <c r="AC16" s="25" t="str">
        <f t="shared" si="0"/>
        <v>救命救急センター</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t="s">
        <v>21</v>
      </c>
      <c r="M17" s="30" t="s">
        <v>21</v>
      </c>
      <c r="N17" s="31" t="s">
        <v>21</v>
      </c>
      <c r="O17" s="31" t="s">
        <v>21</v>
      </c>
      <c r="P17" s="31" t="s">
        <v>21</v>
      </c>
      <c r="Q17" s="31" t="s">
        <v>21</v>
      </c>
      <c r="R17" s="31" t="s">
        <v>21</v>
      </c>
      <c r="S17" s="31" t="s">
        <v>21</v>
      </c>
      <c r="T17" s="31" t="s">
        <v>21</v>
      </c>
      <c r="U17" s="31" t="s">
        <v>21</v>
      </c>
      <c r="V17" s="31" t="s">
        <v>21</v>
      </c>
      <c r="W17" s="31" t="s">
        <v>21</v>
      </c>
      <c r="X17" s="31" t="s">
        <v>21</v>
      </c>
      <c r="Y17" s="31" t="s">
        <v>21</v>
      </c>
      <c r="Z17" s="31" t="s">
        <v>21</v>
      </c>
      <c r="AA17" s="31" t="s">
        <v>21</v>
      </c>
      <c r="AB17" s="31" t="s">
        <v>21</v>
      </c>
      <c r="AC17" s="31" t="s">
        <v>21</v>
      </c>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26</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47" t="s">
        <v>18</v>
      </c>
      <c r="J27" s="448"/>
      <c r="K27" s="449"/>
      <c r="L27" s="25" t="str">
        <f>IF(ISBLANK(L$9),"",L$9)</f>
        <v>10階東</v>
      </c>
      <c r="M27" s="25" t="str">
        <f>IF(ISBLANK(M$9),"",M$9)</f>
        <v>4階西</v>
      </c>
      <c r="N27" s="25" t="str">
        <f t="shared" ref="N27:BS27" si="1">IF(ISBLANK(N$9),"",N$9)</f>
        <v>4階東</v>
      </c>
      <c r="O27" s="25" t="str">
        <f t="shared" si="1"/>
        <v>5階西</v>
      </c>
      <c r="P27" s="25" t="str">
        <f t="shared" si="1"/>
        <v>5階東</v>
      </c>
      <c r="Q27" s="25" t="str">
        <f t="shared" si="1"/>
        <v>6階西</v>
      </c>
      <c r="R27" s="25" t="str">
        <f t="shared" si="1"/>
        <v>6階東</v>
      </c>
      <c r="S27" s="25" t="str">
        <f t="shared" si="1"/>
        <v>7階西</v>
      </c>
      <c r="T27" s="25" t="str">
        <f t="shared" si="1"/>
        <v>7階東</v>
      </c>
      <c r="U27" s="25" t="str">
        <f t="shared" si="1"/>
        <v>8階西</v>
      </c>
      <c r="V27" s="25" t="str">
        <f t="shared" si="1"/>
        <v>8階東</v>
      </c>
      <c r="W27" s="25" t="str">
        <f t="shared" si="1"/>
        <v>9階西</v>
      </c>
      <c r="X27" s="25" t="str">
        <f t="shared" si="1"/>
        <v>9階東</v>
      </c>
      <c r="Y27" s="25" t="str">
        <f t="shared" si="1"/>
        <v>GCU</v>
      </c>
      <c r="Z27" s="25" t="str">
        <f t="shared" si="1"/>
        <v>HCU</v>
      </c>
      <c r="AA27" s="25" t="str">
        <f t="shared" si="1"/>
        <v>ICU</v>
      </c>
      <c r="AB27" s="25" t="str">
        <f t="shared" si="1"/>
        <v>NICU</v>
      </c>
      <c r="AC27" s="25" t="str">
        <f t="shared" si="1"/>
        <v>救命救急センター</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t="s">
        <v>21</v>
      </c>
      <c r="M28" s="30" t="s">
        <v>21</v>
      </c>
      <c r="N28" s="31" t="s">
        <v>21</v>
      </c>
      <c r="O28" s="31" t="s">
        <v>21</v>
      </c>
      <c r="P28" s="31" t="s">
        <v>21</v>
      </c>
      <c r="Q28" s="31" t="s">
        <v>21</v>
      </c>
      <c r="R28" s="31" t="s">
        <v>21</v>
      </c>
      <c r="S28" s="31" t="s">
        <v>21</v>
      </c>
      <c r="T28" s="31" t="s">
        <v>21</v>
      </c>
      <c r="U28" s="31" t="s">
        <v>21</v>
      </c>
      <c r="V28" s="31" t="s">
        <v>21</v>
      </c>
      <c r="W28" s="31" t="s">
        <v>21</v>
      </c>
      <c r="X28" s="31" t="s">
        <v>21</v>
      </c>
      <c r="Y28" s="31" t="s">
        <v>21</v>
      </c>
      <c r="Z28" s="31" t="s">
        <v>21</v>
      </c>
      <c r="AA28" s="31" t="s">
        <v>21</v>
      </c>
      <c r="AB28" s="31" t="s">
        <v>21</v>
      </c>
      <c r="AC28" s="31" t="s">
        <v>21</v>
      </c>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31</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47" t="s">
        <v>32</v>
      </c>
      <c r="J40" s="448"/>
      <c r="K40" s="449"/>
      <c r="L40" s="25" t="str">
        <f>IF(ISBLANK(L$9),"",L$9)</f>
        <v>10階東</v>
      </c>
      <c r="M40" s="25" t="str">
        <f>IF(ISBLANK(M$9),"",M$9)</f>
        <v>4階西</v>
      </c>
      <c r="N40" s="25" t="str">
        <f t="shared" ref="N40:BS40" si="2">IF(ISBLANK(N$9),"",N$9)</f>
        <v>4階東</v>
      </c>
      <c r="O40" s="25" t="str">
        <f t="shared" si="2"/>
        <v>5階西</v>
      </c>
      <c r="P40" s="25" t="str">
        <f t="shared" si="2"/>
        <v>5階東</v>
      </c>
      <c r="Q40" s="25" t="str">
        <f t="shared" si="2"/>
        <v>6階西</v>
      </c>
      <c r="R40" s="25" t="str">
        <f t="shared" si="2"/>
        <v>6階東</v>
      </c>
      <c r="S40" s="25" t="str">
        <f t="shared" si="2"/>
        <v>7階西</v>
      </c>
      <c r="T40" s="25" t="str">
        <f t="shared" si="2"/>
        <v>7階東</v>
      </c>
      <c r="U40" s="25" t="str">
        <f t="shared" si="2"/>
        <v>8階西</v>
      </c>
      <c r="V40" s="25" t="str">
        <f t="shared" si="2"/>
        <v>8階東</v>
      </c>
      <c r="W40" s="25" t="str">
        <f t="shared" si="2"/>
        <v>9階西</v>
      </c>
      <c r="X40" s="25" t="str">
        <f t="shared" si="2"/>
        <v>9階東</v>
      </c>
      <c r="Y40" s="25" t="str">
        <f t="shared" si="2"/>
        <v>GCU</v>
      </c>
      <c r="Z40" s="25" t="str">
        <f t="shared" si="2"/>
        <v>HCU</v>
      </c>
      <c r="AA40" s="25" t="str">
        <f t="shared" si="2"/>
        <v>ICU</v>
      </c>
      <c r="AB40" s="25" t="str">
        <f t="shared" si="2"/>
        <v>NICU</v>
      </c>
      <c r="AC40" s="25" t="str">
        <f t="shared" si="2"/>
        <v>救命救急センター</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38</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44" t="s">
        <v>18</v>
      </c>
      <c r="J49" s="445"/>
      <c r="K49" s="446"/>
      <c r="L49" s="25" t="str">
        <f>IF(ISBLANK(L$9),"",L$9)</f>
        <v>10階東</v>
      </c>
      <c r="M49" s="25" t="str">
        <f>IF(ISBLANK(M$9),"",M$9)</f>
        <v>4階西</v>
      </c>
      <c r="N49" s="25" t="str">
        <f t="shared" ref="N49:BS49" si="3">IF(ISBLANK(N$9),"",N$9)</f>
        <v>4階東</v>
      </c>
      <c r="O49" s="25" t="str">
        <f t="shared" si="3"/>
        <v>5階西</v>
      </c>
      <c r="P49" s="25" t="str">
        <f t="shared" si="3"/>
        <v>5階東</v>
      </c>
      <c r="Q49" s="25" t="str">
        <f t="shared" si="3"/>
        <v>6階西</v>
      </c>
      <c r="R49" s="25" t="str">
        <f t="shared" si="3"/>
        <v>6階東</v>
      </c>
      <c r="S49" s="25" t="str">
        <f t="shared" si="3"/>
        <v>7階西</v>
      </c>
      <c r="T49" s="25" t="str">
        <f t="shared" si="3"/>
        <v>7階東</v>
      </c>
      <c r="U49" s="25" t="str">
        <f t="shared" si="3"/>
        <v>8階西</v>
      </c>
      <c r="V49" s="25" t="str">
        <f t="shared" si="3"/>
        <v>8階東</v>
      </c>
      <c r="W49" s="25" t="str">
        <f t="shared" si="3"/>
        <v>9階西</v>
      </c>
      <c r="X49" s="25" t="str">
        <f t="shared" si="3"/>
        <v>9階東</v>
      </c>
      <c r="Y49" s="25" t="str">
        <f t="shared" si="3"/>
        <v>GCU</v>
      </c>
      <c r="Z49" s="25" t="str">
        <f t="shared" si="3"/>
        <v>HCU</v>
      </c>
      <c r="AA49" s="25" t="str">
        <f t="shared" si="3"/>
        <v>ICU</v>
      </c>
      <c r="AB49" s="25" t="str">
        <f t="shared" si="3"/>
        <v>NICU</v>
      </c>
      <c r="AC49" s="25" t="str">
        <f t="shared" si="3"/>
        <v>救命救急センター</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t="s">
        <v>21</v>
      </c>
      <c r="M57" s="31" t="s">
        <v>21</v>
      </c>
      <c r="N57" s="31" t="s">
        <v>21</v>
      </c>
      <c r="O57" s="31" t="s">
        <v>21</v>
      </c>
      <c r="P57" s="31" t="s">
        <v>21</v>
      </c>
      <c r="Q57" s="31" t="s">
        <v>21</v>
      </c>
      <c r="R57" s="31" t="s">
        <v>21</v>
      </c>
      <c r="S57" s="31" t="s">
        <v>21</v>
      </c>
      <c r="T57" s="31" t="s">
        <v>21</v>
      </c>
      <c r="U57" s="31" t="s">
        <v>21</v>
      </c>
      <c r="V57" s="31" t="s">
        <v>21</v>
      </c>
      <c r="W57" s="31" t="s">
        <v>21</v>
      </c>
      <c r="X57" s="31" t="s">
        <v>21</v>
      </c>
      <c r="Y57" s="31" t="s">
        <v>21</v>
      </c>
      <c r="Z57" s="31" t="s">
        <v>21</v>
      </c>
      <c r="AA57" s="31" t="s">
        <v>21</v>
      </c>
      <c r="AB57" s="31" t="s">
        <v>21</v>
      </c>
      <c r="AC57" s="31" t="s">
        <v>21</v>
      </c>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41</v>
      </c>
      <c r="M58" s="31" t="s">
        <v>41</v>
      </c>
      <c r="N58" s="31" t="s">
        <v>41</v>
      </c>
      <c r="O58" s="31" t="s">
        <v>41</v>
      </c>
      <c r="P58" s="31" t="s">
        <v>41</v>
      </c>
      <c r="Q58" s="31" t="s">
        <v>41</v>
      </c>
      <c r="R58" s="31" t="s">
        <v>41</v>
      </c>
      <c r="S58" s="31" t="s">
        <v>41</v>
      </c>
      <c r="T58" s="31" t="s">
        <v>41</v>
      </c>
      <c r="U58" s="31" t="s">
        <v>41</v>
      </c>
      <c r="V58" s="31" t="s">
        <v>41</v>
      </c>
      <c r="W58" s="31" t="s">
        <v>41</v>
      </c>
      <c r="X58" s="31" t="s">
        <v>41</v>
      </c>
      <c r="Y58" s="31" t="s">
        <v>41</v>
      </c>
      <c r="Z58" s="31" t="s">
        <v>41</v>
      </c>
      <c r="AA58" s="31" t="s">
        <v>41</v>
      </c>
      <c r="AB58" s="31" t="s">
        <v>41</v>
      </c>
      <c r="AC58" s="31" t="s">
        <v>41</v>
      </c>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42</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6"/>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6"/>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6"/>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6"/>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48</v>
      </c>
      <c r="D71" s="51"/>
      <c r="E71" s="51"/>
      <c r="F71" s="52"/>
      <c r="G71" s="50"/>
      <c r="H71" s="53" t="s">
        <v>49</v>
      </c>
      <c r="I71" s="53"/>
      <c r="J71" s="53" t="s">
        <v>50</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23"/>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79</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10階東</v>
      </c>
      <c r="M94" s="72" t="str">
        <f t="shared" ref="M94:BS94" si="4">IF(ISBLANK(M$9),"",M$9)</f>
        <v>4階西</v>
      </c>
      <c r="N94" s="72" t="str">
        <f t="shared" si="4"/>
        <v>4階東</v>
      </c>
      <c r="O94" s="72" t="str">
        <f t="shared" si="4"/>
        <v>5階西</v>
      </c>
      <c r="P94" s="72" t="str">
        <f t="shared" si="4"/>
        <v>5階東</v>
      </c>
      <c r="Q94" s="72" t="str">
        <f t="shared" si="4"/>
        <v>6階西</v>
      </c>
      <c r="R94" s="72" t="str">
        <f t="shared" si="4"/>
        <v>6階東</v>
      </c>
      <c r="S94" s="72" t="str">
        <f t="shared" si="4"/>
        <v>7階西</v>
      </c>
      <c r="T94" s="72" t="str">
        <f t="shared" si="4"/>
        <v>7階東</v>
      </c>
      <c r="U94" s="72" t="str">
        <f t="shared" si="4"/>
        <v>8階西</v>
      </c>
      <c r="V94" s="72" t="str">
        <f t="shared" si="4"/>
        <v>8階東</v>
      </c>
      <c r="W94" s="72" t="str">
        <f t="shared" si="4"/>
        <v>9階西</v>
      </c>
      <c r="X94" s="72" t="str">
        <f t="shared" si="4"/>
        <v>9階東</v>
      </c>
      <c r="Y94" s="72" t="str">
        <f t="shared" si="4"/>
        <v>GCU</v>
      </c>
      <c r="Z94" s="72" t="str">
        <f t="shared" si="4"/>
        <v>HCU</v>
      </c>
      <c r="AA94" s="72" t="str">
        <f t="shared" si="4"/>
        <v>ICU</v>
      </c>
      <c r="AB94" s="72" t="str">
        <f t="shared" si="4"/>
        <v>NICU</v>
      </c>
      <c r="AC94" s="72" t="str">
        <f t="shared" si="4"/>
        <v>救命救急センター</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28" x14ac:dyDescent="0.2">
      <c r="A95" s="1"/>
      <c r="B95" s="2"/>
      <c r="C95" s="3"/>
      <c r="D95" s="3"/>
      <c r="E95" s="3"/>
      <c r="F95" s="3"/>
      <c r="G95" s="3"/>
      <c r="H95" s="4"/>
      <c r="I95" s="73" t="s">
        <v>81</v>
      </c>
      <c r="J95" s="74"/>
      <c r="K95" s="75"/>
      <c r="L95" s="76" t="s">
        <v>19</v>
      </c>
      <c r="M95" s="72" t="s">
        <v>19</v>
      </c>
      <c r="N95" s="72" t="s">
        <v>19</v>
      </c>
      <c r="O95" s="72" t="s">
        <v>19</v>
      </c>
      <c r="P95" s="72" t="s">
        <v>19</v>
      </c>
      <c r="Q95" s="72" t="s">
        <v>19</v>
      </c>
      <c r="R95" s="72" t="s">
        <v>19</v>
      </c>
      <c r="S95" s="72" t="s">
        <v>19</v>
      </c>
      <c r="T95" s="72" t="s">
        <v>19</v>
      </c>
      <c r="U95" s="72" t="s">
        <v>19</v>
      </c>
      <c r="V95" s="72" t="s">
        <v>19</v>
      </c>
      <c r="W95" s="72" t="s">
        <v>19</v>
      </c>
      <c r="X95" s="72" t="s">
        <v>19</v>
      </c>
      <c r="Y95" s="72" t="s">
        <v>19</v>
      </c>
      <c r="Z95" s="72" t="s">
        <v>19</v>
      </c>
      <c r="AA95" s="72" t="s">
        <v>19</v>
      </c>
      <c r="AB95" s="72" t="s">
        <v>19</v>
      </c>
      <c r="AC95" s="72" t="s">
        <v>19</v>
      </c>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882</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86</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80</v>
      </c>
      <c r="K102" s="87"/>
      <c r="L102" s="25" t="str">
        <f>IF(ISBLANK(L$9),"",L$9)</f>
        <v>10階東</v>
      </c>
      <c r="M102" s="72" t="str">
        <f t="shared" ref="M102:BS102" si="5">IF(ISBLANK(M$9),"",M$9)</f>
        <v>4階西</v>
      </c>
      <c r="N102" s="25" t="str">
        <f t="shared" si="5"/>
        <v>4階東</v>
      </c>
      <c r="O102" s="25" t="str">
        <f t="shared" si="5"/>
        <v>5階西</v>
      </c>
      <c r="P102" s="25" t="str">
        <f t="shared" si="5"/>
        <v>5階東</v>
      </c>
      <c r="Q102" s="25" t="str">
        <f t="shared" si="5"/>
        <v>6階西</v>
      </c>
      <c r="R102" s="25" t="str">
        <f t="shared" si="5"/>
        <v>6階東</v>
      </c>
      <c r="S102" s="25" t="str">
        <f t="shared" si="5"/>
        <v>7階西</v>
      </c>
      <c r="T102" s="25" t="str">
        <f t="shared" si="5"/>
        <v>7階東</v>
      </c>
      <c r="U102" s="25" t="str">
        <f t="shared" si="5"/>
        <v>8階西</v>
      </c>
      <c r="V102" s="25" t="str">
        <f t="shared" si="5"/>
        <v>8階東</v>
      </c>
      <c r="W102" s="25" t="str">
        <f t="shared" si="5"/>
        <v>9階西</v>
      </c>
      <c r="X102" s="25" t="str">
        <f t="shared" si="5"/>
        <v>9階東</v>
      </c>
      <c r="Y102" s="25" t="str">
        <f t="shared" si="5"/>
        <v>GCU</v>
      </c>
      <c r="Z102" s="25" t="str">
        <f t="shared" si="5"/>
        <v>HCU</v>
      </c>
      <c r="AA102" s="25" t="str">
        <f t="shared" si="5"/>
        <v>ICU</v>
      </c>
      <c r="AB102" s="25" t="str">
        <f t="shared" si="5"/>
        <v>NICU</v>
      </c>
      <c r="AC102" s="25" t="str">
        <f t="shared" si="5"/>
        <v>救命救急センター</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高度急性期</v>
      </c>
      <c r="M103" s="72" t="str">
        <f t="shared" ref="M103:BS103" si="6">IF(ISBLANK(M$95),"",M$95)</f>
        <v>高度急性期</v>
      </c>
      <c r="N103" s="89" t="str">
        <f t="shared" si="6"/>
        <v>高度急性期</v>
      </c>
      <c r="O103" s="89" t="str">
        <f t="shared" si="6"/>
        <v>高度急性期</v>
      </c>
      <c r="P103" s="89" t="str">
        <f t="shared" si="6"/>
        <v>高度急性期</v>
      </c>
      <c r="Q103" s="89" t="str">
        <f t="shared" si="6"/>
        <v>高度急性期</v>
      </c>
      <c r="R103" s="89" t="str">
        <f t="shared" si="6"/>
        <v>高度急性期</v>
      </c>
      <c r="S103" s="89" t="str">
        <f t="shared" si="6"/>
        <v>高度急性期</v>
      </c>
      <c r="T103" s="89" t="str">
        <f t="shared" si="6"/>
        <v>高度急性期</v>
      </c>
      <c r="U103" s="89" t="str">
        <f t="shared" si="6"/>
        <v>高度急性期</v>
      </c>
      <c r="V103" s="89" t="str">
        <f t="shared" si="6"/>
        <v>高度急性期</v>
      </c>
      <c r="W103" s="89" t="str">
        <f t="shared" si="6"/>
        <v>高度急性期</v>
      </c>
      <c r="X103" s="89" t="str">
        <f t="shared" si="6"/>
        <v>高度急性期</v>
      </c>
      <c r="Y103" s="89" t="str">
        <f t="shared" si="6"/>
        <v>高度急性期</v>
      </c>
      <c r="Z103" s="89" t="str">
        <f t="shared" si="6"/>
        <v>高度急性期</v>
      </c>
      <c r="AA103" s="89" t="str">
        <f t="shared" si="6"/>
        <v>高度急性期</v>
      </c>
      <c r="AB103" s="89" t="str">
        <f t="shared" si="6"/>
        <v>高度急性期</v>
      </c>
      <c r="AC103" s="89" t="str">
        <f t="shared" si="6"/>
        <v>高度急性期</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10" si="7">IF(SUM(L104:BS104)=0,IF(COUNTIF(L104:BS104,"未確認")&gt;0,"未確認",IF(COUNTIF(L104:BS104,"~*")&gt;0,"*",SUM(L104:BS104))),SUM(L104:BS104))</f>
        <v>576</v>
      </c>
      <c r="K104" s="91" t="str">
        <f t="shared" ref="K104:K110" si="8">IF(OR(COUNTIF(L104:BS104,"未確認")&gt;0,COUNTIF(L104:BS104,"~*")&gt;0),"※","")</f>
        <v/>
      </c>
      <c r="L104" s="92">
        <v>34</v>
      </c>
      <c r="M104" s="93">
        <v>44</v>
      </c>
      <c r="N104" s="94">
        <v>16</v>
      </c>
      <c r="O104" s="94">
        <v>44</v>
      </c>
      <c r="P104" s="94">
        <v>44</v>
      </c>
      <c r="Q104" s="94">
        <v>45</v>
      </c>
      <c r="R104" s="94">
        <v>44</v>
      </c>
      <c r="S104" s="94">
        <v>44</v>
      </c>
      <c r="T104" s="94">
        <v>44</v>
      </c>
      <c r="U104" s="94">
        <v>44</v>
      </c>
      <c r="V104" s="94">
        <v>38</v>
      </c>
      <c r="W104" s="94">
        <v>44</v>
      </c>
      <c r="X104" s="94">
        <v>32</v>
      </c>
      <c r="Y104" s="94">
        <v>12</v>
      </c>
      <c r="Z104" s="94">
        <v>12</v>
      </c>
      <c r="AA104" s="94">
        <v>10</v>
      </c>
      <c r="AB104" s="94">
        <v>9</v>
      </c>
      <c r="AC104" s="94">
        <v>16</v>
      </c>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2">
        <v>0</v>
      </c>
      <c r="N105" s="94">
        <v>0</v>
      </c>
      <c r="O105" s="94">
        <v>0</v>
      </c>
      <c r="P105" s="94">
        <v>0</v>
      </c>
      <c r="Q105" s="94">
        <v>0</v>
      </c>
      <c r="R105" s="94">
        <v>0</v>
      </c>
      <c r="S105" s="94">
        <v>0</v>
      </c>
      <c r="T105" s="94">
        <v>0</v>
      </c>
      <c r="U105" s="94">
        <v>0</v>
      </c>
      <c r="V105" s="94">
        <v>0</v>
      </c>
      <c r="W105" s="94">
        <v>0</v>
      </c>
      <c r="X105" s="94">
        <v>0</v>
      </c>
      <c r="Y105" s="94">
        <v>0</v>
      </c>
      <c r="Z105" s="94">
        <v>0</v>
      </c>
      <c r="AA105" s="94">
        <v>0</v>
      </c>
      <c r="AB105" s="94">
        <v>0</v>
      </c>
      <c r="AC105" s="94">
        <v>0</v>
      </c>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507</v>
      </c>
      <c r="K106" s="91" t="str">
        <f t="shared" si="8"/>
        <v/>
      </c>
      <c r="L106" s="92">
        <v>24</v>
      </c>
      <c r="M106" s="92">
        <v>34</v>
      </c>
      <c r="N106" s="94">
        <v>13</v>
      </c>
      <c r="O106" s="94">
        <v>41</v>
      </c>
      <c r="P106" s="94">
        <v>43</v>
      </c>
      <c r="Q106" s="94">
        <v>42</v>
      </c>
      <c r="R106" s="94">
        <v>38</v>
      </c>
      <c r="S106" s="94">
        <v>41</v>
      </c>
      <c r="T106" s="94">
        <v>43</v>
      </c>
      <c r="U106" s="94">
        <v>42</v>
      </c>
      <c r="V106" s="94">
        <v>33</v>
      </c>
      <c r="W106" s="94">
        <v>43</v>
      </c>
      <c r="X106" s="94">
        <v>26</v>
      </c>
      <c r="Y106" s="94">
        <v>4</v>
      </c>
      <c r="Z106" s="94">
        <v>9</v>
      </c>
      <c r="AA106" s="94">
        <v>10</v>
      </c>
      <c r="AB106" s="94">
        <v>9</v>
      </c>
      <c r="AC106" s="94">
        <v>12</v>
      </c>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576</v>
      </c>
      <c r="K107" s="91" t="str">
        <f t="shared" si="8"/>
        <v/>
      </c>
      <c r="L107" s="92">
        <v>34</v>
      </c>
      <c r="M107" s="92">
        <v>44</v>
      </c>
      <c r="N107" s="94">
        <v>16</v>
      </c>
      <c r="O107" s="94">
        <v>44</v>
      </c>
      <c r="P107" s="94">
        <v>44</v>
      </c>
      <c r="Q107" s="94">
        <v>45</v>
      </c>
      <c r="R107" s="94">
        <v>44</v>
      </c>
      <c r="S107" s="94">
        <v>44</v>
      </c>
      <c r="T107" s="94">
        <v>44</v>
      </c>
      <c r="U107" s="94">
        <v>44</v>
      </c>
      <c r="V107" s="94">
        <v>38</v>
      </c>
      <c r="W107" s="94">
        <v>44</v>
      </c>
      <c r="X107" s="94">
        <v>32</v>
      </c>
      <c r="Y107" s="94">
        <v>12</v>
      </c>
      <c r="Z107" s="94">
        <v>12</v>
      </c>
      <c r="AA107" s="94">
        <v>10</v>
      </c>
      <c r="AB107" s="94">
        <v>9</v>
      </c>
      <c r="AC107" s="94">
        <v>16</v>
      </c>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 t="shared" si="7"/>
        <v>0</v>
      </c>
      <c r="K108" s="91" t="str">
        <f t="shared" si="8"/>
        <v/>
      </c>
      <c r="L108" s="92">
        <v>0</v>
      </c>
      <c r="M108" s="92">
        <v>0</v>
      </c>
      <c r="N108" s="94">
        <v>0</v>
      </c>
      <c r="O108" s="94">
        <v>0</v>
      </c>
      <c r="P108" s="94">
        <v>0</v>
      </c>
      <c r="Q108" s="94">
        <v>0</v>
      </c>
      <c r="R108" s="94">
        <v>0</v>
      </c>
      <c r="S108" s="94">
        <v>0</v>
      </c>
      <c r="T108" s="94">
        <v>0</v>
      </c>
      <c r="U108" s="94">
        <v>0</v>
      </c>
      <c r="V108" s="94">
        <v>0</v>
      </c>
      <c r="W108" s="94">
        <v>0</v>
      </c>
      <c r="X108" s="94">
        <v>0</v>
      </c>
      <c r="Y108" s="94">
        <v>0</v>
      </c>
      <c r="Z108" s="94">
        <v>0</v>
      </c>
      <c r="AA108" s="94">
        <v>0</v>
      </c>
      <c r="AB108" s="94">
        <v>0</v>
      </c>
      <c r="AC108" s="94">
        <v>0</v>
      </c>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0</v>
      </c>
      <c r="K109" s="91" t="str">
        <f t="shared" si="8"/>
        <v/>
      </c>
      <c r="L109" s="92">
        <v>0</v>
      </c>
      <c r="M109" s="92">
        <v>0</v>
      </c>
      <c r="N109" s="94">
        <v>0</v>
      </c>
      <c r="O109" s="94">
        <v>0</v>
      </c>
      <c r="P109" s="94">
        <v>0</v>
      </c>
      <c r="Q109" s="94">
        <v>0</v>
      </c>
      <c r="R109" s="94">
        <v>0</v>
      </c>
      <c r="S109" s="94">
        <v>0</v>
      </c>
      <c r="T109" s="94">
        <v>0</v>
      </c>
      <c r="U109" s="94">
        <v>0</v>
      </c>
      <c r="V109" s="94">
        <v>0</v>
      </c>
      <c r="W109" s="94">
        <v>0</v>
      </c>
      <c r="X109" s="94">
        <v>0</v>
      </c>
      <c r="Y109" s="94">
        <v>0</v>
      </c>
      <c r="Z109" s="94">
        <v>0</v>
      </c>
      <c r="AA109" s="94">
        <v>0</v>
      </c>
      <c r="AB109" s="94">
        <v>0</v>
      </c>
      <c r="AC109" s="94">
        <v>0</v>
      </c>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 t="shared" si="7"/>
        <v>0</v>
      </c>
      <c r="K110" s="91" t="str">
        <f t="shared" si="8"/>
        <v/>
      </c>
      <c r="L110" s="92">
        <v>0</v>
      </c>
      <c r="M110" s="92">
        <v>0</v>
      </c>
      <c r="N110" s="94">
        <v>0</v>
      </c>
      <c r="O110" s="94">
        <v>0</v>
      </c>
      <c r="P110" s="94">
        <v>0</v>
      </c>
      <c r="Q110" s="94">
        <v>0</v>
      </c>
      <c r="R110" s="94">
        <v>0</v>
      </c>
      <c r="S110" s="94">
        <v>0</v>
      </c>
      <c r="T110" s="94">
        <v>0</v>
      </c>
      <c r="U110" s="94">
        <v>0</v>
      </c>
      <c r="V110" s="94">
        <v>0</v>
      </c>
      <c r="W110" s="94">
        <v>0</v>
      </c>
      <c r="X110" s="94">
        <v>0</v>
      </c>
      <c r="Y110" s="94">
        <v>0</v>
      </c>
      <c r="Z110" s="94">
        <v>0</v>
      </c>
      <c r="AA110" s="94">
        <v>0</v>
      </c>
      <c r="AB110" s="94">
        <v>0</v>
      </c>
      <c r="AC110" s="94">
        <v>0</v>
      </c>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t="s">
        <v>41</v>
      </c>
      <c r="O111" s="100" t="s">
        <v>41</v>
      </c>
      <c r="P111" s="100" t="s">
        <v>41</v>
      </c>
      <c r="Q111" s="100" t="s">
        <v>41</v>
      </c>
      <c r="R111" s="100" t="s">
        <v>41</v>
      </c>
      <c r="S111" s="100" t="s">
        <v>41</v>
      </c>
      <c r="T111" s="100" t="s">
        <v>41</v>
      </c>
      <c r="U111" s="100" t="s">
        <v>41</v>
      </c>
      <c r="V111" s="100" t="s">
        <v>41</v>
      </c>
      <c r="W111" s="100" t="s">
        <v>41</v>
      </c>
      <c r="X111" s="100" t="s">
        <v>41</v>
      </c>
      <c r="Y111" s="100" t="s">
        <v>41</v>
      </c>
      <c r="Z111" s="100" t="s">
        <v>41</v>
      </c>
      <c r="AA111" s="100" t="s">
        <v>41</v>
      </c>
      <c r="AB111" s="100" t="s">
        <v>41</v>
      </c>
      <c r="AC111" s="100" t="s">
        <v>41</v>
      </c>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100</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80</v>
      </c>
      <c r="K117" s="87"/>
      <c r="L117" s="25" t="str">
        <f>IF(ISBLANK(L$9),"",L$9)</f>
        <v>10階東</v>
      </c>
      <c r="M117" s="72" t="str">
        <f>IF(ISBLANK(M$9),"",M$9)</f>
        <v>4階西</v>
      </c>
      <c r="N117" s="25" t="str">
        <f t="shared" ref="N117:BS117" si="9">IF(ISBLANK(N$9),"",N$9)</f>
        <v>4階東</v>
      </c>
      <c r="O117" s="25" t="str">
        <f t="shared" si="9"/>
        <v>5階西</v>
      </c>
      <c r="P117" s="25" t="str">
        <f t="shared" si="9"/>
        <v>5階東</v>
      </c>
      <c r="Q117" s="25" t="str">
        <f t="shared" si="9"/>
        <v>6階西</v>
      </c>
      <c r="R117" s="25" t="str">
        <f t="shared" si="9"/>
        <v>6階東</v>
      </c>
      <c r="S117" s="25" t="str">
        <f t="shared" si="9"/>
        <v>7階西</v>
      </c>
      <c r="T117" s="25" t="str">
        <f t="shared" si="9"/>
        <v>7階東</v>
      </c>
      <c r="U117" s="25" t="str">
        <f t="shared" si="9"/>
        <v>8階西</v>
      </c>
      <c r="V117" s="25" t="str">
        <f t="shared" si="9"/>
        <v>8階東</v>
      </c>
      <c r="W117" s="25" t="str">
        <f t="shared" si="9"/>
        <v>9階西</v>
      </c>
      <c r="X117" s="25" t="str">
        <f t="shared" si="9"/>
        <v>9階東</v>
      </c>
      <c r="Y117" s="25" t="str">
        <f t="shared" si="9"/>
        <v>GCU</v>
      </c>
      <c r="Z117" s="25" t="str">
        <f t="shared" si="9"/>
        <v>HCU</v>
      </c>
      <c r="AA117" s="25" t="str">
        <f t="shared" si="9"/>
        <v>ICU</v>
      </c>
      <c r="AB117" s="25" t="str">
        <f t="shared" si="9"/>
        <v>NICU</v>
      </c>
      <c r="AC117" s="25" t="str">
        <f t="shared" si="9"/>
        <v>救命救急センター</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高度急性期</v>
      </c>
      <c r="M118" s="72" t="str">
        <f>IF(ISBLANK(M$95),"",M$95)</f>
        <v>高度急性期</v>
      </c>
      <c r="N118" s="89" t="str">
        <f t="shared" ref="N118:BS118" si="10">IF(ISBLANK(N$95),"",N$95)</f>
        <v>高度急性期</v>
      </c>
      <c r="O118" s="89" t="str">
        <f t="shared" si="10"/>
        <v>高度急性期</v>
      </c>
      <c r="P118" s="89" t="str">
        <f t="shared" si="10"/>
        <v>高度急性期</v>
      </c>
      <c r="Q118" s="89" t="str">
        <f t="shared" si="10"/>
        <v>高度急性期</v>
      </c>
      <c r="R118" s="89" t="str">
        <f t="shared" si="10"/>
        <v>高度急性期</v>
      </c>
      <c r="S118" s="89" t="str">
        <f t="shared" si="10"/>
        <v>高度急性期</v>
      </c>
      <c r="T118" s="89" t="str">
        <f t="shared" si="10"/>
        <v>高度急性期</v>
      </c>
      <c r="U118" s="89" t="str">
        <f t="shared" si="10"/>
        <v>高度急性期</v>
      </c>
      <c r="V118" s="89" t="str">
        <f t="shared" si="10"/>
        <v>高度急性期</v>
      </c>
      <c r="W118" s="89" t="str">
        <f t="shared" si="10"/>
        <v>高度急性期</v>
      </c>
      <c r="X118" s="89" t="str">
        <f t="shared" si="10"/>
        <v>高度急性期</v>
      </c>
      <c r="Y118" s="89" t="str">
        <f t="shared" si="10"/>
        <v>高度急性期</v>
      </c>
      <c r="Z118" s="89" t="str">
        <f t="shared" si="10"/>
        <v>高度急性期</v>
      </c>
      <c r="AA118" s="89" t="str">
        <f t="shared" si="10"/>
        <v>高度急性期</v>
      </c>
      <c r="AB118" s="89" t="str">
        <f t="shared" si="10"/>
        <v>高度急性期</v>
      </c>
      <c r="AC118" s="89" t="str">
        <f t="shared" si="10"/>
        <v>高度急性期</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883</v>
      </c>
      <c r="M119" s="108" t="s">
        <v>884</v>
      </c>
      <c r="N119" s="109" t="s">
        <v>885</v>
      </c>
      <c r="O119" s="109" t="s">
        <v>886</v>
      </c>
      <c r="P119" s="109" t="s">
        <v>886</v>
      </c>
      <c r="Q119" s="109" t="s">
        <v>887</v>
      </c>
      <c r="R119" s="109" t="s">
        <v>888</v>
      </c>
      <c r="S119" s="109" t="s">
        <v>886</v>
      </c>
      <c r="T119" s="109" t="s">
        <v>886</v>
      </c>
      <c r="U119" s="109" t="s">
        <v>889</v>
      </c>
      <c r="V119" s="109" t="s">
        <v>890</v>
      </c>
      <c r="W119" s="109" t="s">
        <v>891</v>
      </c>
      <c r="X119" s="109" t="s">
        <v>892</v>
      </c>
      <c r="Y119" s="109" t="s">
        <v>884</v>
      </c>
      <c r="Z119" s="109" t="s">
        <v>892</v>
      </c>
      <c r="AA119" s="109" t="s">
        <v>886</v>
      </c>
      <c r="AB119" s="109" t="s">
        <v>884</v>
      </c>
      <c r="AC119" s="109" t="s">
        <v>893</v>
      </c>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41</v>
      </c>
      <c r="M120" s="108" t="s">
        <v>41</v>
      </c>
      <c r="N120" s="109" t="s">
        <v>41</v>
      </c>
      <c r="O120" s="109" t="s">
        <v>894</v>
      </c>
      <c r="P120" s="109" t="s">
        <v>895</v>
      </c>
      <c r="Q120" s="109" t="s">
        <v>41</v>
      </c>
      <c r="R120" s="109" t="s">
        <v>41</v>
      </c>
      <c r="S120" s="109" t="s">
        <v>896</v>
      </c>
      <c r="T120" s="109" t="s">
        <v>897</v>
      </c>
      <c r="U120" s="109" t="s">
        <v>41</v>
      </c>
      <c r="V120" s="109" t="s">
        <v>41</v>
      </c>
      <c r="W120" s="109" t="s">
        <v>41</v>
      </c>
      <c r="X120" s="109" t="s">
        <v>41</v>
      </c>
      <c r="Y120" s="109" t="s">
        <v>41</v>
      </c>
      <c r="Z120" s="109" t="s">
        <v>41</v>
      </c>
      <c r="AA120" s="109" t="s">
        <v>892</v>
      </c>
      <c r="AB120" s="109" t="s">
        <v>41</v>
      </c>
      <c r="AC120" s="109" t="s">
        <v>41</v>
      </c>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41</v>
      </c>
      <c r="M121" s="108" t="s">
        <v>41</v>
      </c>
      <c r="N121" s="109" t="s">
        <v>41</v>
      </c>
      <c r="O121" s="109" t="s">
        <v>898</v>
      </c>
      <c r="P121" s="109" t="s">
        <v>899</v>
      </c>
      <c r="Q121" s="109" t="s">
        <v>41</v>
      </c>
      <c r="R121" s="109" t="s">
        <v>41</v>
      </c>
      <c r="S121" s="109" t="s">
        <v>900</v>
      </c>
      <c r="T121" s="109" t="s">
        <v>901</v>
      </c>
      <c r="U121" s="109" t="s">
        <v>41</v>
      </c>
      <c r="V121" s="109" t="s">
        <v>41</v>
      </c>
      <c r="W121" s="109" t="s">
        <v>41</v>
      </c>
      <c r="X121" s="109" t="s">
        <v>41</v>
      </c>
      <c r="Y121" s="109" t="s">
        <v>41</v>
      </c>
      <c r="Z121" s="109" t="s">
        <v>41</v>
      </c>
      <c r="AA121" s="109" t="s">
        <v>891</v>
      </c>
      <c r="AB121" s="109" t="s">
        <v>41</v>
      </c>
      <c r="AC121" s="109" t="s">
        <v>41</v>
      </c>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41</v>
      </c>
      <c r="M122" s="108" t="s">
        <v>41</v>
      </c>
      <c r="N122" s="109" t="s">
        <v>41</v>
      </c>
      <c r="O122" s="109" t="s">
        <v>902</v>
      </c>
      <c r="P122" s="109" t="s">
        <v>903</v>
      </c>
      <c r="Q122" s="109" t="s">
        <v>41</v>
      </c>
      <c r="R122" s="109" t="s">
        <v>41</v>
      </c>
      <c r="S122" s="109" t="s">
        <v>887</v>
      </c>
      <c r="T122" s="109" t="s">
        <v>904</v>
      </c>
      <c r="U122" s="109" t="s">
        <v>41</v>
      </c>
      <c r="V122" s="109" t="s">
        <v>41</v>
      </c>
      <c r="W122" s="109" t="s">
        <v>41</v>
      </c>
      <c r="X122" s="109" t="s">
        <v>41</v>
      </c>
      <c r="Y122" s="109" t="s">
        <v>41</v>
      </c>
      <c r="Z122" s="109" t="s">
        <v>41</v>
      </c>
      <c r="AA122" s="109" t="s">
        <v>888</v>
      </c>
      <c r="AB122" s="109" t="s">
        <v>41</v>
      </c>
      <c r="AC122" s="109" t="s">
        <v>41</v>
      </c>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80</v>
      </c>
      <c r="K128" s="87"/>
      <c r="L128" s="25" t="str">
        <f>IF(ISBLANK(L$9),"",L$9)</f>
        <v>10階東</v>
      </c>
      <c r="M128" s="72" t="str">
        <f t="shared" ref="M128:BS128" si="11">IF(ISBLANK(M$9),"",M$9)</f>
        <v>4階西</v>
      </c>
      <c r="N128" s="25" t="str">
        <f t="shared" si="11"/>
        <v>4階東</v>
      </c>
      <c r="O128" s="25" t="str">
        <f t="shared" si="11"/>
        <v>5階西</v>
      </c>
      <c r="P128" s="25" t="str">
        <f t="shared" si="11"/>
        <v>5階東</v>
      </c>
      <c r="Q128" s="25" t="str">
        <f t="shared" si="11"/>
        <v>6階西</v>
      </c>
      <c r="R128" s="25" t="str">
        <f t="shared" si="11"/>
        <v>6階東</v>
      </c>
      <c r="S128" s="25" t="str">
        <f t="shared" si="11"/>
        <v>7階西</v>
      </c>
      <c r="T128" s="25" t="str">
        <f t="shared" si="11"/>
        <v>7階東</v>
      </c>
      <c r="U128" s="25" t="str">
        <f t="shared" si="11"/>
        <v>8階西</v>
      </c>
      <c r="V128" s="25" t="str">
        <f t="shared" si="11"/>
        <v>8階東</v>
      </c>
      <c r="W128" s="25" t="str">
        <f t="shared" si="11"/>
        <v>9階西</v>
      </c>
      <c r="X128" s="25" t="str">
        <f t="shared" si="11"/>
        <v>9階東</v>
      </c>
      <c r="Y128" s="25" t="str">
        <f t="shared" si="11"/>
        <v>GCU</v>
      </c>
      <c r="Z128" s="25" t="str">
        <f t="shared" si="11"/>
        <v>HCU</v>
      </c>
      <c r="AA128" s="25" t="str">
        <f t="shared" si="11"/>
        <v>ICU</v>
      </c>
      <c r="AB128" s="25" t="str">
        <f t="shared" si="11"/>
        <v>NICU</v>
      </c>
      <c r="AC128" s="25" t="str">
        <f t="shared" si="11"/>
        <v>救命救急センター</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高度急性期</v>
      </c>
      <c r="M129" s="72" t="str">
        <f t="shared" ref="M129:BS129" si="12">IF(ISBLANK(M$95),"",M$95)</f>
        <v>高度急性期</v>
      </c>
      <c r="N129" s="89" t="str">
        <f t="shared" si="12"/>
        <v>高度急性期</v>
      </c>
      <c r="O129" s="89" t="str">
        <f t="shared" si="12"/>
        <v>高度急性期</v>
      </c>
      <c r="P129" s="89" t="str">
        <f t="shared" si="12"/>
        <v>高度急性期</v>
      </c>
      <c r="Q129" s="89" t="str">
        <f t="shared" si="12"/>
        <v>高度急性期</v>
      </c>
      <c r="R129" s="89" t="str">
        <f t="shared" si="12"/>
        <v>高度急性期</v>
      </c>
      <c r="S129" s="89" t="str">
        <f t="shared" si="12"/>
        <v>高度急性期</v>
      </c>
      <c r="T129" s="89" t="str">
        <f t="shared" si="12"/>
        <v>高度急性期</v>
      </c>
      <c r="U129" s="89" t="str">
        <f t="shared" si="12"/>
        <v>高度急性期</v>
      </c>
      <c r="V129" s="89" t="str">
        <f t="shared" si="12"/>
        <v>高度急性期</v>
      </c>
      <c r="W129" s="89" t="str">
        <f t="shared" si="12"/>
        <v>高度急性期</v>
      </c>
      <c r="X129" s="89" t="str">
        <f t="shared" si="12"/>
        <v>高度急性期</v>
      </c>
      <c r="Y129" s="89" t="str">
        <f t="shared" si="12"/>
        <v>高度急性期</v>
      </c>
      <c r="Z129" s="89" t="str">
        <f t="shared" si="12"/>
        <v>高度急性期</v>
      </c>
      <c r="AA129" s="89" t="str">
        <f t="shared" si="12"/>
        <v>高度急性期</v>
      </c>
      <c r="AB129" s="89" t="str">
        <f t="shared" si="12"/>
        <v>高度急性期</v>
      </c>
      <c r="AC129" s="89" t="str">
        <f t="shared" si="12"/>
        <v>高度急性期</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375</v>
      </c>
      <c r="M130" s="108" t="s">
        <v>403</v>
      </c>
      <c r="N130" s="109" t="s">
        <v>375</v>
      </c>
      <c r="O130" s="109" t="s">
        <v>375</v>
      </c>
      <c r="P130" s="109" t="s">
        <v>375</v>
      </c>
      <c r="Q130" s="109" t="s">
        <v>375</v>
      </c>
      <c r="R130" s="109" t="s">
        <v>375</v>
      </c>
      <c r="S130" s="109" t="s">
        <v>375</v>
      </c>
      <c r="T130" s="109" t="s">
        <v>375</v>
      </c>
      <c r="U130" s="109" t="s">
        <v>375</v>
      </c>
      <c r="V130" s="109" t="s">
        <v>375</v>
      </c>
      <c r="W130" s="109" t="s">
        <v>375</v>
      </c>
      <c r="X130" s="109" t="s">
        <v>375</v>
      </c>
      <c r="Y130" s="109" t="s">
        <v>400</v>
      </c>
      <c r="Z130" s="109" t="s">
        <v>905</v>
      </c>
      <c r="AA130" s="109" t="s">
        <v>389</v>
      </c>
      <c r="AB130" s="109" t="s">
        <v>396</v>
      </c>
      <c r="AC130" s="109" t="s">
        <v>384</v>
      </c>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29</v>
      </c>
      <c r="M131" s="108">
        <v>44</v>
      </c>
      <c r="N131" s="109">
        <v>16</v>
      </c>
      <c r="O131" s="109">
        <v>44</v>
      </c>
      <c r="P131" s="109">
        <v>44</v>
      </c>
      <c r="Q131" s="109">
        <v>45</v>
      </c>
      <c r="R131" s="109">
        <v>44</v>
      </c>
      <c r="S131" s="109">
        <v>44</v>
      </c>
      <c r="T131" s="109">
        <v>44</v>
      </c>
      <c r="U131" s="109">
        <v>44</v>
      </c>
      <c r="V131" s="109">
        <v>38</v>
      </c>
      <c r="W131" s="109">
        <v>44</v>
      </c>
      <c r="X131" s="109">
        <v>32</v>
      </c>
      <c r="Y131" s="109">
        <v>12</v>
      </c>
      <c r="Z131" s="109">
        <v>12</v>
      </c>
      <c r="AA131" s="109">
        <v>10</v>
      </c>
      <c r="AB131" s="109">
        <v>9</v>
      </c>
      <c r="AC131" s="109">
        <v>16</v>
      </c>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8" t="s">
        <v>41</v>
      </c>
      <c r="N132" s="109" t="s">
        <v>41</v>
      </c>
      <c r="O132" s="109" t="s">
        <v>41</v>
      </c>
      <c r="P132" s="109" t="s">
        <v>41</v>
      </c>
      <c r="Q132" s="109" t="s">
        <v>41</v>
      </c>
      <c r="R132" s="109" t="s">
        <v>41</v>
      </c>
      <c r="S132" s="109" t="s">
        <v>41</v>
      </c>
      <c r="T132" s="109" t="s">
        <v>41</v>
      </c>
      <c r="U132" s="109" t="s">
        <v>41</v>
      </c>
      <c r="V132" s="109" t="s">
        <v>41</v>
      </c>
      <c r="W132" s="109" t="s">
        <v>41</v>
      </c>
      <c r="X132" s="109" t="s">
        <v>41</v>
      </c>
      <c r="Y132" s="109" t="s">
        <v>41</v>
      </c>
      <c r="Z132" s="109" t="s">
        <v>41</v>
      </c>
      <c r="AA132" s="109" t="s">
        <v>41</v>
      </c>
      <c r="AB132" s="109" t="s">
        <v>41</v>
      </c>
      <c r="AC132" s="109" t="s">
        <v>41</v>
      </c>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8">
        <v>0</v>
      </c>
      <c r="N133" s="109">
        <v>0</v>
      </c>
      <c r="O133" s="109">
        <v>0</v>
      </c>
      <c r="P133" s="109">
        <v>0</v>
      </c>
      <c r="Q133" s="109">
        <v>0</v>
      </c>
      <c r="R133" s="109">
        <v>0</v>
      </c>
      <c r="S133" s="109">
        <v>0</v>
      </c>
      <c r="T133" s="109">
        <v>0</v>
      </c>
      <c r="U133" s="109">
        <v>0</v>
      </c>
      <c r="V133" s="109">
        <v>0</v>
      </c>
      <c r="W133" s="109">
        <v>0</v>
      </c>
      <c r="X133" s="109">
        <v>0</v>
      </c>
      <c r="Y133" s="109">
        <v>0</v>
      </c>
      <c r="Z133" s="109">
        <v>0</v>
      </c>
      <c r="AA133" s="109">
        <v>0</v>
      </c>
      <c r="AB133" s="109">
        <v>0</v>
      </c>
      <c r="AC133" s="109">
        <v>0</v>
      </c>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8" t="s">
        <v>41</v>
      </c>
      <c r="N134" s="109" t="s">
        <v>41</v>
      </c>
      <c r="O134" s="109" t="s">
        <v>41</v>
      </c>
      <c r="P134" s="109" t="s">
        <v>41</v>
      </c>
      <c r="Q134" s="109" t="s">
        <v>41</v>
      </c>
      <c r="R134" s="109" t="s">
        <v>41</v>
      </c>
      <c r="S134" s="109" t="s">
        <v>41</v>
      </c>
      <c r="T134" s="109" t="s">
        <v>41</v>
      </c>
      <c r="U134" s="109" t="s">
        <v>41</v>
      </c>
      <c r="V134" s="109" t="s">
        <v>41</v>
      </c>
      <c r="W134" s="109" t="s">
        <v>41</v>
      </c>
      <c r="X134" s="109" t="s">
        <v>41</v>
      </c>
      <c r="Y134" s="109" t="s">
        <v>41</v>
      </c>
      <c r="Z134" s="109" t="s">
        <v>41</v>
      </c>
      <c r="AA134" s="109" t="s">
        <v>41</v>
      </c>
      <c r="AB134" s="109" t="s">
        <v>41</v>
      </c>
      <c r="AC134" s="109" t="s">
        <v>41</v>
      </c>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8">
        <v>0</v>
      </c>
      <c r="N135" s="109">
        <v>0</v>
      </c>
      <c r="O135" s="109">
        <v>0</v>
      </c>
      <c r="P135" s="109">
        <v>0</v>
      </c>
      <c r="Q135" s="109">
        <v>0</v>
      </c>
      <c r="R135" s="109">
        <v>0</v>
      </c>
      <c r="S135" s="109">
        <v>0</v>
      </c>
      <c r="T135" s="109">
        <v>0</v>
      </c>
      <c r="U135" s="109">
        <v>0</v>
      </c>
      <c r="V135" s="109">
        <v>0</v>
      </c>
      <c r="W135" s="109">
        <v>0</v>
      </c>
      <c r="X135" s="109">
        <v>0</v>
      </c>
      <c r="Y135" s="109">
        <v>0</v>
      </c>
      <c r="Z135" s="109">
        <v>0</v>
      </c>
      <c r="AA135" s="109">
        <v>0</v>
      </c>
      <c r="AB135" s="109">
        <v>0</v>
      </c>
      <c r="AC135" s="109">
        <v>0</v>
      </c>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122</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80</v>
      </c>
      <c r="K141" s="87"/>
      <c r="L141" s="25" t="str">
        <f>IF(ISBLANK(L$9),"",L$9)</f>
        <v>10階東</v>
      </c>
      <c r="M141" s="72" t="str">
        <f t="shared" ref="M141:BS141" si="13">IF(ISBLANK(M$9),"",M$9)</f>
        <v>4階西</v>
      </c>
      <c r="N141" s="72" t="str">
        <f t="shared" si="13"/>
        <v>4階東</v>
      </c>
      <c r="O141" s="72" t="str">
        <f t="shared" si="13"/>
        <v>5階西</v>
      </c>
      <c r="P141" s="72" t="str">
        <f t="shared" si="13"/>
        <v>5階東</v>
      </c>
      <c r="Q141" s="72" t="str">
        <f t="shared" si="13"/>
        <v>6階西</v>
      </c>
      <c r="R141" s="72" t="str">
        <f t="shared" si="13"/>
        <v>6階東</v>
      </c>
      <c r="S141" s="72" t="str">
        <f t="shared" si="13"/>
        <v>7階西</v>
      </c>
      <c r="T141" s="72" t="str">
        <f t="shared" si="13"/>
        <v>7階東</v>
      </c>
      <c r="U141" s="72" t="str">
        <f t="shared" si="13"/>
        <v>8階西</v>
      </c>
      <c r="V141" s="72" t="str">
        <f t="shared" si="13"/>
        <v>8階東</v>
      </c>
      <c r="W141" s="72" t="str">
        <f t="shared" si="13"/>
        <v>9階西</v>
      </c>
      <c r="X141" s="72" t="str">
        <f t="shared" si="13"/>
        <v>9階東</v>
      </c>
      <c r="Y141" s="72" t="str">
        <f t="shared" si="13"/>
        <v>GCU</v>
      </c>
      <c r="Z141" s="72" t="str">
        <f t="shared" si="13"/>
        <v>HCU</v>
      </c>
      <c r="AA141" s="72" t="str">
        <f t="shared" si="13"/>
        <v>ICU</v>
      </c>
      <c r="AB141" s="72" t="str">
        <f t="shared" si="13"/>
        <v>NICU</v>
      </c>
      <c r="AC141" s="72" t="str">
        <f t="shared" si="13"/>
        <v>救命救急センター</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高度急性期</v>
      </c>
      <c r="M142" s="72" t="str">
        <f t="shared" si="14"/>
        <v>高度急性期</v>
      </c>
      <c r="N142" s="72" t="str">
        <f t="shared" si="14"/>
        <v>高度急性期</v>
      </c>
      <c r="O142" s="72" t="str">
        <f t="shared" si="14"/>
        <v>高度急性期</v>
      </c>
      <c r="P142" s="72" t="str">
        <f t="shared" si="14"/>
        <v>高度急性期</v>
      </c>
      <c r="Q142" s="72" t="str">
        <f t="shared" si="14"/>
        <v>高度急性期</v>
      </c>
      <c r="R142" s="72" t="str">
        <f t="shared" si="14"/>
        <v>高度急性期</v>
      </c>
      <c r="S142" s="72" t="str">
        <f t="shared" si="14"/>
        <v>高度急性期</v>
      </c>
      <c r="T142" s="72" t="str">
        <f t="shared" si="14"/>
        <v>高度急性期</v>
      </c>
      <c r="U142" s="72" t="str">
        <f t="shared" si="14"/>
        <v>高度急性期</v>
      </c>
      <c r="V142" s="72" t="str">
        <f t="shared" si="14"/>
        <v>高度急性期</v>
      </c>
      <c r="W142" s="72" t="str">
        <f t="shared" si="14"/>
        <v>高度急性期</v>
      </c>
      <c r="X142" s="72" t="str">
        <f t="shared" si="14"/>
        <v>高度急性期</v>
      </c>
      <c r="Y142" s="72" t="str">
        <f t="shared" si="14"/>
        <v>高度急性期</v>
      </c>
      <c r="Z142" s="72" t="str">
        <f t="shared" si="14"/>
        <v>高度急性期</v>
      </c>
      <c r="AA142" s="72" t="str">
        <f t="shared" si="14"/>
        <v>高度急性期</v>
      </c>
      <c r="AB142" s="72" t="str">
        <f t="shared" si="14"/>
        <v>高度急性期</v>
      </c>
      <c r="AC142" s="72" t="str">
        <f t="shared" si="14"/>
        <v>高度急性期</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906</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126</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80</v>
      </c>
      <c r="K149" s="87"/>
      <c r="L149" s="25" t="str">
        <f>IF(ISBLANK(L$9),"",L$9)</f>
        <v>10階東</v>
      </c>
      <c r="M149" s="72" t="str">
        <f t="shared" ref="M149:BS149" si="15">IF(ISBLANK(M$9),"",M$9)</f>
        <v>4階西</v>
      </c>
      <c r="N149" s="72" t="str">
        <f t="shared" si="15"/>
        <v>4階東</v>
      </c>
      <c r="O149" s="72" t="str">
        <f t="shared" si="15"/>
        <v>5階西</v>
      </c>
      <c r="P149" s="72" t="str">
        <f t="shared" si="15"/>
        <v>5階東</v>
      </c>
      <c r="Q149" s="72" t="str">
        <f t="shared" si="15"/>
        <v>6階西</v>
      </c>
      <c r="R149" s="72" t="str">
        <f t="shared" si="15"/>
        <v>6階東</v>
      </c>
      <c r="S149" s="72" t="str">
        <f t="shared" si="15"/>
        <v>7階西</v>
      </c>
      <c r="T149" s="72" t="str">
        <f t="shared" si="15"/>
        <v>7階東</v>
      </c>
      <c r="U149" s="72" t="str">
        <f t="shared" si="15"/>
        <v>8階西</v>
      </c>
      <c r="V149" s="72" t="str">
        <f t="shared" si="15"/>
        <v>8階東</v>
      </c>
      <c r="W149" s="72" t="str">
        <f t="shared" si="15"/>
        <v>9階西</v>
      </c>
      <c r="X149" s="72" t="str">
        <f t="shared" si="15"/>
        <v>9階東</v>
      </c>
      <c r="Y149" s="72" t="str">
        <f t="shared" si="15"/>
        <v>GCU</v>
      </c>
      <c r="Z149" s="72" t="str">
        <f t="shared" si="15"/>
        <v>HCU</v>
      </c>
      <c r="AA149" s="72" t="str">
        <f t="shared" si="15"/>
        <v>ICU</v>
      </c>
      <c r="AB149" s="72" t="str">
        <f t="shared" si="15"/>
        <v>NICU</v>
      </c>
      <c r="AC149" s="72" t="str">
        <f t="shared" si="15"/>
        <v>救命救急センター</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高度急性期</v>
      </c>
      <c r="M150" s="72" t="str">
        <f t="shared" si="16"/>
        <v>高度急性期</v>
      </c>
      <c r="N150" s="72" t="str">
        <f t="shared" si="16"/>
        <v>高度急性期</v>
      </c>
      <c r="O150" s="72" t="str">
        <f t="shared" si="16"/>
        <v>高度急性期</v>
      </c>
      <c r="P150" s="72" t="str">
        <f t="shared" si="16"/>
        <v>高度急性期</v>
      </c>
      <c r="Q150" s="72" t="str">
        <f t="shared" si="16"/>
        <v>高度急性期</v>
      </c>
      <c r="R150" s="72" t="str">
        <f t="shared" si="16"/>
        <v>高度急性期</v>
      </c>
      <c r="S150" s="72" t="str">
        <f t="shared" si="16"/>
        <v>高度急性期</v>
      </c>
      <c r="T150" s="72" t="str">
        <f t="shared" si="16"/>
        <v>高度急性期</v>
      </c>
      <c r="U150" s="72" t="str">
        <f t="shared" si="16"/>
        <v>高度急性期</v>
      </c>
      <c r="V150" s="72" t="str">
        <f t="shared" si="16"/>
        <v>高度急性期</v>
      </c>
      <c r="W150" s="72" t="str">
        <f t="shared" si="16"/>
        <v>高度急性期</v>
      </c>
      <c r="X150" s="72" t="str">
        <f t="shared" si="16"/>
        <v>高度急性期</v>
      </c>
      <c r="Y150" s="72" t="str">
        <f t="shared" si="16"/>
        <v>高度急性期</v>
      </c>
      <c r="Z150" s="72" t="str">
        <f t="shared" si="16"/>
        <v>高度急性期</v>
      </c>
      <c r="AA150" s="72" t="str">
        <f t="shared" si="16"/>
        <v>高度急性期</v>
      </c>
      <c r="AB150" s="72" t="str">
        <f t="shared" si="16"/>
        <v>高度急性期</v>
      </c>
      <c r="AC150" s="72" t="str">
        <f t="shared" si="16"/>
        <v>高度急性期</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210</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210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210</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80</v>
      </c>
      <c r="K159" s="87"/>
      <c r="L159" s="25" t="str">
        <f>IF(ISBLANK(L$9),"",L$9)</f>
        <v>10階東</v>
      </c>
      <c r="M159" s="72" t="str">
        <f t="shared" ref="M159:BS159" si="17">IF(ISBLANK(M$9),"",M$9)</f>
        <v>4階西</v>
      </c>
      <c r="N159" s="72" t="str">
        <f t="shared" si="17"/>
        <v>4階東</v>
      </c>
      <c r="O159" s="72" t="str">
        <f t="shared" si="17"/>
        <v>5階西</v>
      </c>
      <c r="P159" s="72" t="str">
        <f t="shared" si="17"/>
        <v>5階東</v>
      </c>
      <c r="Q159" s="72" t="str">
        <f t="shared" si="17"/>
        <v>6階西</v>
      </c>
      <c r="R159" s="72" t="str">
        <f t="shared" si="17"/>
        <v>6階東</v>
      </c>
      <c r="S159" s="72" t="str">
        <f t="shared" si="17"/>
        <v>7階西</v>
      </c>
      <c r="T159" s="72" t="str">
        <f t="shared" si="17"/>
        <v>7階東</v>
      </c>
      <c r="U159" s="72" t="str">
        <f t="shared" si="17"/>
        <v>8階西</v>
      </c>
      <c r="V159" s="72" t="str">
        <f t="shared" si="17"/>
        <v>8階東</v>
      </c>
      <c r="W159" s="72" t="str">
        <f t="shared" si="17"/>
        <v>9階西</v>
      </c>
      <c r="X159" s="72" t="str">
        <f t="shared" si="17"/>
        <v>9階東</v>
      </c>
      <c r="Y159" s="72" t="str">
        <f t="shared" si="17"/>
        <v>GCU</v>
      </c>
      <c r="Z159" s="72" t="str">
        <f t="shared" si="17"/>
        <v>HCU</v>
      </c>
      <c r="AA159" s="72" t="str">
        <f t="shared" si="17"/>
        <v>ICU</v>
      </c>
      <c r="AB159" s="72" t="str">
        <f t="shared" si="17"/>
        <v>NICU</v>
      </c>
      <c r="AC159" s="72" t="str">
        <f t="shared" si="17"/>
        <v>救命救急センター</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高度急性期</v>
      </c>
      <c r="M160" s="72" t="str">
        <f t="shared" si="18"/>
        <v>高度急性期</v>
      </c>
      <c r="N160" s="72" t="str">
        <f t="shared" si="18"/>
        <v>高度急性期</v>
      </c>
      <c r="O160" s="72" t="str">
        <f t="shared" si="18"/>
        <v>高度急性期</v>
      </c>
      <c r="P160" s="72" t="str">
        <f t="shared" si="18"/>
        <v>高度急性期</v>
      </c>
      <c r="Q160" s="72" t="str">
        <f t="shared" si="18"/>
        <v>高度急性期</v>
      </c>
      <c r="R160" s="72" t="str">
        <f t="shared" si="18"/>
        <v>高度急性期</v>
      </c>
      <c r="S160" s="72" t="str">
        <f t="shared" si="18"/>
        <v>高度急性期</v>
      </c>
      <c r="T160" s="72" t="str">
        <f t="shared" si="18"/>
        <v>高度急性期</v>
      </c>
      <c r="U160" s="72" t="str">
        <f t="shared" si="18"/>
        <v>高度急性期</v>
      </c>
      <c r="V160" s="72" t="str">
        <f t="shared" si="18"/>
        <v>高度急性期</v>
      </c>
      <c r="W160" s="72" t="str">
        <f t="shared" si="18"/>
        <v>高度急性期</v>
      </c>
      <c r="X160" s="72" t="str">
        <f t="shared" si="18"/>
        <v>高度急性期</v>
      </c>
      <c r="Y160" s="72" t="str">
        <f t="shared" si="18"/>
        <v>高度急性期</v>
      </c>
      <c r="Z160" s="72" t="str">
        <f t="shared" si="18"/>
        <v>高度急性期</v>
      </c>
      <c r="AA160" s="72" t="str">
        <f t="shared" si="18"/>
        <v>高度急性期</v>
      </c>
      <c r="AB160" s="72" t="str">
        <f t="shared" si="18"/>
        <v>高度急性期</v>
      </c>
      <c r="AC160" s="72" t="str">
        <f t="shared" si="18"/>
        <v>高度急性期</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210</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80</v>
      </c>
      <c r="K168" s="87"/>
      <c r="L168" s="25" t="str">
        <f>IF(ISBLANK(L$9),"",L$9)</f>
        <v>10階東</v>
      </c>
      <c r="M168" s="141" t="str">
        <f t="shared" ref="M168:Q168" si="19">IF(ISBLANK(M$9),"",M$9)</f>
        <v>4階西</v>
      </c>
      <c r="N168" s="141" t="str">
        <f t="shared" si="19"/>
        <v>4階東</v>
      </c>
      <c r="O168" s="141" t="str">
        <f t="shared" si="19"/>
        <v>5階西</v>
      </c>
      <c r="P168" s="141" t="str">
        <f t="shared" si="19"/>
        <v>5階東</v>
      </c>
      <c r="Q168" s="141" t="str">
        <f t="shared" si="19"/>
        <v>6階西</v>
      </c>
      <c r="R168" s="141" t="str">
        <f>IF(ISBLANK(R$9),"",R$9)</f>
        <v>6階東</v>
      </c>
      <c r="S168" s="141" t="str">
        <f t="shared" ref="S168:BS168" si="20">IF(ISBLANK(S$9),"",S$9)</f>
        <v>7階西</v>
      </c>
      <c r="T168" s="141" t="str">
        <f t="shared" si="20"/>
        <v>7階東</v>
      </c>
      <c r="U168" s="141" t="str">
        <f t="shared" si="20"/>
        <v>8階西</v>
      </c>
      <c r="V168" s="141" t="str">
        <f t="shared" si="20"/>
        <v>8階東</v>
      </c>
      <c r="W168" s="141" t="str">
        <f t="shared" si="20"/>
        <v>9階西</v>
      </c>
      <c r="X168" s="141" t="str">
        <f t="shared" si="20"/>
        <v>9階東</v>
      </c>
      <c r="Y168" s="141" t="str">
        <f t="shared" si="20"/>
        <v>GCU</v>
      </c>
      <c r="Z168" s="141" t="str">
        <f t="shared" si="20"/>
        <v>HCU</v>
      </c>
      <c r="AA168" s="141" t="str">
        <f t="shared" si="20"/>
        <v>ICU</v>
      </c>
      <c r="AB168" s="141" t="str">
        <f t="shared" si="20"/>
        <v>NICU</v>
      </c>
      <c r="AC168" s="141" t="str">
        <f t="shared" si="20"/>
        <v>救命救急センター</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ht="28" x14ac:dyDescent="0.2">
      <c r="C169" s="46"/>
      <c r="I169" s="73" t="s">
        <v>81</v>
      </c>
      <c r="J169" s="74"/>
      <c r="K169" s="88"/>
      <c r="L169" s="89" t="str">
        <f t="shared" ref="L169:BS169" si="21">IF(ISBLANK(L$95),"",L$95)</f>
        <v>高度急性期</v>
      </c>
      <c r="M169" s="141" t="str">
        <f t="shared" si="21"/>
        <v>高度急性期</v>
      </c>
      <c r="N169" s="141" t="str">
        <f t="shared" si="21"/>
        <v>高度急性期</v>
      </c>
      <c r="O169" s="141" t="str">
        <f t="shared" si="21"/>
        <v>高度急性期</v>
      </c>
      <c r="P169" s="141" t="str">
        <f t="shared" si="21"/>
        <v>高度急性期</v>
      </c>
      <c r="Q169" s="141" t="str">
        <f t="shared" si="21"/>
        <v>高度急性期</v>
      </c>
      <c r="R169" s="141" t="str">
        <f t="shared" si="21"/>
        <v>高度急性期</v>
      </c>
      <c r="S169" s="141" t="str">
        <f t="shared" si="21"/>
        <v>高度急性期</v>
      </c>
      <c r="T169" s="141" t="str">
        <f t="shared" si="21"/>
        <v>高度急性期</v>
      </c>
      <c r="U169" s="141" t="str">
        <f t="shared" si="21"/>
        <v>高度急性期</v>
      </c>
      <c r="V169" s="141" t="str">
        <f t="shared" si="21"/>
        <v>高度急性期</v>
      </c>
      <c r="W169" s="141" t="str">
        <f t="shared" si="21"/>
        <v>高度急性期</v>
      </c>
      <c r="X169" s="141" t="str">
        <f t="shared" si="21"/>
        <v>高度急性期</v>
      </c>
      <c r="Y169" s="141" t="str">
        <f t="shared" si="21"/>
        <v>高度急性期</v>
      </c>
      <c r="Z169" s="141" t="str">
        <f t="shared" si="21"/>
        <v>高度急性期</v>
      </c>
      <c r="AA169" s="141" t="str">
        <f t="shared" si="21"/>
        <v>高度急性期</v>
      </c>
      <c r="AB169" s="141" t="str">
        <f t="shared" si="21"/>
        <v>高度急性期</v>
      </c>
      <c r="AC169" s="141" t="str">
        <f t="shared" si="21"/>
        <v>高度急性期</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131</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131</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80</v>
      </c>
      <c r="K180" s="87"/>
      <c r="L180" s="25" t="str">
        <f>IF(ISBLANK(L$9),"",L$9)</f>
        <v>10階東</v>
      </c>
      <c r="M180" s="72" t="str">
        <f t="shared" ref="M180:BS180" si="22">IF(ISBLANK(M$9),"",M$9)</f>
        <v>4階西</v>
      </c>
      <c r="N180" s="25" t="str">
        <f t="shared" si="22"/>
        <v>4階東</v>
      </c>
      <c r="O180" s="25" t="str">
        <f t="shared" si="22"/>
        <v>5階西</v>
      </c>
      <c r="P180" s="25" t="str">
        <f t="shared" si="22"/>
        <v>5階東</v>
      </c>
      <c r="Q180" s="25" t="str">
        <f t="shared" si="22"/>
        <v>6階西</v>
      </c>
      <c r="R180" s="25" t="str">
        <f t="shared" si="22"/>
        <v>6階東</v>
      </c>
      <c r="S180" s="25" t="str">
        <f t="shared" si="22"/>
        <v>7階西</v>
      </c>
      <c r="T180" s="25" t="str">
        <f t="shared" si="22"/>
        <v>7階東</v>
      </c>
      <c r="U180" s="25" t="str">
        <f t="shared" si="22"/>
        <v>8階西</v>
      </c>
      <c r="V180" s="25" t="str">
        <f t="shared" si="22"/>
        <v>8階東</v>
      </c>
      <c r="W180" s="25" t="str">
        <f t="shared" si="22"/>
        <v>9階西</v>
      </c>
      <c r="X180" s="25" t="str">
        <f t="shared" si="22"/>
        <v>9階東</v>
      </c>
      <c r="Y180" s="25" t="str">
        <f t="shared" si="22"/>
        <v>GCU</v>
      </c>
      <c r="Z180" s="25" t="str">
        <f t="shared" si="22"/>
        <v>HCU</v>
      </c>
      <c r="AA180" s="25" t="str">
        <f t="shared" si="22"/>
        <v>ICU</v>
      </c>
      <c r="AB180" s="25" t="str">
        <f t="shared" si="22"/>
        <v>NICU</v>
      </c>
      <c r="AC180" s="25" t="str">
        <f t="shared" si="22"/>
        <v>救命救急センター</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高度急性期</v>
      </c>
      <c r="M181" s="72" t="str">
        <f t="shared" ref="M181:BS181" si="23">IF(ISBLANK(M$95),"",M$95)</f>
        <v>高度急性期</v>
      </c>
      <c r="N181" s="89" t="str">
        <f t="shared" si="23"/>
        <v>高度急性期</v>
      </c>
      <c r="O181" s="89" t="str">
        <f t="shared" si="23"/>
        <v>高度急性期</v>
      </c>
      <c r="P181" s="89" t="str">
        <f t="shared" si="23"/>
        <v>高度急性期</v>
      </c>
      <c r="Q181" s="89" t="str">
        <f t="shared" si="23"/>
        <v>高度急性期</v>
      </c>
      <c r="R181" s="89" t="str">
        <f t="shared" si="23"/>
        <v>高度急性期</v>
      </c>
      <c r="S181" s="89" t="str">
        <f t="shared" si="23"/>
        <v>高度急性期</v>
      </c>
      <c r="T181" s="89" t="str">
        <f t="shared" si="23"/>
        <v>高度急性期</v>
      </c>
      <c r="U181" s="89" t="str">
        <f t="shared" si="23"/>
        <v>高度急性期</v>
      </c>
      <c r="V181" s="89" t="str">
        <f t="shared" si="23"/>
        <v>高度急性期</v>
      </c>
      <c r="W181" s="89" t="str">
        <f t="shared" si="23"/>
        <v>高度急性期</v>
      </c>
      <c r="X181" s="89" t="str">
        <f t="shared" si="23"/>
        <v>高度急性期</v>
      </c>
      <c r="Y181" s="89" t="str">
        <f t="shared" si="23"/>
        <v>高度急性期</v>
      </c>
      <c r="Z181" s="89" t="str">
        <f t="shared" si="23"/>
        <v>高度急性期</v>
      </c>
      <c r="AA181" s="89" t="str">
        <f t="shared" si="23"/>
        <v>高度急性期</v>
      </c>
      <c r="AB181" s="89" t="str">
        <f t="shared" si="23"/>
        <v>高度急性期</v>
      </c>
      <c r="AC181" s="89" t="str">
        <f t="shared" si="23"/>
        <v>高度急性期</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278</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98.2</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7</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4.8</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473</v>
      </c>
      <c r="K186" s="91" t="str">
        <f t="shared" si="24"/>
        <v/>
      </c>
      <c r="L186" s="153">
        <v>24</v>
      </c>
      <c r="M186" s="154">
        <v>29</v>
      </c>
      <c r="N186" s="155">
        <v>0</v>
      </c>
      <c r="O186" s="155">
        <v>28</v>
      </c>
      <c r="P186" s="155">
        <v>21</v>
      </c>
      <c r="Q186" s="155">
        <v>29</v>
      </c>
      <c r="R186" s="155">
        <v>37</v>
      </c>
      <c r="S186" s="155">
        <v>25</v>
      </c>
      <c r="T186" s="155">
        <v>30</v>
      </c>
      <c r="U186" s="155">
        <v>29</v>
      </c>
      <c r="V186" s="155">
        <v>24</v>
      </c>
      <c r="W186" s="155">
        <v>37</v>
      </c>
      <c r="X186" s="155">
        <v>22</v>
      </c>
      <c r="Y186" s="155">
        <v>12</v>
      </c>
      <c r="Z186" s="155">
        <v>23</v>
      </c>
      <c r="AA186" s="155">
        <v>39</v>
      </c>
      <c r="AB186" s="155">
        <v>18</v>
      </c>
      <c r="AC186" s="155">
        <v>46</v>
      </c>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2.2000000000000002</v>
      </c>
      <c r="K187" s="91" t="str">
        <f t="shared" si="24"/>
        <v/>
      </c>
      <c r="L187" s="153">
        <v>0.8</v>
      </c>
      <c r="M187" s="154">
        <v>0</v>
      </c>
      <c r="N187" s="155">
        <v>0</v>
      </c>
      <c r="O187" s="155">
        <v>0.6</v>
      </c>
      <c r="P187" s="155">
        <v>0</v>
      </c>
      <c r="Q187" s="155">
        <v>0</v>
      </c>
      <c r="R187" s="155">
        <v>0</v>
      </c>
      <c r="S187" s="155">
        <v>0</v>
      </c>
      <c r="T187" s="155">
        <v>0</v>
      </c>
      <c r="U187" s="155">
        <v>0</v>
      </c>
      <c r="V187" s="155">
        <v>0.3</v>
      </c>
      <c r="W187" s="155">
        <v>0</v>
      </c>
      <c r="X187" s="155">
        <v>0</v>
      </c>
      <c r="Y187" s="155">
        <v>0</v>
      </c>
      <c r="Z187" s="155">
        <v>0</v>
      </c>
      <c r="AA187" s="155">
        <v>0</v>
      </c>
      <c r="AB187" s="155">
        <v>0.5</v>
      </c>
      <c r="AC187" s="155">
        <v>0</v>
      </c>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0</v>
      </c>
      <c r="K188" s="91" t="str">
        <f t="shared" si="24"/>
        <v/>
      </c>
      <c r="L188" s="153">
        <v>0</v>
      </c>
      <c r="M188" s="154">
        <v>0</v>
      </c>
      <c r="N188" s="155">
        <v>0</v>
      </c>
      <c r="O188" s="155">
        <v>0</v>
      </c>
      <c r="P188" s="155">
        <v>0</v>
      </c>
      <c r="Q188" s="155">
        <v>0</v>
      </c>
      <c r="R188" s="155">
        <v>0</v>
      </c>
      <c r="S188" s="155">
        <v>0</v>
      </c>
      <c r="T188" s="155">
        <v>0</v>
      </c>
      <c r="U188" s="155">
        <v>0</v>
      </c>
      <c r="V188" s="155">
        <v>0</v>
      </c>
      <c r="W188" s="155">
        <v>0</v>
      </c>
      <c r="X188" s="155">
        <v>0</v>
      </c>
      <c r="Y188" s="155">
        <v>0</v>
      </c>
      <c r="Z188" s="155">
        <v>0</v>
      </c>
      <c r="AA188" s="155">
        <v>0</v>
      </c>
      <c r="AB188" s="155">
        <v>0</v>
      </c>
      <c r="AC188" s="155">
        <v>0</v>
      </c>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0</v>
      </c>
      <c r="K189" s="91" t="str">
        <f t="shared" si="24"/>
        <v/>
      </c>
      <c r="L189" s="153">
        <v>0</v>
      </c>
      <c r="M189" s="154">
        <v>0</v>
      </c>
      <c r="N189" s="155">
        <v>0</v>
      </c>
      <c r="O189" s="155">
        <v>0</v>
      </c>
      <c r="P189" s="155">
        <v>0</v>
      </c>
      <c r="Q189" s="155">
        <v>0</v>
      </c>
      <c r="R189" s="155">
        <v>0</v>
      </c>
      <c r="S189" s="155">
        <v>0</v>
      </c>
      <c r="T189" s="155">
        <v>0</v>
      </c>
      <c r="U189" s="155">
        <v>0</v>
      </c>
      <c r="V189" s="155">
        <v>0</v>
      </c>
      <c r="W189" s="155">
        <v>0</v>
      </c>
      <c r="X189" s="155">
        <v>0</v>
      </c>
      <c r="Y189" s="155">
        <v>0</v>
      </c>
      <c r="Z189" s="155">
        <v>0</v>
      </c>
      <c r="AA189" s="155">
        <v>0</v>
      </c>
      <c r="AB189" s="155">
        <v>0</v>
      </c>
      <c r="AC189" s="155">
        <v>0</v>
      </c>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0</v>
      </c>
      <c r="K190" s="91" t="str">
        <f t="shared" si="24"/>
        <v/>
      </c>
      <c r="L190" s="153">
        <v>0</v>
      </c>
      <c r="M190" s="154">
        <v>0</v>
      </c>
      <c r="N190" s="155">
        <v>0</v>
      </c>
      <c r="O190" s="155">
        <v>0</v>
      </c>
      <c r="P190" s="155">
        <v>0</v>
      </c>
      <c r="Q190" s="155">
        <v>0</v>
      </c>
      <c r="R190" s="155">
        <v>0</v>
      </c>
      <c r="S190" s="155">
        <v>0</v>
      </c>
      <c r="T190" s="155">
        <v>0</v>
      </c>
      <c r="U190" s="155">
        <v>0</v>
      </c>
      <c r="V190" s="155">
        <v>0</v>
      </c>
      <c r="W190" s="155">
        <v>0</v>
      </c>
      <c r="X190" s="155">
        <v>0</v>
      </c>
      <c r="Y190" s="155">
        <v>0</v>
      </c>
      <c r="Z190" s="155">
        <v>0</v>
      </c>
      <c r="AA190" s="155">
        <v>0</v>
      </c>
      <c r="AB190" s="155">
        <v>0</v>
      </c>
      <c r="AC190" s="155">
        <v>0</v>
      </c>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44.3</v>
      </c>
      <c r="K191" s="91" t="str">
        <f t="shared" si="24"/>
        <v/>
      </c>
      <c r="L191" s="153">
        <v>3.4</v>
      </c>
      <c r="M191" s="154">
        <v>1.4</v>
      </c>
      <c r="N191" s="155">
        <v>1.7</v>
      </c>
      <c r="O191" s="155">
        <v>3</v>
      </c>
      <c r="P191" s="155">
        <v>3.4</v>
      </c>
      <c r="Q191" s="155">
        <v>3.1</v>
      </c>
      <c r="R191" s="155">
        <v>3.4</v>
      </c>
      <c r="S191" s="155">
        <v>3.5</v>
      </c>
      <c r="T191" s="155">
        <v>4</v>
      </c>
      <c r="U191" s="155">
        <v>3.1</v>
      </c>
      <c r="V191" s="155">
        <v>3.1</v>
      </c>
      <c r="W191" s="155">
        <v>4.4000000000000004</v>
      </c>
      <c r="X191" s="155">
        <v>3.1</v>
      </c>
      <c r="Y191" s="155">
        <v>0.5</v>
      </c>
      <c r="Z191" s="155">
        <v>0.5</v>
      </c>
      <c r="AA191" s="155">
        <v>0.9</v>
      </c>
      <c r="AB191" s="155">
        <v>0.9</v>
      </c>
      <c r="AC191" s="155">
        <v>0.9</v>
      </c>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34</v>
      </c>
      <c r="K192" s="91" t="str">
        <f t="shared" si="24"/>
        <v/>
      </c>
      <c r="L192" s="153">
        <v>0</v>
      </c>
      <c r="M192" s="154">
        <v>1</v>
      </c>
      <c r="N192" s="155">
        <v>22</v>
      </c>
      <c r="O192" s="155">
        <v>0</v>
      </c>
      <c r="P192" s="155">
        <v>2</v>
      </c>
      <c r="Q192" s="155">
        <v>0</v>
      </c>
      <c r="R192" s="155">
        <v>0</v>
      </c>
      <c r="S192" s="155">
        <v>0</v>
      </c>
      <c r="T192" s="155">
        <v>0</v>
      </c>
      <c r="U192" s="155">
        <v>0</v>
      </c>
      <c r="V192" s="155">
        <v>0</v>
      </c>
      <c r="W192" s="155">
        <v>0</v>
      </c>
      <c r="X192" s="155">
        <v>0</v>
      </c>
      <c r="Y192" s="155">
        <v>4</v>
      </c>
      <c r="Z192" s="155">
        <v>0</v>
      </c>
      <c r="AA192" s="155">
        <v>0</v>
      </c>
      <c r="AB192" s="155">
        <v>4</v>
      </c>
      <c r="AC192" s="155">
        <v>1</v>
      </c>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4">
        <v>0</v>
      </c>
      <c r="N193" s="155">
        <v>0</v>
      </c>
      <c r="O193" s="155">
        <v>0</v>
      </c>
      <c r="P193" s="155">
        <v>0</v>
      </c>
      <c r="Q193" s="155">
        <v>0</v>
      </c>
      <c r="R193" s="155">
        <v>0</v>
      </c>
      <c r="S193" s="155">
        <v>0</v>
      </c>
      <c r="T193" s="155">
        <v>0</v>
      </c>
      <c r="U193" s="155">
        <v>0</v>
      </c>
      <c r="V193" s="155">
        <v>0</v>
      </c>
      <c r="W193" s="155">
        <v>0</v>
      </c>
      <c r="X193" s="155">
        <v>0</v>
      </c>
      <c r="Y193" s="155">
        <v>0</v>
      </c>
      <c r="Z193" s="155">
        <v>0</v>
      </c>
      <c r="AA193" s="155">
        <v>0</v>
      </c>
      <c r="AB193" s="155">
        <v>0</v>
      </c>
      <c r="AC193" s="155">
        <v>0</v>
      </c>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0</v>
      </c>
      <c r="K194" s="91" t="str">
        <f t="shared" si="24"/>
        <v/>
      </c>
      <c r="L194" s="153">
        <v>0</v>
      </c>
      <c r="M194" s="154">
        <v>0</v>
      </c>
      <c r="N194" s="155">
        <v>0</v>
      </c>
      <c r="O194" s="155">
        <v>0</v>
      </c>
      <c r="P194" s="155">
        <v>0</v>
      </c>
      <c r="Q194" s="155">
        <v>0</v>
      </c>
      <c r="R194" s="155">
        <v>0</v>
      </c>
      <c r="S194" s="155">
        <v>0</v>
      </c>
      <c r="T194" s="155">
        <v>0</v>
      </c>
      <c r="U194" s="155">
        <v>0</v>
      </c>
      <c r="V194" s="155">
        <v>0</v>
      </c>
      <c r="W194" s="155">
        <v>0</v>
      </c>
      <c r="X194" s="155">
        <v>0</v>
      </c>
      <c r="Y194" s="155">
        <v>0</v>
      </c>
      <c r="Z194" s="155">
        <v>0</v>
      </c>
      <c r="AA194" s="155">
        <v>0</v>
      </c>
      <c r="AB194" s="155">
        <v>0</v>
      </c>
      <c r="AC194" s="155">
        <v>0</v>
      </c>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4">
        <v>0</v>
      </c>
      <c r="N195" s="155">
        <v>0</v>
      </c>
      <c r="O195" s="155">
        <v>0</v>
      </c>
      <c r="P195" s="155">
        <v>0</v>
      </c>
      <c r="Q195" s="155">
        <v>0</v>
      </c>
      <c r="R195" s="155">
        <v>0</v>
      </c>
      <c r="S195" s="155">
        <v>0</v>
      </c>
      <c r="T195" s="155">
        <v>0</v>
      </c>
      <c r="U195" s="155">
        <v>0</v>
      </c>
      <c r="V195" s="155">
        <v>0</v>
      </c>
      <c r="W195" s="155">
        <v>0</v>
      </c>
      <c r="X195" s="155">
        <v>0</v>
      </c>
      <c r="Y195" s="155">
        <v>0</v>
      </c>
      <c r="Z195" s="155">
        <v>0</v>
      </c>
      <c r="AA195" s="155">
        <v>0</v>
      </c>
      <c r="AB195" s="155">
        <v>0</v>
      </c>
      <c r="AC195" s="155">
        <v>0</v>
      </c>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0</v>
      </c>
      <c r="K196" s="91" t="str">
        <f t="shared" si="24"/>
        <v/>
      </c>
      <c r="L196" s="153">
        <v>0</v>
      </c>
      <c r="M196" s="154">
        <v>0</v>
      </c>
      <c r="N196" s="155">
        <v>0</v>
      </c>
      <c r="O196" s="155">
        <v>0</v>
      </c>
      <c r="P196" s="155">
        <v>0</v>
      </c>
      <c r="Q196" s="155">
        <v>0</v>
      </c>
      <c r="R196" s="155">
        <v>0</v>
      </c>
      <c r="S196" s="155">
        <v>0</v>
      </c>
      <c r="T196" s="155">
        <v>0</v>
      </c>
      <c r="U196" s="155">
        <v>0</v>
      </c>
      <c r="V196" s="155">
        <v>0</v>
      </c>
      <c r="W196" s="155">
        <v>0</v>
      </c>
      <c r="X196" s="155">
        <v>0</v>
      </c>
      <c r="Y196" s="155">
        <v>0</v>
      </c>
      <c r="Z196" s="155">
        <v>0</v>
      </c>
      <c r="AA196" s="155">
        <v>0</v>
      </c>
      <c r="AB196" s="155">
        <v>0</v>
      </c>
      <c r="AC196" s="155">
        <v>0</v>
      </c>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4">
        <v>0</v>
      </c>
      <c r="N197" s="155">
        <v>0</v>
      </c>
      <c r="O197" s="155">
        <v>0</v>
      </c>
      <c r="P197" s="155">
        <v>0</v>
      </c>
      <c r="Q197" s="155">
        <v>0</v>
      </c>
      <c r="R197" s="155">
        <v>0</v>
      </c>
      <c r="S197" s="155">
        <v>0</v>
      </c>
      <c r="T197" s="155">
        <v>0</v>
      </c>
      <c r="U197" s="155">
        <v>0</v>
      </c>
      <c r="V197" s="155">
        <v>0</v>
      </c>
      <c r="W197" s="155">
        <v>0</v>
      </c>
      <c r="X197" s="155">
        <v>0</v>
      </c>
      <c r="Y197" s="155">
        <v>0</v>
      </c>
      <c r="Z197" s="155">
        <v>0</v>
      </c>
      <c r="AA197" s="155">
        <v>0</v>
      </c>
      <c r="AB197" s="155">
        <v>0</v>
      </c>
      <c r="AC197" s="155">
        <v>0</v>
      </c>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0</v>
      </c>
      <c r="K198" s="91" t="str">
        <f t="shared" si="24"/>
        <v/>
      </c>
      <c r="L198" s="153">
        <v>0</v>
      </c>
      <c r="M198" s="154">
        <v>0</v>
      </c>
      <c r="N198" s="155">
        <v>0</v>
      </c>
      <c r="O198" s="155">
        <v>0</v>
      </c>
      <c r="P198" s="155">
        <v>0</v>
      </c>
      <c r="Q198" s="155">
        <v>0</v>
      </c>
      <c r="R198" s="155">
        <v>0</v>
      </c>
      <c r="S198" s="155">
        <v>0</v>
      </c>
      <c r="T198" s="155">
        <v>0</v>
      </c>
      <c r="U198" s="155">
        <v>0</v>
      </c>
      <c r="V198" s="155">
        <v>0</v>
      </c>
      <c r="W198" s="155">
        <v>0</v>
      </c>
      <c r="X198" s="155">
        <v>0</v>
      </c>
      <c r="Y198" s="155">
        <v>0</v>
      </c>
      <c r="Z198" s="155">
        <v>0</v>
      </c>
      <c r="AA198" s="155">
        <v>0</v>
      </c>
      <c r="AB198" s="155">
        <v>0</v>
      </c>
      <c r="AC198" s="155">
        <v>0</v>
      </c>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v>
      </c>
      <c r="K199" s="91" t="str">
        <f t="shared" si="24"/>
        <v/>
      </c>
      <c r="L199" s="153">
        <v>0</v>
      </c>
      <c r="M199" s="154">
        <v>0</v>
      </c>
      <c r="N199" s="155">
        <v>0</v>
      </c>
      <c r="O199" s="155">
        <v>0</v>
      </c>
      <c r="P199" s="155">
        <v>0</v>
      </c>
      <c r="Q199" s="155">
        <v>0</v>
      </c>
      <c r="R199" s="155">
        <v>0</v>
      </c>
      <c r="S199" s="155">
        <v>0</v>
      </c>
      <c r="T199" s="155">
        <v>0</v>
      </c>
      <c r="U199" s="155">
        <v>0</v>
      </c>
      <c r="V199" s="155">
        <v>0</v>
      </c>
      <c r="W199" s="155">
        <v>0</v>
      </c>
      <c r="X199" s="155">
        <v>0</v>
      </c>
      <c r="Y199" s="155">
        <v>0</v>
      </c>
      <c r="Z199" s="155">
        <v>0</v>
      </c>
      <c r="AA199" s="155">
        <v>0</v>
      </c>
      <c r="AB199" s="155">
        <v>0</v>
      </c>
      <c r="AC199" s="155">
        <v>0</v>
      </c>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1</v>
      </c>
      <c r="K200" s="91" t="str">
        <f t="shared" si="24"/>
        <v/>
      </c>
      <c r="L200" s="153">
        <v>0</v>
      </c>
      <c r="M200" s="154">
        <v>0</v>
      </c>
      <c r="N200" s="155">
        <v>0</v>
      </c>
      <c r="O200" s="155">
        <v>0</v>
      </c>
      <c r="P200" s="155">
        <v>0</v>
      </c>
      <c r="Q200" s="155">
        <v>0</v>
      </c>
      <c r="R200" s="155">
        <v>0</v>
      </c>
      <c r="S200" s="155">
        <v>0</v>
      </c>
      <c r="T200" s="155">
        <v>0</v>
      </c>
      <c r="U200" s="155">
        <v>0</v>
      </c>
      <c r="V200" s="155">
        <v>0</v>
      </c>
      <c r="W200" s="155">
        <v>0</v>
      </c>
      <c r="X200" s="155">
        <v>0</v>
      </c>
      <c r="Y200" s="155">
        <v>0</v>
      </c>
      <c r="Z200" s="155">
        <v>0</v>
      </c>
      <c r="AA200" s="155">
        <v>1</v>
      </c>
      <c r="AB200" s="155">
        <v>0</v>
      </c>
      <c r="AC200" s="155">
        <v>0</v>
      </c>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4">
        <v>0</v>
      </c>
      <c r="N201" s="155">
        <v>0</v>
      </c>
      <c r="O201" s="155">
        <v>0</v>
      </c>
      <c r="P201" s="155">
        <v>0</v>
      </c>
      <c r="Q201" s="155">
        <v>0</v>
      </c>
      <c r="R201" s="155">
        <v>0</v>
      </c>
      <c r="S201" s="155">
        <v>0</v>
      </c>
      <c r="T201" s="155">
        <v>0</v>
      </c>
      <c r="U201" s="155">
        <v>0</v>
      </c>
      <c r="V201" s="155">
        <v>0</v>
      </c>
      <c r="W201" s="155">
        <v>0</v>
      </c>
      <c r="X201" s="155">
        <v>0</v>
      </c>
      <c r="Y201" s="155">
        <v>0</v>
      </c>
      <c r="Z201" s="155">
        <v>0</v>
      </c>
      <c r="AA201" s="155">
        <v>0</v>
      </c>
      <c r="AB201" s="155">
        <v>0</v>
      </c>
      <c r="AC201" s="155">
        <v>0</v>
      </c>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39</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41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3.5</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v>0</v>
      </c>
      <c r="S206" s="155">
        <v>0</v>
      </c>
      <c r="T206" s="155">
        <v>0</v>
      </c>
      <c r="U206" s="155">
        <v>0</v>
      </c>
      <c r="V206" s="155">
        <v>0</v>
      </c>
      <c r="W206" s="155">
        <v>0</v>
      </c>
      <c r="X206" s="155">
        <v>0</v>
      </c>
      <c r="Y206" s="155">
        <v>0</v>
      </c>
      <c r="Z206" s="155">
        <v>0</v>
      </c>
      <c r="AA206" s="155">
        <v>0</v>
      </c>
      <c r="AB206" s="155">
        <v>0</v>
      </c>
      <c r="AC206" s="155">
        <v>0</v>
      </c>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4">
        <v>0</v>
      </c>
      <c r="N207" s="155">
        <v>0</v>
      </c>
      <c r="O207" s="155">
        <v>0</v>
      </c>
      <c r="P207" s="155">
        <v>0</v>
      </c>
      <c r="Q207" s="155">
        <v>0</v>
      </c>
      <c r="R207" s="155">
        <v>0</v>
      </c>
      <c r="S207" s="155">
        <v>0</v>
      </c>
      <c r="T207" s="155">
        <v>0</v>
      </c>
      <c r="U207" s="155">
        <v>0</v>
      </c>
      <c r="V207" s="155">
        <v>0</v>
      </c>
      <c r="W207" s="155">
        <v>0</v>
      </c>
      <c r="X207" s="155">
        <v>0</v>
      </c>
      <c r="Y207" s="155">
        <v>0</v>
      </c>
      <c r="Z207" s="155">
        <v>0</v>
      </c>
      <c r="AA207" s="155">
        <v>0</v>
      </c>
      <c r="AB207" s="155">
        <v>0</v>
      </c>
      <c r="AC207" s="155">
        <v>0</v>
      </c>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0</v>
      </c>
      <c r="K208" s="91" t="str">
        <f t="shared" si="24"/>
        <v/>
      </c>
      <c r="L208" s="153">
        <v>0</v>
      </c>
      <c r="M208" s="154">
        <v>0</v>
      </c>
      <c r="N208" s="155">
        <v>0</v>
      </c>
      <c r="O208" s="155">
        <v>0</v>
      </c>
      <c r="P208" s="155">
        <v>0</v>
      </c>
      <c r="Q208" s="155">
        <v>0</v>
      </c>
      <c r="R208" s="155">
        <v>0</v>
      </c>
      <c r="S208" s="155">
        <v>0</v>
      </c>
      <c r="T208" s="155">
        <v>0</v>
      </c>
      <c r="U208" s="155">
        <v>0</v>
      </c>
      <c r="V208" s="155">
        <v>0</v>
      </c>
      <c r="W208" s="155">
        <v>0</v>
      </c>
      <c r="X208" s="155">
        <v>0</v>
      </c>
      <c r="Y208" s="155">
        <v>0</v>
      </c>
      <c r="Z208" s="155">
        <v>0</v>
      </c>
      <c r="AA208" s="155">
        <v>0</v>
      </c>
      <c r="AB208" s="155">
        <v>0</v>
      </c>
      <c r="AC208" s="155">
        <v>0</v>
      </c>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4">
        <v>0</v>
      </c>
      <c r="N209" s="155">
        <v>0</v>
      </c>
      <c r="O209" s="155">
        <v>0</v>
      </c>
      <c r="P209" s="155">
        <v>0</v>
      </c>
      <c r="Q209" s="155">
        <v>0</v>
      </c>
      <c r="R209" s="155">
        <v>0</v>
      </c>
      <c r="S209" s="155">
        <v>0</v>
      </c>
      <c r="T209" s="155">
        <v>0</v>
      </c>
      <c r="U209" s="155">
        <v>0</v>
      </c>
      <c r="V209" s="155">
        <v>0</v>
      </c>
      <c r="W209" s="155">
        <v>0</v>
      </c>
      <c r="X209" s="155">
        <v>0</v>
      </c>
      <c r="Y209" s="155">
        <v>0</v>
      </c>
      <c r="Z209" s="155">
        <v>0</v>
      </c>
      <c r="AA209" s="155">
        <v>0</v>
      </c>
      <c r="AB209" s="155">
        <v>0</v>
      </c>
      <c r="AC209" s="155">
        <v>0</v>
      </c>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6">
        <v>0</v>
      </c>
      <c r="N210" s="157">
        <v>0</v>
      </c>
      <c r="O210" s="157">
        <v>0</v>
      </c>
      <c r="P210" s="157">
        <v>0</v>
      </c>
      <c r="Q210" s="157">
        <v>0</v>
      </c>
      <c r="R210" s="157">
        <v>0</v>
      </c>
      <c r="S210" s="157">
        <v>0</v>
      </c>
      <c r="T210" s="157">
        <v>0</v>
      </c>
      <c r="U210" s="157">
        <v>0</v>
      </c>
      <c r="V210" s="157">
        <v>0</v>
      </c>
      <c r="W210" s="157">
        <v>0</v>
      </c>
      <c r="X210" s="157">
        <v>0</v>
      </c>
      <c r="Y210" s="157">
        <v>0</v>
      </c>
      <c r="Z210" s="157">
        <v>0</v>
      </c>
      <c r="AA210" s="157">
        <v>0</v>
      </c>
      <c r="AB210" s="157">
        <v>0</v>
      </c>
      <c r="AC210" s="157">
        <v>0</v>
      </c>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6">
        <v>0</v>
      </c>
      <c r="N211" s="157">
        <v>0</v>
      </c>
      <c r="O211" s="157">
        <v>0</v>
      </c>
      <c r="P211" s="157">
        <v>0</v>
      </c>
      <c r="Q211" s="157">
        <v>0</v>
      </c>
      <c r="R211" s="157">
        <v>0</v>
      </c>
      <c r="S211" s="157">
        <v>0</v>
      </c>
      <c r="T211" s="157">
        <v>0</v>
      </c>
      <c r="U211" s="157">
        <v>0</v>
      </c>
      <c r="V211" s="157">
        <v>0</v>
      </c>
      <c r="W211" s="157">
        <v>0</v>
      </c>
      <c r="X211" s="157">
        <v>0</v>
      </c>
      <c r="Y211" s="157">
        <v>0</v>
      </c>
      <c r="Z211" s="157">
        <v>0</v>
      </c>
      <c r="AA211" s="157">
        <v>0</v>
      </c>
      <c r="AB211" s="157">
        <v>0</v>
      </c>
      <c r="AC211" s="157">
        <v>0</v>
      </c>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2"/>
      <c r="N214" s="119"/>
      <c r="O214" s="119"/>
      <c r="P214" s="119"/>
      <c r="Q214" s="119"/>
      <c r="R214" s="119"/>
      <c r="S214" s="119"/>
    </row>
    <row r="215" spans="1:73" ht="20.25" customHeight="1" x14ac:dyDescent="0.2">
      <c r="C215" s="46"/>
      <c r="I215" s="73" t="s">
        <v>81</v>
      </c>
      <c r="J215" s="74"/>
      <c r="K215" s="88"/>
      <c r="L215" s="159" t="s">
        <v>192</v>
      </c>
      <c r="M215" s="159"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53</v>
      </c>
      <c r="M216" s="162">
        <v>37</v>
      </c>
      <c r="N216" s="162">
        <v>132</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0.8</v>
      </c>
      <c r="M217" s="164">
        <v>11.5</v>
      </c>
      <c r="N217" s="164">
        <v>3.5</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0</v>
      </c>
      <c r="M218" s="162">
        <v>0</v>
      </c>
      <c r="N218" s="162">
        <v>0</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0</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0</v>
      </c>
      <c r="M220" s="162">
        <v>0</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0</v>
      </c>
      <c r="M221" s="164">
        <v>0</v>
      </c>
      <c r="N221" s="164">
        <v>0</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2</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1.4</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0</v>
      </c>
      <c r="N224" s="162">
        <v>26</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0</v>
      </c>
      <c r="N226" s="162">
        <v>9</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0</v>
      </c>
      <c r="N228" s="162">
        <v>6</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17</v>
      </c>
      <c r="N230" s="162">
        <v>39</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1.3</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22</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0</v>
      </c>
      <c r="N234" s="162">
        <v>9</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0</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80</v>
      </c>
      <c r="K243" s="87"/>
      <c r="L243" s="25" t="str">
        <f>IF(ISBLANK(L$9),"",L$9)</f>
        <v>10階東</v>
      </c>
      <c r="M243" s="72" t="str">
        <f t="shared" ref="M243:BS243" si="27">IF(ISBLANK(M$9),"",M$9)</f>
        <v>4階西</v>
      </c>
      <c r="N243" s="72" t="str">
        <f t="shared" si="27"/>
        <v>4階東</v>
      </c>
      <c r="O243" s="72" t="str">
        <f t="shared" si="27"/>
        <v>5階西</v>
      </c>
      <c r="P243" s="72" t="str">
        <f t="shared" si="27"/>
        <v>5階東</v>
      </c>
      <c r="Q243" s="72" t="str">
        <f t="shared" si="27"/>
        <v>6階西</v>
      </c>
      <c r="R243" s="72" t="str">
        <f t="shared" si="27"/>
        <v>6階東</v>
      </c>
      <c r="S243" s="72" t="str">
        <f t="shared" si="27"/>
        <v>7階西</v>
      </c>
      <c r="T243" s="72" t="str">
        <f t="shared" si="27"/>
        <v>7階東</v>
      </c>
      <c r="U243" s="72" t="str">
        <f t="shared" si="27"/>
        <v>8階西</v>
      </c>
      <c r="V243" s="72" t="str">
        <f t="shared" si="27"/>
        <v>8階東</v>
      </c>
      <c r="W243" s="72" t="str">
        <f t="shared" si="27"/>
        <v>9階西</v>
      </c>
      <c r="X243" s="72" t="str">
        <f t="shared" si="27"/>
        <v>9階東</v>
      </c>
      <c r="Y243" s="72" t="str">
        <f t="shared" si="27"/>
        <v>GCU</v>
      </c>
      <c r="Z243" s="72" t="str">
        <f t="shared" si="27"/>
        <v>HCU</v>
      </c>
      <c r="AA243" s="72" t="str">
        <f t="shared" si="27"/>
        <v>ICU</v>
      </c>
      <c r="AB243" s="72" t="str">
        <f t="shared" si="27"/>
        <v>NICU</v>
      </c>
      <c r="AC243" s="72" t="str">
        <f t="shared" si="27"/>
        <v>救命救急センター</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高度急性期</v>
      </c>
      <c r="M244" s="72" t="str">
        <f t="shared" si="28"/>
        <v>高度急性期</v>
      </c>
      <c r="N244" s="72" t="str">
        <f t="shared" si="28"/>
        <v>高度急性期</v>
      </c>
      <c r="O244" s="72" t="str">
        <f t="shared" si="28"/>
        <v>高度急性期</v>
      </c>
      <c r="P244" s="72" t="str">
        <f t="shared" si="28"/>
        <v>高度急性期</v>
      </c>
      <c r="Q244" s="72" t="str">
        <f t="shared" si="28"/>
        <v>高度急性期</v>
      </c>
      <c r="R244" s="72" t="str">
        <f t="shared" si="28"/>
        <v>高度急性期</v>
      </c>
      <c r="S244" s="72" t="str">
        <f t="shared" si="28"/>
        <v>高度急性期</v>
      </c>
      <c r="T244" s="72" t="str">
        <f t="shared" si="28"/>
        <v>高度急性期</v>
      </c>
      <c r="U244" s="72" t="str">
        <f t="shared" si="28"/>
        <v>高度急性期</v>
      </c>
      <c r="V244" s="72" t="str">
        <f t="shared" si="28"/>
        <v>高度急性期</v>
      </c>
      <c r="W244" s="72" t="str">
        <f t="shared" si="28"/>
        <v>高度急性期</v>
      </c>
      <c r="X244" s="72" t="str">
        <f t="shared" si="28"/>
        <v>高度急性期</v>
      </c>
      <c r="Y244" s="72" t="str">
        <f t="shared" si="28"/>
        <v>高度急性期</v>
      </c>
      <c r="Z244" s="72" t="str">
        <f t="shared" si="28"/>
        <v>高度急性期</v>
      </c>
      <c r="AA244" s="72" t="str">
        <f t="shared" si="28"/>
        <v>高度急性期</v>
      </c>
      <c r="AB244" s="72" t="str">
        <f t="shared" si="28"/>
        <v>高度急性期</v>
      </c>
      <c r="AC244" s="72" t="str">
        <f t="shared" si="28"/>
        <v>高度急性期</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6</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6</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224</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80</v>
      </c>
      <c r="K263" s="87"/>
      <c r="L263" s="25" t="str">
        <f>IF(ISBLANK(L$9),"",L$9)</f>
        <v>10階東</v>
      </c>
      <c r="M263" s="72" t="str">
        <f t="shared" ref="M263:BS263" si="29">IF(ISBLANK(M$9),"",M$9)</f>
        <v>4階西</v>
      </c>
      <c r="N263" s="72" t="str">
        <f t="shared" si="29"/>
        <v>4階東</v>
      </c>
      <c r="O263" s="72" t="str">
        <f t="shared" si="29"/>
        <v>5階西</v>
      </c>
      <c r="P263" s="72" t="str">
        <f t="shared" si="29"/>
        <v>5階東</v>
      </c>
      <c r="Q263" s="72" t="str">
        <f t="shared" si="29"/>
        <v>6階西</v>
      </c>
      <c r="R263" s="72" t="str">
        <f t="shared" si="29"/>
        <v>6階東</v>
      </c>
      <c r="S263" s="72" t="str">
        <f t="shared" si="29"/>
        <v>7階西</v>
      </c>
      <c r="T263" s="72" t="str">
        <f t="shared" si="29"/>
        <v>7階東</v>
      </c>
      <c r="U263" s="72" t="str">
        <f t="shared" si="29"/>
        <v>8階西</v>
      </c>
      <c r="V263" s="72" t="str">
        <f t="shared" si="29"/>
        <v>8階東</v>
      </c>
      <c r="W263" s="72" t="str">
        <f t="shared" si="29"/>
        <v>9階西</v>
      </c>
      <c r="X263" s="72" t="str">
        <f t="shared" si="29"/>
        <v>9階東</v>
      </c>
      <c r="Y263" s="72" t="str">
        <f t="shared" si="29"/>
        <v>GCU</v>
      </c>
      <c r="Z263" s="72" t="str">
        <f t="shared" si="29"/>
        <v>HCU</v>
      </c>
      <c r="AA263" s="72" t="str">
        <f t="shared" si="29"/>
        <v>ICU</v>
      </c>
      <c r="AB263" s="72" t="str">
        <f t="shared" si="29"/>
        <v>NICU</v>
      </c>
      <c r="AC263" s="72" t="str">
        <f t="shared" si="29"/>
        <v>救命救急センター</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高度急性期</v>
      </c>
      <c r="M264" s="72" t="str">
        <f t="shared" si="30"/>
        <v>高度急性期</v>
      </c>
      <c r="N264" s="72" t="str">
        <f t="shared" si="30"/>
        <v>高度急性期</v>
      </c>
      <c r="O264" s="72" t="str">
        <f t="shared" si="30"/>
        <v>高度急性期</v>
      </c>
      <c r="P264" s="72" t="str">
        <f t="shared" si="30"/>
        <v>高度急性期</v>
      </c>
      <c r="Q264" s="72" t="str">
        <f t="shared" si="30"/>
        <v>高度急性期</v>
      </c>
      <c r="R264" s="72" t="str">
        <f t="shared" si="30"/>
        <v>高度急性期</v>
      </c>
      <c r="S264" s="72" t="str">
        <f t="shared" si="30"/>
        <v>高度急性期</v>
      </c>
      <c r="T264" s="72" t="str">
        <f t="shared" si="30"/>
        <v>高度急性期</v>
      </c>
      <c r="U264" s="72" t="str">
        <f t="shared" si="30"/>
        <v>高度急性期</v>
      </c>
      <c r="V264" s="72" t="str">
        <f t="shared" si="30"/>
        <v>高度急性期</v>
      </c>
      <c r="W264" s="72" t="str">
        <f t="shared" si="30"/>
        <v>高度急性期</v>
      </c>
      <c r="X264" s="72" t="str">
        <f t="shared" si="30"/>
        <v>高度急性期</v>
      </c>
      <c r="Y264" s="72" t="str">
        <f t="shared" si="30"/>
        <v>高度急性期</v>
      </c>
      <c r="Z264" s="72" t="str">
        <f t="shared" si="30"/>
        <v>高度急性期</v>
      </c>
      <c r="AA264" s="72" t="str">
        <f t="shared" si="30"/>
        <v>高度急性期</v>
      </c>
      <c r="AB264" s="72" t="str">
        <f t="shared" si="30"/>
        <v>高度急性期</v>
      </c>
      <c r="AC264" s="72" t="str">
        <f t="shared" si="30"/>
        <v>高度急性期</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3</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2</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4</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3</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1</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1</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2</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1</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1</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275</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10階東</v>
      </c>
      <c r="M289" s="72" t="str">
        <f>IF(ISBLANK(M$9),"",M$9)</f>
        <v>4階西</v>
      </c>
      <c r="N289" s="25" t="str">
        <f t="shared" ref="N289:BS289" si="31">IF(ISBLANK(N$9),"",N$9)</f>
        <v>4階東</v>
      </c>
      <c r="O289" s="25" t="str">
        <f t="shared" si="31"/>
        <v>5階西</v>
      </c>
      <c r="P289" s="25" t="str">
        <f t="shared" si="31"/>
        <v>5階東</v>
      </c>
      <c r="Q289" s="25" t="str">
        <f t="shared" si="31"/>
        <v>6階西</v>
      </c>
      <c r="R289" s="25" t="str">
        <f t="shared" si="31"/>
        <v>6階東</v>
      </c>
      <c r="S289" s="25" t="str">
        <f t="shared" si="31"/>
        <v>7階西</v>
      </c>
      <c r="T289" s="25" t="str">
        <f t="shared" si="31"/>
        <v>7階東</v>
      </c>
      <c r="U289" s="25" t="str">
        <f t="shared" si="31"/>
        <v>8階西</v>
      </c>
      <c r="V289" s="25" t="str">
        <f t="shared" si="31"/>
        <v>8階東</v>
      </c>
      <c r="W289" s="25" t="str">
        <f t="shared" si="31"/>
        <v>9階西</v>
      </c>
      <c r="X289" s="25" t="str">
        <f t="shared" si="31"/>
        <v>9階東</v>
      </c>
      <c r="Y289" s="25" t="str">
        <f t="shared" si="31"/>
        <v>GCU</v>
      </c>
      <c r="Z289" s="25" t="str">
        <f t="shared" si="31"/>
        <v>HCU</v>
      </c>
      <c r="AA289" s="25" t="str">
        <f t="shared" si="31"/>
        <v>ICU</v>
      </c>
      <c r="AB289" s="25" t="str">
        <f t="shared" si="31"/>
        <v>NICU</v>
      </c>
      <c r="AC289" s="25" t="str">
        <f t="shared" si="31"/>
        <v>救命救急センター</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高度急性期</v>
      </c>
      <c r="M290" s="72" t="str">
        <f>IF(ISBLANK(M$95),"",M$95)</f>
        <v>高度急性期</v>
      </c>
      <c r="N290" s="89" t="str">
        <f t="shared" ref="N290:BS290" si="32">IF(ISBLANK(N$95),"",N$95)</f>
        <v>高度急性期</v>
      </c>
      <c r="O290" s="89" t="str">
        <f t="shared" si="32"/>
        <v>高度急性期</v>
      </c>
      <c r="P290" s="89" t="str">
        <f t="shared" si="32"/>
        <v>高度急性期</v>
      </c>
      <c r="Q290" s="89" t="str">
        <f t="shared" si="32"/>
        <v>高度急性期</v>
      </c>
      <c r="R290" s="89" t="str">
        <f t="shared" si="32"/>
        <v>高度急性期</v>
      </c>
      <c r="S290" s="89" t="str">
        <f t="shared" si="32"/>
        <v>高度急性期</v>
      </c>
      <c r="T290" s="89" t="str">
        <f t="shared" si="32"/>
        <v>高度急性期</v>
      </c>
      <c r="U290" s="89" t="str">
        <f t="shared" si="32"/>
        <v>高度急性期</v>
      </c>
      <c r="V290" s="89" t="str">
        <f t="shared" si="32"/>
        <v>高度急性期</v>
      </c>
      <c r="W290" s="89" t="str">
        <f t="shared" si="32"/>
        <v>高度急性期</v>
      </c>
      <c r="X290" s="89" t="str">
        <f t="shared" si="32"/>
        <v>高度急性期</v>
      </c>
      <c r="Y290" s="89" t="str">
        <f t="shared" si="32"/>
        <v>高度急性期</v>
      </c>
      <c r="Z290" s="89" t="str">
        <f t="shared" si="32"/>
        <v>高度急性期</v>
      </c>
      <c r="AA290" s="89" t="str">
        <f t="shared" si="32"/>
        <v>高度急性期</v>
      </c>
      <c r="AB290" s="89" t="str">
        <f t="shared" si="32"/>
        <v>高度急性期</v>
      </c>
      <c r="AC290" s="89" t="str">
        <f t="shared" si="32"/>
        <v>高度急性期</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8" t="s">
        <v>41</v>
      </c>
      <c r="N293" s="199" t="s">
        <v>41</v>
      </c>
      <c r="O293" s="199" t="s">
        <v>41</v>
      </c>
      <c r="P293" s="199" t="s">
        <v>41</v>
      </c>
      <c r="Q293" s="199" t="s">
        <v>41</v>
      </c>
      <c r="R293" s="199" t="s">
        <v>41</v>
      </c>
      <c r="S293" s="199" t="s">
        <v>41</v>
      </c>
      <c r="T293" s="199" t="s">
        <v>41</v>
      </c>
      <c r="U293" s="199" t="s">
        <v>41</v>
      </c>
      <c r="V293" s="199" t="s">
        <v>41</v>
      </c>
      <c r="W293" s="199" t="s">
        <v>41</v>
      </c>
      <c r="X293" s="199" t="s">
        <v>41</v>
      </c>
      <c r="Y293" s="199" t="s">
        <v>41</v>
      </c>
      <c r="Z293" s="199" t="s">
        <v>41</v>
      </c>
      <c r="AA293" s="199" t="s">
        <v>41</v>
      </c>
      <c r="AB293" s="199" t="s">
        <v>41</v>
      </c>
      <c r="AC293" s="199" t="s">
        <v>41</v>
      </c>
      <c r="AD293" s="199" t="str">
        <f t="shared" ref="AD293:AN293" si="33">IF(ISBLANK(AD291),"-","～")</f>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278</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279</v>
      </c>
      <c r="C309" s="205"/>
      <c r="D309" s="205"/>
      <c r="E309" s="67"/>
      <c r="F309" s="67"/>
      <c r="G309" s="67"/>
      <c r="H309" s="68"/>
      <c r="I309" s="68"/>
      <c r="J309" s="206"/>
      <c r="K309" s="69"/>
      <c r="L309" s="207"/>
      <c r="M309" s="207"/>
      <c r="N309" s="119"/>
      <c r="BU309" s="95"/>
    </row>
    <row r="310" spans="1:73" s="1" customFormat="1" x14ac:dyDescent="0.2">
      <c r="B310" s="52" t="s">
        <v>280</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80</v>
      </c>
      <c r="K312" s="87"/>
      <c r="L312" s="25" t="str">
        <f>IF(ISBLANK(L$9),"",L$9)</f>
        <v>10階東</v>
      </c>
      <c r="M312" s="72" t="str">
        <f t="shared" ref="M312:BS312" si="35">IF(ISBLANK(M$9),"",M$9)</f>
        <v>4階西</v>
      </c>
      <c r="N312" s="208" t="str">
        <f t="shared" si="35"/>
        <v>4階東</v>
      </c>
      <c r="O312" s="208" t="str">
        <f t="shared" si="35"/>
        <v>5階西</v>
      </c>
      <c r="P312" s="208" t="str">
        <f t="shared" si="35"/>
        <v>5階東</v>
      </c>
      <c r="Q312" s="72" t="str">
        <f t="shared" si="35"/>
        <v>6階西</v>
      </c>
      <c r="R312" s="72" t="str">
        <f t="shared" si="35"/>
        <v>6階東</v>
      </c>
      <c r="S312" s="72" t="str">
        <f t="shared" si="35"/>
        <v>7階西</v>
      </c>
      <c r="T312" s="72" t="str">
        <f t="shared" si="35"/>
        <v>7階東</v>
      </c>
      <c r="U312" s="72" t="str">
        <f t="shared" si="35"/>
        <v>8階西</v>
      </c>
      <c r="V312" s="72" t="str">
        <f t="shared" si="35"/>
        <v>8階東</v>
      </c>
      <c r="W312" s="72" t="str">
        <f t="shared" si="35"/>
        <v>9階西</v>
      </c>
      <c r="X312" s="72" t="str">
        <f t="shared" si="35"/>
        <v>9階東</v>
      </c>
      <c r="Y312" s="72" t="str">
        <f t="shared" si="35"/>
        <v>GCU</v>
      </c>
      <c r="Z312" s="72" t="str">
        <f t="shared" si="35"/>
        <v>HCU</v>
      </c>
      <c r="AA312" s="72" t="str">
        <f t="shared" si="35"/>
        <v>ICU</v>
      </c>
      <c r="AB312" s="72" t="str">
        <f t="shared" si="35"/>
        <v>NICU</v>
      </c>
      <c r="AC312" s="72" t="str">
        <f t="shared" si="35"/>
        <v>救命救急センター</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高度急性期</v>
      </c>
      <c r="M313" s="72" t="str">
        <f t="shared" ref="M313:BS313" si="36">IF(ISBLANK(M$95),"",M$95)</f>
        <v>高度急性期</v>
      </c>
      <c r="N313" s="208" t="str">
        <f t="shared" si="36"/>
        <v>高度急性期</v>
      </c>
      <c r="O313" s="208" t="str">
        <f t="shared" si="36"/>
        <v>高度急性期</v>
      </c>
      <c r="P313" s="208" t="str">
        <f t="shared" si="36"/>
        <v>高度急性期</v>
      </c>
      <c r="Q313" s="72" t="str">
        <f t="shared" si="36"/>
        <v>高度急性期</v>
      </c>
      <c r="R313" s="72" t="str">
        <f t="shared" si="36"/>
        <v>高度急性期</v>
      </c>
      <c r="S313" s="72" t="str">
        <f t="shared" si="36"/>
        <v>高度急性期</v>
      </c>
      <c r="T313" s="72" t="str">
        <f t="shared" si="36"/>
        <v>高度急性期</v>
      </c>
      <c r="U313" s="72" t="str">
        <f t="shared" si="36"/>
        <v>高度急性期</v>
      </c>
      <c r="V313" s="72" t="str">
        <f t="shared" si="36"/>
        <v>高度急性期</v>
      </c>
      <c r="W313" s="72" t="str">
        <f t="shared" si="36"/>
        <v>高度急性期</v>
      </c>
      <c r="X313" s="72" t="str">
        <f t="shared" si="36"/>
        <v>高度急性期</v>
      </c>
      <c r="Y313" s="72" t="str">
        <f t="shared" si="36"/>
        <v>高度急性期</v>
      </c>
      <c r="Z313" s="72" t="str">
        <f t="shared" si="36"/>
        <v>高度急性期</v>
      </c>
      <c r="AA313" s="72" t="str">
        <f t="shared" si="36"/>
        <v>高度急性期</v>
      </c>
      <c r="AB313" s="72" t="str">
        <f t="shared" si="36"/>
        <v>高度急性期</v>
      </c>
      <c r="AC313" s="72" t="str">
        <f t="shared" si="36"/>
        <v>高度急性期</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19582</v>
      </c>
      <c r="K314" s="131" t="str">
        <f t="shared" ref="K314:K319" si="38">IF(OR(COUNTIF(L314:BS314,"未確認")&gt;0,COUNTIF(L314:BS314,"~*")&gt;0),"※","")</f>
        <v/>
      </c>
      <c r="L314" s="210">
        <v>1005</v>
      </c>
      <c r="M314" s="211">
        <v>1275</v>
      </c>
      <c r="N314" s="156">
        <v>438</v>
      </c>
      <c r="O314" s="156">
        <v>1120</v>
      </c>
      <c r="P314" s="212">
        <v>2040</v>
      </c>
      <c r="Q314" s="154">
        <v>1784</v>
      </c>
      <c r="R314" s="154">
        <v>1221</v>
      </c>
      <c r="S314" s="154">
        <v>1710</v>
      </c>
      <c r="T314" s="154">
        <v>1198</v>
      </c>
      <c r="U314" s="154">
        <v>1020</v>
      </c>
      <c r="V314" s="154">
        <v>1486</v>
      </c>
      <c r="W314" s="154">
        <v>1691</v>
      </c>
      <c r="X314" s="154">
        <v>1092</v>
      </c>
      <c r="Y314" s="154">
        <v>246</v>
      </c>
      <c r="Z314" s="154">
        <v>764</v>
      </c>
      <c r="AA314" s="154">
        <v>703</v>
      </c>
      <c r="AB314" s="154">
        <v>90</v>
      </c>
      <c r="AC314" s="154">
        <v>699</v>
      </c>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16062</v>
      </c>
      <c r="K315" s="131" t="str">
        <f t="shared" si="38"/>
        <v/>
      </c>
      <c r="L315" s="210">
        <v>777</v>
      </c>
      <c r="M315" s="154">
        <v>1012</v>
      </c>
      <c r="N315" s="213">
        <v>272</v>
      </c>
      <c r="O315" s="213">
        <v>933</v>
      </c>
      <c r="P315" s="154">
        <v>1863</v>
      </c>
      <c r="Q315" s="154">
        <v>1399</v>
      </c>
      <c r="R315" s="154">
        <v>1075</v>
      </c>
      <c r="S315" s="154">
        <v>1492</v>
      </c>
      <c r="T315" s="154">
        <v>903</v>
      </c>
      <c r="U315" s="154">
        <v>920</v>
      </c>
      <c r="V315" s="154">
        <v>1400</v>
      </c>
      <c r="W315" s="154">
        <v>1403</v>
      </c>
      <c r="X315" s="154">
        <v>991</v>
      </c>
      <c r="Y315" s="154">
        <v>77</v>
      </c>
      <c r="Z315" s="154">
        <v>741</v>
      </c>
      <c r="AA315" s="154">
        <v>642</v>
      </c>
      <c r="AB315" s="154">
        <v>17</v>
      </c>
      <c r="AC315" s="154">
        <v>145</v>
      </c>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1193</v>
      </c>
      <c r="K316" s="131" t="str">
        <f t="shared" si="38"/>
        <v/>
      </c>
      <c r="L316" s="210">
        <v>37</v>
      </c>
      <c r="M316" s="154">
        <v>155</v>
      </c>
      <c r="N316" s="154">
        <v>115</v>
      </c>
      <c r="O316" s="154">
        <v>136</v>
      </c>
      <c r="P316" s="154">
        <v>107</v>
      </c>
      <c r="Q316" s="154">
        <v>51</v>
      </c>
      <c r="R316" s="154">
        <v>40</v>
      </c>
      <c r="S316" s="154">
        <v>122</v>
      </c>
      <c r="T316" s="154">
        <v>44</v>
      </c>
      <c r="U316" s="154">
        <v>27</v>
      </c>
      <c r="V316" s="154">
        <v>42</v>
      </c>
      <c r="W316" s="154">
        <v>30</v>
      </c>
      <c r="X316" s="154">
        <v>16</v>
      </c>
      <c r="Y316" s="154">
        <v>165</v>
      </c>
      <c r="Z316" s="154">
        <v>3</v>
      </c>
      <c r="AA316" s="154">
        <v>7</v>
      </c>
      <c r="AB316" s="154">
        <v>60</v>
      </c>
      <c r="AC316" s="154">
        <v>36</v>
      </c>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2327</v>
      </c>
      <c r="K317" s="131" t="str">
        <f t="shared" si="38"/>
        <v/>
      </c>
      <c r="L317" s="210">
        <v>191</v>
      </c>
      <c r="M317" s="154">
        <v>108</v>
      </c>
      <c r="N317" s="154">
        <v>51</v>
      </c>
      <c r="O317" s="154">
        <v>51</v>
      </c>
      <c r="P317" s="154">
        <v>70</v>
      </c>
      <c r="Q317" s="154">
        <v>334</v>
      </c>
      <c r="R317" s="154">
        <v>106</v>
      </c>
      <c r="S317" s="154">
        <v>96</v>
      </c>
      <c r="T317" s="154">
        <v>251</v>
      </c>
      <c r="U317" s="154">
        <v>73</v>
      </c>
      <c r="V317" s="154">
        <v>44</v>
      </c>
      <c r="W317" s="154">
        <v>258</v>
      </c>
      <c r="X317" s="154">
        <v>85</v>
      </c>
      <c r="Y317" s="154">
        <v>4</v>
      </c>
      <c r="Z317" s="154">
        <v>20</v>
      </c>
      <c r="AA317" s="154">
        <v>54</v>
      </c>
      <c r="AB317" s="154">
        <v>13</v>
      </c>
      <c r="AC317" s="154">
        <v>518</v>
      </c>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155732</v>
      </c>
      <c r="K318" s="131" t="str">
        <f t="shared" si="38"/>
        <v/>
      </c>
      <c r="L318" s="210">
        <v>8158</v>
      </c>
      <c r="M318" s="154">
        <v>10216</v>
      </c>
      <c r="N318" s="154">
        <v>6655</v>
      </c>
      <c r="O318" s="154">
        <v>13348</v>
      </c>
      <c r="P318" s="154">
        <v>11307</v>
      </c>
      <c r="Q318" s="154">
        <v>12521</v>
      </c>
      <c r="R318" s="154">
        <v>12084</v>
      </c>
      <c r="S318" s="154">
        <v>11717</v>
      </c>
      <c r="T318" s="154">
        <v>12511</v>
      </c>
      <c r="U318" s="154">
        <v>13259</v>
      </c>
      <c r="V318" s="154">
        <v>7387</v>
      </c>
      <c r="W318" s="154">
        <v>12501</v>
      </c>
      <c r="X318" s="154">
        <v>8403</v>
      </c>
      <c r="Y318" s="154">
        <v>2302</v>
      </c>
      <c r="Z318" s="154">
        <v>3138</v>
      </c>
      <c r="AA318" s="154">
        <v>3242</v>
      </c>
      <c r="AB318" s="154">
        <v>3091</v>
      </c>
      <c r="AC318" s="154">
        <v>3892</v>
      </c>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19255</v>
      </c>
      <c r="K319" s="131" t="str">
        <f t="shared" si="38"/>
        <v/>
      </c>
      <c r="L319" s="210">
        <v>843</v>
      </c>
      <c r="M319" s="154">
        <v>1260</v>
      </c>
      <c r="N319" s="154">
        <v>405</v>
      </c>
      <c r="O319" s="154">
        <v>1055</v>
      </c>
      <c r="P319" s="154">
        <v>1986</v>
      </c>
      <c r="Q319" s="154">
        <v>1651</v>
      </c>
      <c r="R319" s="154">
        <v>1119</v>
      </c>
      <c r="S319" s="154">
        <v>1609</v>
      </c>
      <c r="T319" s="154">
        <v>1088</v>
      </c>
      <c r="U319" s="154">
        <v>956</v>
      </c>
      <c r="V319" s="154">
        <v>1430</v>
      </c>
      <c r="W319" s="154">
        <v>1494</v>
      </c>
      <c r="X319" s="154">
        <v>1003</v>
      </c>
      <c r="Y319" s="154">
        <v>176</v>
      </c>
      <c r="Z319" s="154">
        <v>799</v>
      </c>
      <c r="AA319" s="154">
        <v>880</v>
      </c>
      <c r="AB319" s="154">
        <v>151</v>
      </c>
      <c r="AC319" s="154">
        <v>1350</v>
      </c>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295</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80</v>
      </c>
      <c r="K325" s="87"/>
      <c r="L325" s="25" t="str">
        <f>IF(ISBLANK(L$9),"",L$9)</f>
        <v>10階東</v>
      </c>
      <c r="M325" s="72" t="str">
        <f t="shared" ref="M325:BS325" si="39">IF(ISBLANK(M$9),"",M$9)</f>
        <v>4階西</v>
      </c>
      <c r="N325" s="72" t="str">
        <f t="shared" si="39"/>
        <v>4階東</v>
      </c>
      <c r="O325" s="72" t="str">
        <f t="shared" si="39"/>
        <v>5階西</v>
      </c>
      <c r="P325" s="72" t="str">
        <f t="shared" si="39"/>
        <v>5階東</v>
      </c>
      <c r="Q325" s="72" t="str">
        <f t="shared" si="39"/>
        <v>6階西</v>
      </c>
      <c r="R325" s="72" t="str">
        <f t="shared" si="39"/>
        <v>6階東</v>
      </c>
      <c r="S325" s="72" t="str">
        <f t="shared" si="39"/>
        <v>7階西</v>
      </c>
      <c r="T325" s="72" t="str">
        <f t="shared" si="39"/>
        <v>7階東</v>
      </c>
      <c r="U325" s="72" t="str">
        <f t="shared" si="39"/>
        <v>8階西</v>
      </c>
      <c r="V325" s="72" t="str">
        <f t="shared" si="39"/>
        <v>8階東</v>
      </c>
      <c r="W325" s="72" t="str">
        <f t="shared" si="39"/>
        <v>9階西</v>
      </c>
      <c r="X325" s="72" t="str">
        <f t="shared" si="39"/>
        <v>9階東</v>
      </c>
      <c r="Y325" s="72" t="str">
        <f t="shared" si="39"/>
        <v>GCU</v>
      </c>
      <c r="Z325" s="72" t="str">
        <f t="shared" si="39"/>
        <v>HCU</v>
      </c>
      <c r="AA325" s="72" t="str">
        <f t="shared" si="39"/>
        <v>ICU</v>
      </c>
      <c r="AB325" s="72" t="str">
        <f t="shared" si="39"/>
        <v>NICU</v>
      </c>
      <c r="AC325" s="72" t="str">
        <f t="shared" si="39"/>
        <v>救命救急センター</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高度急性期</v>
      </c>
      <c r="M326" s="72" t="str">
        <f t="shared" ref="M326:BS326" si="40">IF(ISBLANK(M$95),"",M$95)</f>
        <v>高度急性期</v>
      </c>
      <c r="N326" s="72" t="str">
        <f t="shared" si="40"/>
        <v>高度急性期</v>
      </c>
      <c r="O326" s="72" t="str">
        <f t="shared" si="40"/>
        <v>高度急性期</v>
      </c>
      <c r="P326" s="72" t="str">
        <f t="shared" si="40"/>
        <v>高度急性期</v>
      </c>
      <c r="Q326" s="72" t="str">
        <f t="shared" si="40"/>
        <v>高度急性期</v>
      </c>
      <c r="R326" s="72" t="str">
        <f t="shared" si="40"/>
        <v>高度急性期</v>
      </c>
      <c r="S326" s="72" t="str">
        <f t="shared" si="40"/>
        <v>高度急性期</v>
      </c>
      <c r="T326" s="72" t="str">
        <f t="shared" si="40"/>
        <v>高度急性期</v>
      </c>
      <c r="U326" s="72" t="str">
        <f t="shared" si="40"/>
        <v>高度急性期</v>
      </c>
      <c r="V326" s="72" t="str">
        <f t="shared" si="40"/>
        <v>高度急性期</v>
      </c>
      <c r="W326" s="72" t="str">
        <f t="shared" si="40"/>
        <v>高度急性期</v>
      </c>
      <c r="X326" s="72" t="str">
        <f t="shared" si="40"/>
        <v>高度急性期</v>
      </c>
      <c r="Y326" s="72" t="str">
        <f t="shared" si="40"/>
        <v>高度急性期</v>
      </c>
      <c r="Z326" s="72" t="str">
        <f t="shared" si="40"/>
        <v>高度急性期</v>
      </c>
      <c r="AA326" s="72" t="str">
        <f t="shared" si="40"/>
        <v>高度急性期</v>
      </c>
      <c r="AB326" s="72" t="str">
        <f t="shared" si="40"/>
        <v>高度急性期</v>
      </c>
      <c r="AC326" s="72" t="str">
        <f t="shared" si="40"/>
        <v>高度急性期</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19582</v>
      </c>
      <c r="K327" s="131" t="str">
        <f t="shared" ref="K327:K344" si="42">IF(OR(COUNTIF(L327:BS327,"未確認")&gt;0,COUNTIF(L327:BS327,"~*")&gt;0),"※","")</f>
        <v/>
      </c>
      <c r="L327" s="210">
        <v>1005</v>
      </c>
      <c r="M327" s="154">
        <v>1275</v>
      </c>
      <c r="N327" s="154">
        <v>438</v>
      </c>
      <c r="O327" s="154">
        <v>1120</v>
      </c>
      <c r="P327" s="154">
        <v>2040</v>
      </c>
      <c r="Q327" s="154">
        <v>1784</v>
      </c>
      <c r="R327" s="154">
        <v>1221</v>
      </c>
      <c r="S327" s="154">
        <v>1710</v>
      </c>
      <c r="T327" s="154">
        <v>1198</v>
      </c>
      <c r="U327" s="154">
        <v>1020</v>
      </c>
      <c r="V327" s="154">
        <v>1486</v>
      </c>
      <c r="W327" s="154">
        <v>1691</v>
      </c>
      <c r="X327" s="154">
        <v>1092</v>
      </c>
      <c r="Y327" s="154">
        <v>246</v>
      </c>
      <c r="Z327" s="154">
        <v>764</v>
      </c>
      <c r="AA327" s="154">
        <v>703</v>
      </c>
      <c r="AB327" s="154">
        <v>90</v>
      </c>
      <c r="AC327" s="154">
        <v>699</v>
      </c>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4026</v>
      </c>
      <c r="K328" s="131" t="str">
        <f t="shared" si="42"/>
        <v/>
      </c>
      <c r="L328" s="210">
        <v>446</v>
      </c>
      <c r="M328" s="154">
        <v>34</v>
      </c>
      <c r="N328" s="154">
        <v>19</v>
      </c>
      <c r="O328" s="154">
        <v>99</v>
      </c>
      <c r="P328" s="154">
        <v>104</v>
      </c>
      <c r="Q328" s="154">
        <v>193</v>
      </c>
      <c r="R328" s="154">
        <v>300</v>
      </c>
      <c r="S328" s="154">
        <v>129</v>
      </c>
      <c r="T328" s="154">
        <v>167</v>
      </c>
      <c r="U328" s="154">
        <v>86</v>
      </c>
      <c r="V328" s="154">
        <v>72</v>
      </c>
      <c r="W328" s="154">
        <v>427</v>
      </c>
      <c r="X328" s="154">
        <v>467</v>
      </c>
      <c r="Y328" s="154">
        <v>69</v>
      </c>
      <c r="Z328" s="154">
        <v>722</v>
      </c>
      <c r="AA328" s="154">
        <v>612</v>
      </c>
      <c r="AB328" s="154">
        <v>10</v>
      </c>
      <c r="AC328" s="154">
        <v>70</v>
      </c>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14364</v>
      </c>
      <c r="K329" s="131" t="str">
        <f t="shared" si="42"/>
        <v/>
      </c>
      <c r="L329" s="210">
        <v>482</v>
      </c>
      <c r="M329" s="154">
        <v>1151</v>
      </c>
      <c r="N329" s="154">
        <v>362</v>
      </c>
      <c r="O329" s="154">
        <v>986</v>
      </c>
      <c r="P329" s="154">
        <v>1913</v>
      </c>
      <c r="Q329" s="154">
        <v>1503</v>
      </c>
      <c r="R329" s="154">
        <v>872</v>
      </c>
      <c r="S329" s="154">
        <v>1499</v>
      </c>
      <c r="T329" s="154">
        <v>948</v>
      </c>
      <c r="U329" s="154">
        <v>895</v>
      </c>
      <c r="V329" s="154">
        <v>1387</v>
      </c>
      <c r="W329" s="154">
        <v>1134</v>
      </c>
      <c r="X329" s="154">
        <v>588</v>
      </c>
      <c r="Y329" s="154">
        <v>10</v>
      </c>
      <c r="Z329" s="154">
        <v>32</v>
      </c>
      <c r="AA329" s="154">
        <v>66</v>
      </c>
      <c r="AB329" s="154">
        <v>7</v>
      </c>
      <c r="AC329" s="154">
        <v>529</v>
      </c>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641</v>
      </c>
      <c r="K330" s="131" t="str">
        <f t="shared" si="42"/>
        <v/>
      </c>
      <c r="L330" s="210">
        <v>56</v>
      </c>
      <c r="M330" s="154">
        <v>54</v>
      </c>
      <c r="N330" s="154">
        <v>26</v>
      </c>
      <c r="O330" s="154">
        <v>11</v>
      </c>
      <c r="P330" s="154">
        <v>17</v>
      </c>
      <c r="Q330" s="154">
        <v>67</v>
      </c>
      <c r="R330" s="154">
        <v>37</v>
      </c>
      <c r="S330" s="154">
        <v>30</v>
      </c>
      <c r="T330" s="154">
        <v>50</v>
      </c>
      <c r="U330" s="154">
        <v>31</v>
      </c>
      <c r="V330" s="154">
        <v>5</v>
      </c>
      <c r="W330" s="154">
        <v>109</v>
      </c>
      <c r="X330" s="154">
        <v>30</v>
      </c>
      <c r="Y330" s="154">
        <v>11</v>
      </c>
      <c r="Z330" s="154">
        <v>9</v>
      </c>
      <c r="AA330" s="154">
        <v>24</v>
      </c>
      <c r="AB330" s="154">
        <v>28</v>
      </c>
      <c r="AC330" s="154">
        <v>46</v>
      </c>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316</v>
      </c>
      <c r="K331" s="131" t="str">
        <f t="shared" si="42"/>
        <v/>
      </c>
      <c r="L331" s="210">
        <v>21</v>
      </c>
      <c r="M331" s="154">
        <v>35</v>
      </c>
      <c r="N331" s="154">
        <v>0</v>
      </c>
      <c r="O331" s="154">
        <v>24</v>
      </c>
      <c r="P331" s="154">
        <v>6</v>
      </c>
      <c r="Q331" s="154">
        <v>21</v>
      </c>
      <c r="R331" s="154">
        <v>12</v>
      </c>
      <c r="S331" s="154">
        <v>52</v>
      </c>
      <c r="T331" s="154">
        <v>33</v>
      </c>
      <c r="U331" s="154">
        <v>8</v>
      </c>
      <c r="V331" s="154">
        <v>22</v>
      </c>
      <c r="W331" s="154">
        <v>20</v>
      </c>
      <c r="X331" s="154">
        <v>7</v>
      </c>
      <c r="Y331" s="154">
        <v>0</v>
      </c>
      <c r="Z331" s="154">
        <v>1</v>
      </c>
      <c r="AA331" s="154">
        <v>1</v>
      </c>
      <c r="AB331" s="154">
        <v>0</v>
      </c>
      <c r="AC331" s="154">
        <v>53</v>
      </c>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0</v>
      </c>
      <c r="K332" s="131" t="str">
        <f t="shared" si="42"/>
        <v/>
      </c>
      <c r="L332" s="210">
        <v>0</v>
      </c>
      <c r="M332" s="154">
        <v>0</v>
      </c>
      <c r="N332" s="154">
        <v>0</v>
      </c>
      <c r="O332" s="154">
        <v>0</v>
      </c>
      <c r="P332" s="154">
        <v>0</v>
      </c>
      <c r="Q332" s="154">
        <v>0</v>
      </c>
      <c r="R332" s="154">
        <v>0</v>
      </c>
      <c r="S332" s="154">
        <v>0</v>
      </c>
      <c r="T332" s="154">
        <v>0</v>
      </c>
      <c r="U332" s="154">
        <v>0</v>
      </c>
      <c r="V332" s="154">
        <v>0</v>
      </c>
      <c r="W332" s="154">
        <v>0</v>
      </c>
      <c r="X332" s="154">
        <v>0</v>
      </c>
      <c r="Y332" s="154">
        <v>0</v>
      </c>
      <c r="Z332" s="154">
        <v>0</v>
      </c>
      <c r="AA332" s="154">
        <v>0</v>
      </c>
      <c r="AB332" s="154">
        <v>0</v>
      </c>
      <c r="AC332" s="154">
        <v>0</v>
      </c>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224</v>
      </c>
      <c r="K333" s="131" t="str">
        <f t="shared" si="42"/>
        <v/>
      </c>
      <c r="L333" s="210">
        <v>0</v>
      </c>
      <c r="M333" s="154">
        <v>1</v>
      </c>
      <c r="N333" s="154">
        <v>26</v>
      </c>
      <c r="O333" s="154">
        <v>0</v>
      </c>
      <c r="P333" s="154">
        <v>0</v>
      </c>
      <c r="Q333" s="154">
        <v>0</v>
      </c>
      <c r="R333" s="154">
        <v>0</v>
      </c>
      <c r="S333" s="154">
        <v>0</v>
      </c>
      <c r="T333" s="154">
        <v>0</v>
      </c>
      <c r="U333" s="154">
        <v>0</v>
      </c>
      <c r="V333" s="154">
        <v>0</v>
      </c>
      <c r="W333" s="154">
        <v>0</v>
      </c>
      <c r="X333" s="154">
        <v>0</v>
      </c>
      <c r="Y333" s="154">
        <v>155</v>
      </c>
      <c r="Z333" s="154">
        <v>0</v>
      </c>
      <c r="AA333" s="154">
        <v>0</v>
      </c>
      <c r="AB333" s="154">
        <v>42</v>
      </c>
      <c r="AC333" s="154">
        <v>0</v>
      </c>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11</v>
      </c>
      <c r="K334" s="131" t="str">
        <f t="shared" si="42"/>
        <v/>
      </c>
      <c r="L334" s="210">
        <v>0</v>
      </c>
      <c r="M334" s="154">
        <v>0</v>
      </c>
      <c r="N334" s="154">
        <v>5</v>
      </c>
      <c r="O334" s="154">
        <v>0</v>
      </c>
      <c r="P334" s="154">
        <v>0</v>
      </c>
      <c r="Q334" s="154">
        <v>0</v>
      </c>
      <c r="R334" s="154">
        <v>0</v>
      </c>
      <c r="S334" s="154">
        <v>0</v>
      </c>
      <c r="T334" s="154">
        <v>0</v>
      </c>
      <c r="U334" s="154">
        <v>0</v>
      </c>
      <c r="V334" s="154">
        <v>0</v>
      </c>
      <c r="W334" s="154">
        <v>1</v>
      </c>
      <c r="X334" s="154">
        <v>0</v>
      </c>
      <c r="Y334" s="154">
        <v>1</v>
      </c>
      <c r="Z334" s="154">
        <v>0</v>
      </c>
      <c r="AA334" s="154">
        <v>0</v>
      </c>
      <c r="AB334" s="154">
        <v>3</v>
      </c>
      <c r="AC334" s="154">
        <v>1</v>
      </c>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19255</v>
      </c>
      <c r="K335" s="131" t="str">
        <f t="shared" si="42"/>
        <v/>
      </c>
      <c r="L335" s="210">
        <v>843</v>
      </c>
      <c r="M335" s="154">
        <v>1260</v>
      </c>
      <c r="N335" s="154">
        <v>405</v>
      </c>
      <c r="O335" s="154">
        <v>1055</v>
      </c>
      <c r="P335" s="154">
        <v>1986</v>
      </c>
      <c r="Q335" s="154">
        <v>1651</v>
      </c>
      <c r="R335" s="154">
        <v>1119</v>
      </c>
      <c r="S335" s="154">
        <v>1609</v>
      </c>
      <c r="T335" s="154">
        <v>1088</v>
      </c>
      <c r="U335" s="154">
        <v>956</v>
      </c>
      <c r="V335" s="154">
        <v>1430</v>
      </c>
      <c r="W335" s="154">
        <v>1494</v>
      </c>
      <c r="X335" s="154">
        <v>1003</v>
      </c>
      <c r="Y335" s="154">
        <v>176</v>
      </c>
      <c r="Z335" s="154">
        <v>799</v>
      </c>
      <c r="AA335" s="154">
        <v>880</v>
      </c>
      <c r="AB335" s="154">
        <v>151</v>
      </c>
      <c r="AC335" s="154">
        <v>1350</v>
      </c>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4029</v>
      </c>
      <c r="K336" s="131" t="str">
        <f t="shared" si="42"/>
        <v/>
      </c>
      <c r="L336" s="210">
        <v>296</v>
      </c>
      <c r="M336" s="154">
        <v>26</v>
      </c>
      <c r="N336" s="154">
        <v>23</v>
      </c>
      <c r="O336" s="154">
        <v>70</v>
      </c>
      <c r="P336" s="154">
        <v>53</v>
      </c>
      <c r="Q336" s="154">
        <v>82</v>
      </c>
      <c r="R336" s="154">
        <v>218</v>
      </c>
      <c r="S336" s="154">
        <v>54</v>
      </c>
      <c r="T336" s="154">
        <v>69</v>
      </c>
      <c r="U336" s="154">
        <v>61</v>
      </c>
      <c r="V336" s="154">
        <v>23</v>
      </c>
      <c r="W336" s="154">
        <v>255</v>
      </c>
      <c r="X336" s="154">
        <v>402</v>
      </c>
      <c r="Y336" s="154">
        <v>0</v>
      </c>
      <c r="Z336" s="154">
        <v>759</v>
      </c>
      <c r="AA336" s="154">
        <v>809</v>
      </c>
      <c r="AB336" s="154">
        <v>76</v>
      </c>
      <c r="AC336" s="154">
        <v>753</v>
      </c>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13417</v>
      </c>
      <c r="K337" s="131" t="str">
        <f t="shared" si="42"/>
        <v/>
      </c>
      <c r="L337" s="210">
        <v>369</v>
      </c>
      <c r="M337" s="154">
        <v>1169</v>
      </c>
      <c r="N337" s="154">
        <v>377</v>
      </c>
      <c r="O337" s="154">
        <v>916</v>
      </c>
      <c r="P337" s="154">
        <v>1864</v>
      </c>
      <c r="Q337" s="154">
        <v>1446</v>
      </c>
      <c r="R337" s="154">
        <v>830</v>
      </c>
      <c r="S337" s="154">
        <v>1459</v>
      </c>
      <c r="T337" s="154">
        <v>843</v>
      </c>
      <c r="U337" s="154">
        <v>638</v>
      </c>
      <c r="V337" s="154">
        <v>1371</v>
      </c>
      <c r="W337" s="154">
        <v>1081</v>
      </c>
      <c r="X337" s="154">
        <v>515</v>
      </c>
      <c r="Y337" s="154">
        <v>172</v>
      </c>
      <c r="Z337" s="154">
        <v>19</v>
      </c>
      <c r="AA337" s="154">
        <v>11</v>
      </c>
      <c r="AB337" s="154">
        <v>64</v>
      </c>
      <c r="AC337" s="154">
        <v>273</v>
      </c>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1190</v>
      </c>
      <c r="K338" s="131" t="str">
        <f t="shared" si="42"/>
        <v/>
      </c>
      <c r="L338" s="210">
        <v>156</v>
      </c>
      <c r="M338" s="154">
        <v>11</v>
      </c>
      <c r="N338" s="154">
        <v>4</v>
      </c>
      <c r="O338" s="154">
        <v>30</v>
      </c>
      <c r="P338" s="154">
        <v>48</v>
      </c>
      <c r="Q338" s="154">
        <v>79</v>
      </c>
      <c r="R338" s="154">
        <v>48</v>
      </c>
      <c r="S338" s="154">
        <v>40</v>
      </c>
      <c r="T338" s="154">
        <v>108</v>
      </c>
      <c r="U338" s="154">
        <v>245</v>
      </c>
      <c r="V338" s="154">
        <v>9</v>
      </c>
      <c r="W338" s="154">
        <v>129</v>
      </c>
      <c r="X338" s="154">
        <v>75</v>
      </c>
      <c r="Y338" s="154">
        <v>1</v>
      </c>
      <c r="Z338" s="154">
        <v>15</v>
      </c>
      <c r="AA338" s="154">
        <v>20</v>
      </c>
      <c r="AB338" s="154">
        <v>9</v>
      </c>
      <c r="AC338" s="154">
        <v>163</v>
      </c>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17</v>
      </c>
      <c r="K339" s="131" t="str">
        <f t="shared" si="42"/>
        <v/>
      </c>
      <c r="L339" s="210">
        <v>1</v>
      </c>
      <c r="M339" s="154">
        <v>0</v>
      </c>
      <c r="N339" s="154">
        <v>0</v>
      </c>
      <c r="O339" s="154">
        <v>4</v>
      </c>
      <c r="P339" s="154">
        <v>0</v>
      </c>
      <c r="Q339" s="154">
        <v>0</v>
      </c>
      <c r="R339" s="154">
        <v>2</v>
      </c>
      <c r="S339" s="154">
        <v>1</v>
      </c>
      <c r="T339" s="154">
        <v>3</v>
      </c>
      <c r="U339" s="154">
        <v>2</v>
      </c>
      <c r="V339" s="154">
        <v>1</v>
      </c>
      <c r="W339" s="154">
        <v>0</v>
      </c>
      <c r="X339" s="154">
        <v>0</v>
      </c>
      <c r="Y339" s="154">
        <v>0</v>
      </c>
      <c r="Z339" s="154">
        <v>0</v>
      </c>
      <c r="AA339" s="154">
        <v>0</v>
      </c>
      <c r="AB339" s="154">
        <v>0</v>
      </c>
      <c r="AC339" s="154">
        <v>3</v>
      </c>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30</v>
      </c>
      <c r="K340" s="131" t="str">
        <f t="shared" si="42"/>
        <v/>
      </c>
      <c r="L340" s="210">
        <v>5</v>
      </c>
      <c r="M340" s="154">
        <v>0</v>
      </c>
      <c r="N340" s="154">
        <v>0</v>
      </c>
      <c r="O340" s="154">
        <v>3</v>
      </c>
      <c r="P340" s="154">
        <v>0</v>
      </c>
      <c r="Q340" s="154">
        <v>0</v>
      </c>
      <c r="R340" s="154">
        <v>3</v>
      </c>
      <c r="S340" s="154">
        <v>7</v>
      </c>
      <c r="T340" s="154">
        <v>1</v>
      </c>
      <c r="U340" s="154">
        <v>0</v>
      </c>
      <c r="V340" s="154">
        <v>2</v>
      </c>
      <c r="W340" s="154">
        <v>2</v>
      </c>
      <c r="X340" s="154">
        <v>3</v>
      </c>
      <c r="Y340" s="154">
        <v>0</v>
      </c>
      <c r="Z340" s="154">
        <v>0</v>
      </c>
      <c r="AA340" s="154">
        <v>0</v>
      </c>
      <c r="AB340" s="154">
        <v>0</v>
      </c>
      <c r="AC340" s="154">
        <v>4</v>
      </c>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0</v>
      </c>
      <c r="K341" s="131" t="str">
        <f t="shared" si="42"/>
        <v/>
      </c>
      <c r="L341" s="210">
        <v>0</v>
      </c>
      <c r="M341" s="154">
        <v>0</v>
      </c>
      <c r="N341" s="154">
        <v>0</v>
      </c>
      <c r="O341" s="154">
        <v>0</v>
      </c>
      <c r="P341" s="154">
        <v>0</v>
      </c>
      <c r="Q341" s="154">
        <v>0</v>
      </c>
      <c r="R341" s="154">
        <v>0</v>
      </c>
      <c r="S341" s="154">
        <v>0</v>
      </c>
      <c r="T341" s="154">
        <v>0</v>
      </c>
      <c r="U341" s="154">
        <v>0</v>
      </c>
      <c r="V341" s="154">
        <v>0</v>
      </c>
      <c r="W341" s="154">
        <v>0</v>
      </c>
      <c r="X341" s="154">
        <v>0</v>
      </c>
      <c r="Y341" s="154">
        <v>0</v>
      </c>
      <c r="Z341" s="154">
        <v>0</v>
      </c>
      <c r="AA341" s="154">
        <v>0</v>
      </c>
      <c r="AB341" s="154">
        <v>0</v>
      </c>
      <c r="AC341" s="154">
        <v>0</v>
      </c>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219</v>
      </c>
      <c r="K342" s="131" t="str">
        <f t="shared" si="42"/>
        <v/>
      </c>
      <c r="L342" s="210">
        <v>7</v>
      </c>
      <c r="M342" s="154">
        <v>50</v>
      </c>
      <c r="N342" s="154">
        <v>0</v>
      </c>
      <c r="O342" s="154">
        <v>11</v>
      </c>
      <c r="P342" s="154">
        <v>4</v>
      </c>
      <c r="Q342" s="154">
        <v>14</v>
      </c>
      <c r="R342" s="154">
        <v>9</v>
      </c>
      <c r="S342" s="154">
        <v>41</v>
      </c>
      <c r="T342" s="154">
        <v>32</v>
      </c>
      <c r="U342" s="154">
        <v>2</v>
      </c>
      <c r="V342" s="154">
        <v>20</v>
      </c>
      <c r="W342" s="154">
        <v>15</v>
      </c>
      <c r="X342" s="154">
        <v>2</v>
      </c>
      <c r="Y342" s="154">
        <v>3</v>
      </c>
      <c r="Z342" s="154">
        <v>0</v>
      </c>
      <c r="AA342" s="154">
        <v>1</v>
      </c>
      <c r="AB342" s="154">
        <v>0</v>
      </c>
      <c r="AC342" s="154">
        <v>8</v>
      </c>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352</v>
      </c>
      <c r="K343" s="131" t="str">
        <f t="shared" si="42"/>
        <v/>
      </c>
      <c r="L343" s="210">
        <v>9</v>
      </c>
      <c r="M343" s="154">
        <v>4</v>
      </c>
      <c r="N343" s="154">
        <v>0</v>
      </c>
      <c r="O343" s="154">
        <v>21</v>
      </c>
      <c r="P343" s="154">
        <v>17</v>
      </c>
      <c r="Q343" s="154">
        <v>30</v>
      </c>
      <c r="R343" s="154">
        <v>9</v>
      </c>
      <c r="S343" s="154">
        <v>7</v>
      </c>
      <c r="T343" s="154">
        <v>32</v>
      </c>
      <c r="U343" s="154">
        <v>8</v>
      </c>
      <c r="V343" s="154">
        <v>4</v>
      </c>
      <c r="W343" s="154">
        <v>12</v>
      </c>
      <c r="X343" s="154">
        <v>6</v>
      </c>
      <c r="Y343" s="154">
        <v>0</v>
      </c>
      <c r="Z343" s="154">
        <v>6</v>
      </c>
      <c r="AA343" s="154">
        <v>39</v>
      </c>
      <c r="AB343" s="154">
        <v>2</v>
      </c>
      <c r="AC343" s="154">
        <v>146</v>
      </c>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1</v>
      </c>
      <c r="K344" s="131" t="str">
        <f t="shared" si="42"/>
        <v/>
      </c>
      <c r="L344" s="210">
        <v>0</v>
      </c>
      <c r="M344" s="154">
        <v>0</v>
      </c>
      <c r="N344" s="154">
        <v>1</v>
      </c>
      <c r="O344" s="154">
        <v>0</v>
      </c>
      <c r="P344" s="154">
        <v>0</v>
      </c>
      <c r="Q344" s="154">
        <v>0</v>
      </c>
      <c r="R344" s="154">
        <v>0</v>
      </c>
      <c r="S344" s="154">
        <v>0</v>
      </c>
      <c r="T344" s="154">
        <v>0</v>
      </c>
      <c r="U344" s="154">
        <v>0</v>
      </c>
      <c r="V344" s="154">
        <v>0</v>
      </c>
      <c r="W344" s="154">
        <v>0</v>
      </c>
      <c r="X344" s="154">
        <v>0</v>
      </c>
      <c r="Y344" s="154">
        <v>0</v>
      </c>
      <c r="Z344" s="154">
        <v>0</v>
      </c>
      <c r="AA344" s="154">
        <v>0</v>
      </c>
      <c r="AB344" s="154">
        <v>0</v>
      </c>
      <c r="AC344" s="154">
        <v>0</v>
      </c>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331</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80</v>
      </c>
      <c r="K350" s="218"/>
      <c r="L350" s="25" t="str">
        <f>IF(ISBLANK(L$9),"",L$9)</f>
        <v>10階東</v>
      </c>
      <c r="M350" s="72" t="str">
        <f t="shared" ref="M350:BS350" si="43">IF(ISBLANK(M$9),"",M$9)</f>
        <v>4階西</v>
      </c>
      <c r="N350" s="25" t="str">
        <f t="shared" si="43"/>
        <v>4階東</v>
      </c>
      <c r="O350" s="25" t="str">
        <f t="shared" si="43"/>
        <v>5階西</v>
      </c>
      <c r="P350" s="25" t="str">
        <f t="shared" si="43"/>
        <v>5階東</v>
      </c>
      <c r="Q350" s="25" t="str">
        <f t="shared" si="43"/>
        <v>6階西</v>
      </c>
      <c r="R350" s="25" t="str">
        <f t="shared" si="43"/>
        <v>6階東</v>
      </c>
      <c r="S350" s="25" t="str">
        <f t="shared" si="43"/>
        <v>7階西</v>
      </c>
      <c r="T350" s="25" t="str">
        <f t="shared" si="43"/>
        <v>7階東</v>
      </c>
      <c r="U350" s="25" t="str">
        <f t="shared" si="43"/>
        <v>8階西</v>
      </c>
      <c r="V350" s="25" t="str">
        <f t="shared" si="43"/>
        <v>8階東</v>
      </c>
      <c r="W350" s="25" t="str">
        <f t="shared" si="43"/>
        <v>9階西</v>
      </c>
      <c r="X350" s="25" t="str">
        <f t="shared" si="43"/>
        <v>9階東</v>
      </c>
      <c r="Y350" s="25" t="str">
        <f t="shared" si="43"/>
        <v>GCU</v>
      </c>
      <c r="Z350" s="25" t="str">
        <f t="shared" si="43"/>
        <v>HCU</v>
      </c>
      <c r="AA350" s="25" t="str">
        <f t="shared" si="43"/>
        <v>ICU</v>
      </c>
      <c r="AB350" s="25" t="str">
        <f t="shared" si="43"/>
        <v>NICU</v>
      </c>
      <c r="AC350" s="25" t="str">
        <f t="shared" si="43"/>
        <v>救命救急センター</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高度急性期</v>
      </c>
      <c r="M351" s="72" t="str">
        <f t="shared" ref="M351:BS351" si="44">IF(ISBLANK(M$95),"",M$95)</f>
        <v>高度急性期</v>
      </c>
      <c r="N351" s="89" t="str">
        <f t="shared" si="44"/>
        <v>高度急性期</v>
      </c>
      <c r="O351" s="89" t="str">
        <f t="shared" si="44"/>
        <v>高度急性期</v>
      </c>
      <c r="P351" s="89" t="str">
        <f t="shared" si="44"/>
        <v>高度急性期</v>
      </c>
      <c r="Q351" s="89" t="str">
        <f t="shared" si="44"/>
        <v>高度急性期</v>
      </c>
      <c r="R351" s="89" t="str">
        <f t="shared" si="44"/>
        <v>高度急性期</v>
      </c>
      <c r="S351" s="89" t="str">
        <f t="shared" si="44"/>
        <v>高度急性期</v>
      </c>
      <c r="T351" s="89" t="str">
        <f t="shared" si="44"/>
        <v>高度急性期</v>
      </c>
      <c r="U351" s="89" t="str">
        <f t="shared" si="44"/>
        <v>高度急性期</v>
      </c>
      <c r="V351" s="89" t="str">
        <f t="shared" si="44"/>
        <v>高度急性期</v>
      </c>
      <c r="W351" s="89" t="str">
        <f t="shared" si="44"/>
        <v>高度急性期</v>
      </c>
      <c r="X351" s="89" t="str">
        <f t="shared" si="44"/>
        <v>高度急性期</v>
      </c>
      <c r="Y351" s="89" t="str">
        <f t="shared" si="44"/>
        <v>高度急性期</v>
      </c>
      <c r="Z351" s="89" t="str">
        <f t="shared" si="44"/>
        <v>高度急性期</v>
      </c>
      <c r="AA351" s="89" t="str">
        <f t="shared" si="44"/>
        <v>高度急性期</v>
      </c>
      <c r="AB351" s="89" t="str">
        <f t="shared" si="44"/>
        <v>高度急性期</v>
      </c>
      <c r="AC351" s="89" t="str">
        <f t="shared" si="44"/>
        <v>高度急性期</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15226</v>
      </c>
      <c r="K352" s="220" t="str">
        <f>IF(OR(COUNTIF(L352:BS352,"未確認")&gt;0,COUNTIF(L352:BS352,"~*")&gt;0),"※","")</f>
        <v/>
      </c>
      <c r="L352" s="210">
        <v>547</v>
      </c>
      <c r="M352" s="154">
        <v>1234</v>
      </c>
      <c r="N352" s="155">
        <v>382</v>
      </c>
      <c r="O352" s="155">
        <v>985</v>
      </c>
      <c r="P352" s="155">
        <v>1933</v>
      </c>
      <c r="Q352" s="155">
        <v>1569</v>
      </c>
      <c r="R352" s="155">
        <v>901</v>
      </c>
      <c r="S352" s="155">
        <v>1555</v>
      </c>
      <c r="T352" s="155">
        <v>1019</v>
      </c>
      <c r="U352" s="155">
        <v>895</v>
      </c>
      <c r="V352" s="155">
        <v>1407</v>
      </c>
      <c r="W352" s="155">
        <v>1239</v>
      </c>
      <c r="X352" s="155">
        <v>601</v>
      </c>
      <c r="Y352" s="155">
        <v>176</v>
      </c>
      <c r="Z352" s="155">
        <v>40</v>
      </c>
      <c r="AA352" s="155">
        <v>71</v>
      </c>
      <c r="AB352" s="155">
        <v>75</v>
      </c>
      <c r="AC352" s="155">
        <v>597</v>
      </c>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12023</v>
      </c>
      <c r="K353" s="220" t="str">
        <f>IF(OR(COUNTIF(L353:BS353,"未確認")&gt;0,COUNTIF(L353:BS353,"~*")&gt;0),"※","")</f>
        <v/>
      </c>
      <c r="L353" s="210">
        <v>367</v>
      </c>
      <c r="M353" s="154">
        <v>982</v>
      </c>
      <c r="N353" s="155">
        <v>233</v>
      </c>
      <c r="O353" s="155">
        <v>898</v>
      </c>
      <c r="P353" s="155">
        <v>1499</v>
      </c>
      <c r="Q353" s="155">
        <v>1398</v>
      </c>
      <c r="R353" s="155">
        <v>811</v>
      </c>
      <c r="S353" s="155">
        <v>1351</v>
      </c>
      <c r="T353" s="155">
        <v>783</v>
      </c>
      <c r="U353" s="155">
        <v>622</v>
      </c>
      <c r="V353" s="155">
        <v>1156</v>
      </c>
      <c r="W353" s="155">
        <v>902</v>
      </c>
      <c r="X353" s="155">
        <v>406</v>
      </c>
      <c r="Y353" s="155">
        <v>163</v>
      </c>
      <c r="Z353" s="155">
        <v>25</v>
      </c>
      <c r="AA353" s="155">
        <v>47</v>
      </c>
      <c r="AB353" s="155">
        <v>50</v>
      </c>
      <c r="AC353" s="155">
        <v>330</v>
      </c>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196</v>
      </c>
      <c r="K354" s="220" t="str">
        <f>IF(OR(COUNTIF(L354:BS354,"未確認")&gt;0,COUNTIF(L354:BS354,"~*")&gt;0),"※","")</f>
        <v/>
      </c>
      <c r="L354" s="210">
        <v>1</v>
      </c>
      <c r="M354" s="154">
        <v>73</v>
      </c>
      <c r="N354" s="155">
        <v>3</v>
      </c>
      <c r="O354" s="155">
        <v>0</v>
      </c>
      <c r="P354" s="155">
        <v>7</v>
      </c>
      <c r="Q354" s="155">
        <v>21</v>
      </c>
      <c r="R354" s="155">
        <v>3</v>
      </c>
      <c r="S354" s="155">
        <v>1</v>
      </c>
      <c r="T354" s="155">
        <v>22</v>
      </c>
      <c r="U354" s="155">
        <v>1</v>
      </c>
      <c r="V354" s="155">
        <v>2</v>
      </c>
      <c r="W354" s="155">
        <v>46</v>
      </c>
      <c r="X354" s="155">
        <v>7</v>
      </c>
      <c r="Y354" s="155">
        <v>4</v>
      </c>
      <c r="Z354" s="155">
        <v>1</v>
      </c>
      <c r="AA354" s="155">
        <v>1</v>
      </c>
      <c r="AB354" s="155">
        <v>1</v>
      </c>
      <c r="AC354" s="155">
        <v>2</v>
      </c>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68</v>
      </c>
      <c r="K355" s="220" t="str">
        <f>IF(OR(COUNTIF(L355:BS355,"未確認")&gt;0,COUNTIF(L355:BS355,"~*")&gt;0),"※","")</f>
        <v/>
      </c>
      <c r="L355" s="210">
        <v>1</v>
      </c>
      <c r="M355" s="154">
        <v>10</v>
      </c>
      <c r="N355" s="155">
        <v>0</v>
      </c>
      <c r="O355" s="155">
        <v>2</v>
      </c>
      <c r="P355" s="155">
        <v>1</v>
      </c>
      <c r="Q355" s="155">
        <v>5</v>
      </c>
      <c r="R355" s="155">
        <v>4</v>
      </c>
      <c r="S355" s="155">
        <v>4</v>
      </c>
      <c r="T355" s="155">
        <v>15</v>
      </c>
      <c r="U355" s="155">
        <v>3</v>
      </c>
      <c r="V355" s="155">
        <v>0</v>
      </c>
      <c r="W355" s="155">
        <v>11</v>
      </c>
      <c r="X355" s="155">
        <v>3</v>
      </c>
      <c r="Y355" s="155">
        <v>1</v>
      </c>
      <c r="Z355" s="155">
        <v>0</v>
      </c>
      <c r="AA355" s="155">
        <v>1</v>
      </c>
      <c r="AB355" s="155">
        <v>2</v>
      </c>
      <c r="AC355" s="155">
        <v>5</v>
      </c>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2939</v>
      </c>
      <c r="K356" s="220" t="str">
        <f>IF(OR(COUNTIF(L356:BS356,"未確認")&gt;0,COUNTIF(L356:BS356,"~*")&gt;0),"※","")</f>
        <v/>
      </c>
      <c r="L356" s="210">
        <v>178</v>
      </c>
      <c r="M356" s="154">
        <v>169</v>
      </c>
      <c r="N356" s="155">
        <v>146</v>
      </c>
      <c r="O356" s="155">
        <v>85</v>
      </c>
      <c r="P356" s="155">
        <v>426</v>
      </c>
      <c r="Q356" s="155">
        <v>145</v>
      </c>
      <c r="R356" s="155">
        <v>83</v>
      </c>
      <c r="S356" s="155">
        <v>199</v>
      </c>
      <c r="T356" s="155">
        <v>199</v>
      </c>
      <c r="U356" s="155">
        <v>269</v>
      </c>
      <c r="V356" s="155">
        <v>249</v>
      </c>
      <c r="W356" s="155">
        <v>280</v>
      </c>
      <c r="X356" s="155">
        <v>185</v>
      </c>
      <c r="Y356" s="155">
        <v>8</v>
      </c>
      <c r="Z356" s="155">
        <v>14</v>
      </c>
      <c r="AA356" s="155">
        <v>22</v>
      </c>
      <c r="AB356" s="155">
        <v>22</v>
      </c>
      <c r="AC356" s="155">
        <v>260</v>
      </c>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343</v>
      </c>
      <c r="C360" s="24"/>
      <c r="D360" s="24"/>
      <c r="E360" s="24"/>
      <c r="F360" s="24"/>
      <c r="G360" s="24"/>
      <c r="H360" s="17"/>
      <c r="I360" s="17"/>
      <c r="J360" s="37"/>
      <c r="K360" s="7"/>
      <c r="L360" s="7"/>
      <c r="M360" s="7"/>
      <c r="N360" s="119"/>
      <c r="BU360" s="95"/>
    </row>
    <row r="361" spans="1:73" s="1" customFormat="1" x14ac:dyDescent="0.2">
      <c r="B361" s="2" t="s">
        <v>344</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80</v>
      </c>
      <c r="K363" s="218"/>
      <c r="L363" s="25" t="str">
        <f>IF(ISBLANK(L$9),"",L$9)</f>
        <v>10階東</v>
      </c>
      <c r="M363" s="72" t="str">
        <f t="shared" ref="M363:BS363" si="45">IF(ISBLANK(M$9),"",M$9)</f>
        <v>4階西</v>
      </c>
      <c r="N363" s="72" t="str">
        <f t="shared" si="45"/>
        <v>4階東</v>
      </c>
      <c r="O363" s="25" t="str">
        <f t="shared" si="45"/>
        <v>5階西</v>
      </c>
      <c r="P363" s="25" t="str">
        <f t="shared" si="45"/>
        <v>5階東</v>
      </c>
      <c r="Q363" s="25" t="str">
        <f t="shared" si="45"/>
        <v>6階西</v>
      </c>
      <c r="R363" s="25" t="str">
        <f t="shared" si="45"/>
        <v>6階東</v>
      </c>
      <c r="S363" s="25" t="str">
        <f t="shared" si="45"/>
        <v>7階西</v>
      </c>
      <c r="T363" s="25" t="str">
        <f t="shared" si="45"/>
        <v>7階東</v>
      </c>
      <c r="U363" s="25" t="str">
        <f t="shared" si="45"/>
        <v>8階西</v>
      </c>
      <c r="V363" s="25" t="str">
        <f t="shared" si="45"/>
        <v>8階東</v>
      </c>
      <c r="W363" s="25" t="str">
        <f t="shared" si="45"/>
        <v>9階西</v>
      </c>
      <c r="X363" s="25" t="str">
        <f t="shared" si="45"/>
        <v>9階東</v>
      </c>
      <c r="Y363" s="25" t="str">
        <f t="shared" si="45"/>
        <v>GCU</v>
      </c>
      <c r="Z363" s="25" t="str">
        <f t="shared" si="45"/>
        <v>HCU</v>
      </c>
      <c r="AA363" s="25" t="str">
        <f t="shared" si="45"/>
        <v>ICU</v>
      </c>
      <c r="AB363" s="25" t="str">
        <f t="shared" si="45"/>
        <v>NICU</v>
      </c>
      <c r="AC363" s="25" t="str">
        <f t="shared" si="45"/>
        <v>救命救急センター</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高度急性期</v>
      </c>
      <c r="M364" s="72" t="str">
        <f t="shared" ref="M364:BS364" si="46">IF(ISBLANK(M$95),"",M$95)</f>
        <v>高度急性期</v>
      </c>
      <c r="N364" s="72" t="str">
        <f t="shared" si="46"/>
        <v>高度急性期</v>
      </c>
      <c r="O364" s="89" t="str">
        <f t="shared" si="46"/>
        <v>高度急性期</v>
      </c>
      <c r="P364" s="89" t="str">
        <f t="shared" si="46"/>
        <v>高度急性期</v>
      </c>
      <c r="Q364" s="89" t="str">
        <f t="shared" si="46"/>
        <v>高度急性期</v>
      </c>
      <c r="R364" s="89" t="str">
        <f t="shared" si="46"/>
        <v>高度急性期</v>
      </c>
      <c r="S364" s="89" t="str">
        <f t="shared" si="46"/>
        <v>高度急性期</v>
      </c>
      <c r="T364" s="89" t="str">
        <f t="shared" si="46"/>
        <v>高度急性期</v>
      </c>
      <c r="U364" s="89" t="str">
        <f t="shared" si="46"/>
        <v>高度急性期</v>
      </c>
      <c r="V364" s="89" t="str">
        <f t="shared" si="46"/>
        <v>高度急性期</v>
      </c>
      <c r="W364" s="89" t="str">
        <f t="shared" si="46"/>
        <v>高度急性期</v>
      </c>
      <c r="X364" s="89" t="str">
        <f t="shared" si="46"/>
        <v>高度急性期</v>
      </c>
      <c r="Y364" s="89" t="str">
        <f t="shared" si="46"/>
        <v>高度急性期</v>
      </c>
      <c r="Z364" s="89" t="str">
        <f t="shared" si="46"/>
        <v>高度急性期</v>
      </c>
      <c r="AA364" s="89" t="str">
        <f t="shared" si="46"/>
        <v>高度急性期</v>
      </c>
      <c r="AB364" s="89" t="str">
        <f t="shared" si="46"/>
        <v>高度急性期</v>
      </c>
      <c r="AC364" s="89" t="str">
        <f t="shared" si="46"/>
        <v>高度急性期</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278</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358</v>
      </c>
      <c r="C385" s="237"/>
      <c r="D385" s="67"/>
      <c r="E385" s="67"/>
      <c r="F385" s="67"/>
      <c r="G385" s="67"/>
      <c r="H385" s="68"/>
      <c r="I385" s="68"/>
      <c r="J385" s="206"/>
      <c r="K385" s="69"/>
      <c r="L385" s="207"/>
      <c r="M385" s="207"/>
      <c r="N385" s="238"/>
      <c r="BU385" s="95"/>
    </row>
    <row r="386" spans="2:73" s="1" customFormat="1" x14ac:dyDescent="0.2">
      <c r="B386" s="22" t="s">
        <v>359</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862</v>
      </c>
      <c r="M388" s="72" t="s">
        <v>863</v>
      </c>
      <c r="N388" s="72" t="s">
        <v>864</v>
      </c>
      <c r="O388" s="72" t="s">
        <v>865</v>
      </c>
      <c r="P388" s="72" t="s">
        <v>866</v>
      </c>
      <c r="Q388" s="72" t="s">
        <v>867</v>
      </c>
      <c r="R388" s="72" t="s">
        <v>868</v>
      </c>
      <c r="S388" s="72" t="s">
        <v>869</v>
      </c>
      <c r="T388" s="72" t="s">
        <v>870</v>
      </c>
      <c r="U388" s="72" t="s">
        <v>871</v>
      </c>
      <c r="V388" s="72" t="s">
        <v>872</v>
      </c>
      <c r="W388" s="72" t="s">
        <v>873</v>
      </c>
      <c r="X388" s="72" t="s">
        <v>874</v>
      </c>
      <c r="Y388" s="72" t="s">
        <v>875</v>
      </c>
      <c r="Z388" s="72" t="s">
        <v>876</v>
      </c>
      <c r="AA388" s="72" t="s">
        <v>877</v>
      </c>
      <c r="AB388" s="72" t="s">
        <v>878</v>
      </c>
      <c r="AC388" s="72" t="s">
        <v>879</v>
      </c>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19</v>
      </c>
      <c r="M389" s="72" t="s">
        <v>19</v>
      </c>
      <c r="N389" s="72" t="s">
        <v>19</v>
      </c>
      <c r="O389" s="72" t="s">
        <v>19</v>
      </c>
      <c r="P389" s="72" t="s">
        <v>19</v>
      </c>
      <c r="Q389" s="72" t="s">
        <v>19</v>
      </c>
      <c r="R389" s="72" t="s">
        <v>19</v>
      </c>
      <c r="S389" s="72" t="s">
        <v>19</v>
      </c>
      <c r="T389" s="72" t="s">
        <v>19</v>
      </c>
      <c r="U389" s="72" t="s">
        <v>19</v>
      </c>
      <c r="V389" s="72" t="s">
        <v>19</v>
      </c>
      <c r="W389" s="72" t="s">
        <v>19</v>
      </c>
      <c r="X389" s="72" t="s">
        <v>19</v>
      </c>
      <c r="Y389" s="72" t="s">
        <v>19</v>
      </c>
      <c r="Z389" s="72" t="s">
        <v>19</v>
      </c>
      <c r="AA389" s="72" t="s">
        <v>19</v>
      </c>
      <c r="AB389" s="72" t="s">
        <v>19</v>
      </c>
      <c r="AC389" s="72" t="s">
        <v>19</v>
      </c>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v>0</v>
      </c>
      <c r="Q390" s="243">
        <v>0</v>
      </c>
      <c r="R390" s="243">
        <v>0</v>
      </c>
      <c r="S390" s="243">
        <v>0</v>
      </c>
      <c r="T390" s="243">
        <v>0</v>
      </c>
      <c r="U390" s="243">
        <v>0</v>
      </c>
      <c r="V390" s="243">
        <v>0</v>
      </c>
      <c r="W390" s="243">
        <v>0</v>
      </c>
      <c r="X390" s="243">
        <v>0</v>
      </c>
      <c r="Y390" s="243">
        <v>0</v>
      </c>
      <c r="Z390" s="243">
        <v>0</v>
      </c>
      <c r="AA390" s="243">
        <v>0</v>
      </c>
      <c r="AB390" s="243">
        <v>0</v>
      </c>
      <c r="AC390" s="243">
        <v>0</v>
      </c>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0</v>
      </c>
      <c r="K391" s="91" t="str">
        <f t="shared" si="49"/>
        <v/>
      </c>
      <c r="L391" s="241">
        <v>0</v>
      </c>
      <c r="M391" s="242">
        <v>0</v>
      </c>
      <c r="N391" s="242">
        <v>0</v>
      </c>
      <c r="O391" s="243">
        <v>0</v>
      </c>
      <c r="P391" s="243">
        <v>0</v>
      </c>
      <c r="Q391" s="243">
        <v>0</v>
      </c>
      <c r="R391" s="243">
        <v>0</v>
      </c>
      <c r="S391" s="243">
        <v>0</v>
      </c>
      <c r="T391" s="243">
        <v>0</v>
      </c>
      <c r="U391" s="243">
        <v>0</v>
      </c>
      <c r="V391" s="243">
        <v>0</v>
      </c>
      <c r="W391" s="243">
        <v>0</v>
      </c>
      <c r="X391" s="243">
        <v>0</v>
      </c>
      <c r="Y391" s="243">
        <v>0</v>
      </c>
      <c r="Z391" s="243">
        <v>0</v>
      </c>
      <c r="AA391" s="243">
        <v>0</v>
      </c>
      <c r="AB391" s="243">
        <v>0</v>
      </c>
      <c r="AC391" s="243">
        <v>0</v>
      </c>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v>0</v>
      </c>
      <c r="N392" s="242">
        <v>0</v>
      </c>
      <c r="O392" s="243">
        <v>0</v>
      </c>
      <c r="P392" s="243">
        <v>0</v>
      </c>
      <c r="Q392" s="243">
        <v>0</v>
      </c>
      <c r="R392" s="243">
        <v>0</v>
      </c>
      <c r="S392" s="243">
        <v>0</v>
      </c>
      <c r="T392" s="243">
        <v>0</v>
      </c>
      <c r="U392" s="243">
        <v>0</v>
      </c>
      <c r="V392" s="243">
        <v>0</v>
      </c>
      <c r="W392" s="243">
        <v>0</v>
      </c>
      <c r="X392" s="243">
        <v>0</v>
      </c>
      <c r="Y392" s="243">
        <v>0</v>
      </c>
      <c r="Z392" s="243">
        <v>0</v>
      </c>
      <c r="AA392" s="243">
        <v>0</v>
      </c>
      <c r="AB392" s="243">
        <v>0</v>
      </c>
      <c r="AC392" s="243">
        <v>0</v>
      </c>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0</v>
      </c>
      <c r="K393" s="91" t="str">
        <f t="shared" si="49"/>
        <v/>
      </c>
      <c r="L393" s="241">
        <v>0</v>
      </c>
      <c r="M393" s="242">
        <v>0</v>
      </c>
      <c r="N393" s="242">
        <v>0</v>
      </c>
      <c r="O393" s="243">
        <v>0</v>
      </c>
      <c r="P393" s="243">
        <v>0</v>
      </c>
      <c r="Q393" s="243">
        <v>0</v>
      </c>
      <c r="R393" s="243">
        <v>0</v>
      </c>
      <c r="S393" s="243">
        <v>0</v>
      </c>
      <c r="T393" s="243">
        <v>0</v>
      </c>
      <c r="U393" s="243">
        <v>0</v>
      </c>
      <c r="V393" s="243">
        <v>0</v>
      </c>
      <c r="W393" s="243">
        <v>0</v>
      </c>
      <c r="X393" s="243">
        <v>0</v>
      </c>
      <c r="Y393" s="243">
        <v>0</v>
      </c>
      <c r="Z393" s="243">
        <v>0</v>
      </c>
      <c r="AA393" s="243">
        <v>0</v>
      </c>
      <c r="AB393" s="243">
        <v>0</v>
      </c>
      <c r="AC393" s="243">
        <v>0</v>
      </c>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0</v>
      </c>
      <c r="K394" s="91" t="str">
        <f t="shared" si="49"/>
        <v/>
      </c>
      <c r="L394" s="241">
        <v>0</v>
      </c>
      <c r="M394" s="242">
        <v>0</v>
      </c>
      <c r="N394" s="242">
        <v>0</v>
      </c>
      <c r="O394" s="243">
        <v>0</v>
      </c>
      <c r="P394" s="243">
        <v>0</v>
      </c>
      <c r="Q394" s="243">
        <v>0</v>
      </c>
      <c r="R394" s="243">
        <v>0</v>
      </c>
      <c r="S394" s="243">
        <v>0</v>
      </c>
      <c r="T394" s="243">
        <v>0</v>
      </c>
      <c r="U394" s="243">
        <v>0</v>
      </c>
      <c r="V394" s="243">
        <v>0</v>
      </c>
      <c r="W394" s="243">
        <v>0</v>
      </c>
      <c r="X394" s="243">
        <v>0</v>
      </c>
      <c r="Y394" s="243">
        <v>0</v>
      </c>
      <c r="Z394" s="243">
        <v>0</v>
      </c>
      <c r="AA394" s="243">
        <v>0</v>
      </c>
      <c r="AB394" s="243">
        <v>0</v>
      </c>
      <c r="AC394" s="243">
        <v>0</v>
      </c>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0</v>
      </c>
      <c r="K395" s="91" t="str">
        <f t="shared" si="49"/>
        <v/>
      </c>
      <c r="L395" s="241">
        <v>0</v>
      </c>
      <c r="M395" s="242">
        <v>0</v>
      </c>
      <c r="N395" s="242">
        <v>0</v>
      </c>
      <c r="O395" s="243">
        <v>0</v>
      </c>
      <c r="P395" s="243">
        <v>0</v>
      </c>
      <c r="Q395" s="243">
        <v>0</v>
      </c>
      <c r="R395" s="243">
        <v>0</v>
      </c>
      <c r="S395" s="243">
        <v>0</v>
      </c>
      <c r="T395" s="243">
        <v>0</v>
      </c>
      <c r="U395" s="243">
        <v>0</v>
      </c>
      <c r="V395" s="243">
        <v>0</v>
      </c>
      <c r="W395" s="243">
        <v>0</v>
      </c>
      <c r="X395" s="243">
        <v>0</v>
      </c>
      <c r="Y395" s="243">
        <v>0</v>
      </c>
      <c r="Z395" s="243">
        <v>0</v>
      </c>
      <c r="AA395" s="243">
        <v>0</v>
      </c>
      <c r="AB395" s="243">
        <v>0</v>
      </c>
      <c r="AC395" s="243">
        <v>0</v>
      </c>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f t="shared" si="48"/>
        <v>0</v>
      </c>
      <c r="K396" s="91" t="str">
        <f t="shared" si="49"/>
        <v/>
      </c>
      <c r="L396" s="241">
        <v>0</v>
      </c>
      <c r="M396" s="242">
        <v>0</v>
      </c>
      <c r="N396" s="242">
        <v>0</v>
      </c>
      <c r="O396" s="243">
        <v>0</v>
      </c>
      <c r="P396" s="243">
        <v>0</v>
      </c>
      <c r="Q396" s="243">
        <v>0</v>
      </c>
      <c r="R396" s="243">
        <v>0</v>
      </c>
      <c r="S396" s="243">
        <v>0</v>
      </c>
      <c r="T396" s="243">
        <v>0</v>
      </c>
      <c r="U396" s="243">
        <v>0</v>
      </c>
      <c r="V396" s="243">
        <v>0</v>
      </c>
      <c r="W396" s="243">
        <v>0</v>
      </c>
      <c r="X396" s="243">
        <v>0</v>
      </c>
      <c r="Y396" s="243">
        <v>0</v>
      </c>
      <c r="Z396" s="243">
        <v>0</v>
      </c>
      <c r="AA396" s="243">
        <v>0</v>
      </c>
      <c r="AB396" s="243">
        <v>0</v>
      </c>
      <c r="AC396" s="243">
        <v>0</v>
      </c>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v>0</v>
      </c>
      <c r="N397" s="242">
        <v>0</v>
      </c>
      <c r="O397" s="243">
        <v>0</v>
      </c>
      <c r="P397" s="243">
        <v>0</v>
      </c>
      <c r="Q397" s="243">
        <v>0</v>
      </c>
      <c r="R397" s="243">
        <v>0</v>
      </c>
      <c r="S397" s="243">
        <v>0</v>
      </c>
      <c r="T397" s="243">
        <v>0</v>
      </c>
      <c r="U397" s="243">
        <v>0</v>
      </c>
      <c r="V397" s="243">
        <v>0</v>
      </c>
      <c r="W397" s="243">
        <v>0</v>
      </c>
      <c r="X397" s="243">
        <v>0</v>
      </c>
      <c r="Y397" s="243">
        <v>0</v>
      </c>
      <c r="Z397" s="243">
        <v>0</v>
      </c>
      <c r="AA397" s="243">
        <v>0</v>
      </c>
      <c r="AB397" s="243">
        <v>0</v>
      </c>
      <c r="AC397" s="243">
        <v>0</v>
      </c>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v>0</v>
      </c>
      <c r="N398" s="242">
        <v>0</v>
      </c>
      <c r="O398" s="243">
        <v>0</v>
      </c>
      <c r="P398" s="243">
        <v>0</v>
      </c>
      <c r="Q398" s="243">
        <v>0</v>
      </c>
      <c r="R398" s="243">
        <v>0</v>
      </c>
      <c r="S398" s="243">
        <v>0</v>
      </c>
      <c r="T398" s="243">
        <v>0</v>
      </c>
      <c r="U398" s="243">
        <v>0</v>
      </c>
      <c r="V398" s="243">
        <v>0</v>
      </c>
      <c r="W398" s="243">
        <v>0</v>
      </c>
      <c r="X398" s="243">
        <v>0</v>
      </c>
      <c r="Y398" s="243">
        <v>0</v>
      </c>
      <c r="Z398" s="243">
        <v>0</v>
      </c>
      <c r="AA398" s="243">
        <v>0</v>
      </c>
      <c r="AB398" s="243">
        <v>0</v>
      </c>
      <c r="AC398" s="243">
        <v>0</v>
      </c>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f t="shared" si="48"/>
        <v>0</v>
      </c>
      <c r="K399" s="91" t="str">
        <f t="shared" si="49"/>
        <v/>
      </c>
      <c r="L399" s="241">
        <v>0</v>
      </c>
      <c r="M399" s="242">
        <v>0</v>
      </c>
      <c r="N399" s="242">
        <v>0</v>
      </c>
      <c r="O399" s="243">
        <v>0</v>
      </c>
      <c r="P399" s="243">
        <v>0</v>
      </c>
      <c r="Q399" s="243">
        <v>0</v>
      </c>
      <c r="R399" s="243">
        <v>0</v>
      </c>
      <c r="S399" s="243">
        <v>0</v>
      </c>
      <c r="T399" s="243">
        <v>0</v>
      </c>
      <c r="U399" s="243">
        <v>0</v>
      </c>
      <c r="V399" s="243">
        <v>0</v>
      </c>
      <c r="W399" s="243">
        <v>0</v>
      </c>
      <c r="X399" s="243">
        <v>0</v>
      </c>
      <c r="Y399" s="243">
        <v>0</v>
      </c>
      <c r="Z399" s="243">
        <v>0</v>
      </c>
      <c r="AA399" s="243">
        <v>0</v>
      </c>
      <c r="AB399" s="243">
        <v>0</v>
      </c>
      <c r="AC399" s="243">
        <v>0</v>
      </c>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v>0</v>
      </c>
      <c r="N400" s="242">
        <v>0</v>
      </c>
      <c r="O400" s="243">
        <v>0</v>
      </c>
      <c r="P400" s="243">
        <v>0</v>
      </c>
      <c r="Q400" s="243">
        <v>0</v>
      </c>
      <c r="R400" s="243">
        <v>0</v>
      </c>
      <c r="S400" s="243">
        <v>0</v>
      </c>
      <c r="T400" s="243">
        <v>0</v>
      </c>
      <c r="U400" s="243">
        <v>0</v>
      </c>
      <c r="V400" s="243">
        <v>0</v>
      </c>
      <c r="W400" s="243">
        <v>0</v>
      </c>
      <c r="X400" s="243">
        <v>0</v>
      </c>
      <c r="Y400" s="243">
        <v>0</v>
      </c>
      <c r="Z400" s="243">
        <v>0</v>
      </c>
      <c r="AA400" s="243">
        <v>0</v>
      </c>
      <c r="AB400" s="243">
        <v>0</v>
      </c>
      <c r="AC400" s="243">
        <v>0</v>
      </c>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f t="shared" si="48"/>
        <v>0</v>
      </c>
      <c r="K401" s="91" t="str">
        <f t="shared" si="49"/>
        <v/>
      </c>
      <c r="L401" s="241">
        <v>0</v>
      </c>
      <c r="M401" s="242">
        <v>0</v>
      </c>
      <c r="N401" s="242">
        <v>0</v>
      </c>
      <c r="O401" s="243">
        <v>0</v>
      </c>
      <c r="P401" s="243">
        <v>0</v>
      </c>
      <c r="Q401" s="243">
        <v>0</v>
      </c>
      <c r="R401" s="243">
        <v>0</v>
      </c>
      <c r="S401" s="243">
        <v>0</v>
      </c>
      <c r="T401" s="243">
        <v>0</v>
      </c>
      <c r="U401" s="243">
        <v>0</v>
      </c>
      <c r="V401" s="243">
        <v>0</v>
      </c>
      <c r="W401" s="243">
        <v>0</v>
      </c>
      <c r="X401" s="243">
        <v>0</v>
      </c>
      <c r="Y401" s="243">
        <v>0</v>
      </c>
      <c r="Z401" s="243">
        <v>0</v>
      </c>
      <c r="AA401" s="243">
        <v>0</v>
      </c>
      <c r="AB401" s="243">
        <v>0</v>
      </c>
      <c r="AC401" s="243">
        <v>0</v>
      </c>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f t="shared" si="48"/>
        <v>0</v>
      </c>
      <c r="K402" s="91" t="str">
        <f t="shared" si="49"/>
        <v/>
      </c>
      <c r="L402" s="241">
        <v>0</v>
      </c>
      <c r="M402" s="242">
        <v>0</v>
      </c>
      <c r="N402" s="242">
        <v>0</v>
      </c>
      <c r="O402" s="243">
        <v>0</v>
      </c>
      <c r="P402" s="243">
        <v>0</v>
      </c>
      <c r="Q402" s="243">
        <v>0</v>
      </c>
      <c r="R402" s="243">
        <v>0</v>
      </c>
      <c r="S402" s="243">
        <v>0</v>
      </c>
      <c r="T402" s="243">
        <v>0</v>
      </c>
      <c r="U402" s="243">
        <v>0</v>
      </c>
      <c r="V402" s="243">
        <v>0</v>
      </c>
      <c r="W402" s="243">
        <v>0</v>
      </c>
      <c r="X402" s="243">
        <v>0</v>
      </c>
      <c r="Y402" s="243">
        <v>0</v>
      </c>
      <c r="Z402" s="243">
        <v>0</v>
      </c>
      <c r="AA402" s="243">
        <v>0</v>
      </c>
      <c r="AB402" s="243">
        <v>0</v>
      </c>
      <c r="AC402" s="243">
        <v>0</v>
      </c>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v>0</v>
      </c>
      <c r="N403" s="242">
        <v>0</v>
      </c>
      <c r="O403" s="243">
        <v>0</v>
      </c>
      <c r="P403" s="243">
        <v>0</v>
      </c>
      <c r="Q403" s="243">
        <v>0</v>
      </c>
      <c r="R403" s="243">
        <v>0</v>
      </c>
      <c r="S403" s="243">
        <v>0</v>
      </c>
      <c r="T403" s="243">
        <v>0</v>
      </c>
      <c r="U403" s="243">
        <v>0</v>
      </c>
      <c r="V403" s="243">
        <v>0</v>
      </c>
      <c r="W403" s="243">
        <v>0</v>
      </c>
      <c r="X403" s="243">
        <v>0</v>
      </c>
      <c r="Y403" s="243">
        <v>0</v>
      </c>
      <c r="Z403" s="243">
        <v>0</v>
      </c>
      <c r="AA403" s="243">
        <v>0</v>
      </c>
      <c r="AB403" s="243">
        <v>0</v>
      </c>
      <c r="AC403" s="243">
        <v>0</v>
      </c>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v>0</v>
      </c>
      <c r="N404" s="242">
        <v>0</v>
      </c>
      <c r="O404" s="243">
        <v>0</v>
      </c>
      <c r="P404" s="243">
        <v>0</v>
      </c>
      <c r="Q404" s="243">
        <v>0</v>
      </c>
      <c r="R404" s="243">
        <v>0</v>
      </c>
      <c r="S404" s="243">
        <v>0</v>
      </c>
      <c r="T404" s="243">
        <v>0</v>
      </c>
      <c r="U404" s="243">
        <v>0</v>
      </c>
      <c r="V404" s="243">
        <v>0</v>
      </c>
      <c r="W404" s="243">
        <v>0</v>
      </c>
      <c r="X404" s="243">
        <v>0</v>
      </c>
      <c r="Y404" s="243">
        <v>0</v>
      </c>
      <c r="Z404" s="243">
        <v>0</v>
      </c>
      <c r="AA404" s="243">
        <v>0</v>
      </c>
      <c r="AB404" s="243">
        <v>0</v>
      </c>
      <c r="AC404" s="243">
        <v>0</v>
      </c>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19099</v>
      </c>
      <c r="K405" s="91" t="str">
        <f t="shared" si="49"/>
        <v>※</v>
      </c>
      <c r="L405" s="241">
        <v>825</v>
      </c>
      <c r="M405" s="242">
        <v>1153</v>
      </c>
      <c r="N405" s="242">
        <v>385</v>
      </c>
      <c r="O405" s="243">
        <v>1272</v>
      </c>
      <c r="P405" s="243">
        <v>2099</v>
      </c>
      <c r="Q405" s="243">
        <v>1920</v>
      </c>
      <c r="R405" s="243">
        <v>1187</v>
      </c>
      <c r="S405" s="243">
        <v>1705</v>
      </c>
      <c r="T405" s="243">
        <v>1326</v>
      </c>
      <c r="U405" s="243">
        <v>1275</v>
      </c>
      <c r="V405" s="243">
        <v>1587</v>
      </c>
      <c r="W405" s="243">
        <v>1619</v>
      </c>
      <c r="X405" s="243">
        <v>1255</v>
      </c>
      <c r="Y405" s="243" t="s">
        <v>366</v>
      </c>
      <c r="Z405" s="243">
        <v>0</v>
      </c>
      <c r="AA405" s="243">
        <v>408</v>
      </c>
      <c r="AB405" s="243" t="s">
        <v>366</v>
      </c>
      <c r="AC405" s="243">
        <v>1083</v>
      </c>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v>0</v>
      </c>
      <c r="N406" s="242">
        <v>0</v>
      </c>
      <c r="O406" s="243">
        <v>0</v>
      </c>
      <c r="P406" s="243">
        <v>0</v>
      </c>
      <c r="Q406" s="243">
        <v>0</v>
      </c>
      <c r="R406" s="243">
        <v>0</v>
      </c>
      <c r="S406" s="243">
        <v>0</v>
      </c>
      <c r="T406" s="243">
        <v>0</v>
      </c>
      <c r="U406" s="243">
        <v>0</v>
      </c>
      <c r="V406" s="243">
        <v>0</v>
      </c>
      <c r="W406" s="243">
        <v>0</v>
      </c>
      <c r="X406" s="243">
        <v>0</v>
      </c>
      <c r="Y406" s="243">
        <v>0</v>
      </c>
      <c r="Z406" s="243">
        <v>0</v>
      </c>
      <c r="AA406" s="243">
        <v>0</v>
      </c>
      <c r="AB406" s="243">
        <v>0</v>
      </c>
      <c r="AC406" s="243">
        <v>0</v>
      </c>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v>0</v>
      </c>
      <c r="N407" s="242">
        <v>0</v>
      </c>
      <c r="O407" s="243">
        <v>0</v>
      </c>
      <c r="P407" s="243">
        <v>0</v>
      </c>
      <c r="Q407" s="243">
        <v>0</v>
      </c>
      <c r="R407" s="243">
        <v>0</v>
      </c>
      <c r="S407" s="243">
        <v>0</v>
      </c>
      <c r="T407" s="243">
        <v>0</v>
      </c>
      <c r="U407" s="243">
        <v>0</v>
      </c>
      <c r="V407" s="243">
        <v>0</v>
      </c>
      <c r="W407" s="243">
        <v>0</v>
      </c>
      <c r="X407" s="243">
        <v>0</v>
      </c>
      <c r="Y407" s="243">
        <v>0</v>
      </c>
      <c r="Z407" s="243">
        <v>0</v>
      </c>
      <c r="AA407" s="243">
        <v>0</v>
      </c>
      <c r="AB407" s="243">
        <v>0</v>
      </c>
      <c r="AC407" s="243">
        <v>0</v>
      </c>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v>0</v>
      </c>
      <c r="N408" s="242">
        <v>0</v>
      </c>
      <c r="O408" s="243">
        <v>0</v>
      </c>
      <c r="P408" s="243">
        <v>0</v>
      </c>
      <c r="Q408" s="243">
        <v>0</v>
      </c>
      <c r="R408" s="243">
        <v>0</v>
      </c>
      <c r="S408" s="243">
        <v>0</v>
      </c>
      <c r="T408" s="243">
        <v>0</v>
      </c>
      <c r="U408" s="243">
        <v>0</v>
      </c>
      <c r="V408" s="243">
        <v>0</v>
      </c>
      <c r="W408" s="243">
        <v>0</v>
      </c>
      <c r="X408" s="243">
        <v>0</v>
      </c>
      <c r="Y408" s="243">
        <v>0</v>
      </c>
      <c r="Z408" s="243">
        <v>0</v>
      </c>
      <c r="AA408" s="243">
        <v>0</v>
      </c>
      <c r="AB408" s="243">
        <v>0</v>
      </c>
      <c r="AC408" s="243">
        <v>0</v>
      </c>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v>0</v>
      </c>
      <c r="N409" s="242">
        <v>0</v>
      </c>
      <c r="O409" s="243">
        <v>0</v>
      </c>
      <c r="P409" s="243">
        <v>0</v>
      </c>
      <c r="Q409" s="243">
        <v>0</v>
      </c>
      <c r="R409" s="243">
        <v>0</v>
      </c>
      <c r="S409" s="243">
        <v>0</v>
      </c>
      <c r="T409" s="243">
        <v>0</v>
      </c>
      <c r="U409" s="243">
        <v>0</v>
      </c>
      <c r="V409" s="243">
        <v>0</v>
      </c>
      <c r="W409" s="243">
        <v>0</v>
      </c>
      <c r="X409" s="243">
        <v>0</v>
      </c>
      <c r="Y409" s="243">
        <v>0</v>
      </c>
      <c r="Z409" s="243">
        <v>0</v>
      </c>
      <c r="AA409" s="243">
        <v>0</v>
      </c>
      <c r="AB409" s="243">
        <v>0</v>
      </c>
      <c r="AC409" s="243">
        <v>0</v>
      </c>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v>0</v>
      </c>
      <c r="N410" s="242">
        <v>0</v>
      </c>
      <c r="O410" s="243">
        <v>0</v>
      </c>
      <c r="P410" s="243">
        <v>0</v>
      </c>
      <c r="Q410" s="243">
        <v>0</v>
      </c>
      <c r="R410" s="243">
        <v>0</v>
      </c>
      <c r="S410" s="243">
        <v>0</v>
      </c>
      <c r="T410" s="243">
        <v>0</v>
      </c>
      <c r="U410" s="243">
        <v>0</v>
      </c>
      <c r="V410" s="243">
        <v>0</v>
      </c>
      <c r="W410" s="243">
        <v>0</v>
      </c>
      <c r="X410" s="243">
        <v>0</v>
      </c>
      <c r="Y410" s="243">
        <v>0</v>
      </c>
      <c r="Z410" s="243">
        <v>0</v>
      </c>
      <c r="AA410" s="243">
        <v>0</v>
      </c>
      <c r="AB410" s="243">
        <v>0</v>
      </c>
      <c r="AC410" s="243">
        <v>0</v>
      </c>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0</v>
      </c>
      <c r="K411" s="91" t="str">
        <f t="shared" si="49"/>
        <v/>
      </c>
      <c r="L411" s="241">
        <v>0</v>
      </c>
      <c r="M411" s="242">
        <v>0</v>
      </c>
      <c r="N411" s="242">
        <v>0</v>
      </c>
      <c r="O411" s="243">
        <v>0</v>
      </c>
      <c r="P411" s="243">
        <v>0</v>
      </c>
      <c r="Q411" s="243">
        <v>0</v>
      </c>
      <c r="R411" s="243">
        <v>0</v>
      </c>
      <c r="S411" s="243">
        <v>0</v>
      </c>
      <c r="T411" s="243">
        <v>0</v>
      </c>
      <c r="U411" s="243">
        <v>0</v>
      </c>
      <c r="V411" s="243">
        <v>0</v>
      </c>
      <c r="W411" s="243">
        <v>0</v>
      </c>
      <c r="X411" s="243">
        <v>0</v>
      </c>
      <c r="Y411" s="243">
        <v>0</v>
      </c>
      <c r="Z411" s="243">
        <v>0</v>
      </c>
      <c r="AA411" s="243">
        <v>0</v>
      </c>
      <c r="AB411" s="243">
        <v>0</v>
      </c>
      <c r="AC411" s="243">
        <v>0</v>
      </c>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v>0</v>
      </c>
      <c r="N412" s="242">
        <v>0</v>
      </c>
      <c r="O412" s="243">
        <v>0</v>
      </c>
      <c r="P412" s="243">
        <v>0</v>
      </c>
      <c r="Q412" s="243">
        <v>0</v>
      </c>
      <c r="R412" s="243">
        <v>0</v>
      </c>
      <c r="S412" s="243">
        <v>0</v>
      </c>
      <c r="T412" s="243">
        <v>0</v>
      </c>
      <c r="U412" s="243">
        <v>0</v>
      </c>
      <c r="V412" s="243">
        <v>0</v>
      </c>
      <c r="W412" s="243">
        <v>0</v>
      </c>
      <c r="X412" s="243">
        <v>0</v>
      </c>
      <c r="Y412" s="243">
        <v>0</v>
      </c>
      <c r="Z412" s="243">
        <v>0</v>
      </c>
      <c r="AA412" s="243">
        <v>0</v>
      </c>
      <c r="AB412" s="243">
        <v>0</v>
      </c>
      <c r="AC412" s="243">
        <v>0</v>
      </c>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v>0</v>
      </c>
      <c r="N413" s="242">
        <v>0</v>
      </c>
      <c r="O413" s="243">
        <v>0</v>
      </c>
      <c r="P413" s="243">
        <v>0</v>
      </c>
      <c r="Q413" s="243">
        <v>0</v>
      </c>
      <c r="R413" s="243">
        <v>0</v>
      </c>
      <c r="S413" s="243">
        <v>0</v>
      </c>
      <c r="T413" s="243">
        <v>0</v>
      </c>
      <c r="U413" s="243">
        <v>0</v>
      </c>
      <c r="V413" s="243">
        <v>0</v>
      </c>
      <c r="W413" s="243">
        <v>0</v>
      </c>
      <c r="X413" s="243">
        <v>0</v>
      </c>
      <c r="Y413" s="243">
        <v>0</v>
      </c>
      <c r="Z413" s="243">
        <v>0</v>
      </c>
      <c r="AA413" s="243">
        <v>0</v>
      </c>
      <c r="AB413" s="243">
        <v>0</v>
      </c>
      <c r="AC413" s="243">
        <v>0</v>
      </c>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f t="shared" si="48"/>
        <v>0</v>
      </c>
      <c r="K414" s="91" t="str">
        <f t="shared" si="49"/>
        <v/>
      </c>
      <c r="L414" s="241">
        <v>0</v>
      </c>
      <c r="M414" s="242">
        <v>0</v>
      </c>
      <c r="N414" s="242">
        <v>0</v>
      </c>
      <c r="O414" s="243">
        <v>0</v>
      </c>
      <c r="P414" s="243">
        <v>0</v>
      </c>
      <c r="Q414" s="243">
        <v>0</v>
      </c>
      <c r="R414" s="243">
        <v>0</v>
      </c>
      <c r="S414" s="243">
        <v>0</v>
      </c>
      <c r="T414" s="243">
        <v>0</v>
      </c>
      <c r="U414" s="243">
        <v>0</v>
      </c>
      <c r="V414" s="243">
        <v>0</v>
      </c>
      <c r="W414" s="243">
        <v>0</v>
      </c>
      <c r="X414" s="243">
        <v>0</v>
      </c>
      <c r="Y414" s="243">
        <v>0</v>
      </c>
      <c r="Z414" s="243">
        <v>0</v>
      </c>
      <c r="AA414" s="243">
        <v>0</v>
      </c>
      <c r="AB414" s="243">
        <v>0</v>
      </c>
      <c r="AC414" s="243">
        <v>0</v>
      </c>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589</v>
      </c>
      <c r="K415" s="91" t="str">
        <f t="shared" si="49"/>
        <v>※</v>
      </c>
      <c r="L415" s="241">
        <v>0</v>
      </c>
      <c r="M415" s="242">
        <v>0</v>
      </c>
      <c r="N415" s="242">
        <v>0</v>
      </c>
      <c r="O415" s="243">
        <v>0</v>
      </c>
      <c r="P415" s="243">
        <v>0</v>
      </c>
      <c r="Q415" s="243">
        <v>0</v>
      </c>
      <c r="R415" s="243">
        <v>0</v>
      </c>
      <c r="S415" s="243" t="s">
        <v>366</v>
      </c>
      <c r="T415" s="243">
        <v>0</v>
      </c>
      <c r="U415" s="243">
        <v>0</v>
      </c>
      <c r="V415" s="243">
        <v>0</v>
      </c>
      <c r="W415" s="243">
        <v>0</v>
      </c>
      <c r="X415" s="243">
        <v>0</v>
      </c>
      <c r="Y415" s="243">
        <v>0</v>
      </c>
      <c r="Z415" s="243">
        <v>0</v>
      </c>
      <c r="AA415" s="243">
        <v>0</v>
      </c>
      <c r="AB415" s="243">
        <v>0</v>
      </c>
      <c r="AC415" s="243">
        <v>589</v>
      </c>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v>0</v>
      </c>
      <c r="N416" s="242">
        <v>0</v>
      </c>
      <c r="O416" s="243">
        <v>0</v>
      </c>
      <c r="P416" s="243">
        <v>0</v>
      </c>
      <c r="Q416" s="243">
        <v>0</v>
      </c>
      <c r="R416" s="243">
        <v>0</v>
      </c>
      <c r="S416" s="243">
        <v>0</v>
      </c>
      <c r="T416" s="243">
        <v>0</v>
      </c>
      <c r="U416" s="243">
        <v>0</v>
      </c>
      <c r="V416" s="243">
        <v>0</v>
      </c>
      <c r="W416" s="243">
        <v>0</v>
      </c>
      <c r="X416" s="243">
        <v>0</v>
      </c>
      <c r="Y416" s="243">
        <v>0</v>
      </c>
      <c r="Z416" s="243">
        <v>0</v>
      </c>
      <c r="AA416" s="243">
        <v>0</v>
      </c>
      <c r="AB416" s="243">
        <v>0</v>
      </c>
      <c r="AC416" s="243">
        <v>0</v>
      </c>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v>0</v>
      </c>
      <c r="N417" s="242">
        <v>0</v>
      </c>
      <c r="O417" s="243">
        <v>0</v>
      </c>
      <c r="P417" s="243">
        <v>0</v>
      </c>
      <c r="Q417" s="243">
        <v>0</v>
      </c>
      <c r="R417" s="243">
        <v>0</v>
      </c>
      <c r="S417" s="243">
        <v>0</v>
      </c>
      <c r="T417" s="243">
        <v>0</v>
      </c>
      <c r="U417" s="243">
        <v>0</v>
      </c>
      <c r="V417" s="243">
        <v>0</v>
      </c>
      <c r="W417" s="243">
        <v>0</v>
      </c>
      <c r="X417" s="243">
        <v>0</v>
      </c>
      <c r="Y417" s="243">
        <v>0</v>
      </c>
      <c r="Z417" s="243">
        <v>0</v>
      </c>
      <c r="AA417" s="243">
        <v>0</v>
      </c>
      <c r="AB417" s="243">
        <v>0</v>
      </c>
      <c r="AC417" s="243">
        <v>0</v>
      </c>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v>0</v>
      </c>
      <c r="N418" s="242">
        <v>0</v>
      </c>
      <c r="O418" s="243">
        <v>0</v>
      </c>
      <c r="P418" s="243">
        <v>0</v>
      </c>
      <c r="Q418" s="243">
        <v>0</v>
      </c>
      <c r="R418" s="243">
        <v>0</v>
      </c>
      <c r="S418" s="243">
        <v>0</v>
      </c>
      <c r="T418" s="243">
        <v>0</v>
      </c>
      <c r="U418" s="243">
        <v>0</v>
      </c>
      <c r="V418" s="243">
        <v>0</v>
      </c>
      <c r="W418" s="243">
        <v>0</v>
      </c>
      <c r="X418" s="243">
        <v>0</v>
      </c>
      <c r="Y418" s="243">
        <v>0</v>
      </c>
      <c r="Z418" s="243">
        <v>0</v>
      </c>
      <c r="AA418" s="243">
        <v>0</v>
      </c>
      <c r="AB418" s="243">
        <v>0</v>
      </c>
      <c r="AC418" s="243">
        <v>0</v>
      </c>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v>0</v>
      </c>
      <c r="N419" s="242">
        <v>0</v>
      </c>
      <c r="O419" s="243">
        <v>0</v>
      </c>
      <c r="P419" s="243">
        <v>0</v>
      </c>
      <c r="Q419" s="243">
        <v>0</v>
      </c>
      <c r="R419" s="243">
        <v>0</v>
      </c>
      <c r="S419" s="243">
        <v>0</v>
      </c>
      <c r="T419" s="243">
        <v>0</v>
      </c>
      <c r="U419" s="243">
        <v>0</v>
      </c>
      <c r="V419" s="243">
        <v>0</v>
      </c>
      <c r="W419" s="243">
        <v>0</v>
      </c>
      <c r="X419" s="243">
        <v>0</v>
      </c>
      <c r="Y419" s="243">
        <v>0</v>
      </c>
      <c r="Z419" s="243">
        <v>0</v>
      </c>
      <c r="AA419" s="243">
        <v>0</v>
      </c>
      <c r="AB419" s="243">
        <v>0</v>
      </c>
      <c r="AC419" s="243">
        <v>0</v>
      </c>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837</v>
      </c>
      <c r="K420" s="91" t="str">
        <f t="shared" si="49"/>
        <v>※</v>
      </c>
      <c r="L420" s="241">
        <v>0</v>
      </c>
      <c r="M420" s="242">
        <v>0</v>
      </c>
      <c r="N420" s="242">
        <v>0</v>
      </c>
      <c r="O420" s="243">
        <v>0</v>
      </c>
      <c r="P420" s="243">
        <v>0</v>
      </c>
      <c r="Q420" s="243">
        <v>0</v>
      </c>
      <c r="R420" s="243">
        <v>0</v>
      </c>
      <c r="S420" s="243" t="s">
        <v>366</v>
      </c>
      <c r="T420" s="243">
        <v>0</v>
      </c>
      <c r="U420" s="243">
        <v>0</v>
      </c>
      <c r="V420" s="243">
        <v>0</v>
      </c>
      <c r="W420" s="243" t="s">
        <v>366</v>
      </c>
      <c r="X420" s="243">
        <v>0</v>
      </c>
      <c r="Y420" s="243">
        <v>0</v>
      </c>
      <c r="Z420" s="243">
        <v>0</v>
      </c>
      <c r="AA420" s="243">
        <v>837</v>
      </c>
      <c r="AB420" s="243">
        <v>0</v>
      </c>
      <c r="AC420" s="243">
        <v>0</v>
      </c>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v>0</v>
      </c>
      <c r="N421" s="242">
        <v>0</v>
      </c>
      <c r="O421" s="243">
        <v>0</v>
      </c>
      <c r="P421" s="243">
        <v>0</v>
      </c>
      <c r="Q421" s="243">
        <v>0</v>
      </c>
      <c r="R421" s="243">
        <v>0</v>
      </c>
      <c r="S421" s="243">
        <v>0</v>
      </c>
      <c r="T421" s="243">
        <v>0</v>
      </c>
      <c r="U421" s="243">
        <v>0</v>
      </c>
      <c r="V421" s="243">
        <v>0</v>
      </c>
      <c r="W421" s="243">
        <v>0</v>
      </c>
      <c r="X421" s="243">
        <v>0</v>
      </c>
      <c r="Y421" s="243">
        <v>0</v>
      </c>
      <c r="Z421" s="243">
        <v>0</v>
      </c>
      <c r="AA421" s="243">
        <v>0</v>
      </c>
      <c r="AB421" s="243">
        <v>0</v>
      </c>
      <c r="AC421" s="243">
        <v>0</v>
      </c>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v>0</v>
      </c>
      <c r="S422" s="243">
        <v>0</v>
      </c>
      <c r="T422" s="243">
        <v>0</v>
      </c>
      <c r="U422" s="243">
        <v>0</v>
      </c>
      <c r="V422" s="243">
        <v>0</v>
      </c>
      <c r="W422" s="243">
        <v>0</v>
      </c>
      <c r="X422" s="243">
        <v>0</v>
      </c>
      <c r="Y422" s="243">
        <v>0</v>
      </c>
      <c r="Z422" s="243">
        <v>0</v>
      </c>
      <c r="AA422" s="243">
        <v>0</v>
      </c>
      <c r="AB422" s="243">
        <v>0</v>
      </c>
      <c r="AC422" s="243">
        <v>0</v>
      </c>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1533</v>
      </c>
      <c r="K423" s="91" t="str">
        <f t="shared" si="49"/>
        <v>※</v>
      </c>
      <c r="L423" s="241">
        <v>0</v>
      </c>
      <c r="M423" s="242">
        <v>0</v>
      </c>
      <c r="N423" s="242">
        <v>0</v>
      </c>
      <c r="O423" s="243">
        <v>0</v>
      </c>
      <c r="P423" s="243">
        <v>0</v>
      </c>
      <c r="Q423" s="243">
        <v>0</v>
      </c>
      <c r="R423" s="243">
        <v>0</v>
      </c>
      <c r="S423" s="243">
        <v>0</v>
      </c>
      <c r="T423" s="243">
        <v>0</v>
      </c>
      <c r="U423" s="243">
        <v>0</v>
      </c>
      <c r="V423" s="243">
        <v>0</v>
      </c>
      <c r="W423" s="243">
        <v>0</v>
      </c>
      <c r="X423" s="243">
        <v>768</v>
      </c>
      <c r="Y423" s="243">
        <v>0</v>
      </c>
      <c r="Z423" s="243">
        <v>765</v>
      </c>
      <c r="AA423" s="243" t="s">
        <v>366</v>
      </c>
      <c r="AB423" s="243">
        <v>0</v>
      </c>
      <c r="AC423" s="243">
        <v>0</v>
      </c>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v>0</v>
      </c>
      <c r="N424" s="242">
        <v>0</v>
      </c>
      <c r="O424" s="243">
        <v>0</v>
      </c>
      <c r="P424" s="243">
        <v>0</v>
      </c>
      <c r="Q424" s="243">
        <v>0</v>
      </c>
      <c r="R424" s="243">
        <v>0</v>
      </c>
      <c r="S424" s="243">
        <v>0</v>
      </c>
      <c r="T424" s="243">
        <v>0</v>
      </c>
      <c r="U424" s="243">
        <v>0</v>
      </c>
      <c r="V424" s="243">
        <v>0</v>
      </c>
      <c r="W424" s="243">
        <v>0</v>
      </c>
      <c r="X424" s="243">
        <v>0</v>
      </c>
      <c r="Y424" s="243">
        <v>0</v>
      </c>
      <c r="Z424" s="243">
        <v>0</v>
      </c>
      <c r="AA424" s="243">
        <v>0</v>
      </c>
      <c r="AB424" s="243">
        <v>0</v>
      </c>
      <c r="AC424" s="243">
        <v>0</v>
      </c>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v>0</v>
      </c>
      <c r="N425" s="242">
        <v>0</v>
      </c>
      <c r="O425" s="243">
        <v>0</v>
      </c>
      <c r="P425" s="243">
        <v>0</v>
      </c>
      <c r="Q425" s="243">
        <v>0</v>
      </c>
      <c r="R425" s="243">
        <v>0</v>
      </c>
      <c r="S425" s="243">
        <v>0</v>
      </c>
      <c r="T425" s="243">
        <v>0</v>
      </c>
      <c r="U425" s="243">
        <v>0</v>
      </c>
      <c r="V425" s="243">
        <v>0</v>
      </c>
      <c r="W425" s="243">
        <v>0</v>
      </c>
      <c r="X425" s="243">
        <v>0</v>
      </c>
      <c r="Y425" s="243">
        <v>0</v>
      </c>
      <c r="Z425" s="243">
        <v>0</v>
      </c>
      <c r="AA425" s="243">
        <v>0</v>
      </c>
      <c r="AB425" s="243">
        <v>0</v>
      </c>
      <c r="AC425" s="243">
        <v>0</v>
      </c>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v>0</v>
      </c>
      <c r="N426" s="242">
        <v>0</v>
      </c>
      <c r="O426" s="243">
        <v>0</v>
      </c>
      <c r="P426" s="243">
        <v>0</v>
      </c>
      <c r="Q426" s="243">
        <v>0</v>
      </c>
      <c r="R426" s="243">
        <v>0</v>
      </c>
      <c r="S426" s="243">
        <v>0</v>
      </c>
      <c r="T426" s="243">
        <v>0</v>
      </c>
      <c r="U426" s="243">
        <v>0</v>
      </c>
      <c r="V426" s="243">
        <v>0</v>
      </c>
      <c r="W426" s="243">
        <v>0</v>
      </c>
      <c r="X426" s="243">
        <v>0</v>
      </c>
      <c r="Y426" s="243">
        <v>0</v>
      </c>
      <c r="Z426" s="243">
        <v>0</v>
      </c>
      <c r="AA426" s="243">
        <v>0</v>
      </c>
      <c r="AB426" s="243">
        <v>0</v>
      </c>
      <c r="AC426" s="243">
        <v>0</v>
      </c>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t="str">
        <f t="shared" si="50"/>
        <v>*</v>
      </c>
      <c r="K427" s="91" t="str">
        <f t="shared" si="49"/>
        <v>※</v>
      </c>
      <c r="L427" s="241">
        <v>0</v>
      </c>
      <c r="M427" s="242">
        <v>0</v>
      </c>
      <c r="N427" s="242">
        <v>0</v>
      </c>
      <c r="O427" s="243">
        <v>0</v>
      </c>
      <c r="P427" s="243">
        <v>0</v>
      </c>
      <c r="Q427" s="243">
        <v>0</v>
      </c>
      <c r="R427" s="243">
        <v>0</v>
      </c>
      <c r="S427" s="243">
        <v>0</v>
      </c>
      <c r="T427" s="243">
        <v>0</v>
      </c>
      <c r="U427" s="243">
        <v>0</v>
      </c>
      <c r="V427" s="243">
        <v>0</v>
      </c>
      <c r="W427" s="243">
        <v>0</v>
      </c>
      <c r="X427" s="243">
        <v>0</v>
      </c>
      <c r="Y427" s="243" t="s">
        <v>366</v>
      </c>
      <c r="Z427" s="243">
        <v>0</v>
      </c>
      <c r="AA427" s="243">
        <v>0</v>
      </c>
      <c r="AB427" s="243" t="s">
        <v>366</v>
      </c>
      <c r="AC427" s="243">
        <v>0</v>
      </c>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v>0</v>
      </c>
      <c r="N428" s="242">
        <v>0</v>
      </c>
      <c r="O428" s="243">
        <v>0</v>
      </c>
      <c r="P428" s="243">
        <v>0</v>
      </c>
      <c r="Q428" s="243">
        <v>0</v>
      </c>
      <c r="R428" s="243">
        <v>0</v>
      </c>
      <c r="S428" s="243">
        <v>0</v>
      </c>
      <c r="T428" s="243">
        <v>0</v>
      </c>
      <c r="U428" s="243">
        <v>0</v>
      </c>
      <c r="V428" s="243">
        <v>0</v>
      </c>
      <c r="W428" s="243">
        <v>0</v>
      </c>
      <c r="X428" s="243">
        <v>0</v>
      </c>
      <c r="Y428" s="243">
        <v>0</v>
      </c>
      <c r="Z428" s="243">
        <v>0</v>
      </c>
      <c r="AA428" s="243">
        <v>0</v>
      </c>
      <c r="AB428" s="243">
        <v>0</v>
      </c>
      <c r="AC428" s="243">
        <v>0</v>
      </c>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v>0</v>
      </c>
      <c r="N429" s="242">
        <v>0</v>
      </c>
      <c r="O429" s="243">
        <v>0</v>
      </c>
      <c r="P429" s="243">
        <v>0</v>
      </c>
      <c r="Q429" s="243">
        <v>0</v>
      </c>
      <c r="R429" s="243">
        <v>0</v>
      </c>
      <c r="S429" s="243">
        <v>0</v>
      </c>
      <c r="T429" s="243">
        <v>0</v>
      </c>
      <c r="U429" s="243">
        <v>0</v>
      </c>
      <c r="V429" s="243">
        <v>0</v>
      </c>
      <c r="W429" s="243">
        <v>0</v>
      </c>
      <c r="X429" s="243">
        <v>0</v>
      </c>
      <c r="Y429" s="243">
        <v>0</v>
      </c>
      <c r="Z429" s="243">
        <v>0</v>
      </c>
      <c r="AA429" s="243">
        <v>0</v>
      </c>
      <c r="AB429" s="243">
        <v>0</v>
      </c>
      <c r="AC429" s="243">
        <v>0</v>
      </c>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v>0</v>
      </c>
      <c r="N430" s="242">
        <v>0</v>
      </c>
      <c r="O430" s="243">
        <v>0</v>
      </c>
      <c r="P430" s="243">
        <v>0</v>
      </c>
      <c r="Q430" s="243">
        <v>0</v>
      </c>
      <c r="R430" s="243">
        <v>0</v>
      </c>
      <c r="S430" s="243">
        <v>0</v>
      </c>
      <c r="T430" s="243">
        <v>0</v>
      </c>
      <c r="U430" s="243">
        <v>0</v>
      </c>
      <c r="V430" s="243">
        <v>0</v>
      </c>
      <c r="W430" s="243">
        <v>0</v>
      </c>
      <c r="X430" s="243">
        <v>0</v>
      </c>
      <c r="Y430" s="243">
        <v>0</v>
      </c>
      <c r="Z430" s="243">
        <v>0</v>
      </c>
      <c r="AA430" s="243">
        <v>0</v>
      </c>
      <c r="AB430" s="243">
        <v>0</v>
      </c>
      <c r="AC430" s="243">
        <v>0</v>
      </c>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t="str">
        <f t="shared" si="50"/>
        <v>*</v>
      </c>
      <c r="K431" s="91" t="str">
        <f t="shared" si="49"/>
        <v>※</v>
      </c>
      <c r="L431" s="241">
        <v>0</v>
      </c>
      <c r="M431" s="242">
        <v>0</v>
      </c>
      <c r="N431" s="242" t="s">
        <v>366</v>
      </c>
      <c r="O431" s="243">
        <v>0</v>
      </c>
      <c r="P431" s="243">
        <v>0</v>
      </c>
      <c r="Q431" s="243">
        <v>0</v>
      </c>
      <c r="R431" s="243">
        <v>0</v>
      </c>
      <c r="S431" s="243">
        <v>0</v>
      </c>
      <c r="T431" s="243">
        <v>0</v>
      </c>
      <c r="U431" s="243">
        <v>0</v>
      </c>
      <c r="V431" s="243">
        <v>0</v>
      </c>
      <c r="W431" s="243">
        <v>0</v>
      </c>
      <c r="X431" s="243">
        <v>0</v>
      </c>
      <c r="Y431" s="243" t="s">
        <v>366</v>
      </c>
      <c r="Z431" s="243">
        <v>0</v>
      </c>
      <c r="AA431" s="243">
        <v>0</v>
      </c>
      <c r="AB431" s="243">
        <v>0</v>
      </c>
      <c r="AC431" s="243">
        <v>0</v>
      </c>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0</v>
      </c>
      <c r="K432" s="91" t="str">
        <f t="shared" si="49"/>
        <v/>
      </c>
      <c r="L432" s="241">
        <v>0</v>
      </c>
      <c r="M432" s="242">
        <v>0</v>
      </c>
      <c r="N432" s="242">
        <v>0</v>
      </c>
      <c r="O432" s="243">
        <v>0</v>
      </c>
      <c r="P432" s="243">
        <v>0</v>
      </c>
      <c r="Q432" s="243">
        <v>0</v>
      </c>
      <c r="R432" s="243">
        <v>0</v>
      </c>
      <c r="S432" s="243">
        <v>0</v>
      </c>
      <c r="T432" s="243">
        <v>0</v>
      </c>
      <c r="U432" s="243">
        <v>0</v>
      </c>
      <c r="V432" s="243">
        <v>0</v>
      </c>
      <c r="W432" s="243">
        <v>0</v>
      </c>
      <c r="X432" s="243">
        <v>0</v>
      </c>
      <c r="Y432" s="243">
        <v>0</v>
      </c>
      <c r="Z432" s="243">
        <v>0</v>
      </c>
      <c r="AA432" s="243">
        <v>0</v>
      </c>
      <c r="AB432" s="243">
        <v>0</v>
      </c>
      <c r="AC432" s="243">
        <v>0</v>
      </c>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v>0</v>
      </c>
      <c r="N433" s="242">
        <v>0</v>
      </c>
      <c r="O433" s="243">
        <v>0</v>
      </c>
      <c r="P433" s="243">
        <v>0</v>
      </c>
      <c r="Q433" s="243">
        <v>0</v>
      </c>
      <c r="R433" s="243">
        <v>0</v>
      </c>
      <c r="S433" s="243">
        <v>0</v>
      </c>
      <c r="T433" s="243">
        <v>0</v>
      </c>
      <c r="U433" s="243">
        <v>0</v>
      </c>
      <c r="V433" s="243">
        <v>0</v>
      </c>
      <c r="W433" s="243">
        <v>0</v>
      </c>
      <c r="X433" s="243">
        <v>0</v>
      </c>
      <c r="Y433" s="243">
        <v>0</v>
      </c>
      <c r="Z433" s="243">
        <v>0</v>
      </c>
      <c r="AA433" s="243">
        <v>0</v>
      </c>
      <c r="AB433" s="243">
        <v>0</v>
      </c>
      <c r="AC433" s="243">
        <v>0</v>
      </c>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1122</v>
      </c>
      <c r="K434" s="91" t="str">
        <f t="shared" si="49"/>
        <v>※</v>
      </c>
      <c r="L434" s="241">
        <v>0</v>
      </c>
      <c r="M434" s="242">
        <v>1122</v>
      </c>
      <c r="N434" s="242">
        <v>0</v>
      </c>
      <c r="O434" s="243">
        <v>0</v>
      </c>
      <c r="P434" s="243">
        <v>0</v>
      </c>
      <c r="Q434" s="243">
        <v>0</v>
      </c>
      <c r="R434" s="243">
        <v>0</v>
      </c>
      <c r="S434" s="243">
        <v>0</v>
      </c>
      <c r="T434" s="243">
        <v>0</v>
      </c>
      <c r="U434" s="243" t="s">
        <v>366</v>
      </c>
      <c r="V434" s="243">
        <v>0</v>
      </c>
      <c r="W434" s="243">
        <v>0</v>
      </c>
      <c r="X434" s="243">
        <v>0</v>
      </c>
      <c r="Y434" s="243">
        <v>0</v>
      </c>
      <c r="Z434" s="243">
        <v>0</v>
      </c>
      <c r="AA434" s="243">
        <v>0</v>
      </c>
      <c r="AB434" s="243">
        <v>0</v>
      </c>
      <c r="AC434" s="243">
        <v>0</v>
      </c>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v>0</v>
      </c>
      <c r="N435" s="242">
        <v>0</v>
      </c>
      <c r="O435" s="243">
        <v>0</v>
      </c>
      <c r="P435" s="243">
        <v>0</v>
      </c>
      <c r="Q435" s="243">
        <v>0</v>
      </c>
      <c r="R435" s="243">
        <v>0</v>
      </c>
      <c r="S435" s="243">
        <v>0</v>
      </c>
      <c r="T435" s="243">
        <v>0</v>
      </c>
      <c r="U435" s="243">
        <v>0</v>
      </c>
      <c r="V435" s="243">
        <v>0</v>
      </c>
      <c r="W435" s="243">
        <v>0</v>
      </c>
      <c r="X435" s="243">
        <v>0</v>
      </c>
      <c r="Y435" s="243">
        <v>0</v>
      </c>
      <c r="Z435" s="243">
        <v>0</v>
      </c>
      <c r="AA435" s="243">
        <v>0</v>
      </c>
      <c r="AB435" s="243">
        <v>0</v>
      </c>
      <c r="AC435" s="243">
        <v>0</v>
      </c>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v>0</v>
      </c>
      <c r="N436" s="242">
        <v>0</v>
      </c>
      <c r="O436" s="243">
        <v>0</v>
      </c>
      <c r="P436" s="243">
        <v>0</v>
      </c>
      <c r="Q436" s="243">
        <v>0</v>
      </c>
      <c r="R436" s="243">
        <v>0</v>
      </c>
      <c r="S436" s="243">
        <v>0</v>
      </c>
      <c r="T436" s="243">
        <v>0</v>
      </c>
      <c r="U436" s="243">
        <v>0</v>
      </c>
      <c r="V436" s="243">
        <v>0</v>
      </c>
      <c r="W436" s="243">
        <v>0</v>
      </c>
      <c r="X436" s="243">
        <v>0</v>
      </c>
      <c r="Y436" s="243">
        <v>0</v>
      </c>
      <c r="Z436" s="243">
        <v>0</v>
      </c>
      <c r="AA436" s="243">
        <v>0</v>
      </c>
      <c r="AB436" s="243">
        <v>0</v>
      </c>
      <c r="AC436" s="243">
        <v>0</v>
      </c>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v>0</v>
      </c>
      <c r="N437" s="242">
        <v>0</v>
      </c>
      <c r="O437" s="243">
        <v>0</v>
      </c>
      <c r="P437" s="243">
        <v>0</v>
      </c>
      <c r="Q437" s="243">
        <v>0</v>
      </c>
      <c r="R437" s="243">
        <v>0</v>
      </c>
      <c r="S437" s="243">
        <v>0</v>
      </c>
      <c r="T437" s="243">
        <v>0</v>
      </c>
      <c r="U437" s="243">
        <v>0</v>
      </c>
      <c r="V437" s="243">
        <v>0</v>
      </c>
      <c r="W437" s="243">
        <v>0</v>
      </c>
      <c r="X437" s="243">
        <v>0</v>
      </c>
      <c r="Y437" s="243">
        <v>0</v>
      </c>
      <c r="Z437" s="243">
        <v>0</v>
      </c>
      <c r="AA437" s="243">
        <v>0</v>
      </c>
      <c r="AB437" s="243">
        <v>0</v>
      </c>
      <c r="AC437" s="243">
        <v>0</v>
      </c>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0</v>
      </c>
      <c r="K438" s="91" t="str">
        <f t="shared" si="49"/>
        <v/>
      </c>
      <c r="L438" s="241">
        <v>0</v>
      </c>
      <c r="M438" s="242">
        <v>0</v>
      </c>
      <c r="N438" s="242">
        <v>0</v>
      </c>
      <c r="O438" s="243">
        <v>0</v>
      </c>
      <c r="P438" s="243">
        <v>0</v>
      </c>
      <c r="Q438" s="243">
        <v>0</v>
      </c>
      <c r="R438" s="243">
        <v>0</v>
      </c>
      <c r="S438" s="243">
        <v>0</v>
      </c>
      <c r="T438" s="243">
        <v>0</v>
      </c>
      <c r="U438" s="243">
        <v>0</v>
      </c>
      <c r="V438" s="243">
        <v>0</v>
      </c>
      <c r="W438" s="243">
        <v>0</v>
      </c>
      <c r="X438" s="243">
        <v>0</v>
      </c>
      <c r="Y438" s="243">
        <v>0</v>
      </c>
      <c r="Z438" s="243">
        <v>0</v>
      </c>
      <c r="AA438" s="243">
        <v>0</v>
      </c>
      <c r="AB438" s="243">
        <v>0</v>
      </c>
      <c r="AC438" s="243">
        <v>0</v>
      </c>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v>0</v>
      </c>
      <c r="N439" s="242">
        <v>0</v>
      </c>
      <c r="O439" s="243">
        <v>0</v>
      </c>
      <c r="P439" s="243">
        <v>0</v>
      </c>
      <c r="Q439" s="243">
        <v>0</v>
      </c>
      <c r="R439" s="243">
        <v>0</v>
      </c>
      <c r="S439" s="243">
        <v>0</v>
      </c>
      <c r="T439" s="243">
        <v>0</v>
      </c>
      <c r="U439" s="243">
        <v>0</v>
      </c>
      <c r="V439" s="243">
        <v>0</v>
      </c>
      <c r="W439" s="243">
        <v>0</v>
      </c>
      <c r="X439" s="243">
        <v>0</v>
      </c>
      <c r="Y439" s="243">
        <v>0</v>
      </c>
      <c r="Z439" s="243">
        <v>0</v>
      </c>
      <c r="AA439" s="243">
        <v>0</v>
      </c>
      <c r="AB439" s="243">
        <v>0</v>
      </c>
      <c r="AC439" s="243">
        <v>0</v>
      </c>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0</v>
      </c>
      <c r="K440" s="91" t="str">
        <f t="shared" si="49"/>
        <v/>
      </c>
      <c r="L440" s="241">
        <v>0</v>
      </c>
      <c r="M440" s="242">
        <v>0</v>
      </c>
      <c r="N440" s="242">
        <v>0</v>
      </c>
      <c r="O440" s="243">
        <v>0</v>
      </c>
      <c r="P440" s="243">
        <v>0</v>
      </c>
      <c r="Q440" s="243">
        <v>0</v>
      </c>
      <c r="R440" s="243">
        <v>0</v>
      </c>
      <c r="S440" s="243">
        <v>0</v>
      </c>
      <c r="T440" s="243">
        <v>0</v>
      </c>
      <c r="U440" s="243">
        <v>0</v>
      </c>
      <c r="V440" s="243">
        <v>0</v>
      </c>
      <c r="W440" s="243">
        <v>0</v>
      </c>
      <c r="X440" s="243">
        <v>0</v>
      </c>
      <c r="Y440" s="243">
        <v>0</v>
      </c>
      <c r="Z440" s="243">
        <v>0</v>
      </c>
      <c r="AA440" s="243">
        <v>0</v>
      </c>
      <c r="AB440" s="243">
        <v>0</v>
      </c>
      <c r="AC440" s="243">
        <v>0</v>
      </c>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v>0</v>
      </c>
      <c r="N441" s="242">
        <v>0</v>
      </c>
      <c r="O441" s="243">
        <v>0</v>
      </c>
      <c r="P441" s="243">
        <v>0</v>
      </c>
      <c r="Q441" s="243">
        <v>0</v>
      </c>
      <c r="R441" s="243">
        <v>0</v>
      </c>
      <c r="S441" s="243">
        <v>0</v>
      </c>
      <c r="T441" s="243">
        <v>0</v>
      </c>
      <c r="U441" s="243">
        <v>0</v>
      </c>
      <c r="V441" s="243">
        <v>0</v>
      </c>
      <c r="W441" s="243">
        <v>0</v>
      </c>
      <c r="X441" s="243">
        <v>0</v>
      </c>
      <c r="Y441" s="243">
        <v>0</v>
      </c>
      <c r="Z441" s="243">
        <v>0</v>
      </c>
      <c r="AA441" s="243">
        <v>0</v>
      </c>
      <c r="AB441" s="243">
        <v>0</v>
      </c>
      <c r="AC441" s="243">
        <v>0</v>
      </c>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0</v>
      </c>
      <c r="K442" s="91" t="str">
        <f t="shared" si="49"/>
        <v/>
      </c>
      <c r="L442" s="241">
        <v>0</v>
      </c>
      <c r="M442" s="242">
        <v>0</v>
      </c>
      <c r="N442" s="242">
        <v>0</v>
      </c>
      <c r="O442" s="243">
        <v>0</v>
      </c>
      <c r="P442" s="243">
        <v>0</v>
      </c>
      <c r="Q442" s="243">
        <v>0</v>
      </c>
      <c r="R442" s="243">
        <v>0</v>
      </c>
      <c r="S442" s="243">
        <v>0</v>
      </c>
      <c r="T442" s="243">
        <v>0</v>
      </c>
      <c r="U442" s="243">
        <v>0</v>
      </c>
      <c r="V442" s="243">
        <v>0</v>
      </c>
      <c r="W442" s="243">
        <v>0</v>
      </c>
      <c r="X442" s="243">
        <v>0</v>
      </c>
      <c r="Y442" s="243">
        <v>0</v>
      </c>
      <c r="Z442" s="243">
        <v>0</v>
      </c>
      <c r="AA442" s="243">
        <v>0</v>
      </c>
      <c r="AB442" s="243">
        <v>0</v>
      </c>
      <c r="AC442" s="243">
        <v>0</v>
      </c>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0</v>
      </c>
      <c r="K443" s="91" t="str">
        <f t="shared" si="49"/>
        <v/>
      </c>
      <c r="L443" s="241">
        <v>0</v>
      </c>
      <c r="M443" s="242">
        <v>0</v>
      </c>
      <c r="N443" s="242">
        <v>0</v>
      </c>
      <c r="O443" s="243">
        <v>0</v>
      </c>
      <c r="P443" s="243">
        <v>0</v>
      </c>
      <c r="Q443" s="243">
        <v>0</v>
      </c>
      <c r="R443" s="243">
        <v>0</v>
      </c>
      <c r="S443" s="243">
        <v>0</v>
      </c>
      <c r="T443" s="243">
        <v>0</v>
      </c>
      <c r="U443" s="243">
        <v>0</v>
      </c>
      <c r="V443" s="243">
        <v>0</v>
      </c>
      <c r="W443" s="243">
        <v>0</v>
      </c>
      <c r="X443" s="243">
        <v>0</v>
      </c>
      <c r="Y443" s="243">
        <v>0</v>
      </c>
      <c r="Z443" s="243">
        <v>0</v>
      </c>
      <c r="AA443" s="243">
        <v>0</v>
      </c>
      <c r="AB443" s="243">
        <v>0</v>
      </c>
      <c r="AC443" s="243">
        <v>0</v>
      </c>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0</v>
      </c>
      <c r="K444" s="91" t="str">
        <f t="shared" si="49"/>
        <v/>
      </c>
      <c r="L444" s="241">
        <v>0</v>
      </c>
      <c r="M444" s="242">
        <v>0</v>
      </c>
      <c r="N444" s="242">
        <v>0</v>
      </c>
      <c r="O444" s="243">
        <v>0</v>
      </c>
      <c r="P444" s="243">
        <v>0</v>
      </c>
      <c r="Q444" s="243">
        <v>0</v>
      </c>
      <c r="R444" s="243">
        <v>0</v>
      </c>
      <c r="S444" s="243">
        <v>0</v>
      </c>
      <c r="T444" s="243">
        <v>0</v>
      </c>
      <c r="U444" s="243">
        <v>0</v>
      </c>
      <c r="V444" s="243">
        <v>0</v>
      </c>
      <c r="W444" s="243">
        <v>0</v>
      </c>
      <c r="X444" s="243">
        <v>0</v>
      </c>
      <c r="Y444" s="243">
        <v>0</v>
      </c>
      <c r="Z444" s="243">
        <v>0</v>
      </c>
      <c r="AA444" s="243">
        <v>0</v>
      </c>
      <c r="AB444" s="243">
        <v>0</v>
      </c>
      <c r="AC444" s="243">
        <v>0</v>
      </c>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v>0</v>
      </c>
      <c r="N445" s="242">
        <v>0</v>
      </c>
      <c r="O445" s="243">
        <v>0</v>
      </c>
      <c r="P445" s="243">
        <v>0</v>
      </c>
      <c r="Q445" s="243">
        <v>0</v>
      </c>
      <c r="R445" s="243">
        <v>0</v>
      </c>
      <c r="S445" s="243">
        <v>0</v>
      </c>
      <c r="T445" s="243">
        <v>0</v>
      </c>
      <c r="U445" s="243">
        <v>0</v>
      </c>
      <c r="V445" s="243">
        <v>0</v>
      </c>
      <c r="W445" s="243">
        <v>0</v>
      </c>
      <c r="X445" s="243">
        <v>0</v>
      </c>
      <c r="Y445" s="243">
        <v>0</v>
      </c>
      <c r="Z445" s="243">
        <v>0</v>
      </c>
      <c r="AA445" s="243">
        <v>0</v>
      </c>
      <c r="AB445" s="243">
        <v>0</v>
      </c>
      <c r="AC445" s="243">
        <v>0</v>
      </c>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v>0</v>
      </c>
      <c r="N446" s="242">
        <v>0</v>
      </c>
      <c r="O446" s="243">
        <v>0</v>
      </c>
      <c r="P446" s="243">
        <v>0</v>
      </c>
      <c r="Q446" s="243">
        <v>0</v>
      </c>
      <c r="R446" s="243">
        <v>0</v>
      </c>
      <c r="S446" s="243">
        <v>0</v>
      </c>
      <c r="T446" s="243">
        <v>0</v>
      </c>
      <c r="U446" s="243">
        <v>0</v>
      </c>
      <c r="V446" s="243">
        <v>0</v>
      </c>
      <c r="W446" s="243">
        <v>0</v>
      </c>
      <c r="X446" s="243">
        <v>0</v>
      </c>
      <c r="Y446" s="243">
        <v>0</v>
      </c>
      <c r="Z446" s="243">
        <v>0</v>
      </c>
      <c r="AA446" s="243">
        <v>0</v>
      </c>
      <c r="AB446" s="243">
        <v>0</v>
      </c>
      <c r="AC446" s="243">
        <v>0</v>
      </c>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0</v>
      </c>
      <c r="K447" s="91" t="str">
        <f t="shared" si="49"/>
        <v/>
      </c>
      <c r="L447" s="241">
        <v>0</v>
      </c>
      <c r="M447" s="242">
        <v>0</v>
      </c>
      <c r="N447" s="242">
        <v>0</v>
      </c>
      <c r="O447" s="243">
        <v>0</v>
      </c>
      <c r="P447" s="243">
        <v>0</v>
      </c>
      <c r="Q447" s="243">
        <v>0</v>
      </c>
      <c r="R447" s="243">
        <v>0</v>
      </c>
      <c r="S447" s="243">
        <v>0</v>
      </c>
      <c r="T447" s="243">
        <v>0</v>
      </c>
      <c r="U447" s="243">
        <v>0</v>
      </c>
      <c r="V447" s="243">
        <v>0</v>
      </c>
      <c r="W447" s="243">
        <v>0</v>
      </c>
      <c r="X447" s="243">
        <v>0</v>
      </c>
      <c r="Y447" s="243">
        <v>0</v>
      </c>
      <c r="Z447" s="243">
        <v>0</v>
      </c>
      <c r="AA447" s="243">
        <v>0</v>
      </c>
      <c r="AB447" s="243">
        <v>0</v>
      </c>
      <c r="AC447" s="243">
        <v>0</v>
      </c>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f t="shared" si="50"/>
        <v>0</v>
      </c>
      <c r="K448" s="91" t="str">
        <f t="shared" si="49"/>
        <v/>
      </c>
      <c r="L448" s="241">
        <v>0</v>
      </c>
      <c r="M448" s="242">
        <v>0</v>
      </c>
      <c r="N448" s="242">
        <v>0</v>
      </c>
      <c r="O448" s="243">
        <v>0</v>
      </c>
      <c r="P448" s="243">
        <v>0</v>
      </c>
      <c r="Q448" s="243">
        <v>0</v>
      </c>
      <c r="R448" s="243">
        <v>0</v>
      </c>
      <c r="S448" s="243">
        <v>0</v>
      </c>
      <c r="T448" s="243">
        <v>0</v>
      </c>
      <c r="U448" s="243">
        <v>0</v>
      </c>
      <c r="V448" s="243">
        <v>0</v>
      </c>
      <c r="W448" s="243">
        <v>0</v>
      </c>
      <c r="X448" s="243">
        <v>0</v>
      </c>
      <c r="Y448" s="243">
        <v>0</v>
      </c>
      <c r="Z448" s="243">
        <v>0</v>
      </c>
      <c r="AA448" s="243">
        <v>0</v>
      </c>
      <c r="AB448" s="243">
        <v>0</v>
      </c>
      <c r="AC448" s="243">
        <v>0</v>
      </c>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v>0</v>
      </c>
      <c r="N449" s="242">
        <v>0</v>
      </c>
      <c r="O449" s="243">
        <v>0</v>
      </c>
      <c r="P449" s="243">
        <v>0</v>
      </c>
      <c r="Q449" s="243">
        <v>0</v>
      </c>
      <c r="R449" s="243">
        <v>0</v>
      </c>
      <c r="S449" s="243">
        <v>0</v>
      </c>
      <c r="T449" s="243">
        <v>0</v>
      </c>
      <c r="U449" s="243">
        <v>0</v>
      </c>
      <c r="V449" s="243">
        <v>0</v>
      </c>
      <c r="W449" s="243">
        <v>0</v>
      </c>
      <c r="X449" s="243">
        <v>0</v>
      </c>
      <c r="Y449" s="243">
        <v>0</v>
      </c>
      <c r="Z449" s="243">
        <v>0</v>
      </c>
      <c r="AA449" s="243">
        <v>0</v>
      </c>
      <c r="AB449" s="243">
        <v>0</v>
      </c>
      <c r="AC449" s="243">
        <v>0</v>
      </c>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v>0</v>
      </c>
      <c r="N450" s="242">
        <v>0</v>
      </c>
      <c r="O450" s="243">
        <v>0</v>
      </c>
      <c r="P450" s="243">
        <v>0</v>
      </c>
      <c r="Q450" s="243">
        <v>0</v>
      </c>
      <c r="R450" s="243">
        <v>0</v>
      </c>
      <c r="S450" s="243">
        <v>0</v>
      </c>
      <c r="T450" s="243">
        <v>0</v>
      </c>
      <c r="U450" s="243">
        <v>0</v>
      </c>
      <c r="V450" s="243">
        <v>0</v>
      </c>
      <c r="W450" s="243">
        <v>0</v>
      </c>
      <c r="X450" s="243">
        <v>0</v>
      </c>
      <c r="Y450" s="243">
        <v>0</v>
      </c>
      <c r="Z450" s="243">
        <v>0</v>
      </c>
      <c r="AA450" s="243">
        <v>0</v>
      </c>
      <c r="AB450" s="243">
        <v>0</v>
      </c>
      <c r="AC450" s="243">
        <v>0</v>
      </c>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v>0</v>
      </c>
      <c r="N451" s="242">
        <v>0</v>
      </c>
      <c r="O451" s="243">
        <v>0</v>
      </c>
      <c r="P451" s="243">
        <v>0</v>
      </c>
      <c r="Q451" s="243">
        <v>0</v>
      </c>
      <c r="R451" s="243">
        <v>0</v>
      </c>
      <c r="S451" s="243">
        <v>0</v>
      </c>
      <c r="T451" s="243">
        <v>0</v>
      </c>
      <c r="U451" s="243">
        <v>0</v>
      </c>
      <c r="V451" s="243">
        <v>0</v>
      </c>
      <c r="W451" s="243">
        <v>0</v>
      </c>
      <c r="X451" s="243">
        <v>0</v>
      </c>
      <c r="Y451" s="243">
        <v>0</v>
      </c>
      <c r="Z451" s="243">
        <v>0</v>
      </c>
      <c r="AA451" s="243">
        <v>0</v>
      </c>
      <c r="AB451" s="243">
        <v>0</v>
      </c>
      <c r="AC451" s="243">
        <v>0</v>
      </c>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v>0</v>
      </c>
      <c r="N452" s="242">
        <v>0</v>
      </c>
      <c r="O452" s="243">
        <v>0</v>
      </c>
      <c r="P452" s="243">
        <v>0</v>
      </c>
      <c r="Q452" s="243">
        <v>0</v>
      </c>
      <c r="R452" s="243">
        <v>0</v>
      </c>
      <c r="S452" s="243">
        <v>0</v>
      </c>
      <c r="T452" s="243">
        <v>0</v>
      </c>
      <c r="U452" s="243">
        <v>0</v>
      </c>
      <c r="V452" s="243">
        <v>0</v>
      </c>
      <c r="W452" s="243">
        <v>0</v>
      </c>
      <c r="X452" s="243">
        <v>0</v>
      </c>
      <c r="Y452" s="243">
        <v>0</v>
      </c>
      <c r="Z452" s="243">
        <v>0</v>
      </c>
      <c r="AA452" s="243">
        <v>0</v>
      </c>
      <c r="AB452" s="243">
        <v>0</v>
      </c>
      <c r="AC452" s="243">
        <v>0</v>
      </c>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v>0</v>
      </c>
      <c r="N453" s="242">
        <v>0</v>
      </c>
      <c r="O453" s="243">
        <v>0</v>
      </c>
      <c r="P453" s="243">
        <v>0</v>
      </c>
      <c r="Q453" s="243">
        <v>0</v>
      </c>
      <c r="R453" s="243">
        <v>0</v>
      </c>
      <c r="S453" s="243">
        <v>0</v>
      </c>
      <c r="T453" s="243">
        <v>0</v>
      </c>
      <c r="U453" s="243">
        <v>0</v>
      </c>
      <c r="V453" s="243">
        <v>0</v>
      </c>
      <c r="W453" s="243">
        <v>0</v>
      </c>
      <c r="X453" s="243">
        <v>0</v>
      </c>
      <c r="Y453" s="243">
        <v>0</v>
      </c>
      <c r="Z453" s="243">
        <v>0</v>
      </c>
      <c r="AA453" s="243">
        <v>0</v>
      </c>
      <c r="AB453" s="243">
        <v>0</v>
      </c>
      <c r="AC453" s="243">
        <v>0</v>
      </c>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v>0</v>
      </c>
      <c r="N454" s="242">
        <v>0</v>
      </c>
      <c r="O454" s="243">
        <v>0</v>
      </c>
      <c r="P454" s="243">
        <v>0</v>
      </c>
      <c r="Q454" s="243">
        <v>0</v>
      </c>
      <c r="R454" s="243">
        <v>0</v>
      </c>
      <c r="S454" s="243">
        <v>0</v>
      </c>
      <c r="T454" s="243">
        <v>0</v>
      </c>
      <c r="U454" s="243">
        <v>0</v>
      </c>
      <c r="V454" s="243">
        <v>0</v>
      </c>
      <c r="W454" s="243">
        <v>0</v>
      </c>
      <c r="X454" s="243">
        <v>0</v>
      </c>
      <c r="Y454" s="243">
        <v>0</v>
      </c>
      <c r="Z454" s="243">
        <v>0</v>
      </c>
      <c r="AA454" s="243">
        <v>0</v>
      </c>
      <c r="AB454" s="243">
        <v>0</v>
      </c>
      <c r="AC454" s="243">
        <v>0</v>
      </c>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v>0</v>
      </c>
      <c r="N455" s="242">
        <v>0</v>
      </c>
      <c r="O455" s="243">
        <v>0</v>
      </c>
      <c r="P455" s="243">
        <v>0</v>
      </c>
      <c r="Q455" s="243">
        <v>0</v>
      </c>
      <c r="R455" s="243">
        <v>0</v>
      </c>
      <c r="S455" s="243">
        <v>0</v>
      </c>
      <c r="T455" s="243">
        <v>0</v>
      </c>
      <c r="U455" s="243">
        <v>0</v>
      </c>
      <c r="V455" s="243">
        <v>0</v>
      </c>
      <c r="W455" s="243">
        <v>0</v>
      </c>
      <c r="X455" s="243">
        <v>0</v>
      </c>
      <c r="Y455" s="243">
        <v>0</v>
      </c>
      <c r="Z455" s="243">
        <v>0</v>
      </c>
      <c r="AA455" s="243">
        <v>0</v>
      </c>
      <c r="AB455" s="243">
        <v>0</v>
      </c>
      <c r="AC455" s="243">
        <v>0</v>
      </c>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v>0</v>
      </c>
      <c r="N456" s="242">
        <v>0</v>
      </c>
      <c r="O456" s="243">
        <v>0</v>
      </c>
      <c r="P456" s="243">
        <v>0</v>
      </c>
      <c r="Q456" s="243">
        <v>0</v>
      </c>
      <c r="R456" s="243">
        <v>0</v>
      </c>
      <c r="S456" s="243">
        <v>0</v>
      </c>
      <c r="T456" s="243">
        <v>0</v>
      </c>
      <c r="U456" s="243">
        <v>0</v>
      </c>
      <c r="V456" s="243">
        <v>0</v>
      </c>
      <c r="W456" s="243">
        <v>0</v>
      </c>
      <c r="X456" s="243">
        <v>0</v>
      </c>
      <c r="Y456" s="243">
        <v>0</v>
      </c>
      <c r="Z456" s="243">
        <v>0</v>
      </c>
      <c r="AA456" s="243">
        <v>0</v>
      </c>
      <c r="AB456" s="243">
        <v>0</v>
      </c>
      <c r="AC456" s="243">
        <v>0</v>
      </c>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v>0</v>
      </c>
      <c r="N457" s="242">
        <v>0</v>
      </c>
      <c r="O457" s="243">
        <v>0</v>
      </c>
      <c r="P457" s="243">
        <v>0</v>
      </c>
      <c r="Q457" s="243">
        <v>0</v>
      </c>
      <c r="R457" s="243">
        <v>0</v>
      </c>
      <c r="S457" s="243">
        <v>0</v>
      </c>
      <c r="T457" s="243">
        <v>0</v>
      </c>
      <c r="U457" s="243">
        <v>0</v>
      </c>
      <c r="V457" s="243">
        <v>0</v>
      </c>
      <c r="W457" s="243">
        <v>0</v>
      </c>
      <c r="X457" s="243">
        <v>0</v>
      </c>
      <c r="Y457" s="243">
        <v>0</v>
      </c>
      <c r="Z457" s="243">
        <v>0</v>
      </c>
      <c r="AA457" s="243">
        <v>0</v>
      </c>
      <c r="AB457" s="243">
        <v>0</v>
      </c>
      <c r="AC457" s="243">
        <v>0</v>
      </c>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v>0</v>
      </c>
      <c r="N458" s="242">
        <v>0</v>
      </c>
      <c r="O458" s="243">
        <v>0</v>
      </c>
      <c r="P458" s="243">
        <v>0</v>
      </c>
      <c r="Q458" s="243">
        <v>0</v>
      </c>
      <c r="R458" s="243">
        <v>0</v>
      </c>
      <c r="S458" s="243">
        <v>0</v>
      </c>
      <c r="T458" s="243">
        <v>0</v>
      </c>
      <c r="U458" s="243">
        <v>0</v>
      </c>
      <c r="V458" s="243">
        <v>0</v>
      </c>
      <c r="W458" s="243">
        <v>0</v>
      </c>
      <c r="X458" s="243">
        <v>0</v>
      </c>
      <c r="Y458" s="243">
        <v>0</v>
      </c>
      <c r="Z458" s="243">
        <v>0</v>
      </c>
      <c r="AA458" s="243">
        <v>0</v>
      </c>
      <c r="AB458" s="243">
        <v>0</v>
      </c>
      <c r="AC458" s="243">
        <v>0</v>
      </c>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v>0</v>
      </c>
      <c r="N459" s="242">
        <v>0</v>
      </c>
      <c r="O459" s="243">
        <v>0</v>
      </c>
      <c r="P459" s="243">
        <v>0</v>
      </c>
      <c r="Q459" s="243">
        <v>0</v>
      </c>
      <c r="R459" s="243">
        <v>0</v>
      </c>
      <c r="S459" s="243">
        <v>0</v>
      </c>
      <c r="T459" s="243">
        <v>0</v>
      </c>
      <c r="U459" s="243">
        <v>0</v>
      </c>
      <c r="V459" s="243">
        <v>0</v>
      </c>
      <c r="W459" s="243">
        <v>0</v>
      </c>
      <c r="X459" s="243">
        <v>0</v>
      </c>
      <c r="Y459" s="243">
        <v>0</v>
      </c>
      <c r="Z459" s="243">
        <v>0</v>
      </c>
      <c r="AA459" s="243">
        <v>0</v>
      </c>
      <c r="AB459" s="243">
        <v>0</v>
      </c>
      <c r="AC459" s="243">
        <v>0</v>
      </c>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v>0</v>
      </c>
      <c r="N460" s="242">
        <v>0</v>
      </c>
      <c r="O460" s="243">
        <v>0</v>
      </c>
      <c r="P460" s="243">
        <v>0</v>
      </c>
      <c r="Q460" s="243">
        <v>0</v>
      </c>
      <c r="R460" s="243">
        <v>0</v>
      </c>
      <c r="S460" s="243">
        <v>0</v>
      </c>
      <c r="T460" s="243">
        <v>0</v>
      </c>
      <c r="U460" s="243">
        <v>0</v>
      </c>
      <c r="V460" s="243">
        <v>0</v>
      </c>
      <c r="W460" s="243">
        <v>0</v>
      </c>
      <c r="X460" s="243">
        <v>0</v>
      </c>
      <c r="Y460" s="243">
        <v>0</v>
      </c>
      <c r="Z460" s="243">
        <v>0</v>
      </c>
      <c r="AA460" s="243">
        <v>0</v>
      </c>
      <c r="AB460" s="243">
        <v>0</v>
      </c>
      <c r="AC460" s="243">
        <v>0</v>
      </c>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v>0</v>
      </c>
      <c r="N461" s="242">
        <v>0</v>
      </c>
      <c r="O461" s="243">
        <v>0</v>
      </c>
      <c r="P461" s="243">
        <v>0</v>
      </c>
      <c r="Q461" s="243">
        <v>0</v>
      </c>
      <c r="R461" s="243">
        <v>0</v>
      </c>
      <c r="S461" s="243">
        <v>0</v>
      </c>
      <c r="T461" s="243">
        <v>0</v>
      </c>
      <c r="U461" s="243">
        <v>0</v>
      </c>
      <c r="V461" s="243">
        <v>0</v>
      </c>
      <c r="W461" s="243">
        <v>0</v>
      </c>
      <c r="X461" s="243">
        <v>0</v>
      </c>
      <c r="Y461" s="243">
        <v>0</v>
      </c>
      <c r="Z461" s="243">
        <v>0</v>
      </c>
      <c r="AA461" s="243">
        <v>0</v>
      </c>
      <c r="AB461" s="243">
        <v>0</v>
      </c>
      <c r="AC461" s="243">
        <v>0</v>
      </c>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v>0</v>
      </c>
      <c r="N462" s="242">
        <v>0</v>
      </c>
      <c r="O462" s="243">
        <v>0</v>
      </c>
      <c r="P462" s="243">
        <v>0</v>
      </c>
      <c r="Q462" s="243">
        <v>0</v>
      </c>
      <c r="R462" s="243">
        <v>0</v>
      </c>
      <c r="S462" s="243">
        <v>0</v>
      </c>
      <c r="T462" s="243">
        <v>0</v>
      </c>
      <c r="U462" s="243">
        <v>0</v>
      </c>
      <c r="V462" s="243">
        <v>0</v>
      </c>
      <c r="W462" s="243">
        <v>0</v>
      </c>
      <c r="X462" s="243">
        <v>0</v>
      </c>
      <c r="Y462" s="243">
        <v>0</v>
      </c>
      <c r="Z462" s="243">
        <v>0</v>
      </c>
      <c r="AA462" s="243">
        <v>0</v>
      </c>
      <c r="AB462" s="243">
        <v>0</v>
      </c>
      <c r="AC462" s="243">
        <v>0</v>
      </c>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f t="shared" si="50"/>
        <v>0</v>
      </c>
      <c r="K463" s="91" t="str">
        <f t="shared" si="51"/>
        <v/>
      </c>
      <c r="L463" s="241">
        <v>0</v>
      </c>
      <c r="M463" s="242">
        <v>0</v>
      </c>
      <c r="N463" s="242">
        <v>0</v>
      </c>
      <c r="O463" s="243">
        <v>0</v>
      </c>
      <c r="P463" s="243">
        <v>0</v>
      </c>
      <c r="Q463" s="243">
        <v>0</v>
      </c>
      <c r="R463" s="243">
        <v>0</v>
      </c>
      <c r="S463" s="243">
        <v>0</v>
      </c>
      <c r="T463" s="243">
        <v>0</v>
      </c>
      <c r="U463" s="243">
        <v>0</v>
      </c>
      <c r="V463" s="243">
        <v>0</v>
      </c>
      <c r="W463" s="243">
        <v>0</v>
      </c>
      <c r="X463" s="243">
        <v>0</v>
      </c>
      <c r="Y463" s="243">
        <v>0</v>
      </c>
      <c r="Z463" s="243">
        <v>0</v>
      </c>
      <c r="AA463" s="243">
        <v>0</v>
      </c>
      <c r="AB463" s="243">
        <v>0</v>
      </c>
      <c r="AC463" s="243">
        <v>0</v>
      </c>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433</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80</v>
      </c>
      <c r="K469" s="218"/>
      <c r="L469" s="246" t="str">
        <f>IF(ISBLANK(L$388),"",L$388)</f>
        <v>10階東</v>
      </c>
      <c r="M469" s="141" t="str">
        <f>IF(ISBLANK(M$388),"",M$388)</f>
        <v>4階西</v>
      </c>
      <c r="N469" s="247" t="str">
        <f t="shared" ref="N469:BS469" si="52">IF(ISBLANK(N$388),"",N$388)</f>
        <v>4階東</v>
      </c>
      <c r="O469" s="247" t="str">
        <f t="shared" si="52"/>
        <v>5階西</v>
      </c>
      <c r="P469" s="247" t="str">
        <f t="shared" si="52"/>
        <v>5階東</v>
      </c>
      <c r="Q469" s="247" t="str">
        <f t="shared" si="52"/>
        <v>6階西</v>
      </c>
      <c r="R469" s="247" t="str">
        <f t="shared" si="52"/>
        <v>6階東</v>
      </c>
      <c r="S469" s="247" t="str">
        <f t="shared" si="52"/>
        <v>7階西</v>
      </c>
      <c r="T469" s="247" t="str">
        <f t="shared" si="52"/>
        <v>7階東</v>
      </c>
      <c r="U469" s="247" t="str">
        <f t="shared" si="52"/>
        <v>8階西</v>
      </c>
      <c r="V469" s="247" t="str">
        <f t="shared" si="52"/>
        <v>8階東</v>
      </c>
      <c r="W469" s="247" t="str">
        <f t="shared" si="52"/>
        <v>9階西</v>
      </c>
      <c r="X469" s="247" t="str">
        <f t="shared" si="52"/>
        <v>9階東</v>
      </c>
      <c r="Y469" s="247" t="str">
        <f t="shared" si="52"/>
        <v>GCU</v>
      </c>
      <c r="Z469" s="247" t="str">
        <f t="shared" si="52"/>
        <v>HCU</v>
      </c>
      <c r="AA469" s="247" t="str">
        <f t="shared" si="52"/>
        <v>ICU</v>
      </c>
      <c r="AB469" s="247" t="str">
        <f t="shared" si="52"/>
        <v>NICU</v>
      </c>
      <c r="AC469" s="247" t="str">
        <f t="shared" si="52"/>
        <v>救命救急センター</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高度急性期</v>
      </c>
      <c r="M470" s="72" t="str">
        <f>IF(ISBLANK(M$389),"",M$389)</f>
        <v>高度急性期</v>
      </c>
      <c r="N470" s="89" t="str">
        <f t="shared" ref="N470:BS470" si="53">IF(ISBLANK(N$389),"",N$389)</f>
        <v>高度急性期</v>
      </c>
      <c r="O470" s="89" t="str">
        <f t="shared" si="53"/>
        <v>高度急性期</v>
      </c>
      <c r="P470" s="89" t="str">
        <f t="shared" si="53"/>
        <v>高度急性期</v>
      </c>
      <c r="Q470" s="89" t="str">
        <f t="shared" si="53"/>
        <v>高度急性期</v>
      </c>
      <c r="R470" s="89" t="str">
        <f t="shared" si="53"/>
        <v>高度急性期</v>
      </c>
      <c r="S470" s="89" t="str">
        <f t="shared" si="53"/>
        <v>高度急性期</v>
      </c>
      <c r="T470" s="89" t="str">
        <f t="shared" si="53"/>
        <v>高度急性期</v>
      </c>
      <c r="U470" s="89" t="str">
        <f t="shared" si="53"/>
        <v>高度急性期</v>
      </c>
      <c r="V470" s="89" t="str">
        <f t="shared" si="53"/>
        <v>高度急性期</v>
      </c>
      <c r="W470" s="89" t="str">
        <f t="shared" si="53"/>
        <v>高度急性期</v>
      </c>
      <c r="X470" s="89" t="str">
        <f t="shared" si="53"/>
        <v>高度急性期</v>
      </c>
      <c r="Y470" s="89" t="str">
        <f t="shared" si="53"/>
        <v>高度急性期</v>
      </c>
      <c r="Z470" s="89" t="str">
        <f t="shared" si="53"/>
        <v>高度急性期</v>
      </c>
      <c r="AA470" s="89" t="str">
        <f t="shared" si="53"/>
        <v>高度急性期</v>
      </c>
      <c r="AB470" s="89" t="str">
        <f t="shared" si="53"/>
        <v>高度急性期</v>
      </c>
      <c r="AC470" s="89" t="str">
        <f t="shared" si="53"/>
        <v>高度急性期</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f t="shared" ref="J471:J499" si="54">IF(SUM(L471:BS471)=0,IF(COUNTIF(L471:BS471,"未確認")&gt;0,"未確認",IF(COUNTIF(L471:BS471,"~*")&gt;0,"*",SUM(L471:BS471))),SUM(L471:BS471))</f>
        <v>8074</v>
      </c>
      <c r="K471" s="250" t="str">
        <f t="shared" ref="K471:K499" si="55">IF(OR(COUNTIF(L471:BS471,"未確認")&gt;0,COUNTIF(L471:BS471,"*")&gt;0),"※","")</f>
        <v>※</v>
      </c>
      <c r="L471" s="241" t="s">
        <v>366</v>
      </c>
      <c r="M471" s="242">
        <v>403</v>
      </c>
      <c r="N471" s="243" t="s">
        <v>366</v>
      </c>
      <c r="O471" s="243">
        <v>370</v>
      </c>
      <c r="P471" s="243">
        <v>1363</v>
      </c>
      <c r="Q471" s="243">
        <v>942</v>
      </c>
      <c r="R471" s="243">
        <v>442</v>
      </c>
      <c r="S471" s="243">
        <v>726</v>
      </c>
      <c r="T471" s="243" t="s">
        <v>366</v>
      </c>
      <c r="U471" s="243">
        <v>758</v>
      </c>
      <c r="V471" s="243">
        <v>1234</v>
      </c>
      <c r="W471" s="243">
        <v>445</v>
      </c>
      <c r="X471" s="243">
        <v>700</v>
      </c>
      <c r="Y471" s="243" t="s">
        <v>366</v>
      </c>
      <c r="Z471" s="243">
        <v>0</v>
      </c>
      <c r="AA471" s="243">
        <v>691</v>
      </c>
      <c r="AB471" s="243" t="s">
        <v>366</v>
      </c>
      <c r="AC471" s="243" t="s">
        <v>366</v>
      </c>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f t="shared" si="54"/>
        <v>451</v>
      </c>
      <c r="K472" s="250" t="str">
        <f t="shared" si="55"/>
        <v>※</v>
      </c>
      <c r="L472" s="241" t="s">
        <v>366</v>
      </c>
      <c r="M472" s="242" t="s">
        <v>366</v>
      </c>
      <c r="N472" s="243">
        <v>0</v>
      </c>
      <c r="O472" s="243" t="s">
        <v>366</v>
      </c>
      <c r="P472" s="243">
        <v>204</v>
      </c>
      <c r="Q472" s="243" t="s">
        <v>366</v>
      </c>
      <c r="R472" s="243" t="s">
        <v>366</v>
      </c>
      <c r="S472" s="243">
        <v>247</v>
      </c>
      <c r="T472" s="243">
        <v>0</v>
      </c>
      <c r="U472" s="243" t="s">
        <v>366</v>
      </c>
      <c r="V472" s="243" t="s">
        <v>366</v>
      </c>
      <c r="W472" s="243" t="s">
        <v>366</v>
      </c>
      <c r="X472" s="243" t="s">
        <v>366</v>
      </c>
      <c r="Y472" s="243">
        <v>0</v>
      </c>
      <c r="Z472" s="243">
        <v>0</v>
      </c>
      <c r="AA472" s="243" t="s">
        <v>366</v>
      </c>
      <c r="AB472" s="243" t="s">
        <v>366</v>
      </c>
      <c r="AC472" s="243" t="s">
        <v>366</v>
      </c>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f t="shared" si="54"/>
        <v>799</v>
      </c>
      <c r="K473" s="250" t="str">
        <f t="shared" si="55"/>
        <v>※</v>
      </c>
      <c r="L473" s="241" t="s">
        <v>366</v>
      </c>
      <c r="M473" s="242" t="s">
        <v>366</v>
      </c>
      <c r="N473" s="243">
        <v>0</v>
      </c>
      <c r="O473" s="243" t="s">
        <v>366</v>
      </c>
      <c r="P473" s="243" t="s">
        <v>366</v>
      </c>
      <c r="Q473" s="243">
        <v>0</v>
      </c>
      <c r="R473" s="243">
        <v>0</v>
      </c>
      <c r="S473" s="243" t="s">
        <v>366</v>
      </c>
      <c r="T473" s="243">
        <v>0</v>
      </c>
      <c r="U473" s="243">
        <v>799</v>
      </c>
      <c r="V473" s="243" t="s">
        <v>366</v>
      </c>
      <c r="W473" s="243">
        <v>0</v>
      </c>
      <c r="X473" s="243" t="s">
        <v>366</v>
      </c>
      <c r="Y473" s="243">
        <v>0</v>
      </c>
      <c r="Z473" s="243">
        <v>0</v>
      </c>
      <c r="AA473" s="243" t="s">
        <v>366</v>
      </c>
      <c r="AB473" s="243">
        <v>0</v>
      </c>
      <c r="AC473" s="243" t="s">
        <v>366</v>
      </c>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t="str">
        <f t="shared" si="54"/>
        <v>*</v>
      </c>
      <c r="K474" s="250" t="str">
        <f t="shared" si="55"/>
        <v>※</v>
      </c>
      <c r="L474" s="241" t="s">
        <v>366</v>
      </c>
      <c r="M474" s="242" t="s">
        <v>366</v>
      </c>
      <c r="N474" s="243">
        <v>0</v>
      </c>
      <c r="O474" s="243" t="s">
        <v>366</v>
      </c>
      <c r="P474" s="243" t="s">
        <v>366</v>
      </c>
      <c r="Q474" s="243">
        <v>0</v>
      </c>
      <c r="R474" s="243">
        <v>0</v>
      </c>
      <c r="S474" s="243" t="s">
        <v>366</v>
      </c>
      <c r="T474" s="243">
        <v>0</v>
      </c>
      <c r="U474" s="243" t="s">
        <v>366</v>
      </c>
      <c r="V474" s="243" t="s">
        <v>366</v>
      </c>
      <c r="W474" s="243">
        <v>0</v>
      </c>
      <c r="X474" s="243" t="s">
        <v>366</v>
      </c>
      <c r="Y474" s="243">
        <v>0</v>
      </c>
      <c r="Z474" s="243">
        <v>0</v>
      </c>
      <c r="AA474" s="243" t="s">
        <v>366</v>
      </c>
      <c r="AB474" s="243">
        <v>0</v>
      </c>
      <c r="AC474" s="243" t="s">
        <v>366</v>
      </c>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f t="shared" si="54"/>
        <v>1512</v>
      </c>
      <c r="K475" s="250" t="str">
        <f t="shared" si="55"/>
        <v>※</v>
      </c>
      <c r="L475" s="241">
        <v>0</v>
      </c>
      <c r="M475" s="242" t="s">
        <v>366</v>
      </c>
      <c r="N475" s="243">
        <v>0</v>
      </c>
      <c r="O475" s="243" t="s">
        <v>366</v>
      </c>
      <c r="P475" s="243" t="s">
        <v>366</v>
      </c>
      <c r="Q475" s="243">
        <v>0</v>
      </c>
      <c r="R475" s="243">
        <v>0</v>
      </c>
      <c r="S475" s="243" t="s">
        <v>366</v>
      </c>
      <c r="T475" s="243" t="s">
        <v>366</v>
      </c>
      <c r="U475" s="243" t="s">
        <v>366</v>
      </c>
      <c r="V475" s="243">
        <v>1512</v>
      </c>
      <c r="W475" s="243">
        <v>0</v>
      </c>
      <c r="X475" s="243" t="s">
        <v>366</v>
      </c>
      <c r="Y475" s="243">
        <v>0</v>
      </c>
      <c r="Z475" s="243">
        <v>0</v>
      </c>
      <c r="AA475" s="243" t="s">
        <v>366</v>
      </c>
      <c r="AB475" s="243">
        <v>0</v>
      </c>
      <c r="AC475" s="243" t="s">
        <v>366</v>
      </c>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t="str">
        <f t="shared" si="54"/>
        <v>*</v>
      </c>
      <c r="K476" s="250" t="str">
        <f t="shared" si="55"/>
        <v>※</v>
      </c>
      <c r="L476" s="241" t="s">
        <v>366</v>
      </c>
      <c r="M476" s="242" t="s">
        <v>366</v>
      </c>
      <c r="N476" s="243">
        <v>0</v>
      </c>
      <c r="O476" s="243" t="s">
        <v>366</v>
      </c>
      <c r="P476" s="243" t="s">
        <v>366</v>
      </c>
      <c r="Q476" s="243">
        <v>0</v>
      </c>
      <c r="R476" s="243" t="s">
        <v>366</v>
      </c>
      <c r="S476" s="243" t="s">
        <v>366</v>
      </c>
      <c r="T476" s="243" t="s">
        <v>366</v>
      </c>
      <c r="U476" s="243">
        <v>0</v>
      </c>
      <c r="V476" s="243" t="s">
        <v>366</v>
      </c>
      <c r="W476" s="243" t="s">
        <v>366</v>
      </c>
      <c r="X476" s="243" t="s">
        <v>366</v>
      </c>
      <c r="Y476" s="243" t="s">
        <v>366</v>
      </c>
      <c r="Z476" s="243">
        <v>0</v>
      </c>
      <c r="AA476" s="243" t="s">
        <v>366</v>
      </c>
      <c r="AB476" s="243" t="s">
        <v>366</v>
      </c>
      <c r="AC476" s="243" t="s">
        <v>366</v>
      </c>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t="str">
        <f t="shared" si="54"/>
        <v>*</v>
      </c>
      <c r="K477" s="250" t="str">
        <f t="shared" si="55"/>
        <v>※</v>
      </c>
      <c r="L477" s="241">
        <v>0</v>
      </c>
      <c r="M477" s="242" t="s">
        <v>366</v>
      </c>
      <c r="N477" s="243">
        <v>0</v>
      </c>
      <c r="O477" s="243" t="s">
        <v>366</v>
      </c>
      <c r="P477" s="243" t="s">
        <v>366</v>
      </c>
      <c r="Q477" s="243">
        <v>0</v>
      </c>
      <c r="R477" s="243">
        <v>0</v>
      </c>
      <c r="S477" s="243">
        <v>0</v>
      </c>
      <c r="T477" s="243">
        <v>0</v>
      </c>
      <c r="U477" s="243">
        <v>0</v>
      </c>
      <c r="V477" s="243" t="s">
        <v>366</v>
      </c>
      <c r="W477" s="243">
        <v>0</v>
      </c>
      <c r="X477" s="243">
        <v>0</v>
      </c>
      <c r="Y477" s="243">
        <v>0</v>
      </c>
      <c r="Z477" s="243">
        <v>0</v>
      </c>
      <c r="AA477" s="243" t="s">
        <v>366</v>
      </c>
      <c r="AB477" s="243">
        <v>0</v>
      </c>
      <c r="AC477" s="243">
        <v>0</v>
      </c>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f t="shared" si="54"/>
        <v>420</v>
      </c>
      <c r="K478" s="250" t="str">
        <f t="shared" si="55"/>
        <v>※</v>
      </c>
      <c r="L478" s="241">
        <v>0</v>
      </c>
      <c r="M478" s="242" t="s">
        <v>366</v>
      </c>
      <c r="N478" s="243">
        <v>0</v>
      </c>
      <c r="O478" s="243">
        <v>0</v>
      </c>
      <c r="P478" s="243">
        <v>252</v>
      </c>
      <c r="Q478" s="243" t="s">
        <v>366</v>
      </c>
      <c r="R478" s="243" t="s">
        <v>366</v>
      </c>
      <c r="S478" s="243" t="s">
        <v>366</v>
      </c>
      <c r="T478" s="243" t="s">
        <v>366</v>
      </c>
      <c r="U478" s="243">
        <v>0</v>
      </c>
      <c r="V478" s="243">
        <v>0</v>
      </c>
      <c r="W478" s="243" t="s">
        <v>366</v>
      </c>
      <c r="X478" s="243">
        <v>168</v>
      </c>
      <c r="Y478" s="243">
        <v>0</v>
      </c>
      <c r="Z478" s="243">
        <v>0</v>
      </c>
      <c r="AA478" s="243" t="s">
        <v>366</v>
      </c>
      <c r="AB478" s="243" t="s">
        <v>366</v>
      </c>
      <c r="AC478" s="243" t="s">
        <v>366</v>
      </c>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f t="shared" si="54"/>
        <v>1529</v>
      </c>
      <c r="K479" s="250" t="str">
        <f t="shared" si="55"/>
        <v>※</v>
      </c>
      <c r="L479" s="241" t="s">
        <v>366</v>
      </c>
      <c r="M479" s="242" t="s">
        <v>366</v>
      </c>
      <c r="N479" s="243" t="s">
        <v>366</v>
      </c>
      <c r="O479" s="243" t="s">
        <v>366</v>
      </c>
      <c r="P479" s="243" t="s">
        <v>366</v>
      </c>
      <c r="Q479" s="243" t="s">
        <v>366</v>
      </c>
      <c r="R479" s="243" t="s">
        <v>366</v>
      </c>
      <c r="S479" s="243" t="s">
        <v>366</v>
      </c>
      <c r="T479" s="243" t="s">
        <v>366</v>
      </c>
      <c r="U479" s="243" t="s">
        <v>366</v>
      </c>
      <c r="V479" s="243">
        <v>0</v>
      </c>
      <c r="W479" s="243">
        <v>429</v>
      </c>
      <c r="X479" s="243">
        <v>508</v>
      </c>
      <c r="Y479" s="243">
        <v>0</v>
      </c>
      <c r="Z479" s="243">
        <v>0</v>
      </c>
      <c r="AA479" s="243">
        <v>592</v>
      </c>
      <c r="AB479" s="243" t="s">
        <v>366</v>
      </c>
      <c r="AC479" s="243" t="s">
        <v>366</v>
      </c>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f t="shared" si="54"/>
        <v>1391</v>
      </c>
      <c r="K480" s="250" t="str">
        <f t="shared" si="55"/>
        <v>※</v>
      </c>
      <c r="L480" s="241">
        <v>0</v>
      </c>
      <c r="M480" s="242" t="s">
        <v>366</v>
      </c>
      <c r="N480" s="243" t="s">
        <v>366</v>
      </c>
      <c r="O480" s="243" t="s">
        <v>366</v>
      </c>
      <c r="P480" s="243" t="s">
        <v>366</v>
      </c>
      <c r="Q480" s="243">
        <v>814</v>
      </c>
      <c r="R480" s="243">
        <v>388</v>
      </c>
      <c r="S480" s="243" t="s">
        <v>366</v>
      </c>
      <c r="T480" s="243" t="s">
        <v>366</v>
      </c>
      <c r="U480" s="243" t="s">
        <v>366</v>
      </c>
      <c r="V480" s="243" t="s">
        <v>366</v>
      </c>
      <c r="W480" s="243" t="s">
        <v>366</v>
      </c>
      <c r="X480" s="243" t="s">
        <v>366</v>
      </c>
      <c r="Y480" s="243">
        <v>0</v>
      </c>
      <c r="Z480" s="243">
        <v>0</v>
      </c>
      <c r="AA480" s="243">
        <v>189</v>
      </c>
      <c r="AB480" s="243" t="s">
        <v>366</v>
      </c>
      <c r="AC480" s="243" t="s">
        <v>366</v>
      </c>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f t="shared" si="54"/>
        <v>379</v>
      </c>
      <c r="K481" s="250" t="str">
        <f t="shared" si="55"/>
        <v>※</v>
      </c>
      <c r="L481" s="241">
        <v>0</v>
      </c>
      <c r="M481" s="242" t="s">
        <v>366</v>
      </c>
      <c r="N481" s="243">
        <v>0</v>
      </c>
      <c r="O481" s="243" t="s">
        <v>366</v>
      </c>
      <c r="P481" s="243" t="s">
        <v>366</v>
      </c>
      <c r="Q481" s="243" t="s">
        <v>366</v>
      </c>
      <c r="R481" s="243" t="s">
        <v>366</v>
      </c>
      <c r="S481" s="243">
        <v>379</v>
      </c>
      <c r="T481" s="243" t="s">
        <v>366</v>
      </c>
      <c r="U481" s="243">
        <v>0</v>
      </c>
      <c r="V481" s="243">
        <v>0</v>
      </c>
      <c r="W481" s="243" t="s">
        <v>366</v>
      </c>
      <c r="X481" s="243">
        <v>0</v>
      </c>
      <c r="Y481" s="243">
        <v>0</v>
      </c>
      <c r="Z481" s="243">
        <v>0</v>
      </c>
      <c r="AA481" s="243" t="s">
        <v>366</v>
      </c>
      <c r="AB481" s="243">
        <v>0</v>
      </c>
      <c r="AC481" s="243" t="s">
        <v>366</v>
      </c>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f t="shared" si="54"/>
        <v>328</v>
      </c>
      <c r="K482" s="250" t="str">
        <f t="shared" si="55"/>
        <v>※</v>
      </c>
      <c r="L482" s="241">
        <v>0</v>
      </c>
      <c r="M482" s="242" t="s">
        <v>366</v>
      </c>
      <c r="N482" s="243" t="s">
        <v>366</v>
      </c>
      <c r="O482" s="243">
        <v>0</v>
      </c>
      <c r="P482" s="243">
        <v>328</v>
      </c>
      <c r="Q482" s="243">
        <v>0</v>
      </c>
      <c r="R482" s="243" t="s">
        <v>366</v>
      </c>
      <c r="S482" s="243" t="s">
        <v>366</v>
      </c>
      <c r="T482" s="243">
        <v>0</v>
      </c>
      <c r="U482" s="243">
        <v>0</v>
      </c>
      <c r="V482" s="243">
        <v>0</v>
      </c>
      <c r="W482" s="243">
        <v>0</v>
      </c>
      <c r="X482" s="243">
        <v>0</v>
      </c>
      <c r="Y482" s="243" t="s">
        <v>366</v>
      </c>
      <c r="Z482" s="243">
        <v>0</v>
      </c>
      <c r="AA482" s="243" t="s">
        <v>366</v>
      </c>
      <c r="AB482" s="243" t="s">
        <v>366</v>
      </c>
      <c r="AC482" s="243" t="s">
        <v>366</v>
      </c>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379</v>
      </c>
      <c r="K483" s="250" t="str">
        <f t="shared" si="55"/>
        <v>※</v>
      </c>
      <c r="L483" s="241">
        <v>0</v>
      </c>
      <c r="M483" s="242" t="s">
        <v>366</v>
      </c>
      <c r="N483" s="243">
        <v>0</v>
      </c>
      <c r="O483" s="243" t="s">
        <v>366</v>
      </c>
      <c r="P483" s="243">
        <v>379</v>
      </c>
      <c r="Q483" s="243">
        <v>0</v>
      </c>
      <c r="R483" s="243" t="s">
        <v>366</v>
      </c>
      <c r="S483" s="243" t="s">
        <v>366</v>
      </c>
      <c r="T483" s="243" t="s">
        <v>366</v>
      </c>
      <c r="U483" s="243">
        <v>0</v>
      </c>
      <c r="V483" s="243" t="s">
        <v>366</v>
      </c>
      <c r="W483" s="243" t="s">
        <v>366</v>
      </c>
      <c r="X483" s="243">
        <v>0</v>
      </c>
      <c r="Y483" s="243">
        <v>0</v>
      </c>
      <c r="Z483" s="243">
        <v>0</v>
      </c>
      <c r="AA483" s="243" t="s">
        <v>366</v>
      </c>
      <c r="AB483" s="243">
        <v>0</v>
      </c>
      <c r="AC483" s="243" t="s">
        <v>366</v>
      </c>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f t="shared" si="54"/>
        <v>4120</v>
      </c>
      <c r="K484" s="250" t="str">
        <f t="shared" si="55"/>
        <v>※</v>
      </c>
      <c r="L484" s="241" t="s">
        <v>366</v>
      </c>
      <c r="M484" s="242">
        <v>370</v>
      </c>
      <c r="N484" s="243" t="s">
        <v>366</v>
      </c>
      <c r="O484" s="243">
        <v>309</v>
      </c>
      <c r="P484" s="243">
        <v>899</v>
      </c>
      <c r="Q484" s="243" t="s">
        <v>366</v>
      </c>
      <c r="R484" s="243">
        <v>348</v>
      </c>
      <c r="S484" s="243">
        <v>428</v>
      </c>
      <c r="T484" s="243" t="s">
        <v>366</v>
      </c>
      <c r="U484" s="243">
        <v>532</v>
      </c>
      <c r="V484" s="243">
        <v>229</v>
      </c>
      <c r="W484" s="243" t="s">
        <v>366</v>
      </c>
      <c r="X484" s="243">
        <v>396</v>
      </c>
      <c r="Y484" s="243" t="s">
        <v>366</v>
      </c>
      <c r="Z484" s="243">
        <v>0</v>
      </c>
      <c r="AA484" s="243">
        <v>609</v>
      </c>
      <c r="AB484" s="243" t="s">
        <v>366</v>
      </c>
      <c r="AC484" s="243" t="s">
        <v>366</v>
      </c>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t="str">
        <f t="shared" si="54"/>
        <v>*</v>
      </c>
      <c r="K485" s="250" t="str">
        <f t="shared" si="55"/>
        <v>※</v>
      </c>
      <c r="L485" s="241" t="s">
        <v>366</v>
      </c>
      <c r="M485" s="242" t="s">
        <v>366</v>
      </c>
      <c r="N485" s="243">
        <v>0</v>
      </c>
      <c r="O485" s="243" t="s">
        <v>366</v>
      </c>
      <c r="P485" s="243" t="s">
        <v>366</v>
      </c>
      <c r="Q485" s="243">
        <v>0</v>
      </c>
      <c r="R485" s="243" t="s">
        <v>366</v>
      </c>
      <c r="S485" s="243" t="s">
        <v>366</v>
      </c>
      <c r="T485" s="243">
        <v>0</v>
      </c>
      <c r="U485" s="243" t="s">
        <v>366</v>
      </c>
      <c r="V485" s="243" t="s">
        <v>366</v>
      </c>
      <c r="W485" s="243" t="s">
        <v>366</v>
      </c>
      <c r="X485" s="243" t="s">
        <v>366</v>
      </c>
      <c r="Y485" s="243">
        <v>0</v>
      </c>
      <c r="Z485" s="243">
        <v>0</v>
      </c>
      <c r="AA485" s="243" t="s">
        <v>366</v>
      </c>
      <c r="AB485" s="243">
        <v>0</v>
      </c>
      <c r="AC485" s="243" t="s">
        <v>366</v>
      </c>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f t="shared" si="54"/>
        <v>563</v>
      </c>
      <c r="K486" s="250" t="str">
        <f t="shared" si="55"/>
        <v>※</v>
      </c>
      <c r="L486" s="241" t="s">
        <v>366</v>
      </c>
      <c r="M486" s="242" t="s">
        <v>366</v>
      </c>
      <c r="N486" s="243">
        <v>0</v>
      </c>
      <c r="O486" s="243" t="s">
        <v>366</v>
      </c>
      <c r="P486" s="243" t="s">
        <v>366</v>
      </c>
      <c r="Q486" s="243">
        <v>0</v>
      </c>
      <c r="R486" s="243">
        <v>0</v>
      </c>
      <c r="S486" s="243" t="s">
        <v>366</v>
      </c>
      <c r="T486" s="243">
        <v>0</v>
      </c>
      <c r="U486" s="243">
        <v>563</v>
      </c>
      <c r="V486" s="243" t="s">
        <v>366</v>
      </c>
      <c r="W486" s="243">
        <v>0</v>
      </c>
      <c r="X486" s="243" t="s">
        <v>366</v>
      </c>
      <c r="Y486" s="243">
        <v>0</v>
      </c>
      <c r="Z486" s="243">
        <v>0</v>
      </c>
      <c r="AA486" s="243" t="s">
        <v>366</v>
      </c>
      <c r="AB486" s="243">
        <v>0</v>
      </c>
      <c r="AC486" s="243" t="s">
        <v>366</v>
      </c>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t="str">
        <f t="shared" si="54"/>
        <v>*</v>
      </c>
      <c r="K487" s="250" t="str">
        <f t="shared" si="55"/>
        <v>※</v>
      </c>
      <c r="L487" s="241" t="s">
        <v>366</v>
      </c>
      <c r="M487" s="242" t="s">
        <v>366</v>
      </c>
      <c r="N487" s="243">
        <v>0</v>
      </c>
      <c r="O487" s="243" t="s">
        <v>366</v>
      </c>
      <c r="P487" s="243" t="s">
        <v>366</v>
      </c>
      <c r="Q487" s="243">
        <v>0</v>
      </c>
      <c r="R487" s="243">
        <v>0</v>
      </c>
      <c r="S487" s="243" t="s">
        <v>366</v>
      </c>
      <c r="T487" s="243">
        <v>0</v>
      </c>
      <c r="U487" s="243" t="s">
        <v>366</v>
      </c>
      <c r="V487" s="243" t="s">
        <v>366</v>
      </c>
      <c r="W487" s="243">
        <v>0</v>
      </c>
      <c r="X487" s="243" t="s">
        <v>366</v>
      </c>
      <c r="Y487" s="243">
        <v>0</v>
      </c>
      <c r="Z487" s="243">
        <v>0</v>
      </c>
      <c r="AA487" s="243" t="s">
        <v>366</v>
      </c>
      <c r="AB487" s="243">
        <v>0</v>
      </c>
      <c r="AC487" s="243" t="s">
        <v>366</v>
      </c>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f t="shared" si="54"/>
        <v>231</v>
      </c>
      <c r="K488" s="250" t="str">
        <f t="shared" si="55"/>
        <v>※</v>
      </c>
      <c r="L488" s="241">
        <v>0</v>
      </c>
      <c r="M488" s="242" t="s">
        <v>366</v>
      </c>
      <c r="N488" s="243">
        <v>0</v>
      </c>
      <c r="O488" s="243">
        <v>0</v>
      </c>
      <c r="P488" s="243" t="s">
        <v>366</v>
      </c>
      <c r="Q488" s="243">
        <v>0</v>
      </c>
      <c r="R488" s="243">
        <v>0</v>
      </c>
      <c r="S488" s="243" t="s">
        <v>366</v>
      </c>
      <c r="T488" s="243">
        <v>0</v>
      </c>
      <c r="U488" s="243">
        <v>0</v>
      </c>
      <c r="V488" s="243">
        <v>231</v>
      </c>
      <c r="W488" s="243">
        <v>0</v>
      </c>
      <c r="X488" s="243">
        <v>0</v>
      </c>
      <c r="Y488" s="243">
        <v>0</v>
      </c>
      <c r="Z488" s="243">
        <v>0</v>
      </c>
      <c r="AA488" s="243" t="s">
        <v>366</v>
      </c>
      <c r="AB488" s="243">
        <v>0</v>
      </c>
      <c r="AC488" s="243" t="s">
        <v>366</v>
      </c>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t="str">
        <f t="shared" si="54"/>
        <v>*</v>
      </c>
      <c r="K489" s="250" t="str">
        <f t="shared" si="55"/>
        <v>※</v>
      </c>
      <c r="L489" s="241" t="s">
        <v>366</v>
      </c>
      <c r="M489" s="242" t="s">
        <v>366</v>
      </c>
      <c r="N489" s="243">
        <v>0</v>
      </c>
      <c r="O489" s="243" t="s">
        <v>366</v>
      </c>
      <c r="P489" s="243" t="s">
        <v>366</v>
      </c>
      <c r="Q489" s="243">
        <v>0</v>
      </c>
      <c r="R489" s="243" t="s">
        <v>366</v>
      </c>
      <c r="S489" s="243" t="s">
        <v>366</v>
      </c>
      <c r="T489" s="243" t="s">
        <v>366</v>
      </c>
      <c r="U489" s="243">
        <v>0</v>
      </c>
      <c r="V489" s="243" t="s">
        <v>366</v>
      </c>
      <c r="W489" s="243" t="s">
        <v>366</v>
      </c>
      <c r="X489" s="243" t="s">
        <v>366</v>
      </c>
      <c r="Y489" s="243" t="s">
        <v>366</v>
      </c>
      <c r="Z489" s="243">
        <v>0</v>
      </c>
      <c r="AA489" s="243" t="s">
        <v>366</v>
      </c>
      <c r="AB489" s="243" t="s">
        <v>366</v>
      </c>
      <c r="AC489" s="243" t="s">
        <v>366</v>
      </c>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t="str">
        <f t="shared" si="54"/>
        <v>*</v>
      </c>
      <c r="K490" s="250" t="str">
        <f t="shared" si="55"/>
        <v>※</v>
      </c>
      <c r="L490" s="241">
        <v>0</v>
      </c>
      <c r="M490" s="242" t="s">
        <v>366</v>
      </c>
      <c r="N490" s="243">
        <v>0</v>
      </c>
      <c r="O490" s="243" t="s">
        <v>366</v>
      </c>
      <c r="P490" s="243" t="s">
        <v>366</v>
      </c>
      <c r="Q490" s="243">
        <v>0</v>
      </c>
      <c r="R490" s="243">
        <v>0</v>
      </c>
      <c r="S490" s="243">
        <v>0</v>
      </c>
      <c r="T490" s="243">
        <v>0</v>
      </c>
      <c r="U490" s="243">
        <v>0</v>
      </c>
      <c r="V490" s="243" t="s">
        <v>366</v>
      </c>
      <c r="W490" s="243">
        <v>0</v>
      </c>
      <c r="X490" s="243">
        <v>0</v>
      </c>
      <c r="Y490" s="243">
        <v>0</v>
      </c>
      <c r="Z490" s="243">
        <v>0</v>
      </c>
      <c r="AA490" s="243" t="s">
        <v>366</v>
      </c>
      <c r="AB490" s="243">
        <v>0</v>
      </c>
      <c r="AC490" s="243">
        <v>0</v>
      </c>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f t="shared" si="54"/>
        <v>413</v>
      </c>
      <c r="K491" s="250" t="str">
        <f t="shared" si="55"/>
        <v>※</v>
      </c>
      <c r="L491" s="241">
        <v>0</v>
      </c>
      <c r="M491" s="242" t="s">
        <v>366</v>
      </c>
      <c r="N491" s="243">
        <v>0</v>
      </c>
      <c r="O491" s="243">
        <v>0</v>
      </c>
      <c r="P491" s="243">
        <v>246</v>
      </c>
      <c r="Q491" s="243" t="s">
        <v>366</v>
      </c>
      <c r="R491" s="243" t="s">
        <v>366</v>
      </c>
      <c r="S491" s="243">
        <v>0</v>
      </c>
      <c r="T491" s="243">
        <v>0</v>
      </c>
      <c r="U491" s="243">
        <v>0</v>
      </c>
      <c r="V491" s="243">
        <v>0</v>
      </c>
      <c r="W491" s="243">
        <v>0</v>
      </c>
      <c r="X491" s="243">
        <v>167</v>
      </c>
      <c r="Y491" s="243">
        <v>0</v>
      </c>
      <c r="Z491" s="243">
        <v>0</v>
      </c>
      <c r="AA491" s="243" t="s">
        <v>366</v>
      </c>
      <c r="AB491" s="243" t="s">
        <v>366</v>
      </c>
      <c r="AC491" s="243">
        <v>0</v>
      </c>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f t="shared" si="54"/>
        <v>682</v>
      </c>
      <c r="K492" s="250" t="str">
        <f t="shared" si="55"/>
        <v>※</v>
      </c>
      <c r="L492" s="241" t="s">
        <v>366</v>
      </c>
      <c r="M492" s="242" t="s">
        <v>366</v>
      </c>
      <c r="N492" s="243">
        <v>0</v>
      </c>
      <c r="O492" s="243" t="s">
        <v>366</v>
      </c>
      <c r="P492" s="243" t="s">
        <v>366</v>
      </c>
      <c r="Q492" s="243">
        <v>0</v>
      </c>
      <c r="R492" s="243" t="s">
        <v>366</v>
      </c>
      <c r="S492" s="243" t="s">
        <v>366</v>
      </c>
      <c r="T492" s="243">
        <v>0</v>
      </c>
      <c r="U492" s="243" t="s">
        <v>366</v>
      </c>
      <c r="V492" s="243">
        <v>0</v>
      </c>
      <c r="W492" s="243" t="s">
        <v>366</v>
      </c>
      <c r="X492" s="243">
        <v>212</v>
      </c>
      <c r="Y492" s="243">
        <v>0</v>
      </c>
      <c r="Z492" s="243">
        <v>0</v>
      </c>
      <c r="AA492" s="243">
        <v>470</v>
      </c>
      <c r="AB492" s="243">
        <v>0</v>
      </c>
      <c r="AC492" s="243" t="s">
        <v>366</v>
      </c>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f t="shared" si="54"/>
        <v>514</v>
      </c>
      <c r="K493" s="250" t="str">
        <f t="shared" si="55"/>
        <v>※</v>
      </c>
      <c r="L493" s="241">
        <v>0</v>
      </c>
      <c r="M493" s="242" t="s">
        <v>366</v>
      </c>
      <c r="N493" s="243" t="s">
        <v>366</v>
      </c>
      <c r="O493" s="243" t="s">
        <v>366</v>
      </c>
      <c r="P493" s="243" t="s">
        <v>366</v>
      </c>
      <c r="Q493" s="243" t="s">
        <v>366</v>
      </c>
      <c r="R493" s="243">
        <v>334</v>
      </c>
      <c r="S493" s="243" t="s">
        <v>366</v>
      </c>
      <c r="T493" s="243">
        <v>0</v>
      </c>
      <c r="U493" s="243">
        <v>0</v>
      </c>
      <c r="V493" s="243">
        <v>0</v>
      </c>
      <c r="W493" s="243">
        <v>0</v>
      </c>
      <c r="X493" s="243" t="s">
        <v>366</v>
      </c>
      <c r="Y493" s="243">
        <v>0</v>
      </c>
      <c r="Z493" s="243">
        <v>0</v>
      </c>
      <c r="AA493" s="243">
        <v>180</v>
      </c>
      <c r="AB493" s="243" t="s">
        <v>366</v>
      </c>
      <c r="AC493" s="243" t="s">
        <v>366</v>
      </c>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f t="shared" si="54"/>
        <v>244</v>
      </c>
      <c r="K494" s="250" t="str">
        <f t="shared" si="55"/>
        <v>※</v>
      </c>
      <c r="L494" s="241">
        <v>0</v>
      </c>
      <c r="M494" s="242" t="s">
        <v>366</v>
      </c>
      <c r="N494" s="243">
        <v>0</v>
      </c>
      <c r="O494" s="243">
        <v>0</v>
      </c>
      <c r="P494" s="243" t="s">
        <v>366</v>
      </c>
      <c r="Q494" s="243" t="s">
        <v>366</v>
      </c>
      <c r="R494" s="243" t="s">
        <v>366</v>
      </c>
      <c r="S494" s="243">
        <v>244</v>
      </c>
      <c r="T494" s="243">
        <v>0</v>
      </c>
      <c r="U494" s="243">
        <v>0</v>
      </c>
      <c r="V494" s="243">
        <v>0</v>
      </c>
      <c r="W494" s="243">
        <v>0</v>
      </c>
      <c r="X494" s="243">
        <v>0</v>
      </c>
      <c r="Y494" s="243">
        <v>0</v>
      </c>
      <c r="Z494" s="243">
        <v>0</v>
      </c>
      <c r="AA494" s="243" t="s">
        <v>366</v>
      </c>
      <c r="AB494" s="243">
        <v>0</v>
      </c>
      <c r="AC494" s="243" t="s">
        <v>366</v>
      </c>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f t="shared" si="54"/>
        <v>300</v>
      </c>
      <c r="K495" s="250" t="str">
        <f t="shared" si="55"/>
        <v>※</v>
      </c>
      <c r="L495" s="241">
        <v>0</v>
      </c>
      <c r="M495" s="242" t="s">
        <v>366</v>
      </c>
      <c r="N495" s="243" t="s">
        <v>366</v>
      </c>
      <c r="O495" s="243">
        <v>0</v>
      </c>
      <c r="P495" s="243">
        <v>300</v>
      </c>
      <c r="Q495" s="243">
        <v>0</v>
      </c>
      <c r="R495" s="243" t="s">
        <v>366</v>
      </c>
      <c r="S495" s="243" t="s">
        <v>366</v>
      </c>
      <c r="T495" s="243">
        <v>0</v>
      </c>
      <c r="U495" s="243">
        <v>0</v>
      </c>
      <c r="V495" s="243">
        <v>0</v>
      </c>
      <c r="W495" s="243">
        <v>0</v>
      </c>
      <c r="X495" s="243">
        <v>0</v>
      </c>
      <c r="Y495" s="243">
        <v>0</v>
      </c>
      <c r="Z495" s="243">
        <v>0</v>
      </c>
      <c r="AA495" s="243" t="s">
        <v>366</v>
      </c>
      <c r="AB495" s="243" t="s">
        <v>366</v>
      </c>
      <c r="AC495" s="243" t="s">
        <v>366</v>
      </c>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374</v>
      </c>
      <c r="K496" s="250" t="str">
        <f t="shared" si="55"/>
        <v>※</v>
      </c>
      <c r="L496" s="241">
        <v>0</v>
      </c>
      <c r="M496" s="242" t="s">
        <v>366</v>
      </c>
      <c r="N496" s="243">
        <v>0</v>
      </c>
      <c r="O496" s="243" t="s">
        <v>366</v>
      </c>
      <c r="P496" s="243">
        <v>374</v>
      </c>
      <c r="Q496" s="243">
        <v>0</v>
      </c>
      <c r="R496" s="243" t="s">
        <v>366</v>
      </c>
      <c r="S496" s="243" t="s">
        <v>366</v>
      </c>
      <c r="T496" s="243" t="s">
        <v>366</v>
      </c>
      <c r="U496" s="243">
        <v>0</v>
      </c>
      <c r="V496" s="243" t="s">
        <v>366</v>
      </c>
      <c r="W496" s="243" t="s">
        <v>366</v>
      </c>
      <c r="X496" s="243">
        <v>0</v>
      </c>
      <c r="Y496" s="243">
        <v>0</v>
      </c>
      <c r="Z496" s="243">
        <v>0</v>
      </c>
      <c r="AA496" s="243" t="s">
        <v>366</v>
      </c>
      <c r="AB496" s="243">
        <v>0</v>
      </c>
      <c r="AC496" s="243">
        <v>0</v>
      </c>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t="str">
        <f t="shared" si="54"/>
        <v>*</v>
      </c>
      <c r="K497" s="250" t="str">
        <f t="shared" si="55"/>
        <v>※</v>
      </c>
      <c r="L497" s="241">
        <v>0</v>
      </c>
      <c r="M497" s="242" t="s">
        <v>366</v>
      </c>
      <c r="N497" s="243">
        <v>0</v>
      </c>
      <c r="O497" s="243">
        <v>0</v>
      </c>
      <c r="P497" s="243">
        <v>0</v>
      </c>
      <c r="Q497" s="243">
        <v>0</v>
      </c>
      <c r="R497" s="243">
        <v>0</v>
      </c>
      <c r="S497" s="243">
        <v>0</v>
      </c>
      <c r="T497" s="243">
        <v>0</v>
      </c>
      <c r="U497" s="243">
        <v>0</v>
      </c>
      <c r="V497" s="243">
        <v>0</v>
      </c>
      <c r="W497" s="243" t="s">
        <v>366</v>
      </c>
      <c r="X497" s="243" t="s">
        <v>366</v>
      </c>
      <c r="Y497" s="243">
        <v>0</v>
      </c>
      <c r="Z497" s="243">
        <v>0</v>
      </c>
      <c r="AA497" s="243" t="s">
        <v>366</v>
      </c>
      <c r="AB497" s="243" t="s">
        <v>366</v>
      </c>
      <c r="AC497" s="243">
        <v>0</v>
      </c>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t="str">
        <f t="shared" si="54"/>
        <v>*</v>
      </c>
      <c r="K498" s="250" t="str">
        <f t="shared" si="55"/>
        <v>※</v>
      </c>
      <c r="L498" s="241">
        <v>0</v>
      </c>
      <c r="M498" s="242">
        <v>0</v>
      </c>
      <c r="N498" s="243">
        <v>0</v>
      </c>
      <c r="O498" s="243">
        <v>0</v>
      </c>
      <c r="P498" s="243">
        <v>0</v>
      </c>
      <c r="Q498" s="243">
        <v>0</v>
      </c>
      <c r="R498" s="243">
        <v>0</v>
      </c>
      <c r="S498" s="243">
        <v>0</v>
      </c>
      <c r="T498" s="243">
        <v>0</v>
      </c>
      <c r="U498" s="243">
        <v>0</v>
      </c>
      <c r="V498" s="243">
        <v>0</v>
      </c>
      <c r="W498" s="243">
        <v>0</v>
      </c>
      <c r="X498" s="243" t="s">
        <v>366</v>
      </c>
      <c r="Y498" s="243">
        <v>0</v>
      </c>
      <c r="Z498" s="243">
        <v>0</v>
      </c>
      <c r="AA498" s="243" t="s">
        <v>366</v>
      </c>
      <c r="AB498" s="243">
        <v>0</v>
      </c>
      <c r="AC498" s="243">
        <v>0</v>
      </c>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f t="shared" si="54"/>
        <v>211</v>
      </c>
      <c r="K499" s="250" t="str">
        <f t="shared" si="55"/>
        <v>※</v>
      </c>
      <c r="L499" s="241">
        <v>0</v>
      </c>
      <c r="M499" s="242" t="s">
        <v>366</v>
      </c>
      <c r="N499" s="243">
        <v>0</v>
      </c>
      <c r="O499" s="243">
        <v>0</v>
      </c>
      <c r="P499" s="243" t="s">
        <v>366</v>
      </c>
      <c r="Q499" s="243">
        <v>0</v>
      </c>
      <c r="R499" s="243">
        <v>211</v>
      </c>
      <c r="S499" s="243" t="s">
        <v>366</v>
      </c>
      <c r="T499" s="243">
        <v>0</v>
      </c>
      <c r="U499" s="243">
        <v>0</v>
      </c>
      <c r="V499" s="243">
        <v>0</v>
      </c>
      <c r="W499" s="243">
        <v>0</v>
      </c>
      <c r="X499" s="243">
        <v>0</v>
      </c>
      <c r="Y499" s="243">
        <v>0</v>
      </c>
      <c r="Z499" s="243">
        <v>0</v>
      </c>
      <c r="AA499" s="243" t="s">
        <v>366</v>
      </c>
      <c r="AB499" s="243">
        <v>0</v>
      </c>
      <c r="AC499" s="243" t="s">
        <v>366</v>
      </c>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486</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487</v>
      </c>
      <c r="J505" s="86" t="s">
        <v>80</v>
      </c>
      <c r="K505" s="218"/>
      <c r="L505" s="25" t="str">
        <f>IF(ISBLANK(L$388),"",L$388)</f>
        <v>10階東</v>
      </c>
      <c r="M505" s="72" t="str">
        <f>IF(ISBLANK(M$388),"",M$388)</f>
        <v>4階西</v>
      </c>
      <c r="N505" s="247" t="str">
        <f t="shared" ref="N505:BS505" si="56">IF(ISBLANK(N$388),"",N$388)</f>
        <v>4階東</v>
      </c>
      <c r="O505" s="247" t="str">
        <f t="shared" si="56"/>
        <v>5階西</v>
      </c>
      <c r="P505" s="247" t="str">
        <f t="shared" si="56"/>
        <v>5階東</v>
      </c>
      <c r="Q505" s="247" t="str">
        <f t="shared" si="56"/>
        <v>6階西</v>
      </c>
      <c r="R505" s="247" t="str">
        <f t="shared" si="56"/>
        <v>6階東</v>
      </c>
      <c r="S505" s="247" t="str">
        <f t="shared" si="56"/>
        <v>7階西</v>
      </c>
      <c r="T505" s="247" t="str">
        <f t="shared" si="56"/>
        <v>7階東</v>
      </c>
      <c r="U505" s="247" t="str">
        <f t="shared" si="56"/>
        <v>8階西</v>
      </c>
      <c r="V505" s="247" t="str">
        <f t="shared" si="56"/>
        <v>8階東</v>
      </c>
      <c r="W505" s="247" t="str">
        <f t="shared" si="56"/>
        <v>9階西</v>
      </c>
      <c r="X505" s="247" t="str">
        <f t="shared" si="56"/>
        <v>9階東</v>
      </c>
      <c r="Y505" s="247" t="str">
        <f t="shared" si="56"/>
        <v>GCU</v>
      </c>
      <c r="Z505" s="247" t="str">
        <f t="shared" si="56"/>
        <v>HCU</v>
      </c>
      <c r="AA505" s="247" t="str">
        <f t="shared" si="56"/>
        <v>ICU</v>
      </c>
      <c r="AB505" s="247" t="str">
        <f t="shared" si="56"/>
        <v>NICU</v>
      </c>
      <c r="AC505" s="247" t="str">
        <f t="shared" si="56"/>
        <v>救命救急センター</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高度急性期</v>
      </c>
      <c r="M506" s="72" t="str">
        <f>IF(ISBLANK(M$389),"",M$389)</f>
        <v>高度急性期</v>
      </c>
      <c r="N506" s="89" t="str">
        <f t="shared" ref="N506:BS506" si="57">IF(ISBLANK(N$389),"",N$389)</f>
        <v>高度急性期</v>
      </c>
      <c r="O506" s="89" t="str">
        <f t="shared" si="57"/>
        <v>高度急性期</v>
      </c>
      <c r="P506" s="89" t="str">
        <f t="shared" si="57"/>
        <v>高度急性期</v>
      </c>
      <c r="Q506" s="89" t="str">
        <f t="shared" si="57"/>
        <v>高度急性期</v>
      </c>
      <c r="R506" s="89" t="str">
        <f t="shared" si="57"/>
        <v>高度急性期</v>
      </c>
      <c r="S506" s="89" t="str">
        <f t="shared" si="57"/>
        <v>高度急性期</v>
      </c>
      <c r="T506" s="89" t="str">
        <f t="shared" si="57"/>
        <v>高度急性期</v>
      </c>
      <c r="U506" s="89" t="str">
        <f t="shared" si="57"/>
        <v>高度急性期</v>
      </c>
      <c r="V506" s="89" t="str">
        <f t="shared" si="57"/>
        <v>高度急性期</v>
      </c>
      <c r="W506" s="89" t="str">
        <f t="shared" si="57"/>
        <v>高度急性期</v>
      </c>
      <c r="X506" s="89" t="str">
        <f t="shared" si="57"/>
        <v>高度急性期</v>
      </c>
      <c r="Y506" s="89" t="str">
        <f t="shared" si="57"/>
        <v>高度急性期</v>
      </c>
      <c r="Z506" s="89" t="str">
        <f t="shared" si="57"/>
        <v>高度急性期</v>
      </c>
      <c r="AA506" s="89" t="str">
        <f t="shared" si="57"/>
        <v>高度急性期</v>
      </c>
      <c r="AB506" s="89" t="str">
        <f t="shared" si="57"/>
        <v>高度急性期</v>
      </c>
      <c r="AC506" s="89" t="str">
        <f t="shared" si="57"/>
        <v>高度急性期</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f t="shared" ref="J507:J514" si="58">IF(SUM(L507:BS507)=0,IF(COUNTIF(L507:BS507,"未確認")&gt;0,"未確認",IF(COUNTIF(L507:BS507,"~*")&gt;0,"*",SUM(L507:BS507))),SUM(L507:BS507))</f>
        <v>601</v>
      </c>
      <c r="K507" s="250" t="str">
        <f t="shared" ref="K507:K514" si="59">IF(OR(COUNTIF(L507:BS507,"未確認")&gt;0,COUNTIF(L507:BS507,"*")&gt;0),"※","")</f>
        <v>※</v>
      </c>
      <c r="L507" s="241">
        <v>0</v>
      </c>
      <c r="M507" s="242" t="s">
        <v>366</v>
      </c>
      <c r="N507" s="243">
        <v>0</v>
      </c>
      <c r="O507" s="243" t="s">
        <v>366</v>
      </c>
      <c r="P507" s="243">
        <v>279</v>
      </c>
      <c r="Q507" s="243" t="s">
        <v>366</v>
      </c>
      <c r="R507" s="243" t="s">
        <v>366</v>
      </c>
      <c r="S507" s="243">
        <v>322</v>
      </c>
      <c r="T507" s="243">
        <v>0</v>
      </c>
      <c r="U507" s="243" t="s">
        <v>366</v>
      </c>
      <c r="V507" s="243" t="s">
        <v>366</v>
      </c>
      <c r="W507" s="243">
        <v>0</v>
      </c>
      <c r="X507" s="243" t="s">
        <v>366</v>
      </c>
      <c r="Y507" s="243">
        <v>0</v>
      </c>
      <c r="Z507" s="243">
        <v>0</v>
      </c>
      <c r="AA507" s="243" t="s">
        <v>366</v>
      </c>
      <c r="AB507" s="243">
        <v>0</v>
      </c>
      <c r="AC507" s="243">
        <v>0</v>
      </c>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f t="shared" si="58"/>
        <v>3506</v>
      </c>
      <c r="K508" s="250" t="str">
        <f t="shared" si="59"/>
        <v>※</v>
      </c>
      <c r="L508" s="241" t="s">
        <v>366</v>
      </c>
      <c r="M508" s="242">
        <v>167</v>
      </c>
      <c r="N508" s="243" t="s">
        <v>366</v>
      </c>
      <c r="O508" s="243">
        <v>346</v>
      </c>
      <c r="P508" s="243">
        <v>704</v>
      </c>
      <c r="Q508" s="243">
        <v>699</v>
      </c>
      <c r="R508" s="243">
        <v>270</v>
      </c>
      <c r="S508" s="243">
        <v>622</v>
      </c>
      <c r="T508" s="243" t="s">
        <v>366</v>
      </c>
      <c r="U508" s="243" t="s">
        <v>366</v>
      </c>
      <c r="V508" s="243" t="s">
        <v>366</v>
      </c>
      <c r="W508" s="243" t="s">
        <v>366</v>
      </c>
      <c r="X508" s="243">
        <v>287</v>
      </c>
      <c r="Y508" s="243" t="s">
        <v>366</v>
      </c>
      <c r="Z508" s="243">
        <v>0</v>
      </c>
      <c r="AA508" s="243">
        <v>411</v>
      </c>
      <c r="AB508" s="243" t="s">
        <v>366</v>
      </c>
      <c r="AC508" s="243" t="s">
        <v>366</v>
      </c>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180</v>
      </c>
      <c r="K509" s="250" t="str">
        <f t="shared" si="59"/>
        <v>※</v>
      </c>
      <c r="L509" s="241" t="s">
        <v>366</v>
      </c>
      <c r="M509" s="242" t="s">
        <v>366</v>
      </c>
      <c r="N509" s="243">
        <v>0</v>
      </c>
      <c r="O509" s="243" t="s">
        <v>366</v>
      </c>
      <c r="P509" s="243">
        <v>180</v>
      </c>
      <c r="Q509" s="243">
        <v>0</v>
      </c>
      <c r="R509" s="243" t="s">
        <v>366</v>
      </c>
      <c r="S509" s="243" t="s">
        <v>366</v>
      </c>
      <c r="T509" s="243">
        <v>0</v>
      </c>
      <c r="U509" s="243">
        <v>0</v>
      </c>
      <c r="V509" s="243">
        <v>0</v>
      </c>
      <c r="W509" s="243">
        <v>0</v>
      </c>
      <c r="X509" s="243" t="s">
        <v>366</v>
      </c>
      <c r="Y509" s="243">
        <v>0</v>
      </c>
      <c r="Z509" s="243">
        <v>0</v>
      </c>
      <c r="AA509" s="243" t="s">
        <v>366</v>
      </c>
      <c r="AB509" s="243">
        <v>0</v>
      </c>
      <c r="AC509" s="243">
        <v>0</v>
      </c>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t="str">
        <f t="shared" si="58"/>
        <v>*</v>
      </c>
      <c r="K510" s="250" t="str">
        <f t="shared" si="59"/>
        <v>※</v>
      </c>
      <c r="L510" s="241" t="s">
        <v>366</v>
      </c>
      <c r="M510" s="242" t="s">
        <v>366</v>
      </c>
      <c r="N510" s="243">
        <v>0</v>
      </c>
      <c r="O510" s="243" t="s">
        <v>366</v>
      </c>
      <c r="P510" s="243" t="s">
        <v>366</v>
      </c>
      <c r="Q510" s="243" t="s">
        <v>366</v>
      </c>
      <c r="R510" s="243" t="s">
        <v>366</v>
      </c>
      <c r="S510" s="243" t="s">
        <v>366</v>
      </c>
      <c r="T510" s="243" t="s">
        <v>366</v>
      </c>
      <c r="U510" s="243" t="s">
        <v>366</v>
      </c>
      <c r="V510" s="243" t="s">
        <v>366</v>
      </c>
      <c r="W510" s="243">
        <v>0</v>
      </c>
      <c r="X510" s="243">
        <v>0</v>
      </c>
      <c r="Y510" s="243">
        <v>0</v>
      </c>
      <c r="Z510" s="243">
        <v>0</v>
      </c>
      <c r="AA510" s="243">
        <v>0</v>
      </c>
      <c r="AB510" s="243">
        <v>0</v>
      </c>
      <c r="AC510" s="243">
        <v>0</v>
      </c>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f t="shared" si="58"/>
        <v>1920</v>
      </c>
      <c r="K511" s="250" t="str">
        <f t="shared" si="59"/>
        <v>※</v>
      </c>
      <c r="L511" s="241" t="s">
        <v>366</v>
      </c>
      <c r="M511" s="242" t="s">
        <v>366</v>
      </c>
      <c r="N511" s="243">
        <v>0</v>
      </c>
      <c r="O511" s="243">
        <v>501</v>
      </c>
      <c r="P511" s="243">
        <v>283</v>
      </c>
      <c r="Q511" s="243">
        <v>273</v>
      </c>
      <c r="R511" s="243">
        <v>203</v>
      </c>
      <c r="S511" s="243">
        <v>347</v>
      </c>
      <c r="T511" s="243">
        <v>313</v>
      </c>
      <c r="U511" s="243" t="s">
        <v>366</v>
      </c>
      <c r="V511" s="243" t="s">
        <v>366</v>
      </c>
      <c r="W511" s="243" t="s">
        <v>366</v>
      </c>
      <c r="X511" s="243" t="s">
        <v>366</v>
      </c>
      <c r="Y511" s="243">
        <v>0</v>
      </c>
      <c r="Z511" s="243">
        <v>0</v>
      </c>
      <c r="AA511" s="243" t="s">
        <v>366</v>
      </c>
      <c r="AB511" s="243">
        <v>0</v>
      </c>
      <c r="AC511" s="243" t="s">
        <v>366</v>
      </c>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t="str">
        <f t="shared" si="58"/>
        <v>*</v>
      </c>
      <c r="K512" s="250" t="str">
        <f t="shared" si="59"/>
        <v>※</v>
      </c>
      <c r="L512" s="241">
        <v>0</v>
      </c>
      <c r="M512" s="242">
        <v>0</v>
      </c>
      <c r="N512" s="243">
        <v>0</v>
      </c>
      <c r="O512" s="243" t="s">
        <v>366</v>
      </c>
      <c r="P512" s="243">
        <v>0</v>
      </c>
      <c r="Q512" s="243" t="s">
        <v>366</v>
      </c>
      <c r="R512" s="243" t="s">
        <v>366</v>
      </c>
      <c r="S512" s="243">
        <v>0</v>
      </c>
      <c r="T512" s="243">
        <v>0</v>
      </c>
      <c r="U512" s="243">
        <v>0</v>
      </c>
      <c r="V512" s="243">
        <v>0</v>
      </c>
      <c r="W512" s="243">
        <v>0</v>
      </c>
      <c r="X512" s="243">
        <v>0</v>
      </c>
      <c r="Y512" s="243">
        <v>0</v>
      </c>
      <c r="Z512" s="243">
        <v>0</v>
      </c>
      <c r="AA512" s="243">
        <v>0</v>
      </c>
      <c r="AB512" s="243">
        <v>0</v>
      </c>
      <c r="AC512" s="243">
        <v>0</v>
      </c>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f t="shared" si="58"/>
        <v>194</v>
      </c>
      <c r="K513" s="250" t="str">
        <f t="shared" si="59"/>
        <v>※</v>
      </c>
      <c r="L513" s="241">
        <v>0</v>
      </c>
      <c r="M513" s="242" t="s">
        <v>366</v>
      </c>
      <c r="N513" s="243">
        <v>0</v>
      </c>
      <c r="O513" s="243" t="s">
        <v>366</v>
      </c>
      <c r="P513" s="243">
        <v>194</v>
      </c>
      <c r="Q513" s="243" t="s">
        <v>366</v>
      </c>
      <c r="R513" s="243" t="s">
        <v>366</v>
      </c>
      <c r="S513" s="243" t="s">
        <v>366</v>
      </c>
      <c r="T513" s="243" t="s">
        <v>366</v>
      </c>
      <c r="U513" s="243" t="s">
        <v>366</v>
      </c>
      <c r="V513" s="243" t="s">
        <v>366</v>
      </c>
      <c r="W513" s="243">
        <v>0</v>
      </c>
      <c r="X513" s="243" t="s">
        <v>366</v>
      </c>
      <c r="Y513" s="243">
        <v>0</v>
      </c>
      <c r="Z513" s="243">
        <v>0</v>
      </c>
      <c r="AA513" s="243">
        <v>0</v>
      </c>
      <c r="AB513" s="243">
        <v>0</v>
      </c>
      <c r="AC513" s="243" t="s">
        <v>366</v>
      </c>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v>0</v>
      </c>
      <c r="N514" s="243">
        <v>0</v>
      </c>
      <c r="O514" s="243">
        <v>0</v>
      </c>
      <c r="P514" s="243">
        <v>0</v>
      </c>
      <c r="Q514" s="243">
        <v>0</v>
      </c>
      <c r="R514" s="243">
        <v>0</v>
      </c>
      <c r="S514" s="243">
        <v>0</v>
      </c>
      <c r="T514" s="243">
        <v>0</v>
      </c>
      <c r="U514" s="243">
        <v>0</v>
      </c>
      <c r="V514" s="243">
        <v>0</v>
      </c>
      <c r="W514" s="243">
        <v>0</v>
      </c>
      <c r="X514" s="243">
        <v>0</v>
      </c>
      <c r="Y514" s="243">
        <v>0</v>
      </c>
      <c r="Z514" s="243">
        <v>0</v>
      </c>
      <c r="AA514" s="243">
        <v>0</v>
      </c>
      <c r="AB514" s="243">
        <v>0</v>
      </c>
      <c r="AC514" s="243">
        <v>0</v>
      </c>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512</v>
      </c>
      <c r="J517" s="86" t="s">
        <v>80</v>
      </c>
      <c r="K517" s="218"/>
      <c r="L517" s="246" t="str">
        <f>IF(ISBLANK(L$388),"",L$388)</f>
        <v>10階東</v>
      </c>
      <c r="M517" s="141" t="str">
        <f>IF(ISBLANK(M$388),"",M$388)</f>
        <v>4階西</v>
      </c>
      <c r="N517" s="25" t="str">
        <f t="shared" ref="N517:BS517" si="60">IF(ISBLANK(N$388),"",N$388)</f>
        <v>4階東</v>
      </c>
      <c r="O517" s="25" t="str">
        <f t="shared" si="60"/>
        <v>5階西</v>
      </c>
      <c r="P517" s="25" t="str">
        <f t="shared" si="60"/>
        <v>5階東</v>
      </c>
      <c r="Q517" s="25" t="str">
        <f t="shared" si="60"/>
        <v>6階西</v>
      </c>
      <c r="R517" s="25" t="str">
        <f t="shared" si="60"/>
        <v>6階東</v>
      </c>
      <c r="S517" s="25" t="str">
        <f t="shared" si="60"/>
        <v>7階西</v>
      </c>
      <c r="T517" s="25" t="str">
        <f t="shared" si="60"/>
        <v>7階東</v>
      </c>
      <c r="U517" s="25" t="str">
        <f t="shared" si="60"/>
        <v>8階西</v>
      </c>
      <c r="V517" s="25" t="str">
        <f t="shared" si="60"/>
        <v>8階東</v>
      </c>
      <c r="W517" s="25" t="str">
        <f t="shared" si="60"/>
        <v>9階西</v>
      </c>
      <c r="X517" s="25" t="str">
        <f t="shared" si="60"/>
        <v>9階東</v>
      </c>
      <c r="Y517" s="25" t="str">
        <f t="shared" si="60"/>
        <v>GCU</v>
      </c>
      <c r="Z517" s="25" t="str">
        <f t="shared" si="60"/>
        <v>HCU</v>
      </c>
      <c r="AA517" s="25" t="str">
        <f t="shared" si="60"/>
        <v>ICU</v>
      </c>
      <c r="AB517" s="25" t="str">
        <f t="shared" si="60"/>
        <v>NICU</v>
      </c>
      <c r="AC517" s="25" t="str">
        <f t="shared" si="60"/>
        <v>救命救急センター</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高度急性期</v>
      </c>
      <c r="M518" s="72" t="str">
        <f>IF(ISBLANK(M$389),"",M$389)</f>
        <v>高度急性期</v>
      </c>
      <c r="N518" s="89" t="str">
        <f t="shared" ref="N518:BS518" si="61">IF(ISBLANK(N$389),"",N$389)</f>
        <v>高度急性期</v>
      </c>
      <c r="O518" s="89" t="str">
        <f t="shared" si="61"/>
        <v>高度急性期</v>
      </c>
      <c r="P518" s="89" t="str">
        <f t="shared" si="61"/>
        <v>高度急性期</v>
      </c>
      <c r="Q518" s="89" t="str">
        <f t="shared" si="61"/>
        <v>高度急性期</v>
      </c>
      <c r="R518" s="89" t="str">
        <f t="shared" si="61"/>
        <v>高度急性期</v>
      </c>
      <c r="S518" s="89" t="str">
        <f t="shared" si="61"/>
        <v>高度急性期</v>
      </c>
      <c r="T518" s="89" t="str">
        <f t="shared" si="61"/>
        <v>高度急性期</v>
      </c>
      <c r="U518" s="89" t="str">
        <f t="shared" si="61"/>
        <v>高度急性期</v>
      </c>
      <c r="V518" s="89" t="str">
        <f t="shared" si="61"/>
        <v>高度急性期</v>
      </c>
      <c r="W518" s="89" t="str">
        <f t="shared" si="61"/>
        <v>高度急性期</v>
      </c>
      <c r="X518" s="89" t="str">
        <f t="shared" si="61"/>
        <v>高度急性期</v>
      </c>
      <c r="Y518" s="89" t="str">
        <f t="shared" si="61"/>
        <v>高度急性期</v>
      </c>
      <c r="Z518" s="89" t="str">
        <f t="shared" si="61"/>
        <v>高度急性期</v>
      </c>
      <c r="AA518" s="89" t="str">
        <f t="shared" si="61"/>
        <v>高度急性期</v>
      </c>
      <c r="AB518" s="89" t="str">
        <f t="shared" si="61"/>
        <v>高度急性期</v>
      </c>
      <c r="AC518" s="89" t="str">
        <f t="shared" si="61"/>
        <v>高度急性期</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t="str">
        <f>IF(SUM(L519:BS519)=0,IF(COUNTIF(L519:BS519,"未確認")&gt;0,"未確認",IF(COUNTIF(L519:BS519,"~*")&gt;0,"*",SUM(L519:BS519))),SUM(L519:BS519))</f>
        <v>*</v>
      </c>
      <c r="K519" s="250" t="str">
        <f>IF(OR(COUNTIF(L519:BS519,"未確認")&gt;0,COUNTIF(L519:BS519,"*")&gt;0),"※","")</f>
        <v>※</v>
      </c>
      <c r="L519" s="241">
        <v>0</v>
      </c>
      <c r="M519" s="242">
        <v>0</v>
      </c>
      <c r="N519" s="243">
        <v>0</v>
      </c>
      <c r="O519" s="243">
        <v>0</v>
      </c>
      <c r="P519" s="243">
        <v>0</v>
      </c>
      <c r="Q519" s="243">
        <v>0</v>
      </c>
      <c r="R519" s="243">
        <v>0</v>
      </c>
      <c r="S519" s="243">
        <v>0</v>
      </c>
      <c r="T519" s="243">
        <v>0</v>
      </c>
      <c r="U519" s="243">
        <v>0</v>
      </c>
      <c r="V519" s="243">
        <v>0</v>
      </c>
      <c r="W519" s="243">
        <v>0</v>
      </c>
      <c r="X519" s="243">
        <v>0</v>
      </c>
      <c r="Y519" s="243">
        <v>0</v>
      </c>
      <c r="Z519" s="243">
        <v>0</v>
      </c>
      <c r="AA519" s="243" t="s">
        <v>366</v>
      </c>
      <c r="AB519" s="243">
        <v>0</v>
      </c>
      <c r="AC519" s="243" t="s">
        <v>366</v>
      </c>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t="str">
        <f>IF(SUM(L520:BS520)=0,IF(COUNTIF(L520:BS520,"未確認")&gt;0,"未確認",IF(COUNTIF(L520:BS520,"~*")&gt;0,"*",SUM(L520:BS520))),SUM(L520:BS520))</f>
        <v>*</v>
      </c>
      <c r="K520" s="250" t="str">
        <f>IF(OR(COUNTIF(L520:BS520,"未確認")&gt;0,COUNTIF(L520:BS520,"*")&gt;0),"※","")</f>
        <v>※</v>
      </c>
      <c r="L520" s="241" t="s">
        <v>366</v>
      </c>
      <c r="M520" s="242">
        <v>0</v>
      </c>
      <c r="N520" s="243">
        <v>0</v>
      </c>
      <c r="O520" s="243">
        <v>0</v>
      </c>
      <c r="P520" s="243">
        <v>0</v>
      </c>
      <c r="Q520" s="243">
        <v>0</v>
      </c>
      <c r="R520" s="243">
        <v>0</v>
      </c>
      <c r="S520" s="243">
        <v>0</v>
      </c>
      <c r="T520" s="243">
        <v>0</v>
      </c>
      <c r="U520" s="243">
        <v>0</v>
      </c>
      <c r="V520" s="243">
        <v>0</v>
      </c>
      <c r="W520" s="243">
        <v>0</v>
      </c>
      <c r="X520" s="243">
        <v>0</v>
      </c>
      <c r="Y520" s="243">
        <v>0</v>
      </c>
      <c r="Z520" s="243">
        <v>0</v>
      </c>
      <c r="AA520" s="243">
        <v>0</v>
      </c>
      <c r="AB520" s="243">
        <v>0</v>
      </c>
      <c r="AC520" s="243" t="s">
        <v>366</v>
      </c>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t="str">
        <f>IF(SUM(L521:BS521)=0,IF(COUNTIF(L521:BS521,"未確認")&gt;0,"未確認",IF(COUNTIF(L521:BS521,"~*")&gt;0,"*",SUM(L521:BS521))),SUM(L521:BS521))</f>
        <v>*</v>
      </c>
      <c r="K521" s="250" t="str">
        <f>IF(OR(COUNTIF(L521:BS521,"未確認")&gt;0,COUNTIF(L521:BS521,"*")&gt;0),"※","")</f>
        <v>※</v>
      </c>
      <c r="L521" s="241" t="s">
        <v>366</v>
      </c>
      <c r="M521" s="242">
        <v>0</v>
      </c>
      <c r="N521" s="243">
        <v>0</v>
      </c>
      <c r="O521" s="243">
        <v>0</v>
      </c>
      <c r="P521" s="243">
        <v>0</v>
      </c>
      <c r="Q521" s="243">
        <v>0</v>
      </c>
      <c r="R521" s="243">
        <v>0</v>
      </c>
      <c r="S521" s="243">
        <v>0</v>
      </c>
      <c r="T521" s="243">
        <v>0</v>
      </c>
      <c r="U521" s="243">
        <v>0</v>
      </c>
      <c r="V521" s="243">
        <v>0</v>
      </c>
      <c r="W521" s="243">
        <v>0</v>
      </c>
      <c r="X521" s="243" t="s">
        <v>366</v>
      </c>
      <c r="Y521" s="243">
        <v>0</v>
      </c>
      <c r="Z521" s="243">
        <v>0</v>
      </c>
      <c r="AA521" s="243" t="s">
        <v>366</v>
      </c>
      <c r="AB521" s="243">
        <v>0</v>
      </c>
      <c r="AC521" s="243" t="s">
        <v>366</v>
      </c>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521</v>
      </c>
      <c r="J524" s="86" t="s">
        <v>80</v>
      </c>
      <c r="K524" s="218"/>
      <c r="L524" s="246" t="str">
        <f>IF(ISBLANK(L$388),"",L$388)</f>
        <v>10階東</v>
      </c>
      <c r="M524" s="141" t="str">
        <f>IF(ISBLANK(M$388),"",M$388)</f>
        <v>4階西</v>
      </c>
      <c r="N524" s="25" t="str">
        <f t="shared" ref="N524:BS524" si="62">IF(ISBLANK(N$388),"",N$388)</f>
        <v>4階東</v>
      </c>
      <c r="O524" s="25" t="str">
        <f t="shared" si="62"/>
        <v>5階西</v>
      </c>
      <c r="P524" s="25" t="str">
        <f t="shared" si="62"/>
        <v>5階東</v>
      </c>
      <c r="Q524" s="25" t="str">
        <f t="shared" si="62"/>
        <v>6階西</v>
      </c>
      <c r="R524" s="25" t="str">
        <f t="shared" si="62"/>
        <v>6階東</v>
      </c>
      <c r="S524" s="25" t="str">
        <f t="shared" si="62"/>
        <v>7階西</v>
      </c>
      <c r="T524" s="25" t="str">
        <f t="shared" si="62"/>
        <v>7階東</v>
      </c>
      <c r="U524" s="25" t="str">
        <f t="shared" si="62"/>
        <v>8階西</v>
      </c>
      <c r="V524" s="25" t="str">
        <f t="shared" si="62"/>
        <v>8階東</v>
      </c>
      <c r="W524" s="25" t="str">
        <f t="shared" si="62"/>
        <v>9階西</v>
      </c>
      <c r="X524" s="25" t="str">
        <f t="shared" si="62"/>
        <v>9階東</v>
      </c>
      <c r="Y524" s="25" t="str">
        <f t="shared" si="62"/>
        <v>GCU</v>
      </c>
      <c r="Z524" s="25" t="str">
        <f t="shared" si="62"/>
        <v>HCU</v>
      </c>
      <c r="AA524" s="25" t="str">
        <f t="shared" si="62"/>
        <v>ICU</v>
      </c>
      <c r="AB524" s="25" t="str">
        <f t="shared" si="62"/>
        <v>NICU</v>
      </c>
      <c r="AC524" s="25" t="str">
        <f t="shared" si="62"/>
        <v>救命救急センター</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高度急性期</v>
      </c>
      <c r="M525" s="72" t="str">
        <f>IF(ISBLANK(M$389),"",M$389)</f>
        <v>高度急性期</v>
      </c>
      <c r="N525" s="89" t="str">
        <f t="shared" ref="N525:BS525" si="63">IF(ISBLANK(N$389),"",N$389)</f>
        <v>高度急性期</v>
      </c>
      <c r="O525" s="89" t="str">
        <f t="shared" si="63"/>
        <v>高度急性期</v>
      </c>
      <c r="P525" s="89" t="str">
        <f t="shared" si="63"/>
        <v>高度急性期</v>
      </c>
      <c r="Q525" s="89" t="str">
        <f t="shared" si="63"/>
        <v>高度急性期</v>
      </c>
      <c r="R525" s="89" t="str">
        <f t="shared" si="63"/>
        <v>高度急性期</v>
      </c>
      <c r="S525" s="89" t="str">
        <f t="shared" si="63"/>
        <v>高度急性期</v>
      </c>
      <c r="T525" s="89" t="str">
        <f t="shared" si="63"/>
        <v>高度急性期</v>
      </c>
      <c r="U525" s="89" t="str">
        <f t="shared" si="63"/>
        <v>高度急性期</v>
      </c>
      <c r="V525" s="89" t="str">
        <f t="shared" si="63"/>
        <v>高度急性期</v>
      </c>
      <c r="W525" s="89" t="str">
        <f t="shared" si="63"/>
        <v>高度急性期</v>
      </c>
      <c r="X525" s="89" t="str">
        <f t="shared" si="63"/>
        <v>高度急性期</v>
      </c>
      <c r="Y525" s="89" t="str">
        <f t="shared" si="63"/>
        <v>高度急性期</v>
      </c>
      <c r="Z525" s="89" t="str">
        <f t="shared" si="63"/>
        <v>高度急性期</v>
      </c>
      <c r="AA525" s="89" t="str">
        <f t="shared" si="63"/>
        <v>高度急性期</v>
      </c>
      <c r="AB525" s="89" t="str">
        <f t="shared" si="63"/>
        <v>高度急性期</v>
      </c>
      <c r="AC525" s="89" t="str">
        <f t="shared" si="63"/>
        <v>高度急性期</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t="str">
        <f>IF(SUM(L526:BS526)=0,IF(COUNTIF(L526:BS526,"未確認")&gt;0,"未確認",IF(COUNTIF(L526:BS526,"~*")&gt;0,"*",SUM(L526:BS526))),SUM(L526:BS526))</f>
        <v>*</v>
      </c>
      <c r="K526" s="250" t="str">
        <f>IF(OR(COUNTIF(L526:BS526,"未確認")&gt;0,COUNTIF(L526:BS526,"*")&gt;0),"※","")</f>
        <v>※</v>
      </c>
      <c r="L526" s="241">
        <v>0</v>
      </c>
      <c r="M526" s="242">
        <v>0</v>
      </c>
      <c r="N526" s="243">
        <v>0</v>
      </c>
      <c r="O526" s="243">
        <v>0</v>
      </c>
      <c r="P526" s="243">
        <v>0</v>
      </c>
      <c r="Q526" s="243">
        <v>0</v>
      </c>
      <c r="R526" s="243">
        <v>0</v>
      </c>
      <c r="S526" s="243">
        <v>0</v>
      </c>
      <c r="T526" s="243">
        <v>0</v>
      </c>
      <c r="U526" s="243">
        <v>0</v>
      </c>
      <c r="V526" s="243">
        <v>0</v>
      </c>
      <c r="W526" s="243" t="s">
        <v>366</v>
      </c>
      <c r="X526" s="243" t="s">
        <v>366</v>
      </c>
      <c r="Y526" s="243">
        <v>0</v>
      </c>
      <c r="Z526" s="243">
        <v>0</v>
      </c>
      <c r="AA526" s="243" t="s">
        <v>366</v>
      </c>
      <c r="AB526" s="243">
        <v>0</v>
      </c>
      <c r="AC526" s="243" t="s">
        <v>366</v>
      </c>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525</v>
      </c>
      <c r="J529" s="86" t="s">
        <v>80</v>
      </c>
      <c r="K529" s="218"/>
      <c r="L529" s="246" t="str">
        <f>IF(ISBLANK(L$9),"",L$9)</f>
        <v>10階東</v>
      </c>
      <c r="M529" s="141" t="str">
        <f>IF(ISBLANK(M$9),"",M$9)</f>
        <v>4階西</v>
      </c>
      <c r="N529" s="25" t="str">
        <f t="shared" ref="N529:BS529" si="64">IF(ISBLANK(N$9),"",N$9)</f>
        <v>4階東</v>
      </c>
      <c r="O529" s="25" t="str">
        <f t="shared" si="64"/>
        <v>5階西</v>
      </c>
      <c r="P529" s="25" t="str">
        <f t="shared" si="64"/>
        <v>5階東</v>
      </c>
      <c r="Q529" s="25" t="str">
        <f t="shared" si="64"/>
        <v>6階西</v>
      </c>
      <c r="R529" s="25" t="str">
        <f t="shared" si="64"/>
        <v>6階東</v>
      </c>
      <c r="S529" s="25" t="str">
        <f t="shared" si="64"/>
        <v>7階西</v>
      </c>
      <c r="T529" s="25" t="str">
        <f t="shared" si="64"/>
        <v>7階東</v>
      </c>
      <c r="U529" s="25" t="str">
        <f t="shared" si="64"/>
        <v>8階西</v>
      </c>
      <c r="V529" s="25" t="str">
        <f t="shared" si="64"/>
        <v>8階東</v>
      </c>
      <c r="W529" s="25" t="str">
        <f t="shared" si="64"/>
        <v>9階西</v>
      </c>
      <c r="X529" s="25" t="str">
        <f t="shared" si="64"/>
        <v>9階東</v>
      </c>
      <c r="Y529" s="25" t="str">
        <f t="shared" si="64"/>
        <v>GCU</v>
      </c>
      <c r="Z529" s="25" t="str">
        <f t="shared" si="64"/>
        <v>HCU</v>
      </c>
      <c r="AA529" s="25" t="str">
        <f t="shared" si="64"/>
        <v>ICU</v>
      </c>
      <c r="AB529" s="25" t="str">
        <f t="shared" si="64"/>
        <v>NICU</v>
      </c>
      <c r="AC529" s="25" t="str">
        <f t="shared" si="64"/>
        <v>救命救急センター</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高度急性期</v>
      </c>
      <c r="M530" s="72" t="str">
        <f>IF(ISBLANK(M$95),"",M$95)</f>
        <v>高度急性期</v>
      </c>
      <c r="N530" s="89" t="str">
        <f t="shared" ref="N530:BS530" si="65">IF(ISBLANK(N$95),"",N$95)</f>
        <v>高度急性期</v>
      </c>
      <c r="O530" s="89" t="str">
        <f t="shared" si="65"/>
        <v>高度急性期</v>
      </c>
      <c r="P530" s="89" t="str">
        <f t="shared" si="65"/>
        <v>高度急性期</v>
      </c>
      <c r="Q530" s="89" t="str">
        <f t="shared" si="65"/>
        <v>高度急性期</v>
      </c>
      <c r="R530" s="89" t="str">
        <f t="shared" si="65"/>
        <v>高度急性期</v>
      </c>
      <c r="S530" s="89" t="str">
        <f t="shared" si="65"/>
        <v>高度急性期</v>
      </c>
      <c r="T530" s="89" t="str">
        <f t="shared" si="65"/>
        <v>高度急性期</v>
      </c>
      <c r="U530" s="89" t="str">
        <f t="shared" si="65"/>
        <v>高度急性期</v>
      </c>
      <c r="V530" s="89" t="str">
        <f t="shared" si="65"/>
        <v>高度急性期</v>
      </c>
      <c r="W530" s="89" t="str">
        <f t="shared" si="65"/>
        <v>高度急性期</v>
      </c>
      <c r="X530" s="89" t="str">
        <f t="shared" si="65"/>
        <v>高度急性期</v>
      </c>
      <c r="Y530" s="89" t="str">
        <f t="shared" si="65"/>
        <v>高度急性期</v>
      </c>
      <c r="Z530" s="89" t="str">
        <f t="shared" si="65"/>
        <v>高度急性期</v>
      </c>
      <c r="AA530" s="89" t="str">
        <f t="shared" si="65"/>
        <v>高度急性期</v>
      </c>
      <c r="AB530" s="89" t="str">
        <f t="shared" si="65"/>
        <v>高度急性期</v>
      </c>
      <c r="AC530" s="89" t="str">
        <f t="shared" si="65"/>
        <v>高度急性期</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286</v>
      </c>
      <c r="K531" s="250" t="str">
        <f>IF(OR(COUNTIF(L531:BS531,"未確認")&gt;0,COUNTIF(L531:BS531,"*")&gt;0),"※","")</f>
        <v/>
      </c>
      <c r="L531" s="241">
        <v>0</v>
      </c>
      <c r="M531" s="258">
        <v>0</v>
      </c>
      <c r="N531" s="242">
        <v>286</v>
      </c>
      <c r="O531" s="242">
        <v>0</v>
      </c>
      <c r="P531" s="242">
        <v>0</v>
      </c>
      <c r="Q531" s="242">
        <v>0</v>
      </c>
      <c r="R531" s="242">
        <v>0</v>
      </c>
      <c r="S531" s="242">
        <v>0</v>
      </c>
      <c r="T531" s="242">
        <v>0</v>
      </c>
      <c r="U531" s="242">
        <v>0</v>
      </c>
      <c r="V531" s="242">
        <v>0</v>
      </c>
      <c r="W531" s="242">
        <v>0</v>
      </c>
      <c r="X531" s="242">
        <v>0</v>
      </c>
      <c r="Y531" s="242">
        <v>0</v>
      </c>
      <c r="Z531" s="242">
        <v>0</v>
      </c>
      <c r="AA531" s="242">
        <v>0</v>
      </c>
      <c r="AB531" s="242">
        <v>0</v>
      </c>
      <c r="AC531" s="242">
        <v>0</v>
      </c>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529</v>
      </c>
      <c r="J534" s="86" t="s">
        <v>80</v>
      </c>
      <c r="K534" s="218"/>
      <c r="L534" s="246" t="str">
        <f>IF(ISBLANK(L$388),"",L$388)</f>
        <v>10階東</v>
      </c>
      <c r="M534" s="141" t="str">
        <f>IF(ISBLANK(M$388),"",M$388)</f>
        <v>4階西</v>
      </c>
      <c r="N534" s="25" t="str">
        <f t="shared" ref="N534:BS534" si="66">IF(ISBLANK(N$388),"",N$388)</f>
        <v>4階東</v>
      </c>
      <c r="O534" s="25" t="str">
        <f t="shared" si="66"/>
        <v>5階西</v>
      </c>
      <c r="P534" s="25" t="str">
        <f t="shared" si="66"/>
        <v>5階東</v>
      </c>
      <c r="Q534" s="25" t="str">
        <f t="shared" si="66"/>
        <v>6階西</v>
      </c>
      <c r="R534" s="25" t="str">
        <f t="shared" si="66"/>
        <v>6階東</v>
      </c>
      <c r="S534" s="25" t="str">
        <f t="shared" si="66"/>
        <v>7階西</v>
      </c>
      <c r="T534" s="25" t="str">
        <f t="shared" si="66"/>
        <v>7階東</v>
      </c>
      <c r="U534" s="25" t="str">
        <f t="shared" si="66"/>
        <v>8階西</v>
      </c>
      <c r="V534" s="25" t="str">
        <f t="shared" si="66"/>
        <v>8階東</v>
      </c>
      <c r="W534" s="25" t="str">
        <f t="shared" si="66"/>
        <v>9階西</v>
      </c>
      <c r="X534" s="25" t="str">
        <f t="shared" si="66"/>
        <v>9階東</v>
      </c>
      <c r="Y534" s="25" t="str">
        <f t="shared" si="66"/>
        <v>GCU</v>
      </c>
      <c r="Z534" s="25" t="str">
        <f t="shared" si="66"/>
        <v>HCU</v>
      </c>
      <c r="AA534" s="25" t="str">
        <f t="shared" si="66"/>
        <v>ICU</v>
      </c>
      <c r="AB534" s="25" t="str">
        <f t="shared" si="66"/>
        <v>NICU</v>
      </c>
      <c r="AC534" s="25" t="str">
        <f t="shared" si="66"/>
        <v>救命救急センター</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高度急性期</v>
      </c>
      <c r="M535" s="72" t="str">
        <f>IF(ISBLANK(M$389),"",M$389)</f>
        <v>高度急性期</v>
      </c>
      <c r="N535" s="89" t="str">
        <f t="shared" ref="N535:BS535" si="67">IF(ISBLANK(N$389),"",N$389)</f>
        <v>高度急性期</v>
      </c>
      <c r="O535" s="89" t="str">
        <f t="shared" si="67"/>
        <v>高度急性期</v>
      </c>
      <c r="P535" s="89" t="str">
        <f t="shared" si="67"/>
        <v>高度急性期</v>
      </c>
      <c r="Q535" s="89" t="str">
        <f t="shared" si="67"/>
        <v>高度急性期</v>
      </c>
      <c r="R535" s="89" t="str">
        <f t="shared" si="67"/>
        <v>高度急性期</v>
      </c>
      <c r="S535" s="89" t="str">
        <f t="shared" si="67"/>
        <v>高度急性期</v>
      </c>
      <c r="T535" s="89" t="str">
        <f t="shared" si="67"/>
        <v>高度急性期</v>
      </c>
      <c r="U535" s="89" t="str">
        <f t="shared" si="67"/>
        <v>高度急性期</v>
      </c>
      <c r="V535" s="89" t="str">
        <f t="shared" si="67"/>
        <v>高度急性期</v>
      </c>
      <c r="W535" s="89" t="str">
        <f t="shared" si="67"/>
        <v>高度急性期</v>
      </c>
      <c r="X535" s="89" t="str">
        <f t="shared" si="67"/>
        <v>高度急性期</v>
      </c>
      <c r="Y535" s="89" t="str">
        <f t="shared" si="67"/>
        <v>高度急性期</v>
      </c>
      <c r="Z535" s="89" t="str">
        <f t="shared" si="67"/>
        <v>高度急性期</v>
      </c>
      <c r="AA535" s="89" t="str">
        <f t="shared" si="67"/>
        <v>高度急性期</v>
      </c>
      <c r="AB535" s="89" t="str">
        <f t="shared" si="67"/>
        <v>高度急性期</v>
      </c>
      <c r="AC535" s="89" t="str">
        <f t="shared" si="67"/>
        <v>高度急性期</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t="str">
        <f t="shared" ref="J536:J542" si="68">IF(SUM(L536:BS536)=0,IF(COUNTIF(L536:BS536,"未確認")&gt;0,"未確認",IF(COUNTIF(L536:BS536,"~*")&gt;0,"*",SUM(L536:BS536))),SUM(L536:BS536))</f>
        <v>*</v>
      </c>
      <c r="K536" s="250" t="str">
        <f t="shared" ref="K536:K542" si="69">IF(OR(COUNTIF(L536:BS536,"未確認")&gt;0,COUNTIF(L536:BS536,"*")&gt;0),"※","")</f>
        <v>※</v>
      </c>
      <c r="L536" s="241" t="s">
        <v>366</v>
      </c>
      <c r="M536" s="242">
        <v>0</v>
      </c>
      <c r="N536" s="243" t="s">
        <v>366</v>
      </c>
      <c r="O536" s="243">
        <v>0</v>
      </c>
      <c r="P536" s="243" t="s">
        <v>366</v>
      </c>
      <c r="Q536" s="243" t="s">
        <v>366</v>
      </c>
      <c r="R536" s="243">
        <v>0</v>
      </c>
      <c r="S536" s="243">
        <v>0</v>
      </c>
      <c r="T536" s="243" t="s">
        <v>366</v>
      </c>
      <c r="U536" s="243" t="s">
        <v>366</v>
      </c>
      <c r="V536" s="243" t="s">
        <v>366</v>
      </c>
      <c r="W536" s="243" t="s">
        <v>366</v>
      </c>
      <c r="X536" s="243">
        <v>0</v>
      </c>
      <c r="Y536" s="243">
        <v>0</v>
      </c>
      <c r="Z536" s="243">
        <v>0</v>
      </c>
      <c r="AA536" s="243">
        <v>0</v>
      </c>
      <c r="AB536" s="243">
        <v>0</v>
      </c>
      <c r="AC536" s="243" t="s">
        <v>366</v>
      </c>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v>0</v>
      </c>
      <c r="N537" s="243">
        <v>0</v>
      </c>
      <c r="O537" s="243">
        <v>0</v>
      </c>
      <c r="P537" s="243">
        <v>0</v>
      </c>
      <c r="Q537" s="243">
        <v>0</v>
      </c>
      <c r="R537" s="243">
        <v>0</v>
      </c>
      <c r="S537" s="243">
        <v>0</v>
      </c>
      <c r="T537" s="243">
        <v>0</v>
      </c>
      <c r="U537" s="243">
        <v>0</v>
      </c>
      <c r="V537" s="243">
        <v>0</v>
      </c>
      <c r="W537" s="243">
        <v>0</v>
      </c>
      <c r="X537" s="243">
        <v>0</v>
      </c>
      <c r="Y537" s="243">
        <v>0</v>
      </c>
      <c r="Z537" s="243">
        <v>0</v>
      </c>
      <c r="AA537" s="243">
        <v>0</v>
      </c>
      <c r="AB537" s="243">
        <v>0</v>
      </c>
      <c r="AC537" s="243">
        <v>0</v>
      </c>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0</v>
      </c>
      <c r="K538" s="250" t="str">
        <f t="shared" si="69"/>
        <v/>
      </c>
      <c r="L538" s="241">
        <v>0</v>
      </c>
      <c r="M538" s="242">
        <v>0</v>
      </c>
      <c r="N538" s="243">
        <v>0</v>
      </c>
      <c r="O538" s="243">
        <v>0</v>
      </c>
      <c r="P538" s="243">
        <v>0</v>
      </c>
      <c r="Q538" s="243">
        <v>0</v>
      </c>
      <c r="R538" s="243">
        <v>0</v>
      </c>
      <c r="S538" s="243">
        <v>0</v>
      </c>
      <c r="T538" s="243">
        <v>0</v>
      </c>
      <c r="U538" s="243">
        <v>0</v>
      </c>
      <c r="V538" s="243">
        <v>0</v>
      </c>
      <c r="W538" s="243">
        <v>0</v>
      </c>
      <c r="X538" s="243">
        <v>0</v>
      </c>
      <c r="Y538" s="243">
        <v>0</v>
      </c>
      <c r="Z538" s="243">
        <v>0</v>
      </c>
      <c r="AA538" s="243">
        <v>0</v>
      </c>
      <c r="AB538" s="243">
        <v>0</v>
      </c>
      <c r="AC538" s="243">
        <v>0</v>
      </c>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t="str">
        <f t="shared" si="68"/>
        <v>*</v>
      </c>
      <c r="K539" s="250" t="str">
        <f t="shared" si="69"/>
        <v>※</v>
      </c>
      <c r="L539" s="241" t="s">
        <v>366</v>
      </c>
      <c r="M539" s="242">
        <v>0</v>
      </c>
      <c r="N539" s="243">
        <v>0</v>
      </c>
      <c r="O539" s="243" t="s">
        <v>366</v>
      </c>
      <c r="P539" s="243" t="s">
        <v>366</v>
      </c>
      <c r="Q539" s="243" t="s">
        <v>366</v>
      </c>
      <c r="R539" s="243" t="s">
        <v>366</v>
      </c>
      <c r="S539" s="243" t="s">
        <v>366</v>
      </c>
      <c r="T539" s="243" t="s">
        <v>366</v>
      </c>
      <c r="U539" s="243" t="s">
        <v>366</v>
      </c>
      <c r="V539" s="243" t="s">
        <v>366</v>
      </c>
      <c r="W539" s="243" t="s">
        <v>366</v>
      </c>
      <c r="X539" s="243" t="s">
        <v>366</v>
      </c>
      <c r="Y539" s="243">
        <v>0</v>
      </c>
      <c r="Z539" s="243" t="s">
        <v>366</v>
      </c>
      <c r="AA539" s="243" t="s">
        <v>366</v>
      </c>
      <c r="AB539" s="243">
        <v>0</v>
      </c>
      <c r="AC539" s="243" t="s">
        <v>366</v>
      </c>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0</v>
      </c>
      <c r="K540" s="250" t="str">
        <f t="shared" si="69"/>
        <v/>
      </c>
      <c r="L540" s="241">
        <v>0</v>
      </c>
      <c r="M540" s="242">
        <v>0</v>
      </c>
      <c r="N540" s="243">
        <v>0</v>
      </c>
      <c r="O540" s="243">
        <v>0</v>
      </c>
      <c r="P540" s="243">
        <v>0</v>
      </c>
      <c r="Q540" s="243">
        <v>0</v>
      </c>
      <c r="R540" s="243">
        <v>0</v>
      </c>
      <c r="S540" s="243">
        <v>0</v>
      </c>
      <c r="T540" s="243">
        <v>0</v>
      </c>
      <c r="U540" s="243">
        <v>0</v>
      </c>
      <c r="V540" s="243">
        <v>0</v>
      </c>
      <c r="W540" s="243">
        <v>0</v>
      </c>
      <c r="X540" s="243">
        <v>0</v>
      </c>
      <c r="Y540" s="243">
        <v>0</v>
      </c>
      <c r="Z540" s="243">
        <v>0</v>
      </c>
      <c r="AA540" s="243">
        <v>0</v>
      </c>
      <c r="AB540" s="243">
        <v>0</v>
      </c>
      <c r="AC540" s="243">
        <v>0</v>
      </c>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v>0</v>
      </c>
      <c r="N541" s="243">
        <v>0</v>
      </c>
      <c r="O541" s="243">
        <v>0</v>
      </c>
      <c r="P541" s="243">
        <v>0</v>
      </c>
      <c r="Q541" s="243">
        <v>0</v>
      </c>
      <c r="R541" s="243">
        <v>0</v>
      </c>
      <c r="S541" s="243">
        <v>0</v>
      </c>
      <c r="T541" s="243">
        <v>0</v>
      </c>
      <c r="U541" s="243">
        <v>0</v>
      </c>
      <c r="V541" s="243">
        <v>0</v>
      </c>
      <c r="W541" s="243">
        <v>0</v>
      </c>
      <c r="X541" s="243">
        <v>0</v>
      </c>
      <c r="Y541" s="243">
        <v>0</v>
      </c>
      <c r="Z541" s="243">
        <v>0</v>
      </c>
      <c r="AA541" s="243">
        <v>0</v>
      </c>
      <c r="AB541" s="243">
        <v>0</v>
      </c>
      <c r="AC541" s="243">
        <v>0</v>
      </c>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v>0</v>
      </c>
      <c r="N542" s="243">
        <v>0</v>
      </c>
      <c r="O542" s="243">
        <v>0</v>
      </c>
      <c r="P542" s="243">
        <v>0</v>
      </c>
      <c r="Q542" s="243">
        <v>0</v>
      </c>
      <c r="R542" s="243">
        <v>0</v>
      </c>
      <c r="S542" s="243">
        <v>0</v>
      </c>
      <c r="T542" s="243">
        <v>0</v>
      </c>
      <c r="U542" s="243">
        <v>0</v>
      </c>
      <c r="V542" s="243">
        <v>0</v>
      </c>
      <c r="W542" s="243">
        <v>0</v>
      </c>
      <c r="X542" s="243">
        <v>0</v>
      </c>
      <c r="Y542" s="243">
        <v>0</v>
      </c>
      <c r="Z542" s="243">
        <v>0</v>
      </c>
      <c r="AA542" s="243">
        <v>0</v>
      </c>
      <c r="AB542" s="243">
        <v>0</v>
      </c>
      <c r="AC542" s="243">
        <v>0</v>
      </c>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548</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80</v>
      </c>
      <c r="K548" s="218"/>
      <c r="L548" s="246" t="str">
        <f>IF(ISBLANK(L$388),"",L$388)</f>
        <v>10階東</v>
      </c>
      <c r="M548" s="72" t="str">
        <f>IF(ISBLANK(M$388),"",M$388)</f>
        <v>4階西</v>
      </c>
      <c r="N548" s="25" t="str">
        <f t="shared" ref="N548:BS548" si="70">IF(ISBLANK(N$388),"",N$388)</f>
        <v>4階東</v>
      </c>
      <c r="O548" s="25" t="str">
        <f t="shared" si="70"/>
        <v>5階西</v>
      </c>
      <c r="P548" s="25" t="str">
        <f t="shared" si="70"/>
        <v>5階東</v>
      </c>
      <c r="Q548" s="25" t="str">
        <f t="shared" si="70"/>
        <v>6階西</v>
      </c>
      <c r="R548" s="25" t="str">
        <f t="shared" si="70"/>
        <v>6階東</v>
      </c>
      <c r="S548" s="25" t="str">
        <f t="shared" si="70"/>
        <v>7階西</v>
      </c>
      <c r="T548" s="25" t="str">
        <f t="shared" si="70"/>
        <v>7階東</v>
      </c>
      <c r="U548" s="25" t="str">
        <f t="shared" si="70"/>
        <v>8階西</v>
      </c>
      <c r="V548" s="25" t="str">
        <f t="shared" si="70"/>
        <v>8階東</v>
      </c>
      <c r="W548" s="25" t="str">
        <f t="shared" si="70"/>
        <v>9階西</v>
      </c>
      <c r="X548" s="25" t="str">
        <f t="shared" si="70"/>
        <v>9階東</v>
      </c>
      <c r="Y548" s="25" t="str">
        <f t="shared" si="70"/>
        <v>GCU</v>
      </c>
      <c r="Z548" s="25" t="str">
        <f t="shared" si="70"/>
        <v>HCU</v>
      </c>
      <c r="AA548" s="25" t="str">
        <f t="shared" si="70"/>
        <v>ICU</v>
      </c>
      <c r="AB548" s="25" t="str">
        <f t="shared" si="70"/>
        <v>NICU</v>
      </c>
      <c r="AC548" s="25" t="str">
        <f t="shared" si="70"/>
        <v>救命救急センター</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高度急性期</v>
      </c>
      <c r="M549" s="72" t="str">
        <f>IF(ISBLANK(M$389),"",M$389)</f>
        <v>高度急性期</v>
      </c>
      <c r="N549" s="89" t="str">
        <f t="shared" ref="N549:BS549" si="71">IF(ISBLANK(N$389),"",N$389)</f>
        <v>高度急性期</v>
      </c>
      <c r="O549" s="89" t="str">
        <f t="shared" si="71"/>
        <v>高度急性期</v>
      </c>
      <c r="P549" s="89" t="str">
        <f t="shared" si="71"/>
        <v>高度急性期</v>
      </c>
      <c r="Q549" s="89" t="str">
        <f t="shared" si="71"/>
        <v>高度急性期</v>
      </c>
      <c r="R549" s="89" t="str">
        <f t="shared" si="71"/>
        <v>高度急性期</v>
      </c>
      <c r="S549" s="89" t="str">
        <f t="shared" si="71"/>
        <v>高度急性期</v>
      </c>
      <c r="T549" s="89" t="str">
        <f t="shared" si="71"/>
        <v>高度急性期</v>
      </c>
      <c r="U549" s="89" t="str">
        <f t="shared" si="71"/>
        <v>高度急性期</v>
      </c>
      <c r="V549" s="89" t="str">
        <f t="shared" si="71"/>
        <v>高度急性期</v>
      </c>
      <c r="W549" s="89" t="str">
        <f t="shared" si="71"/>
        <v>高度急性期</v>
      </c>
      <c r="X549" s="89" t="str">
        <f t="shared" si="71"/>
        <v>高度急性期</v>
      </c>
      <c r="Y549" s="89" t="str">
        <f t="shared" si="71"/>
        <v>高度急性期</v>
      </c>
      <c r="Z549" s="89" t="str">
        <f t="shared" si="71"/>
        <v>高度急性期</v>
      </c>
      <c r="AA549" s="89" t="str">
        <f t="shared" si="71"/>
        <v>高度急性期</v>
      </c>
      <c r="AB549" s="89" t="str">
        <f t="shared" si="71"/>
        <v>高度急性期</v>
      </c>
      <c r="AC549" s="89" t="str">
        <f t="shared" si="71"/>
        <v>高度急性期</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t="str">
        <f t="shared" ref="J550:J563" si="72">IF(SUM(L550:BS550)=0,IF(COUNTIF(L550:BS550,"未確認")&gt;0,"未確認",IF(COUNTIF(L550:BS550,"~*")&gt;0,"*",SUM(L550:BS550))),SUM(L550:BS550))</f>
        <v>*</v>
      </c>
      <c r="K550" s="250" t="str">
        <f t="shared" ref="K550:K563" si="73">IF(OR(COUNTIF(L550:BS550,"未確認")&gt;0,COUNTIF(L550:BS550,"*")&gt;0),"※","")</f>
        <v>※</v>
      </c>
      <c r="L550" s="241">
        <v>0</v>
      </c>
      <c r="M550" s="242">
        <v>0</v>
      </c>
      <c r="N550" s="243" t="s">
        <v>366</v>
      </c>
      <c r="O550" s="243">
        <v>0</v>
      </c>
      <c r="P550" s="243">
        <v>0</v>
      </c>
      <c r="Q550" s="243">
        <v>0</v>
      </c>
      <c r="R550" s="243">
        <v>0</v>
      </c>
      <c r="S550" s="243">
        <v>0</v>
      </c>
      <c r="T550" s="243">
        <v>0</v>
      </c>
      <c r="U550" s="243">
        <v>0</v>
      </c>
      <c r="V550" s="243">
        <v>0</v>
      </c>
      <c r="W550" s="243">
        <v>0</v>
      </c>
      <c r="X550" s="243">
        <v>0</v>
      </c>
      <c r="Y550" s="243">
        <v>0</v>
      </c>
      <c r="Z550" s="243">
        <v>0</v>
      </c>
      <c r="AA550" s="243">
        <v>0</v>
      </c>
      <c r="AB550" s="243">
        <v>0</v>
      </c>
      <c r="AC550" s="243">
        <v>0</v>
      </c>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v>0</v>
      </c>
      <c r="N551" s="243">
        <v>0</v>
      </c>
      <c r="O551" s="243">
        <v>0</v>
      </c>
      <c r="P551" s="243">
        <v>0</v>
      </c>
      <c r="Q551" s="243">
        <v>0</v>
      </c>
      <c r="R551" s="243">
        <v>0</v>
      </c>
      <c r="S551" s="243">
        <v>0</v>
      </c>
      <c r="T551" s="243">
        <v>0</v>
      </c>
      <c r="U551" s="243">
        <v>0</v>
      </c>
      <c r="V551" s="243">
        <v>0</v>
      </c>
      <c r="W551" s="243">
        <v>0</v>
      </c>
      <c r="X551" s="243">
        <v>0</v>
      </c>
      <c r="Y551" s="243">
        <v>0</v>
      </c>
      <c r="Z551" s="243">
        <v>0</v>
      </c>
      <c r="AA551" s="243">
        <v>0</v>
      </c>
      <c r="AB551" s="243">
        <v>0</v>
      </c>
      <c r="AC551" s="243">
        <v>0</v>
      </c>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v>0</v>
      </c>
      <c r="N552" s="243">
        <v>0</v>
      </c>
      <c r="O552" s="243">
        <v>0</v>
      </c>
      <c r="P552" s="243">
        <v>0</v>
      </c>
      <c r="Q552" s="243">
        <v>0</v>
      </c>
      <c r="R552" s="243">
        <v>0</v>
      </c>
      <c r="S552" s="243">
        <v>0</v>
      </c>
      <c r="T552" s="243">
        <v>0</v>
      </c>
      <c r="U552" s="243">
        <v>0</v>
      </c>
      <c r="V552" s="243">
        <v>0</v>
      </c>
      <c r="W552" s="243">
        <v>0</v>
      </c>
      <c r="X552" s="243">
        <v>0</v>
      </c>
      <c r="Y552" s="243">
        <v>0</v>
      </c>
      <c r="Z552" s="243">
        <v>0</v>
      </c>
      <c r="AA552" s="243">
        <v>0</v>
      </c>
      <c r="AB552" s="243">
        <v>0</v>
      </c>
      <c r="AC552" s="243">
        <v>0</v>
      </c>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t="str">
        <f t="shared" si="72"/>
        <v>*</v>
      </c>
      <c r="K553" s="250" t="str">
        <f t="shared" si="73"/>
        <v>※</v>
      </c>
      <c r="L553" s="241" t="s">
        <v>366</v>
      </c>
      <c r="M553" s="242">
        <v>0</v>
      </c>
      <c r="N553" s="243">
        <v>0</v>
      </c>
      <c r="O553" s="243">
        <v>0</v>
      </c>
      <c r="P553" s="243">
        <v>0</v>
      </c>
      <c r="Q553" s="243">
        <v>0</v>
      </c>
      <c r="R553" s="243">
        <v>0</v>
      </c>
      <c r="S553" s="243">
        <v>0</v>
      </c>
      <c r="T553" s="243">
        <v>0</v>
      </c>
      <c r="U553" s="243">
        <v>0</v>
      </c>
      <c r="V553" s="243">
        <v>0</v>
      </c>
      <c r="W553" s="243">
        <v>0</v>
      </c>
      <c r="X553" s="243">
        <v>0</v>
      </c>
      <c r="Y553" s="243">
        <v>0</v>
      </c>
      <c r="Z553" s="243">
        <v>0</v>
      </c>
      <c r="AA553" s="243" t="s">
        <v>366</v>
      </c>
      <c r="AB553" s="243">
        <v>0</v>
      </c>
      <c r="AC553" s="243" t="s">
        <v>366</v>
      </c>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t="str">
        <f t="shared" si="72"/>
        <v>*</v>
      </c>
      <c r="K554" s="250" t="str">
        <f t="shared" si="73"/>
        <v>※</v>
      </c>
      <c r="L554" s="241">
        <v>0</v>
      </c>
      <c r="M554" s="242" t="s">
        <v>366</v>
      </c>
      <c r="N554" s="243">
        <v>0</v>
      </c>
      <c r="O554" s="243">
        <v>0</v>
      </c>
      <c r="P554" s="243" t="s">
        <v>366</v>
      </c>
      <c r="Q554" s="243">
        <v>0</v>
      </c>
      <c r="R554" s="243" t="s">
        <v>366</v>
      </c>
      <c r="S554" s="243">
        <v>0</v>
      </c>
      <c r="T554" s="243">
        <v>0</v>
      </c>
      <c r="U554" s="243">
        <v>0</v>
      </c>
      <c r="V554" s="243">
        <v>0</v>
      </c>
      <c r="W554" s="243" t="s">
        <v>366</v>
      </c>
      <c r="X554" s="243" t="s">
        <v>366</v>
      </c>
      <c r="Y554" s="243">
        <v>0</v>
      </c>
      <c r="Z554" s="243">
        <v>0</v>
      </c>
      <c r="AA554" s="243" t="s">
        <v>366</v>
      </c>
      <c r="AB554" s="243" t="s">
        <v>366</v>
      </c>
      <c r="AC554" s="243" t="s">
        <v>366</v>
      </c>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t="str">
        <f t="shared" si="72"/>
        <v>*</v>
      </c>
      <c r="K555" s="250" t="str">
        <f t="shared" si="73"/>
        <v>※</v>
      </c>
      <c r="L555" s="241">
        <v>0</v>
      </c>
      <c r="M555" s="242">
        <v>0</v>
      </c>
      <c r="N555" s="243">
        <v>0</v>
      </c>
      <c r="O555" s="243">
        <v>0</v>
      </c>
      <c r="P555" s="243">
        <v>0</v>
      </c>
      <c r="Q555" s="243" t="s">
        <v>366</v>
      </c>
      <c r="R555" s="243" t="s">
        <v>366</v>
      </c>
      <c r="S555" s="243">
        <v>0</v>
      </c>
      <c r="T555" s="243">
        <v>0</v>
      </c>
      <c r="U555" s="243">
        <v>0</v>
      </c>
      <c r="V555" s="243">
        <v>0</v>
      </c>
      <c r="W555" s="243">
        <v>0</v>
      </c>
      <c r="X555" s="243" t="s">
        <v>366</v>
      </c>
      <c r="Y555" s="243">
        <v>0</v>
      </c>
      <c r="Z555" s="243">
        <v>0</v>
      </c>
      <c r="AA555" s="243" t="s">
        <v>366</v>
      </c>
      <c r="AB555" s="243">
        <v>0</v>
      </c>
      <c r="AC555" s="243" t="s">
        <v>366</v>
      </c>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t="str">
        <f t="shared" si="72"/>
        <v>*</v>
      </c>
      <c r="K556" s="250" t="str">
        <f t="shared" si="73"/>
        <v>※</v>
      </c>
      <c r="L556" s="241">
        <v>0</v>
      </c>
      <c r="M556" s="242">
        <v>0</v>
      </c>
      <c r="N556" s="243">
        <v>0</v>
      </c>
      <c r="O556" s="243">
        <v>0</v>
      </c>
      <c r="P556" s="243">
        <v>0</v>
      </c>
      <c r="Q556" s="243">
        <v>0</v>
      </c>
      <c r="R556" s="243">
        <v>0</v>
      </c>
      <c r="S556" s="243">
        <v>0</v>
      </c>
      <c r="T556" s="243">
        <v>0</v>
      </c>
      <c r="U556" s="243">
        <v>0</v>
      </c>
      <c r="V556" s="243">
        <v>0</v>
      </c>
      <c r="W556" s="243">
        <v>0</v>
      </c>
      <c r="X556" s="243">
        <v>0</v>
      </c>
      <c r="Y556" s="243">
        <v>0</v>
      </c>
      <c r="Z556" s="243">
        <v>0</v>
      </c>
      <c r="AA556" s="243" t="s">
        <v>366</v>
      </c>
      <c r="AB556" s="243">
        <v>0</v>
      </c>
      <c r="AC556" s="243">
        <v>0</v>
      </c>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t="str">
        <f t="shared" si="72"/>
        <v>*</v>
      </c>
      <c r="K557" s="250" t="str">
        <f t="shared" si="73"/>
        <v>※</v>
      </c>
      <c r="L557" s="241">
        <v>0</v>
      </c>
      <c r="M557" s="242">
        <v>0</v>
      </c>
      <c r="N557" s="243">
        <v>0</v>
      </c>
      <c r="O557" s="243">
        <v>0</v>
      </c>
      <c r="P557" s="243">
        <v>0</v>
      </c>
      <c r="Q557" s="243">
        <v>0</v>
      </c>
      <c r="R557" s="243">
        <v>0</v>
      </c>
      <c r="S557" s="243">
        <v>0</v>
      </c>
      <c r="T557" s="243">
        <v>0</v>
      </c>
      <c r="U557" s="243">
        <v>0</v>
      </c>
      <c r="V557" s="243">
        <v>0</v>
      </c>
      <c r="W557" s="243">
        <v>0</v>
      </c>
      <c r="X557" s="243">
        <v>0</v>
      </c>
      <c r="Y557" s="243">
        <v>0</v>
      </c>
      <c r="Z557" s="243">
        <v>0</v>
      </c>
      <c r="AA557" s="243" t="s">
        <v>366</v>
      </c>
      <c r="AB557" s="243">
        <v>0</v>
      </c>
      <c r="AC557" s="243" t="s">
        <v>366</v>
      </c>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t="str">
        <f t="shared" si="72"/>
        <v>*</v>
      </c>
      <c r="K558" s="250" t="str">
        <f t="shared" si="73"/>
        <v>※</v>
      </c>
      <c r="L558" s="241">
        <v>0</v>
      </c>
      <c r="M558" s="242">
        <v>0</v>
      </c>
      <c r="N558" s="243">
        <v>0</v>
      </c>
      <c r="O558" s="243">
        <v>0</v>
      </c>
      <c r="P558" s="243">
        <v>0</v>
      </c>
      <c r="Q558" s="243">
        <v>0</v>
      </c>
      <c r="R558" s="243">
        <v>0</v>
      </c>
      <c r="S558" s="243">
        <v>0</v>
      </c>
      <c r="T558" s="243">
        <v>0</v>
      </c>
      <c r="U558" s="243">
        <v>0</v>
      </c>
      <c r="V558" s="243">
        <v>0</v>
      </c>
      <c r="W558" s="243" t="s">
        <v>366</v>
      </c>
      <c r="X558" s="243">
        <v>0</v>
      </c>
      <c r="Y558" s="243">
        <v>0</v>
      </c>
      <c r="Z558" s="243">
        <v>0</v>
      </c>
      <c r="AA558" s="243" t="s">
        <v>366</v>
      </c>
      <c r="AB558" s="243">
        <v>0</v>
      </c>
      <c r="AC558" s="243">
        <v>0</v>
      </c>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v>0</v>
      </c>
      <c r="N559" s="243">
        <v>0</v>
      </c>
      <c r="O559" s="243">
        <v>0</v>
      </c>
      <c r="P559" s="243">
        <v>0</v>
      </c>
      <c r="Q559" s="243">
        <v>0</v>
      </c>
      <c r="R559" s="243">
        <v>0</v>
      </c>
      <c r="S559" s="243">
        <v>0</v>
      </c>
      <c r="T559" s="243">
        <v>0</v>
      </c>
      <c r="U559" s="243">
        <v>0</v>
      </c>
      <c r="V559" s="243">
        <v>0</v>
      </c>
      <c r="W559" s="243">
        <v>0</v>
      </c>
      <c r="X559" s="243">
        <v>0</v>
      </c>
      <c r="Y559" s="243">
        <v>0</v>
      </c>
      <c r="Z559" s="243">
        <v>0</v>
      </c>
      <c r="AA559" s="243">
        <v>0</v>
      </c>
      <c r="AB559" s="243">
        <v>0</v>
      </c>
      <c r="AC559" s="243">
        <v>0</v>
      </c>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t="str">
        <f t="shared" si="72"/>
        <v>*</v>
      </c>
      <c r="K560" s="250" t="str">
        <f t="shared" si="73"/>
        <v>※</v>
      </c>
      <c r="L560" s="241">
        <v>0</v>
      </c>
      <c r="M560" s="242">
        <v>0</v>
      </c>
      <c r="N560" s="243">
        <v>0</v>
      </c>
      <c r="O560" s="243">
        <v>0</v>
      </c>
      <c r="P560" s="243">
        <v>0</v>
      </c>
      <c r="Q560" s="243">
        <v>0</v>
      </c>
      <c r="R560" s="243">
        <v>0</v>
      </c>
      <c r="S560" s="243">
        <v>0</v>
      </c>
      <c r="T560" s="243">
        <v>0</v>
      </c>
      <c r="U560" s="243">
        <v>0</v>
      </c>
      <c r="V560" s="243">
        <v>0</v>
      </c>
      <c r="W560" s="243">
        <v>0</v>
      </c>
      <c r="X560" s="243" t="s">
        <v>366</v>
      </c>
      <c r="Y560" s="243">
        <v>0</v>
      </c>
      <c r="Z560" s="243">
        <v>0</v>
      </c>
      <c r="AA560" s="243" t="s">
        <v>366</v>
      </c>
      <c r="AB560" s="243">
        <v>0</v>
      </c>
      <c r="AC560" s="243">
        <v>0</v>
      </c>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t="str">
        <f t="shared" si="72"/>
        <v>*</v>
      </c>
      <c r="K561" s="250" t="str">
        <f t="shared" si="73"/>
        <v>※</v>
      </c>
      <c r="L561" s="241">
        <v>0</v>
      </c>
      <c r="M561" s="242" t="s">
        <v>366</v>
      </c>
      <c r="N561" s="243">
        <v>0</v>
      </c>
      <c r="O561" s="243" t="s">
        <v>366</v>
      </c>
      <c r="P561" s="243">
        <v>0</v>
      </c>
      <c r="Q561" s="243">
        <v>0</v>
      </c>
      <c r="R561" s="243" t="s">
        <v>366</v>
      </c>
      <c r="S561" s="243" t="s">
        <v>366</v>
      </c>
      <c r="T561" s="243" t="s">
        <v>366</v>
      </c>
      <c r="U561" s="243">
        <v>0</v>
      </c>
      <c r="V561" s="243" t="s">
        <v>366</v>
      </c>
      <c r="W561" s="243" t="s">
        <v>366</v>
      </c>
      <c r="X561" s="243">
        <v>0</v>
      </c>
      <c r="Y561" s="243">
        <v>0</v>
      </c>
      <c r="Z561" s="243">
        <v>0</v>
      </c>
      <c r="AA561" s="243" t="s">
        <v>366</v>
      </c>
      <c r="AB561" s="243">
        <v>0</v>
      </c>
      <c r="AC561" s="243">
        <v>0</v>
      </c>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t="str">
        <f t="shared" si="72"/>
        <v>*</v>
      </c>
      <c r="K562" s="250" t="str">
        <f t="shared" si="73"/>
        <v>※</v>
      </c>
      <c r="L562" s="241">
        <v>0</v>
      </c>
      <c r="M562" s="242">
        <v>0</v>
      </c>
      <c r="N562" s="243">
        <v>0</v>
      </c>
      <c r="O562" s="243">
        <v>0</v>
      </c>
      <c r="P562" s="243">
        <v>0</v>
      </c>
      <c r="Q562" s="243">
        <v>0</v>
      </c>
      <c r="R562" s="243">
        <v>0</v>
      </c>
      <c r="S562" s="243">
        <v>0</v>
      </c>
      <c r="T562" s="243">
        <v>0</v>
      </c>
      <c r="U562" s="243">
        <v>0</v>
      </c>
      <c r="V562" s="243">
        <v>0</v>
      </c>
      <c r="W562" s="243">
        <v>0</v>
      </c>
      <c r="X562" s="243">
        <v>0</v>
      </c>
      <c r="Y562" s="243">
        <v>0</v>
      </c>
      <c r="Z562" s="243">
        <v>0</v>
      </c>
      <c r="AA562" s="243" t="s">
        <v>366</v>
      </c>
      <c r="AB562" s="243">
        <v>0</v>
      </c>
      <c r="AC562" s="243">
        <v>0</v>
      </c>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t="str">
        <f t="shared" si="72"/>
        <v>*</v>
      </c>
      <c r="K563" s="250" t="str">
        <f t="shared" si="73"/>
        <v>※</v>
      </c>
      <c r="L563" s="241">
        <v>0</v>
      </c>
      <c r="M563" s="242">
        <v>0</v>
      </c>
      <c r="N563" s="243">
        <v>0</v>
      </c>
      <c r="O563" s="243">
        <v>0</v>
      </c>
      <c r="P563" s="243">
        <v>0</v>
      </c>
      <c r="Q563" s="243" t="s">
        <v>366</v>
      </c>
      <c r="R563" s="243">
        <v>0</v>
      </c>
      <c r="S563" s="243">
        <v>0</v>
      </c>
      <c r="T563" s="243">
        <v>0</v>
      </c>
      <c r="U563" s="243">
        <v>0</v>
      </c>
      <c r="V563" s="243">
        <v>0</v>
      </c>
      <c r="W563" s="243">
        <v>0</v>
      </c>
      <c r="X563" s="243">
        <v>0</v>
      </c>
      <c r="Y563" s="243">
        <v>0</v>
      </c>
      <c r="Z563" s="243">
        <v>0</v>
      </c>
      <c r="AA563" s="243">
        <v>0</v>
      </c>
      <c r="AB563" s="243">
        <v>0</v>
      </c>
      <c r="AC563" s="243">
        <v>0</v>
      </c>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80</v>
      </c>
      <c r="K565" s="218"/>
      <c r="L565" s="246" t="str">
        <f>IF(ISBLANK(L$9),"",L$9)</f>
        <v>10階東</v>
      </c>
      <c r="M565" s="72" t="str">
        <f>IF(ISBLANK(M$9),"",M$9)</f>
        <v>4階西</v>
      </c>
      <c r="N565" s="72" t="str">
        <f t="shared" ref="N565:BR565" si="74">IF(ISBLANK(N$9),"",N$9)</f>
        <v>4階東</v>
      </c>
      <c r="O565" s="72" t="str">
        <f t="shared" si="74"/>
        <v>5階西</v>
      </c>
      <c r="P565" s="72" t="str">
        <f t="shared" si="74"/>
        <v>5階東</v>
      </c>
      <c r="Q565" s="72" t="str">
        <f t="shared" si="74"/>
        <v>6階西</v>
      </c>
      <c r="R565" s="72" t="str">
        <f t="shared" si="74"/>
        <v>6階東</v>
      </c>
      <c r="S565" s="72" t="str">
        <f t="shared" si="74"/>
        <v>7階西</v>
      </c>
      <c r="T565" s="72" t="str">
        <f t="shared" si="74"/>
        <v>7階東</v>
      </c>
      <c r="U565" s="72" t="str">
        <f t="shared" si="74"/>
        <v>8階西</v>
      </c>
      <c r="V565" s="72" t="str">
        <f t="shared" si="74"/>
        <v>8階東</v>
      </c>
      <c r="W565" s="72" t="str">
        <f t="shared" si="74"/>
        <v>9階西</v>
      </c>
      <c r="X565" s="72" t="str">
        <f t="shared" si="74"/>
        <v>9階東</v>
      </c>
      <c r="Y565" s="72" t="str">
        <f t="shared" si="74"/>
        <v>GCU</v>
      </c>
      <c r="Z565" s="72" t="str">
        <f t="shared" si="74"/>
        <v>HCU</v>
      </c>
      <c r="AA565" s="72" t="str">
        <f t="shared" si="74"/>
        <v>ICU</v>
      </c>
      <c r="AB565" s="72" t="str">
        <f t="shared" si="74"/>
        <v>NICU</v>
      </c>
      <c r="AC565" s="72" t="str">
        <f t="shared" si="74"/>
        <v>救命救急センター</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高度急性期</v>
      </c>
      <c r="M566" s="72" t="str">
        <f>IF(ISBLANK(M$95),"",M$95)</f>
        <v>高度急性期</v>
      </c>
      <c r="N566" s="72" t="str">
        <f t="shared" ref="N566:BS566" si="75">IF(ISBLANK(N$95),"",N$95)</f>
        <v>高度急性期</v>
      </c>
      <c r="O566" s="72" t="str">
        <f t="shared" si="75"/>
        <v>高度急性期</v>
      </c>
      <c r="P566" s="72" t="str">
        <f t="shared" si="75"/>
        <v>高度急性期</v>
      </c>
      <c r="Q566" s="72" t="str">
        <f t="shared" si="75"/>
        <v>高度急性期</v>
      </c>
      <c r="R566" s="72" t="str">
        <f t="shared" si="75"/>
        <v>高度急性期</v>
      </c>
      <c r="S566" s="72" t="str">
        <f t="shared" si="75"/>
        <v>高度急性期</v>
      </c>
      <c r="T566" s="72" t="str">
        <f t="shared" si="75"/>
        <v>高度急性期</v>
      </c>
      <c r="U566" s="72" t="str">
        <f t="shared" si="75"/>
        <v>高度急性期</v>
      </c>
      <c r="V566" s="72" t="str">
        <f t="shared" si="75"/>
        <v>高度急性期</v>
      </c>
      <c r="W566" s="72" t="str">
        <f t="shared" si="75"/>
        <v>高度急性期</v>
      </c>
      <c r="X566" s="72" t="str">
        <f t="shared" si="75"/>
        <v>高度急性期</v>
      </c>
      <c r="Y566" s="72" t="str">
        <f t="shared" si="75"/>
        <v>高度急性期</v>
      </c>
      <c r="Z566" s="72" t="str">
        <f t="shared" si="75"/>
        <v>高度急性期</v>
      </c>
      <c r="AA566" s="72" t="str">
        <f t="shared" si="75"/>
        <v>高度急性期</v>
      </c>
      <c r="AB566" s="72" t="str">
        <f t="shared" si="75"/>
        <v>高度急性期</v>
      </c>
      <c r="AC566" s="72" t="str">
        <f t="shared" si="75"/>
        <v>高度急性期</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907</v>
      </c>
      <c r="M567" s="263" t="s">
        <v>41</v>
      </c>
      <c r="N567" s="263" t="s">
        <v>907</v>
      </c>
      <c r="O567" s="263" t="s">
        <v>907</v>
      </c>
      <c r="P567" s="263" t="s">
        <v>907</v>
      </c>
      <c r="Q567" s="263" t="s">
        <v>907</v>
      </c>
      <c r="R567" s="263" t="s">
        <v>907</v>
      </c>
      <c r="S567" s="263" t="s">
        <v>907</v>
      </c>
      <c r="T567" s="263" t="s">
        <v>907</v>
      </c>
      <c r="U567" s="263" t="s">
        <v>907</v>
      </c>
      <c r="V567" s="263" t="s">
        <v>907</v>
      </c>
      <c r="W567" s="263" t="s">
        <v>907</v>
      </c>
      <c r="X567" s="263" t="s">
        <v>907</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28.6</v>
      </c>
      <c r="M569" s="268">
        <v>0</v>
      </c>
      <c r="N569" s="268">
        <v>0</v>
      </c>
      <c r="O569" s="268">
        <v>54.4</v>
      </c>
      <c r="P569" s="268">
        <v>48.4</v>
      </c>
      <c r="Q569" s="268">
        <v>41.8</v>
      </c>
      <c r="R569" s="268">
        <v>45.3</v>
      </c>
      <c r="S569" s="268">
        <v>50.4</v>
      </c>
      <c r="T569" s="268">
        <v>43</v>
      </c>
      <c r="U569" s="268">
        <v>25</v>
      </c>
      <c r="V569" s="268">
        <v>16.2</v>
      </c>
      <c r="W569" s="268">
        <v>33</v>
      </c>
      <c r="X569" s="268">
        <v>61.6</v>
      </c>
      <c r="Y569" s="268">
        <v>0</v>
      </c>
      <c r="Z569" s="268">
        <v>0</v>
      </c>
      <c r="AA569" s="268">
        <v>0</v>
      </c>
      <c r="AB569" s="268">
        <v>0</v>
      </c>
      <c r="AC569" s="268">
        <v>0</v>
      </c>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21.5</v>
      </c>
      <c r="M570" s="268">
        <v>0</v>
      </c>
      <c r="N570" s="268">
        <v>0</v>
      </c>
      <c r="O570" s="268">
        <v>42.2</v>
      </c>
      <c r="P570" s="268">
        <v>36.200000000000003</v>
      </c>
      <c r="Q570" s="268">
        <v>33.4</v>
      </c>
      <c r="R570" s="268">
        <v>39.200000000000003</v>
      </c>
      <c r="S570" s="268">
        <v>39.700000000000003</v>
      </c>
      <c r="T570" s="268">
        <v>34.1</v>
      </c>
      <c r="U570" s="268">
        <v>18.399999999999999</v>
      </c>
      <c r="V570" s="268">
        <v>13.8</v>
      </c>
      <c r="W570" s="268">
        <v>19.100000000000001</v>
      </c>
      <c r="X570" s="268">
        <v>36.4</v>
      </c>
      <c r="Y570" s="268">
        <v>0</v>
      </c>
      <c r="Z570" s="268">
        <v>0</v>
      </c>
      <c r="AA570" s="268">
        <v>0</v>
      </c>
      <c r="AB570" s="268">
        <v>0</v>
      </c>
      <c r="AC570" s="268">
        <v>0</v>
      </c>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17.600000000000001</v>
      </c>
      <c r="M571" s="268">
        <v>0</v>
      </c>
      <c r="N571" s="268">
        <v>0</v>
      </c>
      <c r="O571" s="268">
        <v>8.6</v>
      </c>
      <c r="P571" s="268">
        <v>11.1</v>
      </c>
      <c r="Q571" s="268">
        <v>14.6</v>
      </c>
      <c r="R571" s="268">
        <v>20</v>
      </c>
      <c r="S571" s="268">
        <v>23</v>
      </c>
      <c r="T571" s="268">
        <v>16.2</v>
      </c>
      <c r="U571" s="268">
        <v>15.3</v>
      </c>
      <c r="V571" s="268">
        <v>4</v>
      </c>
      <c r="W571" s="268">
        <v>13.4</v>
      </c>
      <c r="X571" s="268">
        <v>27.1</v>
      </c>
      <c r="Y571" s="268">
        <v>0</v>
      </c>
      <c r="Z571" s="268">
        <v>0</v>
      </c>
      <c r="AA571" s="268">
        <v>0</v>
      </c>
      <c r="AB571" s="268">
        <v>0</v>
      </c>
      <c r="AC571" s="268">
        <v>0</v>
      </c>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7.1</v>
      </c>
      <c r="M572" s="268">
        <v>0</v>
      </c>
      <c r="N572" s="268">
        <v>0</v>
      </c>
      <c r="O572" s="268">
        <v>23.4</v>
      </c>
      <c r="P572" s="268">
        <v>15.2</v>
      </c>
      <c r="Q572" s="268">
        <v>16.8</v>
      </c>
      <c r="R572" s="268">
        <v>22</v>
      </c>
      <c r="S572" s="268">
        <v>14.1</v>
      </c>
      <c r="T572" s="268">
        <v>16.7</v>
      </c>
      <c r="U572" s="268">
        <v>10.1</v>
      </c>
      <c r="V572" s="268">
        <v>5.8</v>
      </c>
      <c r="W572" s="268">
        <v>11.1</v>
      </c>
      <c r="X572" s="268">
        <v>17.100000000000001</v>
      </c>
      <c r="Y572" s="268">
        <v>0</v>
      </c>
      <c r="Z572" s="268">
        <v>0</v>
      </c>
      <c r="AA572" s="268">
        <v>0</v>
      </c>
      <c r="AB572" s="268">
        <v>0</v>
      </c>
      <c r="AC572" s="268">
        <v>0</v>
      </c>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21.2</v>
      </c>
      <c r="M573" s="268">
        <v>0</v>
      </c>
      <c r="N573" s="268">
        <v>0</v>
      </c>
      <c r="O573" s="268">
        <v>9.5</v>
      </c>
      <c r="P573" s="268">
        <v>29.3</v>
      </c>
      <c r="Q573" s="268">
        <v>20</v>
      </c>
      <c r="R573" s="268">
        <v>22.9</v>
      </c>
      <c r="S573" s="268">
        <v>21.3</v>
      </c>
      <c r="T573" s="268">
        <v>0.7</v>
      </c>
      <c r="U573" s="268">
        <v>48.3</v>
      </c>
      <c r="V573" s="268">
        <v>14.3</v>
      </c>
      <c r="W573" s="268">
        <v>22.1</v>
      </c>
      <c r="X573" s="268">
        <v>17.3</v>
      </c>
      <c r="Y573" s="268">
        <v>0</v>
      </c>
      <c r="Z573" s="268">
        <v>0</v>
      </c>
      <c r="AA573" s="268">
        <v>0</v>
      </c>
      <c r="AB573" s="268">
        <v>0</v>
      </c>
      <c r="AC573" s="268">
        <v>0</v>
      </c>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33.5</v>
      </c>
      <c r="M574" s="268">
        <v>0</v>
      </c>
      <c r="N574" s="268">
        <v>0</v>
      </c>
      <c r="O574" s="268">
        <v>31.2</v>
      </c>
      <c r="P574" s="268">
        <v>37.9</v>
      </c>
      <c r="Q574" s="268">
        <v>35</v>
      </c>
      <c r="R574" s="268">
        <v>38.299999999999997</v>
      </c>
      <c r="S574" s="268">
        <v>34.6</v>
      </c>
      <c r="T574" s="268">
        <v>22.7</v>
      </c>
      <c r="U574" s="268">
        <v>53.4</v>
      </c>
      <c r="V574" s="268">
        <v>18.2</v>
      </c>
      <c r="W574" s="268">
        <v>32.9</v>
      </c>
      <c r="X574" s="268">
        <v>39.6</v>
      </c>
      <c r="Y574" s="268">
        <v>0</v>
      </c>
      <c r="Z574" s="268">
        <v>0</v>
      </c>
      <c r="AA574" s="268">
        <v>0</v>
      </c>
      <c r="AB574" s="268">
        <v>0</v>
      </c>
      <c r="AC574" s="268">
        <v>0</v>
      </c>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0</v>
      </c>
      <c r="N576" s="268">
        <v>0</v>
      </c>
      <c r="O576" s="268">
        <v>0</v>
      </c>
      <c r="P576" s="268">
        <v>0</v>
      </c>
      <c r="Q576" s="268">
        <v>0</v>
      </c>
      <c r="R576" s="268">
        <v>0</v>
      </c>
      <c r="S576" s="268">
        <v>0</v>
      </c>
      <c r="T576" s="268">
        <v>0</v>
      </c>
      <c r="U576" s="268">
        <v>0</v>
      </c>
      <c r="V576" s="268">
        <v>0</v>
      </c>
      <c r="W576" s="268">
        <v>0</v>
      </c>
      <c r="X576" s="268">
        <v>0</v>
      </c>
      <c r="Y576" s="268">
        <v>0</v>
      </c>
      <c r="Z576" s="268">
        <v>0</v>
      </c>
      <c r="AA576" s="268">
        <v>0</v>
      </c>
      <c r="AB576" s="268">
        <v>0</v>
      </c>
      <c r="AC576" s="268">
        <v>0</v>
      </c>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0</v>
      </c>
      <c r="N577" s="268">
        <v>0</v>
      </c>
      <c r="O577" s="268">
        <v>0</v>
      </c>
      <c r="P577" s="268">
        <v>0</v>
      </c>
      <c r="Q577" s="268">
        <v>0</v>
      </c>
      <c r="R577" s="268">
        <v>0</v>
      </c>
      <c r="S577" s="268">
        <v>0</v>
      </c>
      <c r="T577" s="268">
        <v>0</v>
      </c>
      <c r="U577" s="268">
        <v>0</v>
      </c>
      <c r="V577" s="268">
        <v>0</v>
      </c>
      <c r="W577" s="268">
        <v>0</v>
      </c>
      <c r="X577" s="268">
        <v>0</v>
      </c>
      <c r="Y577" s="268">
        <v>0</v>
      </c>
      <c r="Z577" s="268">
        <v>0</v>
      </c>
      <c r="AA577" s="268">
        <v>0</v>
      </c>
      <c r="AB577" s="268">
        <v>0</v>
      </c>
      <c r="AC577" s="268">
        <v>0</v>
      </c>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0</v>
      </c>
      <c r="N578" s="268">
        <v>0</v>
      </c>
      <c r="O578" s="268">
        <v>0</v>
      </c>
      <c r="P578" s="268">
        <v>0</v>
      </c>
      <c r="Q578" s="268">
        <v>0</v>
      </c>
      <c r="R578" s="268">
        <v>0</v>
      </c>
      <c r="S578" s="268">
        <v>0</v>
      </c>
      <c r="T578" s="268">
        <v>0</v>
      </c>
      <c r="U578" s="268">
        <v>0</v>
      </c>
      <c r="V578" s="268">
        <v>0</v>
      </c>
      <c r="W578" s="268">
        <v>0</v>
      </c>
      <c r="X578" s="268">
        <v>0</v>
      </c>
      <c r="Y578" s="268">
        <v>0</v>
      </c>
      <c r="Z578" s="268">
        <v>0</v>
      </c>
      <c r="AA578" s="268">
        <v>0</v>
      </c>
      <c r="AB578" s="268">
        <v>0</v>
      </c>
      <c r="AC578" s="268">
        <v>0</v>
      </c>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0</v>
      </c>
      <c r="N579" s="268">
        <v>0</v>
      </c>
      <c r="O579" s="268">
        <v>0</v>
      </c>
      <c r="P579" s="268">
        <v>0</v>
      </c>
      <c r="Q579" s="268">
        <v>0</v>
      </c>
      <c r="R579" s="268">
        <v>0</v>
      </c>
      <c r="S579" s="268">
        <v>0</v>
      </c>
      <c r="T579" s="268">
        <v>0</v>
      </c>
      <c r="U579" s="268">
        <v>0</v>
      </c>
      <c r="V579" s="268">
        <v>0</v>
      </c>
      <c r="W579" s="268">
        <v>0</v>
      </c>
      <c r="X579" s="268">
        <v>0</v>
      </c>
      <c r="Y579" s="268">
        <v>0</v>
      </c>
      <c r="Z579" s="268">
        <v>0</v>
      </c>
      <c r="AA579" s="268">
        <v>0</v>
      </c>
      <c r="AB579" s="268">
        <v>0</v>
      </c>
      <c r="AC579" s="268">
        <v>0</v>
      </c>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v>
      </c>
      <c r="N580" s="268">
        <v>0</v>
      </c>
      <c r="O580" s="268">
        <v>0</v>
      </c>
      <c r="P580" s="268">
        <v>0</v>
      </c>
      <c r="Q580" s="268">
        <v>0</v>
      </c>
      <c r="R580" s="268">
        <v>0</v>
      </c>
      <c r="S580" s="268">
        <v>0</v>
      </c>
      <c r="T580" s="268">
        <v>0</v>
      </c>
      <c r="U580" s="268">
        <v>0</v>
      </c>
      <c r="V580" s="268">
        <v>0</v>
      </c>
      <c r="W580" s="268">
        <v>0</v>
      </c>
      <c r="X580" s="268">
        <v>0</v>
      </c>
      <c r="Y580" s="268">
        <v>0</v>
      </c>
      <c r="Z580" s="268">
        <v>0</v>
      </c>
      <c r="AA580" s="268">
        <v>0</v>
      </c>
      <c r="AB580" s="268">
        <v>0</v>
      </c>
      <c r="AC580" s="268">
        <v>0</v>
      </c>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0</v>
      </c>
      <c r="N581" s="268">
        <v>0</v>
      </c>
      <c r="O581" s="268">
        <v>0</v>
      </c>
      <c r="P581" s="268">
        <v>0</v>
      </c>
      <c r="Q581" s="268">
        <v>0</v>
      </c>
      <c r="R581" s="268">
        <v>0</v>
      </c>
      <c r="S581" s="268">
        <v>0</v>
      </c>
      <c r="T581" s="268">
        <v>0</v>
      </c>
      <c r="U581" s="268">
        <v>0</v>
      </c>
      <c r="V581" s="268">
        <v>0</v>
      </c>
      <c r="W581" s="268">
        <v>0</v>
      </c>
      <c r="X581" s="268">
        <v>0</v>
      </c>
      <c r="Y581" s="268">
        <v>0</v>
      </c>
      <c r="Z581" s="268">
        <v>0</v>
      </c>
      <c r="AA581" s="268">
        <v>0</v>
      </c>
      <c r="AB581" s="268">
        <v>0</v>
      </c>
      <c r="AC581" s="268">
        <v>0</v>
      </c>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N583" s="268">
        <v>0</v>
      </c>
      <c r="O583" s="268">
        <v>0</v>
      </c>
      <c r="P583" s="268">
        <v>0</v>
      </c>
      <c r="Q583" s="268">
        <v>0</v>
      </c>
      <c r="R583" s="268">
        <v>0</v>
      </c>
      <c r="S583" s="268">
        <v>0</v>
      </c>
      <c r="T583" s="268">
        <v>0</v>
      </c>
      <c r="U583" s="268">
        <v>0</v>
      </c>
      <c r="V583" s="268">
        <v>0</v>
      </c>
      <c r="W583" s="268">
        <v>0</v>
      </c>
      <c r="X583" s="268">
        <v>0</v>
      </c>
      <c r="Y583" s="268">
        <v>0</v>
      </c>
      <c r="Z583" s="268">
        <v>0</v>
      </c>
      <c r="AA583" s="268">
        <v>0</v>
      </c>
      <c r="AB583" s="268">
        <v>0</v>
      </c>
      <c r="AC583" s="268">
        <v>0</v>
      </c>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N584" s="268">
        <v>0</v>
      </c>
      <c r="O584" s="268">
        <v>0</v>
      </c>
      <c r="P584" s="268">
        <v>0</v>
      </c>
      <c r="Q584" s="268">
        <v>0</v>
      </c>
      <c r="R584" s="268">
        <v>0</v>
      </c>
      <c r="S584" s="268">
        <v>0</v>
      </c>
      <c r="T584" s="268">
        <v>0</v>
      </c>
      <c r="U584" s="268">
        <v>0</v>
      </c>
      <c r="V584" s="268">
        <v>0</v>
      </c>
      <c r="W584" s="268">
        <v>0</v>
      </c>
      <c r="X584" s="268">
        <v>0</v>
      </c>
      <c r="Y584" s="268">
        <v>0</v>
      </c>
      <c r="Z584" s="268">
        <v>0</v>
      </c>
      <c r="AA584" s="268">
        <v>0</v>
      </c>
      <c r="AB584" s="268">
        <v>0</v>
      </c>
      <c r="AC584" s="268">
        <v>0</v>
      </c>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N585" s="268">
        <v>0</v>
      </c>
      <c r="O585" s="268">
        <v>0</v>
      </c>
      <c r="P585" s="268">
        <v>0</v>
      </c>
      <c r="Q585" s="268">
        <v>0</v>
      </c>
      <c r="R585" s="268">
        <v>0</v>
      </c>
      <c r="S585" s="268">
        <v>0</v>
      </c>
      <c r="T585" s="268">
        <v>0</v>
      </c>
      <c r="U585" s="268">
        <v>0</v>
      </c>
      <c r="V585" s="268">
        <v>0</v>
      </c>
      <c r="W585" s="268">
        <v>0</v>
      </c>
      <c r="X585" s="268">
        <v>0</v>
      </c>
      <c r="Y585" s="268">
        <v>0</v>
      </c>
      <c r="Z585" s="268">
        <v>0</v>
      </c>
      <c r="AA585" s="268">
        <v>0</v>
      </c>
      <c r="AB585" s="268">
        <v>0</v>
      </c>
      <c r="AC585" s="268">
        <v>0</v>
      </c>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N586" s="268">
        <v>0</v>
      </c>
      <c r="O586" s="268">
        <v>0</v>
      </c>
      <c r="P586" s="268">
        <v>0</v>
      </c>
      <c r="Q586" s="268">
        <v>0</v>
      </c>
      <c r="R586" s="268">
        <v>0</v>
      </c>
      <c r="S586" s="268">
        <v>0</v>
      </c>
      <c r="T586" s="268">
        <v>0</v>
      </c>
      <c r="U586" s="268">
        <v>0</v>
      </c>
      <c r="V586" s="268">
        <v>0</v>
      </c>
      <c r="W586" s="268">
        <v>0</v>
      </c>
      <c r="X586" s="268">
        <v>0</v>
      </c>
      <c r="Y586" s="268">
        <v>0</v>
      </c>
      <c r="Z586" s="268">
        <v>0</v>
      </c>
      <c r="AA586" s="268">
        <v>0</v>
      </c>
      <c r="AB586" s="268">
        <v>0</v>
      </c>
      <c r="AC586" s="268">
        <v>0</v>
      </c>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N587" s="268">
        <v>0</v>
      </c>
      <c r="O587" s="268">
        <v>0</v>
      </c>
      <c r="P587" s="268">
        <v>0</v>
      </c>
      <c r="Q587" s="268">
        <v>0</v>
      </c>
      <c r="R587" s="268">
        <v>0</v>
      </c>
      <c r="S587" s="268">
        <v>0</v>
      </c>
      <c r="T587" s="268">
        <v>0</v>
      </c>
      <c r="U587" s="268">
        <v>0</v>
      </c>
      <c r="V587" s="268">
        <v>0</v>
      </c>
      <c r="W587" s="268">
        <v>0</v>
      </c>
      <c r="X587" s="268">
        <v>0</v>
      </c>
      <c r="Y587" s="268">
        <v>0</v>
      </c>
      <c r="Z587" s="268">
        <v>0</v>
      </c>
      <c r="AA587" s="268">
        <v>0</v>
      </c>
      <c r="AB587" s="268">
        <v>0</v>
      </c>
      <c r="AC587" s="268">
        <v>0</v>
      </c>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N588" s="268">
        <v>0</v>
      </c>
      <c r="O588" s="268">
        <v>0</v>
      </c>
      <c r="P588" s="268">
        <v>0</v>
      </c>
      <c r="Q588" s="268">
        <v>0</v>
      </c>
      <c r="R588" s="268">
        <v>0</v>
      </c>
      <c r="S588" s="268">
        <v>0</v>
      </c>
      <c r="T588" s="268">
        <v>0</v>
      </c>
      <c r="U588" s="268">
        <v>0</v>
      </c>
      <c r="V588" s="268">
        <v>0</v>
      </c>
      <c r="W588" s="268">
        <v>0</v>
      </c>
      <c r="X588" s="268">
        <v>0</v>
      </c>
      <c r="Y588" s="268">
        <v>0</v>
      </c>
      <c r="Z588" s="268">
        <v>0</v>
      </c>
      <c r="AA588" s="268">
        <v>0</v>
      </c>
      <c r="AB588" s="268">
        <v>0</v>
      </c>
      <c r="AC588" s="268">
        <v>0</v>
      </c>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622</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80</v>
      </c>
      <c r="K594" s="218"/>
      <c r="L594" s="246" t="str">
        <f>IF(ISBLANK(L$388),"",L$388)</f>
        <v>10階東</v>
      </c>
      <c r="M594" s="72" t="str">
        <f>IF(ISBLANK(M$388),"",M$388)</f>
        <v>4階西</v>
      </c>
      <c r="N594" s="25" t="str">
        <f t="shared" ref="N594:BS594" si="76">IF(ISBLANK(N$388),"",N$388)</f>
        <v>4階東</v>
      </c>
      <c r="O594" s="25" t="str">
        <f t="shared" si="76"/>
        <v>5階西</v>
      </c>
      <c r="P594" s="25" t="str">
        <f t="shared" si="76"/>
        <v>5階東</v>
      </c>
      <c r="Q594" s="25" t="str">
        <f t="shared" si="76"/>
        <v>6階西</v>
      </c>
      <c r="R594" s="25" t="str">
        <f t="shared" si="76"/>
        <v>6階東</v>
      </c>
      <c r="S594" s="25" t="str">
        <f t="shared" si="76"/>
        <v>7階西</v>
      </c>
      <c r="T594" s="25" t="str">
        <f t="shared" si="76"/>
        <v>7階東</v>
      </c>
      <c r="U594" s="25" t="str">
        <f t="shared" si="76"/>
        <v>8階西</v>
      </c>
      <c r="V594" s="25" t="str">
        <f t="shared" si="76"/>
        <v>8階東</v>
      </c>
      <c r="W594" s="25" t="str">
        <f t="shared" si="76"/>
        <v>9階西</v>
      </c>
      <c r="X594" s="25" t="str">
        <f t="shared" si="76"/>
        <v>9階東</v>
      </c>
      <c r="Y594" s="25" t="str">
        <f t="shared" si="76"/>
        <v>GCU</v>
      </c>
      <c r="Z594" s="25" t="str">
        <f t="shared" si="76"/>
        <v>HCU</v>
      </c>
      <c r="AA594" s="25" t="str">
        <f t="shared" si="76"/>
        <v>ICU</v>
      </c>
      <c r="AB594" s="25" t="str">
        <f t="shared" si="76"/>
        <v>NICU</v>
      </c>
      <c r="AC594" s="25" t="str">
        <f t="shared" si="76"/>
        <v>救命救急センター</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高度急性期</v>
      </c>
      <c r="M595" s="72" t="str">
        <f>IF(ISBLANK(M$389),"",M$389)</f>
        <v>高度急性期</v>
      </c>
      <c r="N595" s="89" t="str">
        <f t="shared" ref="N595:BS595" si="77">IF(ISBLANK(N$389),"",N$389)</f>
        <v>高度急性期</v>
      </c>
      <c r="O595" s="89" t="str">
        <f t="shared" si="77"/>
        <v>高度急性期</v>
      </c>
      <c r="P595" s="89" t="str">
        <f t="shared" si="77"/>
        <v>高度急性期</v>
      </c>
      <c r="Q595" s="89" t="str">
        <f t="shared" si="77"/>
        <v>高度急性期</v>
      </c>
      <c r="R595" s="89" t="str">
        <f t="shared" si="77"/>
        <v>高度急性期</v>
      </c>
      <c r="S595" s="89" t="str">
        <f t="shared" si="77"/>
        <v>高度急性期</v>
      </c>
      <c r="T595" s="89" t="str">
        <f t="shared" si="77"/>
        <v>高度急性期</v>
      </c>
      <c r="U595" s="89" t="str">
        <f t="shared" si="77"/>
        <v>高度急性期</v>
      </c>
      <c r="V595" s="89" t="str">
        <f t="shared" si="77"/>
        <v>高度急性期</v>
      </c>
      <c r="W595" s="89" t="str">
        <f t="shared" si="77"/>
        <v>高度急性期</v>
      </c>
      <c r="X595" s="89" t="str">
        <f t="shared" si="77"/>
        <v>高度急性期</v>
      </c>
      <c r="Y595" s="89" t="str">
        <f t="shared" si="77"/>
        <v>高度急性期</v>
      </c>
      <c r="Z595" s="89" t="str">
        <f t="shared" si="77"/>
        <v>高度急性期</v>
      </c>
      <c r="AA595" s="89" t="str">
        <f t="shared" si="77"/>
        <v>高度急性期</v>
      </c>
      <c r="AB595" s="89" t="str">
        <f t="shared" si="77"/>
        <v>高度急性期</v>
      </c>
      <c r="AC595" s="89" t="str">
        <f t="shared" si="77"/>
        <v>高度急性期</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t="str">
        <f t="shared" ref="J596:J619" si="78">IF(SUM(L596:BS596)=0,IF(COUNTIF(L596:BS596,"未確認")&gt;0,"未確認",IF(COUNTIF(L596:BS596,"~*")&gt;0,"*",SUM(L596:BS596))),SUM(L596:BS596))</f>
        <v>*</v>
      </c>
      <c r="K596" s="250" t="str">
        <f t="shared" ref="K596:K619" si="79">IF(OR(COUNTIF(L596:BS596,"未確認")&gt;0,COUNTIF(L596:BS596,"*")&gt;0),"※","")</f>
        <v>※</v>
      </c>
      <c r="L596" s="241">
        <v>0</v>
      </c>
      <c r="M596" s="242" t="s">
        <v>366</v>
      </c>
      <c r="N596" s="243">
        <v>0</v>
      </c>
      <c r="O596" s="243" t="s">
        <v>366</v>
      </c>
      <c r="P596" s="243" t="s">
        <v>366</v>
      </c>
      <c r="Q596" s="243">
        <v>0</v>
      </c>
      <c r="R596" s="243" t="s">
        <v>366</v>
      </c>
      <c r="S596" s="243" t="s">
        <v>366</v>
      </c>
      <c r="T596" s="243" t="s">
        <v>366</v>
      </c>
      <c r="U596" s="243">
        <v>0</v>
      </c>
      <c r="V596" s="243" t="s">
        <v>366</v>
      </c>
      <c r="W596" s="243">
        <v>0</v>
      </c>
      <c r="X596" s="243">
        <v>0</v>
      </c>
      <c r="Y596" s="243">
        <v>0</v>
      </c>
      <c r="Z596" s="243">
        <v>0</v>
      </c>
      <c r="AA596" s="243" t="s">
        <v>366</v>
      </c>
      <c r="AB596" s="243">
        <v>0</v>
      </c>
      <c r="AC596" s="243" t="s">
        <v>366</v>
      </c>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f t="shared" si="78"/>
        <v>0</v>
      </c>
      <c r="K597" s="250" t="str">
        <f t="shared" si="79"/>
        <v/>
      </c>
      <c r="L597" s="241">
        <v>0</v>
      </c>
      <c r="M597" s="242">
        <v>0</v>
      </c>
      <c r="N597" s="243">
        <v>0</v>
      </c>
      <c r="O597" s="243">
        <v>0</v>
      </c>
      <c r="P597" s="243">
        <v>0</v>
      </c>
      <c r="Q597" s="243">
        <v>0</v>
      </c>
      <c r="R597" s="243">
        <v>0</v>
      </c>
      <c r="S597" s="243">
        <v>0</v>
      </c>
      <c r="T597" s="243">
        <v>0</v>
      </c>
      <c r="U597" s="243">
        <v>0</v>
      </c>
      <c r="V597" s="243">
        <v>0</v>
      </c>
      <c r="W597" s="243">
        <v>0</v>
      </c>
      <c r="X597" s="243">
        <v>0</v>
      </c>
      <c r="Y597" s="243">
        <v>0</v>
      </c>
      <c r="Z597" s="243">
        <v>0</v>
      </c>
      <c r="AA597" s="243">
        <v>0</v>
      </c>
      <c r="AB597" s="243">
        <v>0</v>
      </c>
      <c r="AC597" s="243">
        <v>0</v>
      </c>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v>0</v>
      </c>
      <c r="N598" s="243">
        <v>0</v>
      </c>
      <c r="O598" s="243">
        <v>0</v>
      </c>
      <c r="P598" s="243">
        <v>0</v>
      </c>
      <c r="Q598" s="243">
        <v>0</v>
      </c>
      <c r="R598" s="243">
        <v>0</v>
      </c>
      <c r="S598" s="243">
        <v>0</v>
      </c>
      <c r="T598" s="243">
        <v>0</v>
      </c>
      <c r="U598" s="243">
        <v>0</v>
      </c>
      <c r="V598" s="243">
        <v>0</v>
      </c>
      <c r="W598" s="243">
        <v>0</v>
      </c>
      <c r="X598" s="243">
        <v>0</v>
      </c>
      <c r="Y598" s="243">
        <v>0</v>
      </c>
      <c r="Z598" s="243">
        <v>0</v>
      </c>
      <c r="AA598" s="243">
        <v>0</v>
      </c>
      <c r="AB598" s="243">
        <v>0</v>
      </c>
      <c r="AC598" s="243">
        <v>0</v>
      </c>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f t="shared" si="78"/>
        <v>1160</v>
      </c>
      <c r="K599" s="250" t="str">
        <f t="shared" si="79"/>
        <v>※</v>
      </c>
      <c r="L599" s="241" t="s">
        <v>366</v>
      </c>
      <c r="M599" s="242" t="s">
        <v>366</v>
      </c>
      <c r="N599" s="243" t="s">
        <v>366</v>
      </c>
      <c r="O599" s="243" t="s">
        <v>366</v>
      </c>
      <c r="P599" s="243" t="s">
        <v>366</v>
      </c>
      <c r="Q599" s="243">
        <v>378</v>
      </c>
      <c r="R599" s="243" t="s">
        <v>366</v>
      </c>
      <c r="S599" s="243" t="s">
        <v>366</v>
      </c>
      <c r="T599" s="243">
        <v>280</v>
      </c>
      <c r="U599" s="243" t="s">
        <v>366</v>
      </c>
      <c r="V599" s="243" t="s">
        <v>366</v>
      </c>
      <c r="W599" s="243" t="s">
        <v>366</v>
      </c>
      <c r="X599" s="243" t="s">
        <v>366</v>
      </c>
      <c r="Y599" s="243">
        <v>0</v>
      </c>
      <c r="Z599" s="243">
        <v>0</v>
      </c>
      <c r="AA599" s="243" t="s">
        <v>366</v>
      </c>
      <c r="AB599" s="243" t="s">
        <v>366</v>
      </c>
      <c r="AC599" s="243">
        <v>502</v>
      </c>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t="str">
        <f t="shared" si="78"/>
        <v>*</v>
      </c>
      <c r="K600" s="250" t="str">
        <f t="shared" si="79"/>
        <v>※</v>
      </c>
      <c r="L600" s="241">
        <v>0</v>
      </c>
      <c r="M600" s="243">
        <v>0</v>
      </c>
      <c r="N600" s="243">
        <v>0</v>
      </c>
      <c r="O600" s="243">
        <v>0</v>
      </c>
      <c r="P600" s="243">
        <v>0</v>
      </c>
      <c r="Q600" s="243">
        <v>0</v>
      </c>
      <c r="R600" s="243">
        <v>0</v>
      </c>
      <c r="S600" s="243">
        <v>0</v>
      </c>
      <c r="T600" s="243">
        <v>0</v>
      </c>
      <c r="U600" s="243">
        <v>0</v>
      </c>
      <c r="V600" s="243">
        <v>0</v>
      </c>
      <c r="W600" s="243">
        <v>0</v>
      </c>
      <c r="X600" s="243">
        <v>0</v>
      </c>
      <c r="Y600" s="243">
        <v>0</v>
      </c>
      <c r="Z600" s="243">
        <v>0</v>
      </c>
      <c r="AA600" s="243" t="s">
        <v>366</v>
      </c>
      <c r="AB600" s="243">
        <v>0</v>
      </c>
      <c r="AC600" s="243" t="s">
        <v>366</v>
      </c>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t="str">
        <f t="shared" si="78"/>
        <v>*</v>
      </c>
      <c r="K601" s="250" t="str">
        <f t="shared" si="79"/>
        <v>※</v>
      </c>
      <c r="L601" s="241">
        <v>0</v>
      </c>
      <c r="M601" s="243" t="s">
        <v>366</v>
      </c>
      <c r="N601" s="243">
        <v>0</v>
      </c>
      <c r="O601" s="243">
        <v>0</v>
      </c>
      <c r="P601" s="243">
        <v>0</v>
      </c>
      <c r="Q601" s="243">
        <v>0</v>
      </c>
      <c r="R601" s="243" t="s">
        <v>366</v>
      </c>
      <c r="S601" s="243">
        <v>0</v>
      </c>
      <c r="T601" s="243">
        <v>0</v>
      </c>
      <c r="U601" s="243">
        <v>0</v>
      </c>
      <c r="V601" s="243">
        <v>0</v>
      </c>
      <c r="W601" s="243" t="s">
        <v>366</v>
      </c>
      <c r="X601" s="243">
        <v>0</v>
      </c>
      <c r="Y601" s="243">
        <v>0</v>
      </c>
      <c r="Z601" s="243">
        <v>0</v>
      </c>
      <c r="AA601" s="243" t="s">
        <v>366</v>
      </c>
      <c r="AB601" s="243">
        <v>0</v>
      </c>
      <c r="AC601" s="243" t="s">
        <v>366</v>
      </c>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t="str">
        <f t="shared" si="78"/>
        <v>*</v>
      </c>
      <c r="K602" s="250" t="str">
        <f t="shared" si="79"/>
        <v>※</v>
      </c>
      <c r="L602" s="241">
        <v>0</v>
      </c>
      <c r="M602" s="243">
        <v>0</v>
      </c>
      <c r="N602" s="243">
        <v>0</v>
      </c>
      <c r="O602" s="243">
        <v>0</v>
      </c>
      <c r="P602" s="243">
        <v>0</v>
      </c>
      <c r="Q602" s="243">
        <v>0</v>
      </c>
      <c r="R602" s="243" t="s">
        <v>366</v>
      </c>
      <c r="S602" s="243">
        <v>0</v>
      </c>
      <c r="T602" s="243">
        <v>0</v>
      </c>
      <c r="U602" s="243" t="s">
        <v>366</v>
      </c>
      <c r="V602" s="243">
        <v>0</v>
      </c>
      <c r="W602" s="243">
        <v>0</v>
      </c>
      <c r="X602" s="243">
        <v>0</v>
      </c>
      <c r="Y602" s="243">
        <v>0</v>
      </c>
      <c r="Z602" s="243">
        <v>0</v>
      </c>
      <c r="AA602" s="243" t="s">
        <v>366</v>
      </c>
      <c r="AB602" s="243" t="s">
        <v>366</v>
      </c>
      <c r="AC602" s="243" t="s">
        <v>366</v>
      </c>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t="str">
        <f t="shared" si="78"/>
        <v>*</v>
      </c>
      <c r="K603" s="250" t="str">
        <f t="shared" si="79"/>
        <v>※</v>
      </c>
      <c r="L603" s="241">
        <v>0</v>
      </c>
      <c r="M603" s="243" t="s">
        <v>366</v>
      </c>
      <c r="N603" s="243" t="s">
        <v>366</v>
      </c>
      <c r="O603" s="243">
        <v>0</v>
      </c>
      <c r="P603" s="243" t="s">
        <v>366</v>
      </c>
      <c r="Q603" s="243">
        <v>0</v>
      </c>
      <c r="R603" s="243">
        <v>0</v>
      </c>
      <c r="S603" s="243" t="s">
        <v>366</v>
      </c>
      <c r="T603" s="243">
        <v>0</v>
      </c>
      <c r="U603" s="243" t="s">
        <v>366</v>
      </c>
      <c r="V603" s="243">
        <v>0</v>
      </c>
      <c r="W603" s="243">
        <v>0</v>
      </c>
      <c r="X603" s="243">
        <v>0</v>
      </c>
      <c r="Y603" s="243">
        <v>0</v>
      </c>
      <c r="Z603" s="243">
        <v>0</v>
      </c>
      <c r="AA603" s="243" t="s">
        <v>366</v>
      </c>
      <c r="AB603" s="243">
        <v>0</v>
      </c>
      <c r="AC603" s="243" t="s">
        <v>366</v>
      </c>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t="str">
        <f t="shared" si="78"/>
        <v>*</v>
      </c>
      <c r="K604" s="250" t="str">
        <f t="shared" si="79"/>
        <v>※</v>
      </c>
      <c r="L604" s="241" t="s">
        <v>366</v>
      </c>
      <c r="M604" s="243" t="s">
        <v>366</v>
      </c>
      <c r="N604" s="243" t="s">
        <v>366</v>
      </c>
      <c r="O604" s="243" t="s">
        <v>366</v>
      </c>
      <c r="P604" s="243" t="s">
        <v>366</v>
      </c>
      <c r="Q604" s="243" t="s">
        <v>366</v>
      </c>
      <c r="R604" s="243" t="s">
        <v>366</v>
      </c>
      <c r="S604" s="243">
        <v>0</v>
      </c>
      <c r="T604" s="243">
        <v>0</v>
      </c>
      <c r="U604" s="243" t="s">
        <v>366</v>
      </c>
      <c r="V604" s="243" t="s">
        <v>366</v>
      </c>
      <c r="W604" s="243">
        <v>0</v>
      </c>
      <c r="X604" s="243" t="s">
        <v>366</v>
      </c>
      <c r="Y604" s="243">
        <v>0</v>
      </c>
      <c r="Z604" s="243">
        <v>0</v>
      </c>
      <c r="AA604" s="243" t="s">
        <v>366</v>
      </c>
      <c r="AB604" s="243" t="s">
        <v>366</v>
      </c>
      <c r="AC604" s="243" t="s">
        <v>366</v>
      </c>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t="str">
        <f t="shared" si="78"/>
        <v>*</v>
      </c>
      <c r="K605" s="250" t="str">
        <f t="shared" si="79"/>
        <v>※</v>
      </c>
      <c r="L605" s="241">
        <v>0</v>
      </c>
      <c r="M605" s="243" t="s">
        <v>366</v>
      </c>
      <c r="N605" s="243" t="s">
        <v>366</v>
      </c>
      <c r="O605" s="243">
        <v>0</v>
      </c>
      <c r="P605" s="243" t="s">
        <v>366</v>
      </c>
      <c r="Q605" s="243">
        <v>0</v>
      </c>
      <c r="R605" s="243" t="s">
        <v>366</v>
      </c>
      <c r="S605" s="243">
        <v>0</v>
      </c>
      <c r="T605" s="243">
        <v>0</v>
      </c>
      <c r="U605" s="243" t="s">
        <v>366</v>
      </c>
      <c r="V605" s="243">
        <v>0</v>
      </c>
      <c r="W605" s="243">
        <v>0</v>
      </c>
      <c r="X605" s="243" t="s">
        <v>366</v>
      </c>
      <c r="Y605" s="243" t="s">
        <v>366</v>
      </c>
      <c r="Z605" s="243">
        <v>0</v>
      </c>
      <c r="AA605" s="243" t="s">
        <v>366</v>
      </c>
      <c r="AB605" s="243" t="s">
        <v>366</v>
      </c>
      <c r="AC605" s="243" t="s">
        <v>366</v>
      </c>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f t="shared" si="78"/>
        <v>0</v>
      </c>
      <c r="K606" s="250" t="str">
        <f t="shared" si="79"/>
        <v/>
      </c>
      <c r="L606" s="241">
        <v>0</v>
      </c>
      <c r="M606" s="242">
        <v>0</v>
      </c>
      <c r="N606" s="243">
        <v>0</v>
      </c>
      <c r="O606" s="243">
        <v>0</v>
      </c>
      <c r="P606" s="243">
        <v>0</v>
      </c>
      <c r="Q606" s="243">
        <v>0</v>
      </c>
      <c r="R606" s="243">
        <v>0</v>
      </c>
      <c r="S606" s="243">
        <v>0</v>
      </c>
      <c r="T606" s="243">
        <v>0</v>
      </c>
      <c r="U606" s="243">
        <v>0</v>
      </c>
      <c r="V606" s="243">
        <v>0</v>
      </c>
      <c r="W606" s="243">
        <v>0</v>
      </c>
      <c r="X606" s="243">
        <v>0</v>
      </c>
      <c r="Y606" s="243">
        <v>0</v>
      </c>
      <c r="Z606" s="243">
        <v>0</v>
      </c>
      <c r="AA606" s="243">
        <v>0</v>
      </c>
      <c r="AB606" s="243">
        <v>0</v>
      </c>
      <c r="AC606" s="243">
        <v>0</v>
      </c>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v>1481</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v>298</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v>2464</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v>916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v>2383</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t="str">
        <f t="shared" si="78"/>
        <v>*</v>
      </c>
      <c r="K612" s="250" t="str">
        <f t="shared" si="79"/>
        <v>※</v>
      </c>
      <c r="L612" s="241" t="s">
        <v>366</v>
      </c>
      <c r="M612" s="242" t="s">
        <v>366</v>
      </c>
      <c r="N612" s="243">
        <v>0</v>
      </c>
      <c r="O612" s="243" t="s">
        <v>366</v>
      </c>
      <c r="P612" s="243" t="s">
        <v>366</v>
      </c>
      <c r="Q612" s="243">
        <v>0</v>
      </c>
      <c r="R612" s="243">
        <v>0</v>
      </c>
      <c r="S612" s="243">
        <v>0</v>
      </c>
      <c r="T612" s="243">
        <v>0</v>
      </c>
      <c r="U612" s="243">
        <v>0</v>
      </c>
      <c r="V612" s="243">
        <v>0</v>
      </c>
      <c r="W612" s="243" t="s">
        <v>366</v>
      </c>
      <c r="X612" s="243" t="s">
        <v>366</v>
      </c>
      <c r="Y612" s="243" t="s">
        <v>366</v>
      </c>
      <c r="Z612" s="243">
        <v>0</v>
      </c>
      <c r="AA612" s="243" t="s">
        <v>366</v>
      </c>
      <c r="AB612" s="243" t="s">
        <v>366</v>
      </c>
      <c r="AC612" s="243" t="s">
        <v>366</v>
      </c>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t="str">
        <f t="shared" si="78"/>
        <v>*</v>
      </c>
      <c r="K613" s="250" t="str">
        <f t="shared" si="79"/>
        <v>※</v>
      </c>
      <c r="L613" s="241">
        <v>0</v>
      </c>
      <c r="M613" s="242">
        <v>0</v>
      </c>
      <c r="N613" s="243">
        <v>0</v>
      </c>
      <c r="O613" s="243">
        <v>0</v>
      </c>
      <c r="P613" s="243">
        <v>0</v>
      </c>
      <c r="Q613" s="243">
        <v>0</v>
      </c>
      <c r="R613" s="243">
        <v>0</v>
      </c>
      <c r="S613" s="243">
        <v>0</v>
      </c>
      <c r="T613" s="243">
        <v>0</v>
      </c>
      <c r="U613" s="243">
        <v>0</v>
      </c>
      <c r="V613" s="243">
        <v>0</v>
      </c>
      <c r="W613" s="243" t="s">
        <v>366</v>
      </c>
      <c r="X613" s="243" t="s">
        <v>366</v>
      </c>
      <c r="Y613" s="243">
        <v>0</v>
      </c>
      <c r="Z613" s="243">
        <v>0</v>
      </c>
      <c r="AA613" s="243" t="s">
        <v>366</v>
      </c>
      <c r="AB613" s="243">
        <v>0</v>
      </c>
      <c r="AC613" s="243" t="s">
        <v>366</v>
      </c>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t="str">
        <f t="shared" si="78"/>
        <v>*</v>
      </c>
      <c r="K614" s="250" t="str">
        <f t="shared" si="79"/>
        <v>※</v>
      </c>
      <c r="L614" s="241" t="s">
        <v>366</v>
      </c>
      <c r="M614" s="242" t="s">
        <v>366</v>
      </c>
      <c r="N614" s="243">
        <v>0</v>
      </c>
      <c r="O614" s="243" t="s">
        <v>366</v>
      </c>
      <c r="P614" s="243" t="s">
        <v>366</v>
      </c>
      <c r="Q614" s="243" t="s">
        <v>366</v>
      </c>
      <c r="R614" s="243">
        <v>0</v>
      </c>
      <c r="S614" s="243" t="s">
        <v>366</v>
      </c>
      <c r="T614" s="243">
        <v>0</v>
      </c>
      <c r="U614" s="243">
        <v>0</v>
      </c>
      <c r="V614" s="243">
        <v>0</v>
      </c>
      <c r="W614" s="243" t="s">
        <v>366</v>
      </c>
      <c r="X614" s="243" t="s">
        <v>366</v>
      </c>
      <c r="Y614" s="243" t="s">
        <v>366</v>
      </c>
      <c r="Z614" s="243">
        <v>0</v>
      </c>
      <c r="AA614" s="243" t="s">
        <v>366</v>
      </c>
      <c r="AB614" s="243" t="s">
        <v>366</v>
      </c>
      <c r="AC614" s="243" t="s">
        <v>366</v>
      </c>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t="str">
        <f t="shared" si="78"/>
        <v>*</v>
      </c>
      <c r="K615" s="250" t="str">
        <f t="shared" si="79"/>
        <v>※</v>
      </c>
      <c r="L615" s="241">
        <v>0</v>
      </c>
      <c r="M615" s="242" t="s">
        <v>366</v>
      </c>
      <c r="N615" s="243">
        <v>0</v>
      </c>
      <c r="O615" s="243" t="s">
        <v>366</v>
      </c>
      <c r="P615" s="243">
        <v>0</v>
      </c>
      <c r="Q615" s="243">
        <v>0</v>
      </c>
      <c r="R615" s="243">
        <v>0</v>
      </c>
      <c r="S615" s="243">
        <v>0</v>
      </c>
      <c r="T615" s="243">
        <v>0</v>
      </c>
      <c r="U615" s="243">
        <v>0</v>
      </c>
      <c r="V615" s="243">
        <v>0</v>
      </c>
      <c r="W615" s="243" t="s">
        <v>366</v>
      </c>
      <c r="X615" s="243" t="s">
        <v>366</v>
      </c>
      <c r="Y615" s="243">
        <v>0</v>
      </c>
      <c r="Z615" s="243">
        <v>0</v>
      </c>
      <c r="AA615" s="243" t="s">
        <v>366</v>
      </c>
      <c r="AB615" s="243">
        <v>0</v>
      </c>
      <c r="AC615" s="243" t="s">
        <v>366</v>
      </c>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t="str">
        <f t="shared" si="78"/>
        <v>*</v>
      </c>
      <c r="K616" s="250" t="str">
        <f t="shared" si="79"/>
        <v>※</v>
      </c>
      <c r="L616" s="241">
        <v>0</v>
      </c>
      <c r="M616" s="242">
        <v>0</v>
      </c>
      <c r="N616" s="243">
        <v>0</v>
      </c>
      <c r="O616" s="243">
        <v>0</v>
      </c>
      <c r="P616" s="243">
        <v>0</v>
      </c>
      <c r="Q616" s="243">
        <v>0</v>
      </c>
      <c r="R616" s="243">
        <v>0</v>
      </c>
      <c r="S616" s="243">
        <v>0</v>
      </c>
      <c r="T616" s="243" t="s">
        <v>366</v>
      </c>
      <c r="U616" s="243">
        <v>0</v>
      </c>
      <c r="V616" s="243">
        <v>0</v>
      </c>
      <c r="W616" s="243" t="s">
        <v>366</v>
      </c>
      <c r="X616" s="243" t="s">
        <v>366</v>
      </c>
      <c r="Y616" s="243">
        <v>0</v>
      </c>
      <c r="Z616" s="243">
        <v>0</v>
      </c>
      <c r="AA616" s="243" t="s">
        <v>366</v>
      </c>
      <c r="AB616" s="243">
        <v>0</v>
      </c>
      <c r="AC616" s="243" t="s">
        <v>366</v>
      </c>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v>0</v>
      </c>
      <c r="N617" s="243">
        <v>0</v>
      </c>
      <c r="O617" s="243">
        <v>0</v>
      </c>
      <c r="P617" s="243">
        <v>0</v>
      </c>
      <c r="Q617" s="243">
        <v>0</v>
      </c>
      <c r="R617" s="243">
        <v>0</v>
      </c>
      <c r="S617" s="243">
        <v>0</v>
      </c>
      <c r="T617" s="243">
        <v>0</v>
      </c>
      <c r="U617" s="243">
        <v>0</v>
      </c>
      <c r="V617" s="243">
        <v>0</v>
      </c>
      <c r="W617" s="243">
        <v>0</v>
      </c>
      <c r="X617" s="243">
        <v>0</v>
      </c>
      <c r="Y617" s="243">
        <v>0</v>
      </c>
      <c r="Z617" s="243">
        <v>0</v>
      </c>
      <c r="AA617" s="243">
        <v>0</v>
      </c>
      <c r="AB617" s="243">
        <v>0</v>
      </c>
      <c r="AC617" s="243">
        <v>0</v>
      </c>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v>0</v>
      </c>
      <c r="N618" s="243">
        <v>0</v>
      </c>
      <c r="O618" s="243">
        <v>0</v>
      </c>
      <c r="P618" s="243">
        <v>0</v>
      </c>
      <c r="Q618" s="243">
        <v>0</v>
      </c>
      <c r="R618" s="243">
        <v>0</v>
      </c>
      <c r="S618" s="243">
        <v>0</v>
      </c>
      <c r="T618" s="243">
        <v>0</v>
      </c>
      <c r="U618" s="243">
        <v>0</v>
      </c>
      <c r="V618" s="243">
        <v>0</v>
      </c>
      <c r="W618" s="243">
        <v>0</v>
      </c>
      <c r="X618" s="243">
        <v>0</v>
      </c>
      <c r="Y618" s="243">
        <v>0</v>
      </c>
      <c r="Z618" s="243">
        <v>0</v>
      </c>
      <c r="AA618" s="243">
        <v>0</v>
      </c>
      <c r="AB618" s="243">
        <v>0</v>
      </c>
      <c r="AC618" s="243">
        <v>0</v>
      </c>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v>0</v>
      </c>
      <c r="N619" s="243">
        <v>0</v>
      </c>
      <c r="O619" s="243">
        <v>0</v>
      </c>
      <c r="P619" s="243">
        <v>0</v>
      </c>
      <c r="Q619" s="243">
        <v>0</v>
      </c>
      <c r="R619" s="243">
        <v>0</v>
      </c>
      <c r="S619" s="243">
        <v>0</v>
      </c>
      <c r="T619" s="243">
        <v>0</v>
      </c>
      <c r="U619" s="243">
        <v>0</v>
      </c>
      <c r="V619" s="243">
        <v>0</v>
      </c>
      <c r="W619" s="243">
        <v>0</v>
      </c>
      <c r="X619" s="243">
        <v>0</v>
      </c>
      <c r="Y619" s="243">
        <v>0</v>
      </c>
      <c r="Z619" s="243">
        <v>0</v>
      </c>
      <c r="AA619" s="243">
        <v>0</v>
      </c>
      <c r="AB619" s="243">
        <v>0</v>
      </c>
      <c r="AC619" s="243">
        <v>0</v>
      </c>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684</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80</v>
      </c>
      <c r="K625" s="277"/>
      <c r="L625" s="246" t="str">
        <f>IF(ISBLANK(L$388),"",L$388)</f>
        <v>10階東</v>
      </c>
      <c r="M625" s="72" t="str">
        <f>IF(ISBLANK(M$388),"",M$388)</f>
        <v>4階西</v>
      </c>
      <c r="N625" s="25" t="str">
        <f t="shared" ref="N625:BS625" si="80">IF(ISBLANK(N$388),"",N$388)</f>
        <v>4階東</v>
      </c>
      <c r="O625" s="25" t="str">
        <f t="shared" si="80"/>
        <v>5階西</v>
      </c>
      <c r="P625" s="25" t="str">
        <f t="shared" si="80"/>
        <v>5階東</v>
      </c>
      <c r="Q625" s="25" t="str">
        <f t="shared" si="80"/>
        <v>6階西</v>
      </c>
      <c r="R625" s="25" t="str">
        <f t="shared" si="80"/>
        <v>6階東</v>
      </c>
      <c r="S625" s="25" t="str">
        <f t="shared" si="80"/>
        <v>7階西</v>
      </c>
      <c r="T625" s="25" t="str">
        <f t="shared" si="80"/>
        <v>7階東</v>
      </c>
      <c r="U625" s="25" t="str">
        <f t="shared" si="80"/>
        <v>8階西</v>
      </c>
      <c r="V625" s="25" t="str">
        <f t="shared" si="80"/>
        <v>8階東</v>
      </c>
      <c r="W625" s="25" t="str">
        <f t="shared" si="80"/>
        <v>9階西</v>
      </c>
      <c r="X625" s="25" t="str">
        <f t="shared" si="80"/>
        <v>9階東</v>
      </c>
      <c r="Y625" s="25" t="str">
        <f t="shared" si="80"/>
        <v>GCU</v>
      </c>
      <c r="Z625" s="25" t="str">
        <f t="shared" si="80"/>
        <v>HCU</v>
      </c>
      <c r="AA625" s="25" t="str">
        <f t="shared" si="80"/>
        <v>ICU</v>
      </c>
      <c r="AB625" s="25" t="str">
        <f t="shared" si="80"/>
        <v>NICU</v>
      </c>
      <c r="AC625" s="25" t="str">
        <f t="shared" si="80"/>
        <v>救命救急センター</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高度急性期</v>
      </c>
      <c r="M626" s="72" t="str">
        <f>IF(ISBLANK(M$389),"",M$389)</f>
        <v>高度急性期</v>
      </c>
      <c r="N626" s="89" t="str">
        <f t="shared" ref="N626:BS626" si="81">IF(ISBLANK(N$389),"",N$389)</f>
        <v>高度急性期</v>
      </c>
      <c r="O626" s="89" t="str">
        <f t="shared" si="81"/>
        <v>高度急性期</v>
      </c>
      <c r="P626" s="89" t="str">
        <f t="shared" si="81"/>
        <v>高度急性期</v>
      </c>
      <c r="Q626" s="89" t="str">
        <f t="shared" si="81"/>
        <v>高度急性期</v>
      </c>
      <c r="R626" s="89" t="str">
        <f t="shared" si="81"/>
        <v>高度急性期</v>
      </c>
      <c r="S626" s="89" t="str">
        <f t="shared" si="81"/>
        <v>高度急性期</v>
      </c>
      <c r="T626" s="89" t="str">
        <f t="shared" si="81"/>
        <v>高度急性期</v>
      </c>
      <c r="U626" s="89" t="str">
        <f t="shared" si="81"/>
        <v>高度急性期</v>
      </c>
      <c r="V626" s="89" t="str">
        <f t="shared" si="81"/>
        <v>高度急性期</v>
      </c>
      <c r="W626" s="89" t="str">
        <f t="shared" si="81"/>
        <v>高度急性期</v>
      </c>
      <c r="X626" s="89" t="str">
        <f t="shared" si="81"/>
        <v>高度急性期</v>
      </c>
      <c r="Y626" s="89" t="str">
        <f t="shared" si="81"/>
        <v>高度急性期</v>
      </c>
      <c r="Z626" s="89" t="str">
        <f t="shared" si="81"/>
        <v>高度急性期</v>
      </c>
      <c r="AA626" s="89" t="str">
        <f t="shared" si="81"/>
        <v>高度急性期</v>
      </c>
      <c r="AB626" s="89" t="str">
        <f t="shared" si="81"/>
        <v>高度急性期</v>
      </c>
      <c r="AC626" s="89" t="str">
        <f t="shared" si="81"/>
        <v>高度急性期</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f t="shared" ref="J627:J639" si="82">IF(SUM(L627:BS627)=0,IF(COUNTIF(L627:BS627,"未確認")&gt;0,"未確認",IF(COUNTIF(L627:BS627,"~*")&gt;0,"*",SUM(L627:BS627))),SUM(L627:BS627))</f>
        <v>2658</v>
      </c>
      <c r="K627" s="250" t="str">
        <f t="shared" ref="K627:K639" si="83">IF(OR(COUNTIF(L627:BS627,"未確認")&gt;0,COUNTIF(L627:BS627,"*")&gt;0),"※","")</f>
        <v>※</v>
      </c>
      <c r="L627" s="241">
        <v>212</v>
      </c>
      <c r="M627" s="242" t="s">
        <v>366</v>
      </c>
      <c r="N627" s="243" t="s">
        <v>366</v>
      </c>
      <c r="O627" s="243">
        <v>190</v>
      </c>
      <c r="P627" s="243" t="s">
        <v>366</v>
      </c>
      <c r="Q627" s="243">
        <v>280</v>
      </c>
      <c r="R627" s="243">
        <v>369</v>
      </c>
      <c r="S627" s="243">
        <v>388</v>
      </c>
      <c r="T627" s="243">
        <v>384</v>
      </c>
      <c r="U627" s="243">
        <v>470</v>
      </c>
      <c r="V627" s="243" t="s">
        <v>366</v>
      </c>
      <c r="W627" s="243">
        <v>365</v>
      </c>
      <c r="X627" s="243" t="s">
        <v>366</v>
      </c>
      <c r="Y627" s="243" t="s">
        <v>366</v>
      </c>
      <c r="Z627" s="243" t="s">
        <v>366</v>
      </c>
      <c r="AA627" s="243" t="s">
        <v>366</v>
      </c>
      <c r="AB627" s="243">
        <v>0</v>
      </c>
      <c r="AC627" s="243" t="s">
        <v>366</v>
      </c>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v>0</v>
      </c>
      <c r="N628" s="243">
        <v>0</v>
      </c>
      <c r="O628" s="243">
        <v>0</v>
      </c>
      <c r="P628" s="243">
        <v>0</v>
      </c>
      <c r="Q628" s="243">
        <v>0</v>
      </c>
      <c r="R628" s="243">
        <v>0</v>
      </c>
      <c r="S628" s="243">
        <v>0</v>
      </c>
      <c r="T628" s="243">
        <v>0</v>
      </c>
      <c r="U628" s="243">
        <v>0</v>
      </c>
      <c r="V628" s="243">
        <v>0</v>
      </c>
      <c r="W628" s="243">
        <v>0</v>
      </c>
      <c r="X628" s="243">
        <v>0</v>
      </c>
      <c r="Y628" s="243">
        <v>0</v>
      </c>
      <c r="Z628" s="243">
        <v>0</v>
      </c>
      <c r="AA628" s="243">
        <v>0</v>
      </c>
      <c r="AB628" s="243">
        <v>0</v>
      </c>
      <c r="AC628" s="243">
        <v>0</v>
      </c>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t="str">
        <f t="shared" si="82"/>
        <v>*</v>
      </c>
      <c r="K629" s="250" t="str">
        <f t="shared" si="83"/>
        <v>※</v>
      </c>
      <c r="L629" s="241">
        <v>0</v>
      </c>
      <c r="M629" s="242" t="s">
        <v>366</v>
      </c>
      <c r="N629" s="243">
        <v>0</v>
      </c>
      <c r="O629" s="243">
        <v>0</v>
      </c>
      <c r="P629" s="243">
        <v>0</v>
      </c>
      <c r="Q629" s="243">
        <v>0</v>
      </c>
      <c r="R629" s="243">
        <v>0</v>
      </c>
      <c r="S629" s="243">
        <v>0</v>
      </c>
      <c r="T629" s="243">
        <v>0</v>
      </c>
      <c r="U629" s="243" t="s">
        <v>366</v>
      </c>
      <c r="V629" s="243">
        <v>0</v>
      </c>
      <c r="W629" s="243">
        <v>0</v>
      </c>
      <c r="X629" s="243">
        <v>0</v>
      </c>
      <c r="Y629" s="243" t="s">
        <v>366</v>
      </c>
      <c r="Z629" s="243">
        <v>0</v>
      </c>
      <c r="AA629" s="243">
        <v>0</v>
      </c>
      <c r="AB629" s="243">
        <v>0</v>
      </c>
      <c r="AC629" s="243">
        <v>0</v>
      </c>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241">
        <v>0</v>
      </c>
      <c r="M630" s="242">
        <v>0</v>
      </c>
      <c r="N630" s="243">
        <v>0</v>
      </c>
      <c r="O630" s="243">
        <v>0</v>
      </c>
      <c r="P630" s="243">
        <v>0</v>
      </c>
      <c r="Q630" s="243">
        <v>0</v>
      </c>
      <c r="R630" s="243">
        <v>0</v>
      </c>
      <c r="S630" s="243">
        <v>0</v>
      </c>
      <c r="T630" s="243">
        <v>0</v>
      </c>
      <c r="U630" s="243">
        <v>0</v>
      </c>
      <c r="V630" s="243">
        <v>0</v>
      </c>
      <c r="W630" s="243">
        <v>0</v>
      </c>
      <c r="X630" s="243">
        <v>0</v>
      </c>
      <c r="Y630" s="243">
        <v>0</v>
      </c>
      <c r="Z630" s="243">
        <v>0</v>
      </c>
      <c r="AA630" s="243">
        <v>0</v>
      </c>
      <c r="AB630" s="243">
        <v>0</v>
      </c>
      <c r="AC630" s="243">
        <v>0</v>
      </c>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795</v>
      </c>
      <c r="K631" s="250" t="str">
        <f t="shared" si="83"/>
        <v>※</v>
      </c>
      <c r="L631" s="241" t="s">
        <v>366</v>
      </c>
      <c r="M631" s="242" t="s">
        <v>366</v>
      </c>
      <c r="N631" s="243">
        <v>0</v>
      </c>
      <c r="O631" s="243" t="s">
        <v>366</v>
      </c>
      <c r="P631" s="243" t="s">
        <v>366</v>
      </c>
      <c r="Q631" s="243" t="s">
        <v>366</v>
      </c>
      <c r="R631" s="243">
        <v>241</v>
      </c>
      <c r="S631" s="243">
        <v>193</v>
      </c>
      <c r="T631" s="243" t="s">
        <v>366</v>
      </c>
      <c r="U631" s="243">
        <v>361</v>
      </c>
      <c r="V631" s="243" t="s">
        <v>366</v>
      </c>
      <c r="W631" s="243" t="s">
        <v>366</v>
      </c>
      <c r="X631" s="243" t="s">
        <v>366</v>
      </c>
      <c r="Y631" s="243">
        <v>0</v>
      </c>
      <c r="Z631" s="243">
        <v>0</v>
      </c>
      <c r="AA631" s="243">
        <v>0</v>
      </c>
      <c r="AB631" s="243">
        <v>0</v>
      </c>
      <c r="AC631" s="243" t="s">
        <v>366</v>
      </c>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241">
        <v>0</v>
      </c>
      <c r="M632" s="242">
        <v>0</v>
      </c>
      <c r="N632" s="243">
        <v>0</v>
      </c>
      <c r="O632" s="243">
        <v>0</v>
      </c>
      <c r="P632" s="243">
        <v>0</v>
      </c>
      <c r="Q632" s="243">
        <v>0</v>
      </c>
      <c r="R632" s="243">
        <v>0</v>
      </c>
      <c r="S632" s="243">
        <v>0</v>
      </c>
      <c r="T632" s="243">
        <v>0</v>
      </c>
      <c r="U632" s="243">
        <v>0</v>
      </c>
      <c r="V632" s="243">
        <v>0</v>
      </c>
      <c r="W632" s="243">
        <v>0</v>
      </c>
      <c r="X632" s="243">
        <v>0</v>
      </c>
      <c r="Y632" s="243">
        <v>0</v>
      </c>
      <c r="Z632" s="243">
        <v>0</v>
      </c>
      <c r="AA632" s="243">
        <v>0</v>
      </c>
      <c r="AB632" s="243">
        <v>0</v>
      </c>
      <c r="AC632" s="243">
        <v>0</v>
      </c>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f t="shared" si="82"/>
        <v>0</v>
      </c>
      <c r="K633" s="250" t="str">
        <f t="shared" si="83"/>
        <v/>
      </c>
      <c r="L633" s="241">
        <v>0</v>
      </c>
      <c r="M633" s="242">
        <v>0</v>
      </c>
      <c r="N633" s="243">
        <v>0</v>
      </c>
      <c r="O633" s="243">
        <v>0</v>
      </c>
      <c r="P633" s="243">
        <v>0</v>
      </c>
      <c r="Q633" s="243">
        <v>0</v>
      </c>
      <c r="R633" s="243">
        <v>0</v>
      </c>
      <c r="S633" s="243">
        <v>0</v>
      </c>
      <c r="T633" s="243">
        <v>0</v>
      </c>
      <c r="U633" s="243">
        <v>0</v>
      </c>
      <c r="V633" s="243">
        <v>0</v>
      </c>
      <c r="W633" s="243">
        <v>0</v>
      </c>
      <c r="X633" s="243">
        <v>0</v>
      </c>
      <c r="Y633" s="243">
        <v>0</v>
      </c>
      <c r="Z633" s="243">
        <v>0</v>
      </c>
      <c r="AA633" s="243">
        <v>0</v>
      </c>
      <c r="AB633" s="243">
        <v>0</v>
      </c>
      <c r="AC633" s="243">
        <v>0</v>
      </c>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t="str">
        <f t="shared" si="82"/>
        <v>*</v>
      </c>
      <c r="K634" s="250" t="str">
        <f t="shared" si="83"/>
        <v>※</v>
      </c>
      <c r="L634" s="241" t="s">
        <v>366</v>
      </c>
      <c r="M634" s="242">
        <v>0</v>
      </c>
      <c r="N634" s="243">
        <v>0</v>
      </c>
      <c r="O634" s="243">
        <v>0</v>
      </c>
      <c r="P634" s="243">
        <v>0</v>
      </c>
      <c r="Q634" s="243">
        <v>0</v>
      </c>
      <c r="R634" s="243">
        <v>0</v>
      </c>
      <c r="S634" s="243">
        <v>0</v>
      </c>
      <c r="T634" s="243" t="s">
        <v>366</v>
      </c>
      <c r="U634" s="243" t="s">
        <v>366</v>
      </c>
      <c r="V634" s="243">
        <v>0</v>
      </c>
      <c r="W634" s="243">
        <v>0</v>
      </c>
      <c r="X634" s="243">
        <v>0</v>
      </c>
      <c r="Y634" s="243">
        <v>0</v>
      </c>
      <c r="Z634" s="243">
        <v>0</v>
      </c>
      <c r="AA634" s="243">
        <v>0</v>
      </c>
      <c r="AB634" s="243">
        <v>0</v>
      </c>
      <c r="AC634" s="243" t="s">
        <v>366</v>
      </c>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t="str">
        <f t="shared" si="82"/>
        <v>*</v>
      </c>
      <c r="K635" s="250" t="str">
        <f t="shared" si="83"/>
        <v>※</v>
      </c>
      <c r="L635" s="241" t="s">
        <v>366</v>
      </c>
      <c r="M635" s="242" t="s">
        <v>366</v>
      </c>
      <c r="N635" s="243">
        <v>0</v>
      </c>
      <c r="O635" s="243" t="s">
        <v>366</v>
      </c>
      <c r="P635" s="243" t="s">
        <v>366</v>
      </c>
      <c r="Q635" s="243" t="s">
        <v>366</v>
      </c>
      <c r="R635" s="243" t="s">
        <v>366</v>
      </c>
      <c r="S635" s="243" t="s">
        <v>366</v>
      </c>
      <c r="T635" s="243" t="s">
        <v>366</v>
      </c>
      <c r="U635" s="243" t="s">
        <v>366</v>
      </c>
      <c r="V635" s="243">
        <v>0</v>
      </c>
      <c r="W635" s="243" t="s">
        <v>366</v>
      </c>
      <c r="X635" s="243" t="s">
        <v>366</v>
      </c>
      <c r="Y635" s="243">
        <v>0</v>
      </c>
      <c r="Z635" s="243">
        <v>0</v>
      </c>
      <c r="AA635" s="243">
        <v>0</v>
      </c>
      <c r="AB635" s="243">
        <v>0</v>
      </c>
      <c r="AC635" s="243">
        <v>0</v>
      </c>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t="str">
        <f t="shared" si="82"/>
        <v>*</v>
      </c>
      <c r="K636" s="250" t="str">
        <f t="shared" si="83"/>
        <v>※</v>
      </c>
      <c r="L636" s="241" t="s">
        <v>366</v>
      </c>
      <c r="M636" s="242" t="s">
        <v>366</v>
      </c>
      <c r="N636" s="243">
        <v>0</v>
      </c>
      <c r="O636" s="243" t="s">
        <v>366</v>
      </c>
      <c r="P636" s="243" t="s">
        <v>366</v>
      </c>
      <c r="Q636" s="243" t="s">
        <v>366</v>
      </c>
      <c r="R636" s="243" t="s">
        <v>366</v>
      </c>
      <c r="S636" s="243" t="s">
        <v>366</v>
      </c>
      <c r="T636" s="243" t="s">
        <v>366</v>
      </c>
      <c r="U636" s="243" t="s">
        <v>366</v>
      </c>
      <c r="V636" s="243" t="s">
        <v>366</v>
      </c>
      <c r="W636" s="243" t="s">
        <v>366</v>
      </c>
      <c r="X636" s="243" t="s">
        <v>366</v>
      </c>
      <c r="Y636" s="243">
        <v>0</v>
      </c>
      <c r="Z636" s="243">
        <v>0</v>
      </c>
      <c r="AA636" s="243">
        <v>0</v>
      </c>
      <c r="AB636" s="243">
        <v>0</v>
      </c>
      <c r="AC636" s="243">
        <v>0</v>
      </c>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f t="shared" si="82"/>
        <v>1094</v>
      </c>
      <c r="K637" s="250" t="str">
        <f t="shared" si="83"/>
        <v>※</v>
      </c>
      <c r="L637" s="241" t="s">
        <v>366</v>
      </c>
      <c r="M637" s="242" t="s">
        <v>366</v>
      </c>
      <c r="N637" s="243" t="s">
        <v>366</v>
      </c>
      <c r="O637" s="243" t="s">
        <v>366</v>
      </c>
      <c r="P637" s="243" t="s">
        <v>366</v>
      </c>
      <c r="Q637" s="243" t="s">
        <v>366</v>
      </c>
      <c r="R637" s="243">
        <v>271</v>
      </c>
      <c r="S637" s="243">
        <v>186</v>
      </c>
      <c r="T637" s="243" t="s">
        <v>366</v>
      </c>
      <c r="U637" s="243">
        <v>330</v>
      </c>
      <c r="V637" s="243" t="s">
        <v>366</v>
      </c>
      <c r="W637" s="243">
        <v>307</v>
      </c>
      <c r="X637" s="243" t="s">
        <v>366</v>
      </c>
      <c r="Y637" s="243" t="s">
        <v>366</v>
      </c>
      <c r="Z637" s="243">
        <v>0</v>
      </c>
      <c r="AA637" s="243">
        <v>0</v>
      </c>
      <c r="AB637" s="243">
        <v>0</v>
      </c>
      <c r="AC637" s="243" t="s">
        <v>366</v>
      </c>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t="str">
        <f t="shared" si="82"/>
        <v>*</v>
      </c>
      <c r="K638" s="250" t="str">
        <f t="shared" si="83"/>
        <v>※</v>
      </c>
      <c r="L638" s="241">
        <v>0</v>
      </c>
      <c r="M638" s="242">
        <v>0</v>
      </c>
      <c r="N638" s="243">
        <v>0</v>
      </c>
      <c r="O638" s="243">
        <v>0</v>
      </c>
      <c r="P638" s="243">
        <v>0</v>
      </c>
      <c r="Q638" s="243">
        <v>0</v>
      </c>
      <c r="R638" s="243">
        <v>0</v>
      </c>
      <c r="S638" s="243">
        <v>0</v>
      </c>
      <c r="T638" s="243">
        <v>0</v>
      </c>
      <c r="U638" s="243" t="s">
        <v>366</v>
      </c>
      <c r="V638" s="243">
        <v>0</v>
      </c>
      <c r="W638" s="243" t="s">
        <v>366</v>
      </c>
      <c r="X638" s="243">
        <v>0</v>
      </c>
      <c r="Y638" s="243">
        <v>0</v>
      </c>
      <c r="Z638" s="243">
        <v>0</v>
      </c>
      <c r="AA638" s="243">
        <v>0</v>
      </c>
      <c r="AB638" s="243">
        <v>0</v>
      </c>
      <c r="AC638" s="243">
        <v>0</v>
      </c>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f t="shared" si="82"/>
        <v>0</v>
      </c>
      <c r="K639" s="250" t="str">
        <f t="shared" si="83"/>
        <v/>
      </c>
      <c r="L639" s="241">
        <v>0</v>
      </c>
      <c r="M639" s="242">
        <v>0</v>
      </c>
      <c r="N639" s="253">
        <v>0</v>
      </c>
      <c r="O639" s="253">
        <v>0</v>
      </c>
      <c r="P639" s="253">
        <v>0</v>
      </c>
      <c r="Q639" s="253">
        <v>0</v>
      </c>
      <c r="R639" s="253">
        <v>0</v>
      </c>
      <c r="S639" s="253">
        <v>0</v>
      </c>
      <c r="T639" s="253">
        <v>0</v>
      </c>
      <c r="U639" s="253">
        <v>0</v>
      </c>
      <c r="V639" s="253">
        <v>0</v>
      </c>
      <c r="W639" s="253">
        <v>0</v>
      </c>
      <c r="X639" s="253">
        <v>0</v>
      </c>
      <c r="Y639" s="253">
        <v>0</v>
      </c>
      <c r="Z639" s="253">
        <v>0</v>
      </c>
      <c r="AA639" s="253">
        <v>0</v>
      </c>
      <c r="AB639" s="253">
        <v>0</v>
      </c>
      <c r="AC639" s="253">
        <v>0</v>
      </c>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719</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80</v>
      </c>
      <c r="K645" s="218"/>
      <c r="L645" s="25" t="str">
        <f>IF(ISBLANK(L$388),"",L$388)</f>
        <v>10階東</v>
      </c>
      <c r="M645" s="72" t="str">
        <f>IF(ISBLANK(M$388),"",M$388)</f>
        <v>4階西</v>
      </c>
      <c r="N645" s="25" t="str">
        <f t="shared" ref="N645:BS645" si="84">IF(ISBLANK(N$388),"",N$388)</f>
        <v>4階東</v>
      </c>
      <c r="O645" s="25" t="str">
        <f t="shared" si="84"/>
        <v>5階西</v>
      </c>
      <c r="P645" s="25" t="str">
        <f t="shared" si="84"/>
        <v>5階東</v>
      </c>
      <c r="Q645" s="25" t="str">
        <f t="shared" si="84"/>
        <v>6階西</v>
      </c>
      <c r="R645" s="25" t="str">
        <f t="shared" si="84"/>
        <v>6階東</v>
      </c>
      <c r="S645" s="25" t="str">
        <f t="shared" si="84"/>
        <v>7階西</v>
      </c>
      <c r="T645" s="25" t="str">
        <f t="shared" si="84"/>
        <v>7階東</v>
      </c>
      <c r="U645" s="25" t="str">
        <f t="shared" si="84"/>
        <v>8階西</v>
      </c>
      <c r="V645" s="25" t="str">
        <f t="shared" si="84"/>
        <v>8階東</v>
      </c>
      <c r="W645" s="25" t="str">
        <f t="shared" si="84"/>
        <v>9階西</v>
      </c>
      <c r="X645" s="25" t="str">
        <f t="shared" si="84"/>
        <v>9階東</v>
      </c>
      <c r="Y645" s="25" t="str">
        <f t="shared" si="84"/>
        <v>GCU</v>
      </c>
      <c r="Z645" s="25" t="str">
        <f t="shared" si="84"/>
        <v>HCU</v>
      </c>
      <c r="AA645" s="25" t="str">
        <f t="shared" si="84"/>
        <v>ICU</v>
      </c>
      <c r="AB645" s="25" t="str">
        <f t="shared" si="84"/>
        <v>NICU</v>
      </c>
      <c r="AC645" s="25" t="str">
        <f t="shared" si="84"/>
        <v>救命救急センター</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高度急性期</v>
      </c>
      <c r="M646" s="72" t="str">
        <f>IF(ISBLANK(M$389),"",M$389)</f>
        <v>高度急性期</v>
      </c>
      <c r="N646" s="89" t="str">
        <f t="shared" ref="N646:BS646" si="85">IF(ISBLANK(N$389),"",N$389)</f>
        <v>高度急性期</v>
      </c>
      <c r="O646" s="89" t="str">
        <f t="shared" si="85"/>
        <v>高度急性期</v>
      </c>
      <c r="P646" s="89" t="str">
        <f t="shared" si="85"/>
        <v>高度急性期</v>
      </c>
      <c r="Q646" s="89" t="str">
        <f t="shared" si="85"/>
        <v>高度急性期</v>
      </c>
      <c r="R646" s="89" t="str">
        <f t="shared" si="85"/>
        <v>高度急性期</v>
      </c>
      <c r="S646" s="89" t="str">
        <f t="shared" si="85"/>
        <v>高度急性期</v>
      </c>
      <c r="T646" s="89" t="str">
        <f t="shared" si="85"/>
        <v>高度急性期</v>
      </c>
      <c r="U646" s="89" t="str">
        <f t="shared" si="85"/>
        <v>高度急性期</v>
      </c>
      <c r="V646" s="89" t="str">
        <f t="shared" si="85"/>
        <v>高度急性期</v>
      </c>
      <c r="W646" s="89" t="str">
        <f t="shared" si="85"/>
        <v>高度急性期</v>
      </c>
      <c r="X646" s="89" t="str">
        <f t="shared" si="85"/>
        <v>高度急性期</v>
      </c>
      <c r="Y646" s="89" t="str">
        <f t="shared" si="85"/>
        <v>高度急性期</v>
      </c>
      <c r="Z646" s="89" t="str">
        <f t="shared" si="85"/>
        <v>高度急性期</v>
      </c>
      <c r="AA646" s="89" t="str">
        <f t="shared" si="85"/>
        <v>高度急性期</v>
      </c>
      <c r="AB646" s="89" t="str">
        <f t="shared" si="85"/>
        <v>高度急性期</v>
      </c>
      <c r="AC646" s="89" t="str">
        <f t="shared" si="85"/>
        <v>高度急性期</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f t="shared" ref="J647:J654" si="86">IF(SUM(L647:BS647)=0,IF(COUNTIF(L647:BS647,"未確認")&gt;0,"未確認",IF(COUNTIF(L647:BS647,"~*")&gt;0,"*",SUM(L647:BS647))),SUM(L647:BS647))</f>
        <v>1738</v>
      </c>
      <c r="K647" s="250" t="str">
        <f t="shared" ref="K647:K654" si="87">IF(OR(COUNTIF(L647:BS647,"未確認")&gt;0,COUNTIF(L647:BS647,"*")&gt;0),"※","")</f>
        <v>※</v>
      </c>
      <c r="L647" s="241" t="s">
        <v>366</v>
      </c>
      <c r="M647" s="242" t="s">
        <v>366</v>
      </c>
      <c r="N647" s="243" t="s">
        <v>366</v>
      </c>
      <c r="O647" s="243">
        <v>277</v>
      </c>
      <c r="P647" s="243" t="s">
        <v>366</v>
      </c>
      <c r="Q647" s="243" t="s">
        <v>366</v>
      </c>
      <c r="R647" s="243">
        <v>281</v>
      </c>
      <c r="S647" s="243" t="s">
        <v>366</v>
      </c>
      <c r="T647" s="243" t="s">
        <v>366</v>
      </c>
      <c r="U647" s="243" t="s">
        <v>366</v>
      </c>
      <c r="V647" s="243" t="s">
        <v>366</v>
      </c>
      <c r="W647" s="243" t="s">
        <v>366</v>
      </c>
      <c r="X647" s="243">
        <v>374</v>
      </c>
      <c r="Y647" s="243" t="s">
        <v>366</v>
      </c>
      <c r="Z647" s="243">
        <v>365</v>
      </c>
      <c r="AA647" s="243">
        <v>441</v>
      </c>
      <c r="AB647" s="243" t="s">
        <v>366</v>
      </c>
      <c r="AC647" s="243" t="s">
        <v>366</v>
      </c>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f t="shared" si="86"/>
        <v>7153</v>
      </c>
      <c r="K648" s="250" t="str">
        <f t="shared" si="87"/>
        <v>※</v>
      </c>
      <c r="L648" s="241">
        <v>489</v>
      </c>
      <c r="M648" s="242" t="s">
        <v>366</v>
      </c>
      <c r="N648" s="243" t="s">
        <v>366</v>
      </c>
      <c r="O648" s="243" t="s">
        <v>366</v>
      </c>
      <c r="P648" s="243">
        <v>545</v>
      </c>
      <c r="Q648" s="243" t="s">
        <v>366</v>
      </c>
      <c r="R648" s="243">
        <v>535</v>
      </c>
      <c r="S648" s="243">
        <v>609</v>
      </c>
      <c r="T648" s="243">
        <v>605</v>
      </c>
      <c r="U648" s="243" t="s">
        <v>366</v>
      </c>
      <c r="V648" s="243">
        <v>1019</v>
      </c>
      <c r="W648" s="243">
        <v>1297</v>
      </c>
      <c r="X648" s="243">
        <v>752</v>
      </c>
      <c r="Y648" s="243" t="s">
        <v>366</v>
      </c>
      <c r="Z648" s="243">
        <v>262</v>
      </c>
      <c r="AA648" s="243">
        <v>342</v>
      </c>
      <c r="AB648" s="243" t="s">
        <v>366</v>
      </c>
      <c r="AC648" s="243">
        <v>698</v>
      </c>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f t="shared" si="86"/>
        <v>3797</v>
      </c>
      <c r="K649" s="250" t="str">
        <f t="shared" si="87"/>
        <v>※</v>
      </c>
      <c r="L649" s="241">
        <v>239</v>
      </c>
      <c r="M649" s="242" t="s">
        <v>366</v>
      </c>
      <c r="N649" s="243" t="s">
        <v>366</v>
      </c>
      <c r="O649" s="243" t="s">
        <v>366</v>
      </c>
      <c r="P649" s="243" t="s">
        <v>366</v>
      </c>
      <c r="Q649" s="243" t="s">
        <v>366</v>
      </c>
      <c r="R649" s="243">
        <v>448</v>
      </c>
      <c r="S649" s="243" t="s">
        <v>366</v>
      </c>
      <c r="T649" s="243">
        <v>328</v>
      </c>
      <c r="U649" s="243">
        <v>668</v>
      </c>
      <c r="V649" s="243" t="s">
        <v>366</v>
      </c>
      <c r="W649" s="243">
        <v>469</v>
      </c>
      <c r="X649" s="243">
        <v>749</v>
      </c>
      <c r="Y649" s="243" t="s">
        <v>366</v>
      </c>
      <c r="Z649" s="243">
        <v>0</v>
      </c>
      <c r="AA649" s="243">
        <v>515</v>
      </c>
      <c r="AB649" s="243" t="s">
        <v>366</v>
      </c>
      <c r="AC649" s="243">
        <v>381</v>
      </c>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f t="shared" si="86"/>
        <v>2425</v>
      </c>
      <c r="K650" s="250" t="str">
        <f t="shared" si="87"/>
        <v>※</v>
      </c>
      <c r="L650" s="241" t="s">
        <v>366</v>
      </c>
      <c r="M650" s="242" t="s">
        <v>366</v>
      </c>
      <c r="N650" s="243" t="s">
        <v>366</v>
      </c>
      <c r="O650" s="243" t="s">
        <v>366</v>
      </c>
      <c r="P650" s="243" t="s">
        <v>366</v>
      </c>
      <c r="Q650" s="243" t="s">
        <v>366</v>
      </c>
      <c r="R650" s="243">
        <v>254</v>
      </c>
      <c r="S650" s="243" t="s">
        <v>366</v>
      </c>
      <c r="T650" s="243" t="s">
        <v>366</v>
      </c>
      <c r="U650" s="243">
        <v>261</v>
      </c>
      <c r="V650" s="243" t="s">
        <v>366</v>
      </c>
      <c r="W650" s="243" t="s">
        <v>366</v>
      </c>
      <c r="X650" s="243">
        <v>623</v>
      </c>
      <c r="Y650" s="243">
        <v>0</v>
      </c>
      <c r="Z650" s="243">
        <v>607</v>
      </c>
      <c r="AA650" s="243">
        <v>680</v>
      </c>
      <c r="AB650" s="243" t="s">
        <v>366</v>
      </c>
      <c r="AC650" s="243" t="s">
        <v>366</v>
      </c>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f t="shared" si="86"/>
        <v>2761</v>
      </c>
      <c r="K651" s="250" t="str">
        <f t="shared" si="87"/>
        <v>※</v>
      </c>
      <c r="L651" s="241" t="s">
        <v>366</v>
      </c>
      <c r="M651" s="242" t="s">
        <v>366</v>
      </c>
      <c r="N651" s="243" t="s">
        <v>366</v>
      </c>
      <c r="O651" s="243" t="s">
        <v>366</v>
      </c>
      <c r="P651" s="243">
        <v>431</v>
      </c>
      <c r="Q651" s="243" t="s">
        <v>366</v>
      </c>
      <c r="R651" s="243">
        <v>475</v>
      </c>
      <c r="S651" s="243">
        <v>721</v>
      </c>
      <c r="T651" s="243" t="s">
        <v>366</v>
      </c>
      <c r="U651" s="243">
        <v>232</v>
      </c>
      <c r="V651" s="243" t="s">
        <v>366</v>
      </c>
      <c r="W651" s="243" t="s">
        <v>366</v>
      </c>
      <c r="X651" s="243">
        <v>517</v>
      </c>
      <c r="Y651" s="243">
        <v>0</v>
      </c>
      <c r="Z651" s="243">
        <v>0</v>
      </c>
      <c r="AA651" s="243">
        <v>385</v>
      </c>
      <c r="AB651" s="243" t="s">
        <v>366</v>
      </c>
      <c r="AC651" s="243" t="s">
        <v>366</v>
      </c>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f t="shared" si="86"/>
        <v>331</v>
      </c>
      <c r="K652" s="250" t="str">
        <f t="shared" si="87"/>
        <v>※</v>
      </c>
      <c r="L652" s="241" t="s">
        <v>366</v>
      </c>
      <c r="M652" s="242" t="s">
        <v>366</v>
      </c>
      <c r="N652" s="243" t="s">
        <v>366</v>
      </c>
      <c r="O652" s="243" t="s">
        <v>366</v>
      </c>
      <c r="P652" s="243">
        <v>0</v>
      </c>
      <c r="Q652" s="243">
        <v>0</v>
      </c>
      <c r="R652" s="243" t="s">
        <v>366</v>
      </c>
      <c r="S652" s="243">
        <v>0</v>
      </c>
      <c r="T652" s="243" t="s">
        <v>366</v>
      </c>
      <c r="U652" s="243">
        <v>0</v>
      </c>
      <c r="V652" s="243">
        <v>0</v>
      </c>
      <c r="W652" s="243" t="s">
        <v>366</v>
      </c>
      <c r="X652" s="243" t="s">
        <v>366</v>
      </c>
      <c r="Y652" s="243" t="s">
        <v>366</v>
      </c>
      <c r="Z652" s="243" t="s">
        <v>366</v>
      </c>
      <c r="AA652" s="243">
        <v>331</v>
      </c>
      <c r="AB652" s="243" t="s">
        <v>366</v>
      </c>
      <c r="AC652" s="243" t="s">
        <v>366</v>
      </c>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t="str">
        <f t="shared" si="86"/>
        <v>*</v>
      </c>
      <c r="K653" s="250" t="str">
        <f t="shared" si="87"/>
        <v>※</v>
      </c>
      <c r="L653" s="241" t="s">
        <v>366</v>
      </c>
      <c r="M653" s="242">
        <v>0</v>
      </c>
      <c r="N653" s="243">
        <v>0</v>
      </c>
      <c r="O653" s="243" t="s">
        <v>366</v>
      </c>
      <c r="P653" s="243" t="s">
        <v>366</v>
      </c>
      <c r="Q653" s="243" t="s">
        <v>366</v>
      </c>
      <c r="R653" s="243" t="s">
        <v>366</v>
      </c>
      <c r="S653" s="243" t="s">
        <v>366</v>
      </c>
      <c r="T653" s="243" t="s">
        <v>366</v>
      </c>
      <c r="U653" s="243" t="s">
        <v>366</v>
      </c>
      <c r="V653" s="243" t="s">
        <v>366</v>
      </c>
      <c r="W653" s="243" t="s">
        <v>366</v>
      </c>
      <c r="X653" s="243" t="s">
        <v>366</v>
      </c>
      <c r="Y653" s="243">
        <v>0</v>
      </c>
      <c r="Z653" s="243" t="s">
        <v>366</v>
      </c>
      <c r="AA653" s="243" t="s">
        <v>366</v>
      </c>
      <c r="AB653" s="243">
        <v>0</v>
      </c>
      <c r="AC653" s="243" t="s">
        <v>366</v>
      </c>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t="str">
        <f t="shared" si="86"/>
        <v>*</v>
      </c>
      <c r="K654" s="250" t="str">
        <f t="shared" si="87"/>
        <v>※</v>
      </c>
      <c r="L654" s="241">
        <v>0</v>
      </c>
      <c r="M654" s="242">
        <v>0</v>
      </c>
      <c r="N654" s="243">
        <v>0</v>
      </c>
      <c r="O654" s="243">
        <v>0</v>
      </c>
      <c r="P654" s="243">
        <v>0</v>
      </c>
      <c r="Q654" s="243" t="s">
        <v>366</v>
      </c>
      <c r="R654" s="243" t="s">
        <v>366</v>
      </c>
      <c r="S654" s="243">
        <v>0</v>
      </c>
      <c r="T654" s="243">
        <v>0</v>
      </c>
      <c r="U654" s="243">
        <v>0</v>
      </c>
      <c r="V654" s="243">
        <v>0</v>
      </c>
      <c r="W654" s="243">
        <v>0</v>
      </c>
      <c r="X654" s="243">
        <v>0</v>
      </c>
      <c r="Y654" s="243">
        <v>0</v>
      </c>
      <c r="Z654" s="243">
        <v>0</v>
      </c>
      <c r="AA654" s="243" t="s">
        <v>366</v>
      </c>
      <c r="AB654" s="243">
        <v>0</v>
      </c>
      <c r="AC654" s="243" t="s">
        <v>366</v>
      </c>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744</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80</v>
      </c>
      <c r="K660" s="218"/>
      <c r="L660" s="246" t="str">
        <f>IF(ISBLANK(L$388),"",L$388)</f>
        <v>10階東</v>
      </c>
      <c r="M660" s="72" t="str">
        <f>IF(ISBLANK(M$388),"",M$388)</f>
        <v>4階西</v>
      </c>
      <c r="N660" s="25" t="str">
        <f t="shared" ref="N660:BS660" si="88">IF(ISBLANK(N$388),"",N$388)</f>
        <v>4階東</v>
      </c>
      <c r="O660" s="25" t="str">
        <f t="shared" si="88"/>
        <v>5階西</v>
      </c>
      <c r="P660" s="25" t="str">
        <f t="shared" si="88"/>
        <v>5階東</v>
      </c>
      <c r="Q660" s="25" t="str">
        <f t="shared" si="88"/>
        <v>6階西</v>
      </c>
      <c r="R660" s="25" t="str">
        <f t="shared" si="88"/>
        <v>6階東</v>
      </c>
      <c r="S660" s="25" t="str">
        <f t="shared" si="88"/>
        <v>7階西</v>
      </c>
      <c r="T660" s="25" t="str">
        <f t="shared" si="88"/>
        <v>7階東</v>
      </c>
      <c r="U660" s="25" t="str">
        <f t="shared" si="88"/>
        <v>8階西</v>
      </c>
      <c r="V660" s="25" t="str">
        <f t="shared" si="88"/>
        <v>8階東</v>
      </c>
      <c r="W660" s="25" t="str">
        <f t="shared" si="88"/>
        <v>9階西</v>
      </c>
      <c r="X660" s="25" t="str">
        <f t="shared" si="88"/>
        <v>9階東</v>
      </c>
      <c r="Y660" s="25" t="str">
        <f t="shared" si="88"/>
        <v>GCU</v>
      </c>
      <c r="Z660" s="25" t="str">
        <f t="shared" si="88"/>
        <v>HCU</v>
      </c>
      <c r="AA660" s="25" t="str">
        <f t="shared" si="88"/>
        <v>ICU</v>
      </c>
      <c r="AB660" s="25" t="str">
        <f t="shared" si="88"/>
        <v>NICU</v>
      </c>
      <c r="AC660" s="25" t="str">
        <f t="shared" si="88"/>
        <v>救命救急センター</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高度急性期</v>
      </c>
      <c r="M661" s="72" t="str">
        <f>IF(ISBLANK(M$389),"",M$389)</f>
        <v>高度急性期</v>
      </c>
      <c r="N661" s="89" t="str">
        <f t="shared" ref="N661:BS661" si="89">IF(ISBLANK(N$389),"",N$389)</f>
        <v>高度急性期</v>
      </c>
      <c r="O661" s="89" t="str">
        <f t="shared" si="89"/>
        <v>高度急性期</v>
      </c>
      <c r="P661" s="89" t="str">
        <f t="shared" si="89"/>
        <v>高度急性期</v>
      </c>
      <c r="Q661" s="89" t="str">
        <f t="shared" si="89"/>
        <v>高度急性期</v>
      </c>
      <c r="R661" s="89" t="str">
        <f t="shared" si="89"/>
        <v>高度急性期</v>
      </c>
      <c r="S661" s="89" t="str">
        <f t="shared" si="89"/>
        <v>高度急性期</v>
      </c>
      <c r="T661" s="89" t="str">
        <f t="shared" si="89"/>
        <v>高度急性期</v>
      </c>
      <c r="U661" s="89" t="str">
        <f t="shared" si="89"/>
        <v>高度急性期</v>
      </c>
      <c r="V661" s="89" t="str">
        <f t="shared" si="89"/>
        <v>高度急性期</v>
      </c>
      <c r="W661" s="89" t="str">
        <f t="shared" si="89"/>
        <v>高度急性期</v>
      </c>
      <c r="X661" s="89" t="str">
        <f t="shared" si="89"/>
        <v>高度急性期</v>
      </c>
      <c r="Y661" s="89" t="str">
        <f t="shared" si="89"/>
        <v>高度急性期</v>
      </c>
      <c r="Z661" s="89" t="str">
        <f t="shared" si="89"/>
        <v>高度急性期</v>
      </c>
      <c r="AA661" s="89" t="str">
        <f t="shared" si="89"/>
        <v>高度急性期</v>
      </c>
      <c r="AB661" s="89" t="str">
        <f t="shared" si="89"/>
        <v>高度急性期</v>
      </c>
      <c r="AC661" s="89" t="str">
        <f t="shared" si="89"/>
        <v>高度急性期</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f t="shared" ref="J662:J676" si="90">IF(SUM(L662:BS662)=0,IF(COUNTIF(L662:BS662,"未確認")&gt;0,"未確認",IF(COUNTIF(L662:BS662,"~*")&gt;0,"*",SUM(L662:BS662))),SUM(L662:BS662))</f>
        <v>6469</v>
      </c>
      <c r="K662" s="250" t="str">
        <f t="shared" ref="K662:K676" si="91">IF(OR(COUNTIF(L662:BS662,"未確認")&gt;0,COUNTIF(L662:BS662,"*")&gt;0),"※","")</f>
        <v>※</v>
      </c>
      <c r="L662" s="241">
        <v>471</v>
      </c>
      <c r="M662" s="242">
        <v>257</v>
      </c>
      <c r="N662" s="243" t="s">
        <v>366</v>
      </c>
      <c r="O662" s="243">
        <v>327</v>
      </c>
      <c r="P662" s="243">
        <v>174</v>
      </c>
      <c r="Q662" s="243">
        <v>343</v>
      </c>
      <c r="R662" s="243">
        <v>720</v>
      </c>
      <c r="S662" s="243">
        <v>394</v>
      </c>
      <c r="T662" s="243">
        <v>771</v>
      </c>
      <c r="U662" s="243">
        <v>997</v>
      </c>
      <c r="V662" s="243" t="s">
        <v>366</v>
      </c>
      <c r="W662" s="243">
        <v>774</v>
      </c>
      <c r="X662" s="243">
        <v>723</v>
      </c>
      <c r="Y662" s="243" t="s">
        <v>366</v>
      </c>
      <c r="Z662" s="243">
        <v>0</v>
      </c>
      <c r="AA662" s="243">
        <v>257</v>
      </c>
      <c r="AB662" s="243" t="s">
        <v>366</v>
      </c>
      <c r="AC662" s="243">
        <v>261</v>
      </c>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1241</v>
      </c>
      <c r="K663" s="250" t="str">
        <f t="shared" si="91"/>
        <v>※</v>
      </c>
      <c r="L663" s="241" t="s">
        <v>366</v>
      </c>
      <c r="M663" s="242" t="s">
        <v>366</v>
      </c>
      <c r="N663" s="243" t="s">
        <v>366</v>
      </c>
      <c r="O663" s="243" t="s">
        <v>366</v>
      </c>
      <c r="P663" s="243" t="s">
        <v>366</v>
      </c>
      <c r="Q663" s="243" t="s">
        <v>366</v>
      </c>
      <c r="R663" s="243">
        <v>0</v>
      </c>
      <c r="S663" s="243" t="s">
        <v>366</v>
      </c>
      <c r="T663" s="243" t="s">
        <v>366</v>
      </c>
      <c r="U663" s="243" t="s">
        <v>366</v>
      </c>
      <c r="V663" s="243" t="s">
        <v>366</v>
      </c>
      <c r="W663" s="243">
        <v>651</v>
      </c>
      <c r="X663" s="243">
        <v>590</v>
      </c>
      <c r="Y663" s="243" t="s">
        <v>366</v>
      </c>
      <c r="Z663" s="243">
        <v>0</v>
      </c>
      <c r="AA663" s="243" t="s">
        <v>366</v>
      </c>
      <c r="AB663" s="243" t="s">
        <v>366</v>
      </c>
      <c r="AC663" s="243" t="s">
        <v>366</v>
      </c>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f t="shared" si="90"/>
        <v>676</v>
      </c>
      <c r="K664" s="250" t="str">
        <f t="shared" si="91"/>
        <v>※</v>
      </c>
      <c r="L664" s="241">
        <v>424</v>
      </c>
      <c r="M664" s="242" t="s">
        <v>366</v>
      </c>
      <c r="N664" s="243">
        <v>0</v>
      </c>
      <c r="O664" s="243" t="s">
        <v>366</v>
      </c>
      <c r="P664" s="243" t="s">
        <v>366</v>
      </c>
      <c r="Q664" s="243" t="s">
        <v>366</v>
      </c>
      <c r="R664" s="243" t="s">
        <v>366</v>
      </c>
      <c r="S664" s="243" t="s">
        <v>366</v>
      </c>
      <c r="T664" s="243">
        <v>252</v>
      </c>
      <c r="U664" s="243" t="s">
        <v>366</v>
      </c>
      <c r="V664" s="243" t="s">
        <v>366</v>
      </c>
      <c r="W664" s="243" t="s">
        <v>366</v>
      </c>
      <c r="X664" s="243" t="s">
        <v>366</v>
      </c>
      <c r="Y664" s="243" t="s">
        <v>366</v>
      </c>
      <c r="Z664" s="243">
        <v>0</v>
      </c>
      <c r="AA664" s="243" t="s">
        <v>366</v>
      </c>
      <c r="AB664" s="243" t="s">
        <v>366</v>
      </c>
      <c r="AC664" s="243" t="s">
        <v>366</v>
      </c>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f t="shared" si="90"/>
        <v>615</v>
      </c>
      <c r="K665" s="250" t="str">
        <f t="shared" si="91"/>
        <v>※</v>
      </c>
      <c r="L665" s="241" t="s">
        <v>366</v>
      </c>
      <c r="M665" s="242" t="s">
        <v>366</v>
      </c>
      <c r="N665" s="243" t="s">
        <v>366</v>
      </c>
      <c r="O665" s="243" t="s">
        <v>366</v>
      </c>
      <c r="P665" s="243" t="s">
        <v>366</v>
      </c>
      <c r="Q665" s="243">
        <v>178</v>
      </c>
      <c r="R665" s="243">
        <v>212</v>
      </c>
      <c r="S665" s="243" t="s">
        <v>366</v>
      </c>
      <c r="T665" s="243">
        <v>225</v>
      </c>
      <c r="U665" s="243" t="s">
        <v>366</v>
      </c>
      <c r="V665" s="243" t="s">
        <v>366</v>
      </c>
      <c r="W665" s="243" t="s">
        <v>366</v>
      </c>
      <c r="X665" s="243" t="s">
        <v>366</v>
      </c>
      <c r="Y665" s="243" t="s">
        <v>366</v>
      </c>
      <c r="Z665" s="243">
        <v>0</v>
      </c>
      <c r="AA665" s="243" t="s">
        <v>366</v>
      </c>
      <c r="AB665" s="243" t="s">
        <v>366</v>
      </c>
      <c r="AC665" s="243" t="s">
        <v>366</v>
      </c>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f t="shared" si="90"/>
        <v>907</v>
      </c>
      <c r="K666" s="250" t="str">
        <f t="shared" si="91"/>
        <v>※</v>
      </c>
      <c r="L666" s="241" t="s">
        <v>366</v>
      </c>
      <c r="M666" s="242" t="s">
        <v>366</v>
      </c>
      <c r="N666" s="243">
        <v>0</v>
      </c>
      <c r="O666" s="243" t="s">
        <v>366</v>
      </c>
      <c r="P666" s="243" t="s">
        <v>366</v>
      </c>
      <c r="Q666" s="243" t="s">
        <v>366</v>
      </c>
      <c r="R666" s="243" t="s">
        <v>366</v>
      </c>
      <c r="S666" s="243" t="s">
        <v>366</v>
      </c>
      <c r="T666" s="243" t="s">
        <v>366</v>
      </c>
      <c r="U666" s="243">
        <v>907</v>
      </c>
      <c r="V666" s="243" t="s">
        <v>366</v>
      </c>
      <c r="W666" s="243" t="s">
        <v>366</v>
      </c>
      <c r="X666" s="243" t="s">
        <v>366</v>
      </c>
      <c r="Y666" s="243">
        <v>0</v>
      </c>
      <c r="Z666" s="243">
        <v>0</v>
      </c>
      <c r="AA666" s="243" t="s">
        <v>366</v>
      </c>
      <c r="AB666" s="243" t="s">
        <v>366</v>
      </c>
      <c r="AC666" s="243" t="s">
        <v>366</v>
      </c>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t="str">
        <f t="shared" si="90"/>
        <v>*</v>
      </c>
      <c r="K667" s="250" t="str">
        <f t="shared" si="91"/>
        <v>※</v>
      </c>
      <c r="L667" s="241" t="s">
        <v>366</v>
      </c>
      <c r="M667" s="242" t="s">
        <v>366</v>
      </c>
      <c r="N667" s="243">
        <v>0</v>
      </c>
      <c r="O667" s="243" t="s">
        <v>366</v>
      </c>
      <c r="P667" s="243">
        <v>0</v>
      </c>
      <c r="Q667" s="243" t="s">
        <v>366</v>
      </c>
      <c r="R667" s="243" t="s">
        <v>366</v>
      </c>
      <c r="S667" s="243" t="s">
        <v>366</v>
      </c>
      <c r="T667" s="243" t="s">
        <v>366</v>
      </c>
      <c r="U667" s="243">
        <v>0</v>
      </c>
      <c r="V667" s="243" t="s">
        <v>366</v>
      </c>
      <c r="W667" s="243" t="s">
        <v>366</v>
      </c>
      <c r="X667" s="243" t="s">
        <v>366</v>
      </c>
      <c r="Y667" s="243" t="s">
        <v>366</v>
      </c>
      <c r="Z667" s="243">
        <v>0</v>
      </c>
      <c r="AA667" s="243" t="s">
        <v>366</v>
      </c>
      <c r="AB667" s="243" t="s">
        <v>366</v>
      </c>
      <c r="AC667" s="243" t="s">
        <v>366</v>
      </c>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v>0</v>
      </c>
      <c r="N668" s="243">
        <v>0</v>
      </c>
      <c r="O668" s="243">
        <v>0</v>
      </c>
      <c r="P668" s="243">
        <v>0</v>
      </c>
      <c r="Q668" s="243">
        <v>0</v>
      </c>
      <c r="R668" s="243">
        <v>0</v>
      </c>
      <c r="S668" s="243">
        <v>0</v>
      </c>
      <c r="T668" s="243">
        <v>0</v>
      </c>
      <c r="U668" s="243">
        <v>0</v>
      </c>
      <c r="V668" s="243">
        <v>0</v>
      </c>
      <c r="W668" s="243">
        <v>0</v>
      </c>
      <c r="X668" s="243">
        <v>0</v>
      </c>
      <c r="Y668" s="243">
        <v>0</v>
      </c>
      <c r="Z668" s="243">
        <v>0</v>
      </c>
      <c r="AA668" s="243">
        <v>0</v>
      </c>
      <c r="AB668" s="243">
        <v>0</v>
      </c>
      <c r="AC668" s="243">
        <v>0</v>
      </c>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f t="shared" si="90"/>
        <v>1175</v>
      </c>
      <c r="K669" s="250" t="str">
        <f t="shared" si="91"/>
        <v>※</v>
      </c>
      <c r="L669" s="241" t="s">
        <v>366</v>
      </c>
      <c r="M669" s="242" t="s">
        <v>366</v>
      </c>
      <c r="N669" s="243">
        <v>0</v>
      </c>
      <c r="O669" s="243">
        <v>286</v>
      </c>
      <c r="P669" s="243" t="s">
        <v>366</v>
      </c>
      <c r="Q669" s="243" t="s">
        <v>366</v>
      </c>
      <c r="R669" s="243">
        <v>505</v>
      </c>
      <c r="S669" s="243">
        <v>217</v>
      </c>
      <c r="T669" s="243">
        <v>167</v>
      </c>
      <c r="U669" s="243" t="s">
        <v>366</v>
      </c>
      <c r="V669" s="243" t="s">
        <v>366</v>
      </c>
      <c r="W669" s="243">
        <v>0</v>
      </c>
      <c r="X669" s="243" t="s">
        <v>366</v>
      </c>
      <c r="Y669" s="243">
        <v>0</v>
      </c>
      <c r="Z669" s="243">
        <v>0</v>
      </c>
      <c r="AA669" s="243" t="s">
        <v>366</v>
      </c>
      <c r="AB669" s="243">
        <v>0</v>
      </c>
      <c r="AC669" s="243" t="s">
        <v>366</v>
      </c>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v>0</v>
      </c>
      <c r="N670" s="243">
        <v>0</v>
      </c>
      <c r="O670" s="243">
        <v>0</v>
      </c>
      <c r="P670" s="243">
        <v>0</v>
      </c>
      <c r="Q670" s="243">
        <v>0</v>
      </c>
      <c r="R670" s="243">
        <v>0</v>
      </c>
      <c r="S670" s="243">
        <v>0</v>
      </c>
      <c r="T670" s="243">
        <v>0</v>
      </c>
      <c r="U670" s="243">
        <v>0</v>
      </c>
      <c r="V670" s="243">
        <v>0</v>
      </c>
      <c r="W670" s="243">
        <v>0</v>
      </c>
      <c r="X670" s="243">
        <v>0</v>
      </c>
      <c r="Y670" s="243">
        <v>0</v>
      </c>
      <c r="Z670" s="243">
        <v>0</v>
      </c>
      <c r="AA670" s="243">
        <v>0</v>
      </c>
      <c r="AB670" s="243">
        <v>0</v>
      </c>
      <c r="AC670" s="243">
        <v>0</v>
      </c>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f t="shared" si="90"/>
        <v>3601</v>
      </c>
      <c r="K671" s="250" t="str">
        <f t="shared" si="91"/>
        <v>※</v>
      </c>
      <c r="L671" s="241">
        <v>415</v>
      </c>
      <c r="M671" s="242" t="s">
        <v>366</v>
      </c>
      <c r="N671" s="243" t="s">
        <v>366</v>
      </c>
      <c r="O671" s="243" t="s">
        <v>366</v>
      </c>
      <c r="P671" s="243" t="s">
        <v>366</v>
      </c>
      <c r="Q671" s="243" t="s">
        <v>366</v>
      </c>
      <c r="R671" s="243">
        <v>210</v>
      </c>
      <c r="S671" s="243" t="s">
        <v>366</v>
      </c>
      <c r="T671" s="243">
        <v>501</v>
      </c>
      <c r="U671" s="243">
        <v>901</v>
      </c>
      <c r="V671" s="243" t="s">
        <v>366</v>
      </c>
      <c r="W671" s="243">
        <v>711</v>
      </c>
      <c r="X671" s="243">
        <v>616</v>
      </c>
      <c r="Y671" s="243" t="s">
        <v>366</v>
      </c>
      <c r="Z671" s="243">
        <v>0</v>
      </c>
      <c r="AA671" s="243" t="s">
        <v>366</v>
      </c>
      <c r="AB671" s="243" t="s">
        <v>366</v>
      </c>
      <c r="AC671" s="243">
        <v>247</v>
      </c>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117</v>
      </c>
      <c r="K672" s="250" t="str">
        <f t="shared" si="91"/>
        <v>※</v>
      </c>
      <c r="L672" s="241">
        <v>0</v>
      </c>
      <c r="M672" s="242">
        <v>0</v>
      </c>
      <c r="N672" s="243">
        <v>0</v>
      </c>
      <c r="O672" s="243">
        <v>0</v>
      </c>
      <c r="P672" s="243">
        <v>0</v>
      </c>
      <c r="Q672" s="243">
        <v>0</v>
      </c>
      <c r="R672" s="243" t="s">
        <v>366</v>
      </c>
      <c r="S672" s="243">
        <v>0</v>
      </c>
      <c r="T672" s="243">
        <v>0</v>
      </c>
      <c r="U672" s="243">
        <v>0</v>
      </c>
      <c r="V672" s="243">
        <v>0</v>
      </c>
      <c r="W672" s="243">
        <v>0</v>
      </c>
      <c r="X672" s="243">
        <v>0</v>
      </c>
      <c r="Y672" s="243">
        <v>0</v>
      </c>
      <c r="Z672" s="243">
        <v>0</v>
      </c>
      <c r="AA672" s="243">
        <v>117</v>
      </c>
      <c r="AB672" s="243">
        <v>0</v>
      </c>
      <c r="AC672" s="243" t="s">
        <v>366</v>
      </c>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f t="shared" si="90"/>
        <v>3074</v>
      </c>
      <c r="K673" s="250" t="str">
        <f t="shared" si="91"/>
        <v>※</v>
      </c>
      <c r="L673" s="241">
        <v>371</v>
      </c>
      <c r="M673" s="242" t="s">
        <v>366</v>
      </c>
      <c r="N673" s="243" t="s">
        <v>366</v>
      </c>
      <c r="O673" s="243" t="s">
        <v>366</v>
      </c>
      <c r="P673" s="243" t="s">
        <v>366</v>
      </c>
      <c r="Q673" s="243" t="s">
        <v>366</v>
      </c>
      <c r="R673" s="243" t="s">
        <v>366</v>
      </c>
      <c r="S673" s="243" t="s">
        <v>366</v>
      </c>
      <c r="T673" s="243">
        <v>440</v>
      </c>
      <c r="U673" s="243">
        <v>830</v>
      </c>
      <c r="V673" s="243" t="s">
        <v>366</v>
      </c>
      <c r="W673" s="243">
        <v>643</v>
      </c>
      <c r="X673" s="243">
        <v>560</v>
      </c>
      <c r="Y673" s="243" t="s">
        <v>366</v>
      </c>
      <c r="Z673" s="243">
        <v>0</v>
      </c>
      <c r="AA673" s="243" t="s">
        <v>366</v>
      </c>
      <c r="AB673" s="243" t="s">
        <v>366</v>
      </c>
      <c r="AC673" s="243">
        <v>230</v>
      </c>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t="str">
        <f t="shared" si="90"/>
        <v>*</v>
      </c>
      <c r="K674" s="250" t="str">
        <f t="shared" si="91"/>
        <v>※</v>
      </c>
      <c r="L674" s="241">
        <v>0</v>
      </c>
      <c r="M674" s="242">
        <v>0</v>
      </c>
      <c r="N674" s="243">
        <v>0</v>
      </c>
      <c r="O674" s="243">
        <v>0</v>
      </c>
      <c r="P674" s="243">
        <v>0</v>
      </c>
      <c r="Q674" s="243">
        <v>0</v>
      </c>
      <c r="R674" s="243">
        <v>0</v>
      </c>
      <c r="S674" s="243">
        <v>0</v>
      </c>
      <c r="T674" s="243">
        <v>0</v>
      </c>
      <c r="U674" s="243">
        <v>0</v>
      </c>
      <c r="V674" s="243">
        <v>0</v>
      </c>
      <c r="W674" s="243" t="s">
        <v>366</v>
      </c>
      <c r="X674" s="243">
        <v>0</v>
      </c>
      <c r="Y674" s="243">
        <v>0</v>
      </c>
      <c r="Z674" s="243">
        <v>0</v>
      </c>
      <c r="AA674" s="243">
        <v>0</v>
      </c>
      <c r="AB674" s="243">
        <v>0</v>
      </c>
      <c r="AC674" s="243">
        <v>0</v>
      </c>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0</v>
      </c>
      <c r="K675" s="250" t="str">
        <f t="shared" si="91"/>
        <v/>
      </c>
      <c r="L675" s="241">
        <v>0</v>
      </c>
      <c r="M675" s="242">
        <v>0</v>
      </c>
      <c r="N675" s="243">
        <v>0</v>
      </c>
      <c r="O675" s="243">
        <v>0</v>
      </c>
      <c r="P675" s="243">
        <v>0</v>
      </c>
      <c r="Q675" s="243">
        <v>0</v>
      </c>
      <c r="R675" s="243">
        <v>0</v>
      </c>
      <c r="S675" s="243">
        <v>0</v>
      </c>
      <c r="T675" s="243">
        <v>0</v>
      </c>
      <c r="U675" s="243">
        <v>0</v>
      </c>
      <c r="V675" s="243">
        <v>0</v>
      </c>
      <c r="W675" s="243">
        <v>0</v>
      </c>
      <c r="X675" s="243">
        <v>0</v>
      </c>
      <c r="Y675" s="243">
        <v>0</v>
      </c>
      <c r="Z675" s="243">
        <v>0</v>
      </c>
      <c r="AA675" s="243">
        <v>0</v>
      </c>
      <c r="AB675" s="243">
        <v>0</v>
      </c>
      <c r="AC675" s="243">
        <v>0</v>
      </c>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v>0</v>
      </c>
      <c r="N676" s="243">
        <v>0</v>
      </c>
      <c r="O676" s="243">
        <v>0</v>
      </c>
      <c r="P676" s="243">
        <v>0</v>
      </c>
      <c r="Q676" s="243">
        <v>0</v>
      </c>
      <c r="R676" s="243">
        <v>0</v>
      </c>
      <c r="S676" s="243">
        <v>0</v>
      </c>
      <c r="T676" s="243">
        <v>0</v>
      </c>
      <c r="U676" s="243">
        <v>0</v>
      </c>
      <c r="V676" s="243">
        <v>0</v>
      </c>
      <c r="W676" s="243">
        <v>0</v>
      </c>
      <c r="X676" s="243">
        <v>0</v>
      </c>
      <c r="Y676" s="243">
        <v>0</v>
      </c>
      <c r="Z676" s="243">
        <v>0</v>
      </c>
      <c r="AA676" s="243">
        <v>0</v>
      </c>
      <c r="AB676" s="243">
        <v>0</v>
      </c>
      <c r="AC676" s="243">
        <v>0</v>
      </c>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80</v>
      </c>
      <c r="K681" s="218"/>
      <c r="L681" s="246" t="str">
        <f>IF(ISBLANK(L$9),"",L$9)</f>
        <v>10階東</v>
      </c>
      <c r="M681" s="72" t="str">
        <f>IF(ISBLANK(M$9),"",M$9)</f>
        <v>4階西</v>
      </c>
      <c r="N681" s="25" t="str">
        <f t="shared" ref="N681:BS681" si="92">IF(ISBLANK(N$9),"",N$9)</f>
        <v>4階東</v>
      </c>
      <c r="O681" s="25" t="str">
        <f t="shared" si="92"/>
        <v>5階西</v>
      </c>
      <c r="P681" s="25" t="str">
        <f t="shared" si="92"/>
        <v>5階東</v>
      </c>
      <c r="Q681" s="25" t="str">
        <f t="shared" si="92"/>
        <v>6階西</v>
      </c>
      <c r="R681" s="25" t="str">
        <f t="shared" si="92"/>
        <v>6階東</v>
      </c>
      <c r="S681" s="25" t="str">
        <f t="shared" si="92"/>
        <v>7階西</v>
      </c>
      <c r="T681" s="25" t="str">
        <f t="shared" si="92"/>
        <v>7階東</v>
      </c>
      <c r="U681" s="25" t="str">
        <f t="shared" si="92"/>
        <v>8階西</v>
      </c>
      <c r="V681" s="25" t="str">
        <f t="shared" si="92"/>
        <v>8階東</v>
      </c>
      <c r="W681" s="25" t="str">
        <f t="shared" si="92"/>
        <v>9階西</v>
      </c>
      <c r="X681" s="25" t="str">
        <f t="shared" si="92"/>
        <v>9階東</v>
      </c>
      <c r="Y681" s="25" t="str">
        <f t="shared" si="92"/>
        <v>GCU</v>
      </c>
      <c r="Z681" s="25" t="str">
        <f t="shared" si="92"/>
        <v>HCU</v>
      </c>
      <c r="AA681" s="25" t="str">
        <f t="shared" si="92"/>
        <v>ICU</v>
      </c>
      <c r="AB681" s="25" t="str">
        <f t="shared" si="92"/>
        <v>NICU</v>
      </c>
      <c r="AC681" s="25" t="str">
        <f t="shared" si="92"/>
        <v>救命救急センター</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高度急性期</v>
      </c>
      <c r="M682" s="72" t="str">
        <f>IF(ISBLANK(M$95),"",M$95)</f>
        <v>高度急性期</v>
      </c>
      <c r="N682" s="89" t="str">
        <f t="shared" ref="N682:BS682" si="93">IF(ISBLANK(N$95),"",N$95)</f>
        <v>高度急性期</v>
      </c>
      <c r="O682" s="89" t="str">
        <f t="shared" si="93"/>
        <v>高度急性期</v>
      </c>
      <c r="P682" s="89" t="str">
        <f t="shared" si="93"/>
        <v>高度急性期</v>
      </c>
      <c r="Q682" s="89" t="str">
        <f t="shared" si="93"/>
        <v>高度急性期</v>
      </c>
      <c r="R682" s="89" t="str">
        <f t="shared" si="93"/>
        <v>高度急性期</v>
      </c>
      <c r="S682" s="89" t="str">
        <f t="shared" si="93"/>
        <v>高度急性期</v>
      </c>
      <c r="T682" s="89" t="str">
        <f t="shared" si="93"/>
        <v>高度急性期</v>
      </c>
      <c r="U682" s="89" t="str">
        <f t="shared" si="93"/>
        <v>高度急性期</v>
      </c>
      <c r="V682" s="89" t="str">
        <f t="shared" si="93"/>
        <v>高度急性期</v>
      </c>
      <c r="W682" s="89" t="str">
        <f t="shared" si="93"/>
        <v>高度急性期</v>
      </c>
      <c r="X682" s="89" t="str">
        <f t="shared" si="93"/>
        <v>高度急性期</v>
      </c>
      <c r="Y682" s="89" t="str">
        <f t="shared" si="93"/>
        <v>高度急性期</v>
      </c>
      <c r="Z682" s="89" t="str">
        <f t="shared" si="93"/>
        <v>高度急性期</v>
      </c>
      <c r="AA682" s="89" t="str">
        <f t="shared" si="93"/>
        <v>高度急性期</v>
      </c>
      <c r="AB682" s="89" t="str">
        <f t="shared" si="93"/>
        <v>高度急性期</v>
      </c>
      <c r="AC682" s="89" t="str">
        <f t="shared" si="93"/>
        <v>高度急性期</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0</v>
      </c>
      <c r="M683" s="281">
        <v>0</v>
      </c>
      <c r="N683" s="282">
        <v>0</v>
      </c>
      <c r="O683" s="282">
        <v>0</v>
      </c>
      <c r="P683" s="282">
        <v>0</v>
      </c>
      <c r="Q683" s="282">
        <v>0</v>
      </c>
      <c r="R683" s="282">
        <v>0</v>
      </c>
      <c r="S683" s="282">
        <v>0</v>
      </c>
      <c r="T683" s="282">
        <v>0</v>
      </c>
      <c r="U683" s="282">
        <v>0</v>
      </c>
      <c r="V683" s="282">
        <v>0</v>
      </c>
      <c r="W683" s="282">
        <v>0</v>
      </c>
      <c r="X683" s="282">
        <v>0</v>
      </c>
      <c r="Y683" s="282">
        <v>0</v>
      </c>
      <c r="Z683" s="282">
        <v>0</v>
      </c>
      <c r="AA683" s="282">
        <v>0</v>
      </c>
      <c r="AB683" s="282">
        <v>0</v>
      </c>
      <c r="AC683" s="282">
        <v>0</v>
      </c>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0</v>
      </c>
      <c r="M684" s="284">
        <v>0</v>
      </c>
      <c r="N684" s="285">
        <v>0</v>
      </c>
      <c r="O684" s="285">
        <v>0</v>
      </c>
      <c r="P684" s="285">
        <v>0</v>
      </c>
      <c r="Q684" s="285">
        <v>0</v>
      </c>
      <c r="R684" s="285">
        <v>0</v>
      </c>
      <c r="S684" s="285">
        <v>0</v>
      </c>
      <c r="T684" s="285">
        <v>0</v>
      </c>
      <c r="U684" s="285">
        <v>0</v>
      </c>
      <c r="V684" s="285">
        <v>0</v>
      </c>
      <c r="W684" s="285">
        <v>0</v>
      </c>
      <c r="X684" s="285">
        <v>0</v>
      </c>
      <c r="Y684" s="285">
        <v>0</v>
      </c>
      <c r="Z684" s="285">
        <v>0</v>
      </c>
      <c r="AA684" s="285">
        <v>0</v>
      </c>
      <c r="AB684" s="285">
        <v>0</v>
      </c>
      <c r="AC684" s="285">
        <v>0</v>
      </c>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v>547</v>
      </c>
      <c r="M685" s="287">
        <v>1234</v>
      </c>
      <c r="N685" s="288">
        <v>382</v>
      </c>
      <c r="O685" s="288">
        <v>985</v>
      </c>
      <c r="P685" s="288">
        <v>1933</v>
      </c>
      <c r="Q685" s="288">
        <v>1569</v>
      </c>
      <c r="R685" s="288">
        <v>901</v>
      </c>
      <c r="S685" s="288">
        <v>1555</v>
      </c>
      <c r="T685" s="288">
        <v>1019</v>
      </c>
      <c r="U685" s="288">
        <v>895</v>
      </c>
      <c r="V685" s="288">
        <v>1407</v>
      </c>
      <c r="W685" s="288">
        <v>1239</v>
      </c>
      <c r="X685" s="288">
        <v>601</v>
      </c>
      <c r="Y685" s="288">
        <v>176</v>
      </c>
      <c r="Z685" s="288">
        <v>40</v>
      </c>
      <c r="AA685" s="288">
        <v>71</v>
      </c>
      <c r="AB685" s="288">
        <v>75</v>
      </c>
      <c r="AC685" s="288">
        <v>597</v>
      </c>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v>0</v>
      </c>
      <c r="M686" s="287">
        <v>0</v>
      </c>
      <c r="N686" s="288">
        <v>0</v>
      </c>
      <c r="O686" s="288">
        <v>0</v>
      </c>
      <c r="P686" s="288">
        <v>0</v>
      </c>
      <c r="Q686" s="288">
        <v>0</v>
      </c>
      <c r="R686" s="288">
        <v>0</v>
      </c>
      <c r="S686" s="288">
        <v>0</v>
      </c>
      <c r="T686" s="288">
        <v>0</v>
      </c>
      <c r="U686" s="288">
        <v>0</v>
      </c>
      <c r="V686" s="288">
        <v>0</v>
      </c>
      <c r="W686" s="288">
        <v>0</v>
      </c>
      <c r="X686" s="288">
        <v>0</v>
      </c>
      <c r="Y686" s="288">
        <v>0</v>
      </c>
      <c r="Z686" s="288">
        <v>0</v>
      </c>
      <c r="AA686" s="288">
        <v>0</v>
      </c>
      <c r="AB686" s="288">
        <v>0</v>
      </c>
      <c r="AC686" s="288">
        <v>0</v>
      </c>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v>0</v>
      </c>
      <c r="M687" s="287">
        <v>0</v>
      </c>
      <c r="N687" s="288">
        <v>0</v>
      </c>
      <c r="O687" s="288">
        <v>0</v>
      </c>
      <c r="P687" s="288">
        <v>0</v>
      </c>
      <c r="Q687" s="288">
        <v>0</v>
      </c>
      <c r="R687" s="288">
        <v>0</v>
      </c>
      <c r="S687" s="288">
        <v>0</v>
      </c>
      <c r="T687" s="288">
        <v>0</v>
      </c>
      <c r="U687" s="288">
        <v>0</v>
      </c>
      <c r="V687" s="288">
        <v>0</v>
      </c>
      <c r="W687" s="288">
        <v>0</v>
      </c>
      <c r="X687" s="288">
        <v>0</v>
      </c>
      <c r="Y687" s="288">
        <v>0</v>
      </c>
      <c r="Z687" s="288">
        <v>0</v>
      </c>
      <c r="AA687" s="288">
        <v>0</v>
      </c>
      <c r="AB687" s="288">
        <v>0</v>
      </c>
      <c r="AC687" s="288">
        <v>0</v>
      </c>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v>0</v>
      </c>
      <c r="M688" s="287">
        <v>0</v>
      </c>
      <c r="N688" s="288">
        <v>0</v>
      </c>
      <c r="O688" s="288">
        <v>0</v>
      </c>
      <c r="P688" s="288">
        <v>0</v>
      </c>
      <c r="Q688" s="288">
        <v>0</v>
      </c>
      <c r="R688" s="288">
        <v>0</v>
      </c>
      <c r="S688" s="288">
        <v>0</v>
      </c>
      <c r="T688" s="288">
        <v>0</v>
      </c>
      <c r="U688" s="288">
        <v>0</v>
      </c>
      <c r="V688" s="288">
        <v>0</v>
      </c>
      <c r="W688" s="288">
        <v>0</v>
      </c>
      <c r="X688" s="288">
        <v>0</v>
      </c>
      <c r="Y688" s="288">
        <v>0</v>
      </c>
      <c r="Z688" s="288">
        <v>0</v>
      </c>
      <c r="AA688" s="288">
        <v>0</v>
      </c>
      <c r="AB688" s="288">
        <v>0</v>
      </c>
      <c r="AC688" s="288">
        <v>0</v>
      </c>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v>0</v>
      </c>
      <c r="M689" s="287">
        <v>0</v>
      </c>
      <c r="N689" s="288">
        <v>0</v>
      </c>
      <c r="O689" s="288">
        <v>0</v>
      </c>
      <c r="P689" s="288">
        <v>0</v>
      </c>
      <c r="Q689" s="288">
        <v>0</v>
      </c>
      <c r="R689" s="288">
        <v>0</v>
      </c>
      <c r="S689" s="288">
        <v>0</v>
      </c>
      <c r="T689" s="288">
        <v>0</v>
      </c>
      <c r="U689" s="288">
        <v>0</v>
      </c>
      <c r="V689" s="288">
        <v>0</v>
      </c>
      <c r="W689" s="288">
        <v>0</v>
      </c>
      <c r="X689" s="288">
        <v>0</v>
      </c>
      <c r="Y689" s="288">
        <v>0</v>
      </c>
      <c r="Z689" s="288">
        <v>0</v>
      </c>
      <c r="AA689" s="288">
        <v>0</v>
      </c>
      <c r="AB689" s="288">
        <v>0</v>
      </c>
      <c r="AC689" s="288">
        <v>0</v>
      </c>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0</v>
      </c>
      <c r="M690" s="287">
        <v>0</v>
      </c>
      <c r="N690" s="288">
        <v>0</v>
      </c>
      <c r="O690" s="288">
        <v>0</v>
      </c>
      <c r="P690" s="288">
        <v>0</v>
      </c>
      <c r="Q690" s="288">
        <v>0</v>
      </c>
      <c r="R690" s="288">
        <v>0</v>
      </c>
      <c r="S690" s="288">
        <v>0</v>
      </c>
      <c r="T690" s="288">
        <v>0</v>
      </c>
      <c r="U690" s="288">
        <v>0</v>
      </c>
      <c r="V690" s="288">
        <v>0</v>
      </c>
      <c r="W690" s="288">
        <v>0</v>
      </c>
      <c r="X690" s="288">
        <v>0</v>
      </c>
      <c r="Y690" s="288">
        <v>0</v>
      </c>
      <c r="Z690" s="288">
        <v>0</v>
      </c>
      <c r="AA690" s="288">
        <v>0</v>
      </c>
      <c r="AB690" s="288">
        <v>0</v>
      </c>
      <c r="AC690" s="288">
        <v>0</v>
      </c>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0</v>
      </c>
      <c r="M691" s="287">
        <v>0</v>
      </c>
      <c r="N691" s="288">
        <v>0</v>
      </c>
      <c r="O691" s="288">
        <v>0</v>
      </c>
      <c r="P691" s="288">
        <v>0</v>
      </c>
      <c r="Q691" s="288">
        <v>0</v>
      </c>
      <c r="R691" s="288">
        <v>0</v>
      </c>
      <c r="S691" s="288">
        <v>0</v>
      </c>
      <c r="T691" s="288">
        <v>0</v>
      </c>
      <c r="U691" s="288">
        <v>0</v>
      </c>
      <c r="V691" s="288">
        <v>0</v>
      </c>
      <c r="W691" s="288">
        <v>0</v>
      </c>
      <c r="X691" s="288">
        <v>0</v>
      </c>
      <c r="Y691" s="288">
        <v>0</v>
      </c>
      <c r="Z691" s="288">
        <v>0</v>
      </c>
      <c r="AA691" s="288">
        <v>0</v>
      </c>
      <c r="AB691" s="288">
        <v>0</v>
      </c>
      <c r="AC691" s="288">
        <v>0</v>
      </c>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0</v>
      </c>
      <c r="M692" s="287">
        <v>0</v>
      </c>
      <c r="N692" s="288">
        <v>0</v>
      </c>
      <c r="O692" s="288">
        <v>0</v>
      </c>
      <c r="P692" s="288">
        <v>0</v>
      </c>
      <c r="Q692" s="288">
        <v>0</v>
      </c>
      <c r="R692" s="288">
        <v>0</v>
      </c>
      <c r="S692" s="288">
        <v>0</v>
      </c>
      <c r="T692" s="288">
        <v>0</v>
      </c>
      <c r="U692" s="288">
        <v>0</v>
      </c>
      <c r="V692" s="288">
        <v>0</v>
      </c>
      <c r="W692" s="288">
        <v>0</v>
      </c>
      <c r="X692" s="288">
        <v>0</v>
      </c>
      <c r="Y692" s="288">
        <v>0</v>
      </c>
      <c r="Z692" s="288">
        <v>0</v>
      </c>
      <c r="AA692" s="288">
        <v>0</v>
      </c>
      <c r="AB692" s="288">
        <v>0</v>
      </c>
      <c r="AC692" s="288">
        <v>0</v>
      </c>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0</v>
      </c>
      <c r="M693" s="287">
        <v>0</v>
      </c>
      <c r="N693" s="288">
        <v>0</v>
      </c>
      <c r="O693" s="288">
        <v>0</v>
      </c>
      <c r="P693" s="288">
        <v>0</v>
      </c>
      <c r="Q693" s="288">
        <v>0</v>
      </c>
      <c r="R693" s="288">
        <v>0</v>
      </c>
      <c r="S693" s="288">
        <v>0</v>
      </c>
      <c r="T693" s="288">
        <v>0</v>
      </c>
      <c r="U693" s="288">
        <v>0</v>
      </c>
      <c r="V693" s="288">
        <v>0</v>
      </c>
      <c r="W693" s="288">
        <v>0</v>
      </c>
      <c r="X693" s="288">
        <v>0</v>
      </c>
      <c r="Y693" s="288">
        <v>0</v>
      </c>
      <c r="Z693" s="288">
        <v>0</v>
      </c>
      <c r="AA693" s="288">
        <v>0</v>
      </c>
      <c r="AB693" s="288">
        <v>0</v>
      </c>
      <c r="AC693" s="288">
        <v>0</v>
      </c>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0</v>
      </c>
      <c r="M694" s="287">
        <v>0</v>
      </c>
      <c r="N694" s="288">
        <v>0</v>
      </c>
      <c r="O694" s="288">
        <v>0</v>
      </c>
      <c r="P694" s="288">
        <v>0</v>
      </c>
      <c r="Q694" s="288">
        <v>0</v>
      </c>
      <c r="R694" s="288">
        <v>0</v>
      </c>
      <c r="S694" s="288">
        <v>0</v>
      </c>
      <c r="T694" s="288">
        <v>0</v>
      </c>
      <c r="U694" s="288">
        <v>0</v>
      </c>
      <c r="V694" s="288">
        <v>0</v>
      </c>
      <c r="W694" s="288">
        <v>0</v>
      </c>
      <c r="X694" s="288">
        <v>0</v>
      </c>
      <c r="Y694" s="288">
        <v>0</v>
      </c>
      <c r="Z694" s="288">
        <v>0</v>
      </c>
      <c r="AA694" s="288">
        <v>0</v>
      </c>
      <c r="AB694" s="288">
        <v>0</v>
      </c>
      <c r="AC694" s="288">
        <v>0</v>
      </c>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0</v>
      </c>
      <c r="M695" s="287">
        <v>0</v>
      </c>
      <c r="N695" s="288">
        <v>0</v>
      </c>
      <c r="O695" s="288">
        <v>0</v>
      </c>
      <c r="P695" s="288">
        <v>0</v>
      </c>
      <c r="Q695" s="288">
        <v>0</v>
      </c>
      <c r="R695" s="288">
        <v>0</v>
      </c>
      <c r="S695" s="288">
        <v>0</v>
      </c>
      <c r="T695" s="288">
        <v>0</v>
      </c>
      <c r="U695" s="288">
        <v>0</v>
      </c>
      <c r="V695" s="288">
        <v>0</v>
      </c>
      <c r="W695" s="288">
        <v>0</v>
      </c>
      <c r="X695" s="288">
        <v>0</v>
      </c>
      <c r="Y695" s="288">
        <v>0</v>
      </c>
      <c r="Z695" s="288">
        <v>0</v>
      </c>
      <c r="AA695" s="288">
        <v>0</v>
      </c>
      <c r="AB695" s="288">
        <v>0</v>
      </c>
      <c r="AC695" s="288">
        <v>0</v>
      </c>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0</v>
      </c>
      <c r="M696" s="287">
        <v>0</v>
      </c>
      <c r="N696" s="288">
        <v>0</v>
      </c>
      <c r="O696" s="288">
        <v>0</v>
      </c>
      <c r="P696" s="288">
        <v>0</v>
      </c>
      <c r="Q696" s="288">
        <v>0</v>
      </c>
      <c r="R696" s="288">
        <v>0</v>
      </c>
      <c r="S696" s="288">
        <v>0</v>
      </c>
      <c r="T696" s="288">
        <v>0</v>
      </c>
      <c r="U696" s="288">
        <v>0</v>
      </c>
      <c r="V696" s="288">
        <v>0</v>
      </c>
      <c r="W696" s="288">
        <v>0</v>
      </c>
      <c r="X696" s="288">
        <v>0</v>
      </c>
      <c r="Y696" s="288">
        <v>0</v>
      </c>
      <c r="Z696" s="288">
        <v>0</v>
      </c>
      <c r="AA696" s="288">
        <v>0</v>
      </c>
      <c r="AB696" s="288">
        <v>0</v>
      </c>
      <c r="AC696" s="288">
        <v>0</v>
      </c>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0</v>
      </c>
      <c r="M697" s="287">
        <v>0</v>
      </c>
      <c r="N697" s="288">
        <v>0</v>
      </c>
      <c r="O697" s="288">
        <v>0</v>
      </c>
      <c r="P697" s="288">
        <v>0</v>
      </c>
      <c r="Q697" s="288">
        <v>0</v>
      </c>
      <c r="R697" s="288">
        <v>0</v>
      </c>
      <c r="S697" s="288">
        <v>0</v>
      </c>
      <c r="T697" s="288">
        <v>0</v>
      </c>
      <c r="U697" s="288">
        <v>0</v>
      </c>
      <c r="V697" s="288">
        <v>0</v>
      </c>
      <c r="W697" s="288">
        <v>0</v>
      </c>
      <c r="X697" s="288">
        <v>0</v>
      </c>
      <c r="Y697" s="288">
        <v>0</v>
      </c>
      <c r="Z697" s="288">
        <v>0</v>
      </c>
      <c r="AA697" s="288">
        <v>0</v>
      </c>
      <c r="AB697" s="288">
        <v>0</v>
      </c>
      <c r="AC697" s="288">
        <v>0</v>
      </c>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0</v>
      </c>
      <c r="M698" s="300">
        <v>0</v>
      </c>
      <c r="N698" s="301">
        <v>0</v>
      </c>
      <c r="O698" s="301">
        <v>0</v>
      </c>
      <c r="P698" s="301">
        <v>0</v>
      </c>
      <c r="Q698" s="301">
        <v>0</v>
      </c>
      <c r="R698" s="301">
        <v>0</v>
      </c>
      <c r="S698" s="301">
        <v>0</v>
      </c>
      <c r="T698" s="301">
        <v>0</v>
      </c>
      <c r="U698" s="301">
        <v>0</v>
      </c>
      <c r="V698" s="301">
        <v>0</v>
      </c>
      <c r="W698" s="301">
        <v>0</v>
      </c>
      <c r="X698" s="301">
        <v>0</v>
      </c>
      <c r="Y698" s="301">
        <v>0</v>
      </c>
      <c r="Z698" s="301">
        <v>0</v>
      </c>
      <c r="AA698" s="301">
        <v>0</v>
      </c>
      <c r="AB698" s="301">
        <v>0</v>
      </c>
      <c r="AC698" s="301">
        <v>0</v>
      </c>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0</v>
      </c>
      <c r="M699" s="300">
        <v>0</v>
      </c>
      <c r="N699" s="301">
        <v>0</v>
      </c>
      <c r="O699" s="301">
        <v>0</v>
      </c>
      <c r="P699" s="301">
        <v>0</v>
      </c>
      <c r="Q699" s="301">
        <v>0</v>
      </c>
      <c r="R699" s="301">
        <v>0</v>
      </c>
      <c r="S699" s="301">
        <v>0</v>
      </c>
      <c r="T699" s="301">
        <v>0</v>
      </c>
      <c r="U699" s="301">
        <v>0</v>
      </c>
      <c r="V699" s="301">
        <v>0</v>
      </c>
      <c r="W699" s="301">
        <v>0</v>
      </c>
      <c r="X699" s="301">
        <v>0</v>
      </c>
      <c r="Y699" s="301">
        <v>0</v>
      </c>
      <c r="Z699" s="301">
        <v>0</v>
      </c>
      <c r="AA699" s="301">
        <v>0</v>
      </c>
      <c r="AB699" s="301">
        <v>0</v>
      </c>
      <c r="AC699" s="301">
        <v>0</v>
      </c>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0</v>
      </c>
      <c r="M700" s="300">
        <v>0</v>
      </c>
      <c r="N700" s="301">
        <v>0</v>
      </c>
      <c r="O700" s="301">
        <v>0</v>
      </c>
      <c r="P700" s="301">
        <v>0</v>
      </c>
      <c r="Q700" s="301">
        <v>0</v>
      </c>
      <c r="R700" s="301">
        <v>0</v>
      </c>
      <c r="S700" s="301">
        <v>0</v>
      </c>
      <c r="T700" s="301">
        <v>0</v>
      </c>
      <c r="U700" s="301">
        <v>0</v>
      </c>
      <c r="V700" s="301">
        <v>0</v>
      </c>
      <c r="W700" s="301">
        <v>0</v>
      </c>
      <c r="X700" s="301">
        <v>0</v>
      </c>
      <c r="Y700" s="301">
        <v>0</v>
      </c>
      <c r="Z700" s="301">
        <v>0</v>
      </c>
      <c r="AA700" s="301">
        <v>0</v>
      </c>
      <c r="AB700" s="301">
        <v>0</v>
      </c>
      <c r="AC700" s="301">
        <v>0</v>
      </c>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0</v>
      </c>
      <c r="M701" s="300">
        <v>0</v>
      </c>
      <c r="N701" s="301">
        <v>0</v>
      </c>
      <c r="O701" s="301">
        <v>0</v>
      </c>
      <c r="P701" s="301">
        <v>0</v>
      </c>
      <c r="Q701" s="301">
        <v>0</v>
      </c>
      <c r="R701" s="301">
        <v>0</v>
      </c>
      <c r="S701" s="301">
        <v>0</v>
      </c>
      <c r="T701" s="301">
        <v>0</v>
      </c>
      <c r="U701" s="301">
        <v>0</v>
      </c>
      <c r="V701" s="301">
        <v>0</v>
      </c>
      <c r="W701" s="301">
        <v>0</v>
      </c>
      <c r="X701" s="301">
        <v>0</v>
      </c>
      <c r="Y701" s="301">
        <v>0</v>
      </c>
      <c r="Z701" s="301">
        <v>0</v>
      </c>
      <c r="AA701" s="301">
        <v>0</v>
      </c>
      <c r="AB701" s="301">
        <v>0</v>
      </c>
      <c r="AC701" s="301">
        <v>0</v>
      </c>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822</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80</v>
      </c>
      <c r="K707" s="218"/>
      <c r="L707" s="25" t="str">
        <f>IF(ISBLANK(L$388),"",L$388)</f>
        <v>10階東</v>
      </c>
      <c r="M707" s="72" t="str">
        <f>IF(ISBLANK(M$388),"",M$388)</f>
        <v>4階西</v>
      </c>
      <c r="N707" s="25" t="str">
        <f t="shared" ref="N707:BS707" si="94">IF(ISBLANK(N$388),"",N$388)</f>
        <v>4階東</v>
      </c>
      <c r="O707" s="25" t="str">
        <f t="shared" si="94"/>
        <v>5階西</v>
      </c>
      <c r="P707" s="25" t="str">
        <f t="shared" si="94"/>
        <v>5階東</v>
      </c>
      <c r="Q707" s="25" t="str">
        <f t="shared" si="94"/>
        <v>6階西</v>
      </c>
      <c r="R707" s="25" t="str">
        <f t="shared" si="94"/>
        <v>6階東</v>
      </c>
      <c r="S707" s="25" t="str">
        <f t="shared" si="94"/>
        <v>7階西</v>
      </c>
      <c r="T707" s="25" t="str">
        <f t="shared" si="94"/>
        <v>7階東</v>
      </c>
      <c r="U707" s="25" t="str">
        <f t="shared" si="94"/>
        <v>8階西</v>
      </c>
      <c r="V707" s="25" t="str">
        <f t="shared" si="94"/>
        <v>8階東</v>
      </c>
      <c r="W707" s="25" t="str">
        <f t="shared" si="94"/>
        <v>9階西</v>
      </c>
      <c r="X707" s="25" t="str">
        <f t="shared" si="94"/>
        <v>9階東</v>
      </c>
      <c r="Y707" s="25" t="str">
        <f t="shared" si="94"/>
        <v>GCU</v>
      </c>
      <c r="Z707" s="25" t="str">
        <f t="shared" si="94"/>
        <v>HCU</v>
      </c>
      <c r="AA707" s="25" t="str">
        <f t="shared" si="94"/>
        <v>ICU</v>
      </c>
      <c r="AB707" s="25" t="str">
        <f t="shared" si="94"/>
        <v>NICU</v>
      </c>
      <c r="AC707" s="25" t="str">
        <f t="shared" si="94"/>
        <v>救命救急センター</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高度急性期</v>
      </c>
      <c r="M708" s="72" t="str">
        <f>IF(ISBLANK(M$389),"",M$389)</f>
        <v>高度急性期</v>
      </c>
      <c r="N708" s="89" t="str">
        <f t="shared" ref="N708:BS708" si="95">IF(ISBLANK(N$389),"",N$389)</f>
        <v>高度急性期</v>
      </c>
      <c r="O708" s="89" t="str">
        <f t="shared" si="95"/>
        <v>高度急性期</v>
      </c>
      <c r="P708" s="89" t="str">
        <f t="shared" si="95"/>
        <v>高度急性期</v>
      </c>
      <c r="Q708" s="89" t="str">
        <f t="shared" si="95"/>
        <v>高度急性期</v>
      </c>
      <c r="R708" s="89" t="str">
        <f t="shared" si="95"/>
        <v>高度急性期</v>
      </c>
      <c r="S708" s="89" t="str">
        <f t="shared" si="95"/>
        <v>高度急性期</v>
      </c>
      <c r="T708" s="89" t="str">
        <f t="shared" si="95"/>
        <v>高度急性期</v>
      </c>
      <c r="U708" s="89" t="str">
        <f t="shared" si="95"/>
        <v>高度急性期</v>
      </c>
      <c r="V708" s="89" t="str">
        <f t="shared" si="95"/>
        <v>高度急性期</v>
      </c>
      <c r="W708" s="89" t="str">
        <f t="shared" si="95"/>
        <v>高度急性期</v>
      </c>
      <c r="X708" s="89" t="str">
        <f t="shared" si="95"/>
        <v>高度急性期</v>
      </c>
      <c r="Y708" s="89" t="str">
        <f t="shared" si="95"/>
        <v>高度急性期</v>
      </c>
      <c r="Z708" s="89" t="str">
        <f t="shared" si="95"/>
        <v>高度急性期</v>
      </c>
      <c r="AA708" s="89" t="str">
        <f t="shared" si="95"/>
        <v>高度急性期</v>
      </c>
      <c r="AB708" s="89" t="str">
        <f t="shared" si="95"/>
        <v>高度急性期</v>
      </c>
      <c r="AC708" s="89" t="str">
        <f t="shared" si="95"/>
        <v>高度急性期</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v>0</v>
      </c>
      <c r="Q709" s="243">
        <v>0</v>
      </c>
      <c r="R709" s="243">
        <v>0</v>
      </c>
      <c r="S709" s="243">
        <v>0</v>
      </c>
      <c r="T709" s="243">
        <v>0</v>
      </c>
      <c r="U709" s="243">
        <v>0</v>
      </c>
      <c r="V709" s="243">
        <v>0</v>
      </c>
      <c r="W709" s="243">
        <v>0</v>
      </c>
      <c r="X709" s="243">
        <v>0</v>
      </c>
      <c r="Y709" s="243">
        <v>0</v>
      </c>
      <c r="Z709" s="243">
        <v>0</v>
      </c>
      <c r="AA709" s="243">
        <v>0</v>
      </c>
      <c r="AB709" s="243">
        <v>0</v>
      </c>
      <c r="AC709" s="243">
        <v>0</v>
      </c>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t="str">
        <f>IF(SUM(L710:BS710)=0,IF(COUNTIF(L710:BS710,"未確認")&gt;0,"未確認",IF(COUNTIF(L710:BS710,"~*")&gt;0,"*",SUM(L710:BS710))),SUM(L710:BS710))</f>
        <v>*</v>
      </c>
      <c r="K710" s="250" t="str">
        <f>IF(OR(COUNTIF(L710:BS710,"未確認")&gt;0,COUNTIF(L710:BS710,"*")&gt;0),"※","")</f>
        <v>※</v>
      </c>
      <c r="L710" s="241">
        <v>0</v>
      </c>
      <c r="M710" s="242">
        <v>0</v>
      </c>
      <c r="N710" s="243">
        <v>0</v>
      </c>
      <c r="O710" s="243">
        <v>0</v>
      </c>
      <c r="P710" s="243">
        <v>0</v>
      </c>
      <c r="Q710" s="243">
        <v>0</v>
      </c>
      <c r="R710" s="243">
        <v>0</v>
      </c>
      <c r="S710" s="243" t="s">
        <v>366</v>
      </c>
      <c r="T710" s="243" t="s">
        <v>366</v>
      </c>
      <c r="U710" s="243">
        <v>0</v>
      </c>
      <c r="V710" s="243">
        <v>0</v>
      </c>
      <c r="W710" s="243">
        <v>0</v>
      </c>
      <c r="X710" s="243">
        <v>0</v>
      </c>
      <c r="Y710" s="243">
        <v>0</v>
      </c>
      <c r="Z710" s="243">
        <v>0</v>
      </c>
      <c r="AA710" s="243">
        <v>0</v>
      </c>
      <c r="AB710" s="243">
        <v>0</v>
      </c>
      <c r="AC710" s="243" t="s">
        <v>366</v>
      </c>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v>0</v>
      </c>
      <c r="S711" s="243">
        <v>0</v>
      </c>
      <c r="T711" s="243">
        <v>0</v>
      </c>
      <c r="U711" s="243">
        <v>0</v>
      </c>
      <c r="V711" s="243">
        <v>0</v>
      </c>
      <c r="W711" s="243">
        <v>0</v>
      </c>
      <c r="X711" s="243">
        <v>0</v>
      </c>
      <c r="Y711" s="243">
        <v>0</v>
      </c>
      <c r="Z711" s="243">
        <v>0</v>
      </c>
      <c r="AA711" s="243">
        <v>0</v>
      </c>
      <c r="AB711" s="243">
        <v>0</v>
      </c>
      <c r="AC711" s="243">
        <v>0</v>
      </c>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832</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80</v>
      </c>
      <c r="K717" s="218"/>
      <c r="L717" s="246" t="str">
        <f>IF(ISBLANK(L$388),"",L$388)</f>
        <v>10階東</v>
      </c>
      <c r="M717" s="72" t="str">
        <f>IF(ISBLANK(M$388),"",M$388)</f>
        <v>4階西</v>
      </c>
      <c r="N717" s="25" t="str">
        <f t="shared" ref="N717:BS717" si="96">IF(ISBLANK(N$388),"",N$388)</f>
        <v>4階東</v>
      </c>
      <c r="O717" s="25" t="str">
        <f t="shared" si="96"/>
        <v>5階西</v>
      </c>
      <c r="P717" s="25" t="str">
        <f t="shared" si="96"/>
        <v>5階東</v>
      </c>
      <c r="Q717" s="25" t="str">
        <f t="shared" si="96"/>
        <v>6階西</v>
      </c>
      <c r="R717" s="25" t="str">
        <f t="shared" si="96"/>
        <v>6階東</v>
      </c>
      <c r="S717" s="25" t="str">
        <f t="shared" si="96"/>
        <v>7階西</v>
      </c>
      <c r="T717" s="25" t="str">
        <f t="shared" si="96"/>
        <v>7階東</v>
      </c>
      <c r="U717" s="25" t="str">
        <f t="shared" si="96"/>
        <v>8階西</v>
      </c>
      <c r="V717" s="25" t="str">
        <f t="shared" si="96"/>
        <v>8階東</v>
      </c>
      <c r="W717" s="25" t="str">
        <f t="shared" si="96"/>
        <v>9階西</v>
      </c>
      <c r="X717" s="25" t="str">
        <f t="shared" si="96"/>
        <v>9階東</v>
      </c>
      <c r="Y717" s="25" t="str">
        <f t="shared" si="96"/>
        <v>GCU</v>
      </c>
      <c r="Z717" s="25" t="str">
        <f t="shared" si="96"/>
        <v>HCU</v>
      </c>
      <c r="AA717" s="25" t="str">
        <f t="shared" si="96"/>
        <v>ICU</v>
      </c>
      <c r="AB717" s="25" t="str">
        <f t="shared" si="96"/>
        <v>NICU</v>
      </c>
      <c r="AC717" s="25" t="str">
        <f t="shared" si="96"/>
        <v>救命救急センター</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高度急性期</v>
      </c>
      <c r="M718" s="72" t="str">
        <f>IF(ISBLANK(M$389),"",M$389)</f>
        <v>高度急性期</v>
      </c>
      <c r="N718" s="89" t="str">
        <f t="shared" ref="N718:BS718" si="97">IF(ISBLANK(N$389),"",N$389)</f>
        <v>高度急性期</v>
      </c>
      <c r="O718" s="89" t="str">
        <f t="shared" si="97"/>
        <v>高度急性期</v>
      </c>
      <c r="P718" s="89" t="str">
        <f t="shared" si="97"/>
        <v>高度急性期</v>
      </c>
      <c r="Q718" s="89" t="str">
        <f t="shared" si="97"/>
        <v>高度急性期</v>
      </c>
      <c r="R718" s="89" t="str">
        <f t="shared" si="97"/>
        <v>高度急性期</v>
      </c>
      <c r="S718" s="89" t="str">
        <f t="shared" si="97"/>
        <v>高度急性期</v>
      </c>
      <c r="T718" s="89" t="str">
        <f t="shared" si="97"/>
        <v>高度急性期</v>
      </c>
      <c r="U718" s="89" t="str">
        <f t="shared" si="97"/>
        <v>高度急性期</v>
      </c>
      <c r="V718" s="89" t="str">
        <f t="shared" si="97"/>
        <v>高度急性期</v>
      </c>
      <c r="W718" s="89" t="str">
        <f t="shared" si="97"/>
        <v>高度急性期</v>
      </c>
      <c r="X718" s="89" t="str">
        <f t="shared" si="97"/>
        <v>高度急性期</v>
      </c>
      <c r="Y718" s="89" t="str">
        <f t="shared" si="97"/>
        <v>高度急性期</v>
      </c>
      <c r="Z718" s="89" t="str">
        <f t="shared" si="97"/>
        <v>高度急性期</v>
      </c>
      <c r="AA718" s="89" t="str">
        <f t="shared" si="97"/>
        <v>高度急性期</v>
      </c>
      <c r="AB718" s="89" t="str">
        <f t="shared" si="97"/>
        <v>高度急性期</v>
      </c>
      <c r="AC718" s="89" t="str">
        <f t="shared" si="97"/>
        <v>高度急性期</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t="s">
        <v>366</v>
      </c>
      <c r="M719" s="242" t="s">
        <v>366</v>
      </c>
      <c r="N719" s="243" t="s">
        <v>366</v>
      </c>
      <c r="O719" s="243" t="s">
        <v>366</v>
      </c>
      <c r="P719" s="243" t="s">
        <v>366</v>
      </c>
      <c r="Q719" s="243" t="s">
        <v>366</v>
      </c>
      <c r="R719" s="243" t="s">
        <v>366</v>
      </c>
      <c r="S719" s="243" t="s">
        <v>366</v>
      </c>
      <c r="T719" s="243" t="s">
        <v>366</v>
      </c>
      <c r="U719" s="243" t="s">
        <v>366</v>
      </c>
      <c r="V719" s="243" t="s">
        <v>366</v>
      </c>
      <c r="W719" s="243" t="s">
        <v>366</v>
      </c>
      <c r="X719" s="243" t="s">
        <v>366</v>
      </c>
      <c r="Y719" s="243">
        <v>0</v>
      </c>
      <c r="Z719" s="243">
        <v>0</v>
      </c>
      <c r="AA719" s="243" t="s">
        <v>366</v>
      </c>
      <c r="AB719" s="243">
        <v>0</v>
      </c>
      <c r="AC719" s="243" t="s">
        <v>366</v>
      </c>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v>0</v>
      </c>
      <c r="Q720" s="243">
        <v>0</v>
      </c>
      <c r="R720" s="243">
        <v>0</v>
      </c>
      <c r="S720" s="243">
        <v>0</v>
      </c>
      <c r="T720" s="243">
        <v>0</v>
      </c>
      <c r="U720" s="243">
        <v>0</v>
      </c>
      <c r="V720" s="243">
        <v>0</v>
      </c>
      <c r="W720" s="243">
        <v>0</v>
      </c>
      <c r="X720" s="243">
        <v>0</v>
      </c>
      <c r="Y720" s="243">
        <v>0</v>
      </c>
      <c r="Z720" s="243">
        <v>0</v>
      </c>
      <c r="AA720" s="243">
        <v>0</v>
      </c>
      <c r="AB720" s="243">
        <v>0</v>
      </c>
      <c r="AC720" s="243">
        <v>0</v>
      </c>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t="str">
        <f>IF(SUM(L721:BS721)=0,IF(COUNTIF(L721:BS721,"未確認")&gt;0,"未確認",IF(COUNTIF(L721:BS721,"~*")&gt;0,"*",SUM(L721:BS721))),SUM(L721:BS721))</f>
        <v>*</v>
      </c>
      <c r="K721" s="250" t="str">
        <f>IF(OR(COUNTIF(L721:BS721,"未確認")&gt;0,COUNTIF(L721:BS721,"*")&gt;0),"※","")</f>
        <v>※</v>
      </c>
      <c r="L721" s="241">
        <v>0</v>
      </c>
      <c r="M721" s="242" t="s">
        <v>366</v>
      </c>
      <c r="N721" s="243">
        <v>0</v>
      </c>
      <c r="O721" s="243">
        <v>0</v>
      </c>
      <c r="P721" s="243">
        <v>0</v>
      </c>
      <c r="Q721" s="243">
        <v>0</v>
      </c>
      <c r="R721" s="243">
        <v>0</v>
      </c>
      <c r="S721" s="243">
        <v>0</v>
      </c>
      <c r="T721" s="243">
        <v>0</v>
      </c>
      <c r="U721" s="243">
        <v>0</v>
      </c>
      <c r="V721" s="243">
        <v>0</v>
      </c>
      <c r="W721" s="243">
        <v>0</v>
      </c>
      <c r="X721" s="243">
        <v>0</v>
      </c>
      <c r="Y721" s="243">
        <v>0</v>
      </c>
      <c r="Z721" s="243">
        <v>0</v>
      </c>
      <c r="AA721" s="243">
        <v>0</v>
      </c>
      <c r="AB721" s="243">
        <v>0</v>
      </c>
      <c r="AC721" s="243">
        <v>0</v>
      </c>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v>0</v>
      </c>
      <c r="S722" s="243">
        <v>0</v>
      </c>
      <c r="T722" s="243">
        <v>0</v>
      </c>
      <c r="U722" s="243">
        <v>0</v>
      </c>
      <c r="V722" s="243">
        <v>0</v>
      </c>
      <c r="W722" s="243">
        <v>0</v>
      </c>
      <c r="X722" s="243">
        <v>0</v>
      </c>
      <c r="Y722" s="243">
        <v>0</v>
      </c>
      <c r="Z722" s="243">
        <v>0</v>
      </c>
      <c r="AA722" s="243">
        <v>0</v>
      </c>
      <c r="AB722" s="243">
        <v>0</v>
      </c>
      <c r="AC722" s="243">
        <v>0</v>
      </c>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845</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80</v>
      </c>
      <c r="K729" s="218"/>
      <c r="L729" s="246" t="str">
        <f>IF(ISBLANK(L$388),"",L$388)</f>
        <v>10階東</v>
      </c>
      <c r="M729" s="72" t="str">
        <f>IF(ISBLANK(M$388),"",M$388)</f>
        <v>4階西</v>
      </c>
      <c r="N729" s="25" t="str">
        <f t="shared" ref="N729:BS729" si="98">IF(ISBLANK(N$388),"",N$388)</f>
        <v>4階東</v>
      </c>
      <c r="O729" s="25" t="str">
        <f t="shared" si="98"/>
        <v>5階西</v>
      </c>
      <c r="P729" s="25" t="str">
        <f t="shared" si="98"/>
        <v>5階東</v>
      </c>
      <c r="Q729" s="25" t="str">
        <f t="shared" si="98"/>
        <v>6階西</v>
      </c>
      <c r="R729" s="25" t="str">
        <f t="shared" si="98"/>
        <v>6階東</v>
      </c>
      <c r="S729" s="25" t="str">
        <f t="shared" si="98"/>
        <v>7階西</v>
      </c>
      <c r="T729" s="25" t="str">
        <f t="shared" si="98"/>
        <v>7階東</v>
      </c>
      <c r="U729" s="25" t="str">
        <f t="shared" si="98"/>
        <v>8階西</v>
      </c>
      <c r="V729" s="25" t="str">
        <f t="shared" si="98"/>
        <v>8階東</v>
      </c>
      <c r="W729" s="25" t="str">
        <f t="shared" si="98"/>
        <v>9階西</v>
      </c>
      <c r="X729" s="25" t="str">
        <f t="shared" si="98"/>
        <v>9階東</v>
      </c>
      <c r="Y729" s="25" t="str">
        <f t="shared" si="98"/>
        <v>GCU</v>
      </c>
      <c r="Z729" s="25" t="str">
        <f t="shared" si="98"/>
        <v>HCU</v>
      </c>
      <c r="AA729" s="25" t="str">
        <f t="shared" si="98"/>
        <v>ICU</v>
      </c>
      <c r="AB729" s="25" t="str">
        <f t="shared" si="98"/>
        <v>NICU</v>
      </c>
      <c r="AC729" s="25" t="str">
        <f t="shared" si="98"/>
        <v>救命救急センター</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高度急性期</v>
      </c>
      <c r="M730" s="72" t="str">
        <f>IF(ISBLANK(M$389),"",M$389)</f>
        <v>高度急性期</v>
      </c>
      <c r="N730" s="89" t="str">
        <f t="shared" ref="N730:BS730" si="99">IF(ISBLANK(N$389),"",N$389)</f>
        <v>高度急性期</v>
      </c>
      <c r="O730" s="89" t="str">
        <f t="shared" si="99"/>
        <v>高度急性期</v>
      </c>
      <c r="P730" s="89" t="str">
        <f t="shared" si="99"/>
        <v>高度急性期</v>
      </c>
      <c r="Q730" s="89" t="str">
        <f t="shared" si="99"/>
        <v>高度急性期</v>
      </c>
      <c r="R730" s="89" t="str">
        <f t="shared" si="99"/>
        <v>高度急性期</v>
      </c>
      <c r="S730" s="89" t="str">
        <f t="shared" si="99"/>
        <v>高度急性期</v>
      </c>
      <c r="T730" s="89" t="str">
        <f t="shared" si="99"/>
        <v>高度急性期</v>
      </c>
      <c r="U730" s="89" t="str">
        <f t="shared" si="99"/>
        <v>高度急性期</v>
      </c>
      <c r="V730" s="89" t="str">
        <f t="shared" si="99"/>
        <v>高度急性期</v>
      </c>
      <c r="W730" s="89" t="str">
        <f t="shared" si="99"/>
        <v>高度急性期</v>
      </c>
      <c r="X730" s="89" t="str">
        <f t="shared" si="99"/>
        <v>高度急性期</v>
      </c>
      <c r="Y730" s="89" t="str">
        <f t="shared" si="99"/>
        <v>高度急性期</v>
      </c>
      <c r="Z730" s="89" t="str">
        <f t="shared" si="99"/>
        <v>高度急性期</v>
      </c>
      <c r="AA730" s="89" t="str">
        <f t="shared" si="99"/>
        <v>高度急性期</v>
      </c>
      <c r="AB730" s="89" t="str">
        <f t="shared" si="99"/>
        <v>高度急性期</v>
      </c>
      <c r="AC730" s="89" t="str">
        <f t="shared" si="99"/>
        <v>高度急性期</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v>0</v>
      </c>
      <c r="R731" s="243">
        <v>0</v>
      </c>
      <c r="S731" s="243">
        <v>0</v>
      </c>
      <c r="T731" s="243">
        <v>0</v>
      </c>
      <c r="U731" s="243">
        <v>0</v>
      </c>
      <c r="V731" s="243">
        <v>0</v>
      </c>
      <c r="W731" s="243">
        <v>0</v>
      </c>
      <c r="X731" s="243">
        <v>0</v>
      </c>
      <c r="Y731" s="243">
        <v>0</v>
      </c>
      <c r="Z731" s="243">
        <v>0</v>
      </c>
      <c r="AA731" s="243">
        <v>0</v>
      </c>
      <c r="AB731" s="243">
        <v>0</v>
      </c>
      <c r="AC731" s="243">
        <v>0</v>
      </c>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t="str">
        <f>IF(SUM(L732:BS732)=0,IF(COUNTIF(L732:BS732,"未確認")&gt;0,"未確認",IF(COUNTIF(L732:BS732,"~*")&gt;0,"*",SUM(L732:BS732))),SUM(L732:BS732))</f>
        <v>*</v>
      </c>
      <c r="K732" s="250" t="str">
        <f>IF(OR(COUNTIF(L732:BS732,"未確認")&gt;0,COUNTIF(L732:BS732,"*")&gt;0),"※","")</f>
        <v>※</v>
      </c>
      <c r="L732" s="241">
        <v>0</v>
      </c>
      <c r="M732" s="242" t="s">
        <v>366</v>
      </c>
      <c r="N732" s="243">
        <v>0</v>
      </c>
      <c r="O732" s="243" t="s">
        <v>366</v>
      </c>
      <c r="P732" s="243" t="s">
        <v>366</v>
      </c>
      <c r="Q732" s="243">
        <v>0</v>
      </c>
      <c r="R732" s="243" t="s">
        <v>366</v>
      </c>
      <c r="S732" s="243">
        <v>0</v>
      </c>
      <c r="T732" s="243">
        <v>0</v>
      </c>
      <c r="U732" s="243">
        <v>0</v>
      </c>
      <c r="V732" s="243">
        <v>0</v>
      </c>
      <c r="W732" s="243">
        <v>0</v>
      </c>
      <c r="X732" s="243" t="s">
        <v>366</v>
      </c>
      <c r="Y732" s="243">
        <v>0</v>
      </c>
      <c r="Z732" s="243">
        <v>0</v>
      </c>
      <c r="AA732" s="243" t="s">
        <v>366</v>
      </c>
      <c r="AB732" s="243">
        <v>0</v>
      </c>
      <c r="AC732" s="243">
        <v>0</v>
      </c>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t="str">
        <f>IF(SUM(L733:BS733)=0,IF(COUNTIF(L733:BS733,"未確認")&gt;0,"未確認",IF(COUNTIF(L733:BS733,"~*")&gt;0,"*",SUM(L733:BS733))),SUM(L733:BS733))</f>
        <v>*</v>
      </c>
      <c r="K733" s="250" t="str">
        <f>IF(OR(COUNTIF(L733:BS733,"未確認")&gt;0,COUNTIF(L733:BS733,"*")&gt;0),"※","")</f>
        <v>※</v>
      </c>
      <c r="L733" s="241">
        <v>0</v>
      </c>
      <c r="M733" s="242">
        <v>0</v>
      </c>
      <c r="N733" s="243">
        <v>0</v>
      </c>
      <c r="O733" s="243">
        <v>0</v>
      </c>
      <c r="P733" s="243" t="s">
        <v>366</v>
      </c>
      <c r="Q733" s="243">
        <v>0</v>
      </c>
      <c r="R733" s="243">
        <v>0</v>
      </c>
      <c r="S733" s="243">
        <v>0</v>
      </c>
      <c r="T733" s="243">
        <v>0</v>
      </c>
      <c r="U733" s="243">
        <v>0</v>
      </c>
      <c r="V733" s="243">
        <v>0</v>
      </c>
      <c r="W733" s="243">
        <v>0</v>
      </c>
      <c r="X733" s="243">
        <v>0</v>
      </c>
      <c r="Y733" s="243">
        <v>0</v>
      </c>
      <c r="Z733" s="243">
        <v>0</v>
      </c>
      <c r="AA733" s="243">
        <v>0</v>
      </c>
      <c r="AB733" s="243">
        <v>0</v>
      </c>
      <c r="AC733" s="243">
        <v>0</v>
      </c>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t="str">
        <f>IF(SUM(L734:BS734)=0,IF(COUNTIF(L734:BS734,"未確認")&gt;0,"未確認",IF(COUNTIF(L734:BS734,"~*")&gt;0,"*",SUM(L734:BS734))),SUM(L734:BS734))</f>
        <v>*</v>
      </c>
      <c r="K734" s="250" t="str">
        <f>IF(OR(COUNTIF(L734:BS734,"未確認")&gt;0,COUNTIF(L734:BS734,"*")&gt;0),"※","")</f>
        <v>※</v>
      </c>
      <c r="L734" s="241">
        <v>0</v>
      </c>
      <c r="M734" s="242">
        <v>0</v>
      </c>
      <c r="N734" s="243">
        <v>0</v>
      </c>
      <c r="O734" s="243">
        <v>0</v>
      </c>
      <c r="P734" s="243" t="s">
        <v>366</v>
      </c>
      <c r="Q734" s="243">
        <v>0</v>
      </c>
      <c r="R734" s="243">
        <v>0</v>
      </c>
      <c r="S734" s="243">
        <v>0</v>
      </c>
      <c r="T734" s="243">
        <v>0</v>
      </c>
      <c r="U734" s="243">
        <v>0</v>
      </c>
      <c r="V734" s="243">
        <v>0</v>
      </c>
      <c r="W734" s="243">
        <v>0</v>
      </c>
      <c r="X734" s="243">
        <v>0</v>
      </c>
      <c r="Y734" s="243">
        <v>0</v>
      </c>
      <c r="Z734" s="243">
        <v>0</v>
      </c>
      <c r="AA734" s="243">
        <v>0</v>
      </c>
      <c r="AB734" s="243">
        <v>0</v>
      </c>
      <c r="AC734" s="243">
        <v>0</v>
      </c>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358" priority="109" operator="equal">
      <formula>""</formula>
    </cfRule>
  </conditionalFormatting>
  <conditionalFormatting sqref="M10:M11">
    <cfRule type="expression" dxfId="3357" priority="351">
      <formula>M$9=""</formula>
    </cfRule>
  </conditionalFormatting>
  <conditionalFormatting sqref="M16">
    <cfRule type="cellIs" dxfId="3356" priority="111" operator="equal">
      <formula>""</formula>
    </cfRule>
  </conditionalFormatting>
  <conditionalFormatting sqref="M16:M22">
    <cfRule type="expression" dxfId="3355" priority="110">
      <formula>$M$16&lt;&gt;""</formula>
    </cfRule>
  </conditionalFormatting>
  <conditionalFormatting sqref="M17:M22">
    <cfRule type="expression" dxfId="3354" priority="350">
      <formula>$M$16=""</formula>
    </cfRule>
  </conditionalFormatting>
  <conditionalFormatting sqref="M27">
    <cfRule type="cellIs" dxfId="3353" priority="107" operator="equal">
      <formula>""</formula>
    </cfRule>
  </conditionalFormatting>
  <conditionalFormatting sqref="M27:M35">
    <cfRule type="expression" dxfId="3352" priority="106">
      <formula>$M$27&lt;&gt;""</formula>
    </cfRule>
    <cfRule type="expression" dxfId="3351" priority="349">
      <formula>$M$27=""</formula>
    </cfRule>
  </conditionalFormatting>
  <conditionalFormatting sqref="M40">
    <cfRule type="cellIs" dxfId="3350" priority="340" operator="equal">
      <formula>""</formula>
    </cfRule>
  </conditionalFormatting>
  <conditionalFormatting sqref="M40:M44">
    <cfRule type="expression" dxfId="3349" priority="339">
      <formula>$M$40&lt;&gt;""</formula>
    </cfRule>
    <cfRule type="expression" dxfId="3348" priority="348">
      <formula>$M$40=""</formula>
    </cfRule>
  </conditionalFormatting>
  <conditionalFormatting sqref="M49">
    <cfRule type="cellIs" dxfId="3347" priority="337" operator="equal">
      <formula>""</formula>
    </cfRule>
  </conditionalFormatting>
  <conditionalFormatting sqref="M49:M58">
    <cfRule type="expression" dxfId="3346" priority="336">
      <formula>$M$49&lt;&gt;""</formula>
    </cfRule>
    <cfRule type="expression" dxfId="3345" priority="347">
      <formula>$M$49=""</formula>
    </cfRule>
  </conditionalFormatting>
  <conditionalFormatting sqref="M94:M95">
    <cfRule type="expression" dxfId="3344" priority="194">
      <formula>AND(M$94="",M$95="")</formula>
    </cfRule>
  </conditionalFormatting>
  <conditionalFormatting sqref="M96">
    <cfRule type="expression" dxfId="3343" priority="195">
      <formula>OR($M$94&lt;&gt;"",$M$95&lt;&gt;"")</formula>
    </cfRule>
    <cfRule type="expression" dxfId="3342" priority="196">
      <formula>AND($M$94="",$M$95="")</formula>
    </cfRule>
  </conditionalFormatting>
  <conditionalFormatting sqref="M102:M103">
    <cfRule type="expression" dxfId="3341" priority="327">
      <formula>OR(M$102&lt;&gt;"",M$103&lt;&gt;"")</formula>
    </cfRule>
    <cfRule type="expression" dxfId="3340" priority="328">
      <formula>AND(M$102="",M$103="")</formula>
    </cfRule>
  </conditionalFormatting>
  <conditionalFormatting sqref="M104:M111">
    <cfRule type="expression" dxfId="3339" priority="329">
      <formula>OR($M$102&lt;&gt;"",$M$103&lt;&gt;"")</formula>
    </cfRule>
    <cfRule type="expression" dxfId="3338" priority="330">
      <formula>AND($M$102="",$M$103="")</formula>
    </cfRule>
  </conditionalFormatting>
  <conditionalFormatting sqref="M117:M118">
    <cfRule type="expression" dxfId="3337" priority="325">
      <formula>OR(M$117&lt;&gt;"",M$118&lt;&gt;"")</formula>
    </cfRule>
    <cfRule type="expression" dxfId="3336" priority="326">
      <formula>AND(M$117="",M$118="")</formula>
    </cfRule>
  </conditionalFormatting>
  <conditionalFormatting sqref="M119:M122">
    <cfRule type="expression" dxfId="3335" priority="323">
      <formula>OR($M$117&lt;&gt;"",$M$118&lt;&gt;"")</formula>
    </cfRule>
    <cfRule type="expression" dxfId="3334" priority="324">
      <formula>AND($M$117="",$M$118="")</formula>
    </cfRule>
  </conditionalFormatting>
  <conditionalFormatting sqref="M128:M129">
    <cfRule type="expression" dxfId="3333" priority="322">
      <formula>AND(M$128="",M$129="")</formula>
    </cfRule>
  </conditionalFormatting>
  <conditionalFormatting sqref="M130:M135">
    <cfRule type="expression" dxfId="3332" priority="320">
      <formula>OR($M$128&lt;&gt;"",$M$129&lt;&gt;"")</formula>
    </cfRule>
    <cfRule type="expression" dxfId="3331" priority="321">
      <formula>AND($M$128="",$M$129="")</formula>
    </cfRule>
  </conditionalFormatting>
  <conditionalFormatting sqref="M141:M142">
    <cfRule type="expression" dxfId="3330" priority="189">
      <formula>AND(M$141="",M$142="")</formula>
    </cfRule>
  </conditionalFormatting>
  <conditionalFormatting sqref="M143">
    <cfRule type="expression" dxfId="3329" priority="190">
      <formula>OR($M$141&lt;&gt;"",$M$142&lt;&gt;"")</formula>
    </cfRule>
    <cfRule type="expression" dxfId="3328" priority="191">
      <formula>AND($M$141="",$M$142="")</formula>
    </cfRule>
  </conditionalFormatting>
  <conditionalFormatting sqref="M149:M150">
    <cfRule type="expression" dxfId="3327" priority="166">
      <formula>AND(M$149="",M$150="")</formula>
    </cfRule>
  </conditionalFormatting>
  <conditionalFormatting sqref="M151">
    <cfRule type="expression" dxfId="3326" priority="160">
      <formula>OR($M$149&lt;&gt;"",$M$150&lt;&gt;"")</formula>
    </cfRule>
    <cfRule type="expression" dxfId="3325" priority="161">
      <formula>AND($M$149="",$M$150="")</formula>
    </cfRule>
  </conditionalFormatting>
  <conditionalFormatting sqref="M152">
    <cfRule type="expression" dxfId="3324" priority="162">
      <formula>OR($M$149&lt;&gt;"",$M$150&lt;&gt;"")</formula>
    </cfRule>
    <cfRule type="expression" dxfId="3323" priority="163">
      <formula>AND($M$149="",$M$150="")</formula>
    </cfRule>
  </conditionalFormatting>
  <conditionalFormatting sqref="M153">
    <cfRule type="expression" dxfId="3322" priority="164">
      <formula>OR($M$149&lt;&gt;"",$M$150&lt;&gt;"")</formula>
    </cfRule>
    <cfRule type="expression" dxfId="3321" priority="165">
      <formula>AND($M$149="",$M$150="")</formula>
    </cfRule>
  </conditionalFormatting>
  <conditionalFormatting sqref="M159:M160">
    <cfRule type="expression" dxfId="3320" priority="153">
      <formula>AND(M$159="",M$160="")</formula>
    </cfRule>
  </conditionalFormatting>
  <conditionalFormatting sqref="M161">
    <cfRule type="expression" dxfId="3319" priority="151">
      <formula>OR($M$159&lt;&gt;"",$M$160&lt;&gt;"")</formula>
    </cfRule>
    <cfRule type="expression" dxfId="3318" priority="152">
      <formula>AND($M$159="",$M$160="")</formula>
    </cfRule>
  </conditionalFormatting>
  <conditionalFormatting sqref="M162">
    <cfRule type="expression" dxfId="3317" priority="149">
      <formula>OR($M$159&lt;&gt;"",$M$160&lt;&gt;"")</formula>
    </cfRule>
    <cfRule type="expression" dxfId="3316" priority="150">
      <formula>AND($M$159="",$M$160="")</formula>
    </cfRule>
  </conditionalFormatting>
  <conditionalFormatting sqref="M168:M169">
    <cfRule type="expression" dxfId="3315" priority="92">
      <formula>AND(M$168="",M$169="")</formula>
    </cfRule>
  </conditionalFormatting>
  <conditionalFormatting sqref="M170:M173">
    <cfRule type="expression" dxfId="3314" priority="88">
      <formula>OR($M$168&lt;&gt;"",$M$169&lt;&gt;"")</formula>
    </cfRule>
    <cfRule type="expression" dxfId="3313" priority="89">
      <formula>AND($M$168="",$M$169="")</formula>
    </cfRule>
  </conditionalFormatting>
  <conditionalFormatting sqref="M174">
    <cfRule type="expression" dxfId="3312" priority="90">
      <formula>OR($M$168&lt;&gt;"",$M$169&lt;&gt;"")</formula>
    </cfRule>
    <cfRule type="expression" dxfId="3311" priority="91">
      <formula>AND($M$168="",$M$169="")</formula>
    </cfRule>
  </conditionalFormatting>
  <conditionalFormatting sqref="M180:M181">
    <cfRule type="expression" dxfId="3310" priority="72">
      <formula>OR($M$180&lt;&gt;"",$M$181&lt;&gt;"")</formula>
    </cfRule>
    <cfRule type="expression" dxfId="3309" priority="315">
      <formula>AND(M$180="",M$181="")</formula>
    </cfRule>
  </conditionalFormatting>
  <conditionalFormatting sqref="M182">
    <cfRule type="expression" dxfId="3308" priority="197">
      <formula>OR($M$180&lt;&gt;"",$M$181&lt;&gt;"")</formula>
    </cfRule>
  </conditionalFormatting>
  <conditionalFormatting sqref="M182:M185">
    <cfRule type="expression" dxfId="3307" priority="198">
      <formula>AND($M$180="",$M$181="")</formula>
    </cfRule>
  </conditionalFormatting>
  <conditionalFormatting sqref="M183:M184">
    <cfRule type="expression" dxfId="3306" priority="186">
      <formula>OR($M$180&lt;&gt;"",$M$181&lt;&gt;"")</formula>
    </cfRule>
  </conditionalFormatting>
  <conditionalFormatting sqref="M185">
    <cfRule type="expression" dxfId="3305" priority="185">
      <formula>OR($M$180&lt;&gt;"",$M$181&lt;&gt;"")</formula>
    </cfRule>
  </conditionalFormatting>
  <conditionalFormatting sqref="M186:M201">
    <cfRule type="expression" dxfId="3304" priority="313">
      <formula>OR($M$180&lt;&gt;"",$M$181&lt;&gt;"")</formula>
    </cfRule>
    <cfRule type="expression" dxfId="3303" priority="314">
      <formula>AND($M$180="",$M$181="")</formula>
    </cfRule>
  </conditionalFormatting>
  <conditionalFormatting sqref="M202">
    <cfRule type="expression" dxfId="3302" priority="183">
      <formula>OR($M$180&lt;&gt;"",$M$181&lt;&gt;"")</formula>
    </cfRule>
  </conditionalFormatting>
  <conditionalFormatting sqref="M202:M205">
    <cfRule type="expression" dxfId="3301" priority="184">
      <formula>AND($M$180="",$M$181="")</formula>
    </cfRule>
  </conditionalFormatting>
  <conditionalFormatting sqref="M203:M204">
    <cfRule type="expression" dxfId="3300" priority="182">
      <formula>OR($M$180&lt;&gt;"",$M$181&lt;&gt;"")</formula>
    </cfRule>
  </conditionalFormatting>
  <conditionalFormatting sqref="M205">
    <cfRule type="expression" dxfId="3299" priority="181">
      <formula>OR($M$180&lt;&gt;"",$M$181&lt;&gt;"")</formula>
    </cfRule>
  </conditionalFormatting>
  <conditionalFormatting sqref="M206:M211">
    <cfRule type="expression" dxfId="3298" priority="311">
      <formula>OR($M$180&lt;&gt;"",$M$181&lt;&gt;"")</formula>
    </cfRule>
    <cfRule type="expression" dxfId="3297" priority="312">
      <formula>AND($M$180="",$M$181="")</formula>
    </cfRule>
  </conditionalFormatting>
  <conditionalFormatting sqref="M243:M244">
    <cfRule type="expression" dxfId="3296" priority="144">
      <formula>AND(M$243="",M$244="")</formula>
    </cfRule>
  </conditionalFormatting>
  <conditionalFormatting sqref="M245">
    <cfRule type="expression" dxfId="3295" priority="142">
      <formula>OR($M$243&lt;&gt;"",$M$244&lt;&gt;"")</formula>
    </cfRule>
    <cfRule type="expression" dxfId="3294" priority="143">
      <formula>AND($M$243="",$M$244="")</formula>
    </cfRule>
  </conditionalFormatting>
  <conditionalFormatting sqref="M246:M256">
    <cfRule type="expression" dxfId="3293" priority="140">
      <formula>OR($M$243&lt;&gt;"",$M$244&lt;&gt;"")</formula>
    </cfRule>
    <cfRule type="expression" dxfId="3292" priority="141">
      <formula>AND($M$243="",$M$244="")</formula>
    </cfRule>
  </conditionalFormatting>
  <conditionalFormatting sqref="M257">
    <cfRule type="expression" dxfId="3291" priority="138">
      <formula>OR($M$243&lt;&gt;"",$M$244&lt;&gt;"")</formula>
    </cfRule>
    <cfRule type="expression" dxfId="3290" priority="139">
      <formula>AND($M$243="",$M$244="")</formula>
    </cfRule>
  </conditionalFormatting>
  <conditionalFormatting sqref="M263:M264">
    <cfRule type="expression" dxfId="3289" priority="131">
      <formula>AND(M$263="",M$264="")</formula>
    </cfRule>
    <cfRule type="expression" dxfId="3288" priority="132">
      <formula>OR(M$263&lt;&gt;"",M$264&lt;&gt;"")</formula>
    </cfRule>
    <cfRule type="expression" dxfId="3287" priority="133">
      <formula>AND(M$263="",M$264="")</formula>
    </cfRule>
  </conditionalFormatting>
  <conditionalFormatting sqref="M265">
    <cfRule type="expression" dxfId="3286" priority="127">
      <formula>OR($M$263&lt;&gt;"",$M$264&lt;&gt;"")</formula>
    </cfRule>
  </conditionalFormatting>
  <conditionalFormatting sqref="M265:M282">
    <cfRule type="expression" dxfId="3285" priority="128">
      <formula>AND($M$263="",$M$264="")</formula>
    </cfRule>
  </conditionalFormatting>
  <conditionalFormatting sqref="M266:M281">
    <cfRule type="expression" dxfId="3284" priority="116">
      <formula>OR($M$263&lt;&gt;"",$M$264&lt;&gt;"")</formula>
    </cfRule>
  </conditionalFormatting>
  <conditionalFormatting sqref="M282">
    <cfRule type="expression" dxfId="3283" priority="126">
      <formula>OR($M$263&lt;&gt;"",$M$264&lt;&gt;"")</formula>
    </cfRule>
  </conditionalFormatting>
  <conditionalFormatting sqref="M289:M290">
    <cfRule type="expression" dxfId="3282" priority="64">
      <formula>OR(M289&lt;&gt;"",M290&lt;&gt;"")</formula>
    </cfRule>
    <cfRule type="expression" dxfId="3281" priority="306">
      <formula>AND(M$289="",M$290="")</formula>
    </cfRule>
  </conditionalFormatting>
  <conditionalFormatting sqref="M291">
    <cfRule type="expression" dxfId="3280" priority="309">
      <formula>OR($M$289&lt;&gt;"",$M$290&lt;&gt;"")</formula>
    </cfRule>
  </conditionalFormatting>
  <conditionalFormatting sqref="M291:M295">
    <cfRule type="expression" dxfId="3279" priority="310">
      <formula>AND($M$289="",$M$290="")</formula>
    </cfRule>
  </conditionalFormatting>
  <conditionalFormatting sqref="M292:M294">
    <cfRule type="expression" dxfId="3278" priority="308">
      <formula>OR($M$289&lt;&gt;"",$M$290&lt;&gt;"")</formula>
    </cfRule>
  </conditionalFormatting>
  <conditionalFormatting sqref="M295">
    <cfRule type="expression" dxfId="3277" priority="307">
      <formula>OR($M$289&lt;&gt;"",$M$290&lt;&gt;"")</formula>
    </cfRule>
  </conditionalFormatting>
  <conditionalFormatting sqref="M312:M313">
    <cfRule type="expression" dxfId="3276" priority="300">
      <formula>AND(M$312="",M$313="")</formula>
    </cfRule>
  </conditionalFormatting>
  <conditionalFormatting sqref="M312:M319">
    <cfRule type="expression" dxfId="3275" priority="63">
      <formula>OR($M$312&lt;&gt;"",$M$313&lt;&gt;"")</formula>
    </cfRule>
  </conditionalFormatting>
  <conditionalFormatting sqref="M314:M319">
    <cfRule type="expression" dxfId="3274" priority="299">
      <formula>AND($M$312="",$M$313="")</formula>
    </cfRule>
  </conditionalFormatting>
  <conditionalFormatting sqref="M325:M326">
    <cfRule type="expression" dxfId="3273" priority="295">
      <formula>OR(M$325&lt;&gt;"",M$326&lt;&gt;"")</formula>
    </cfRule>
    <cfRule type="expression" dxfId="3272" priority="298">
      <formula>AND(M$325="",M$326="")</formula>
    </cfRule>
  </conditionalFormatting>
  <conditionalFormatting sqref="M327:M344">
    <cfRule type="expression" dxfId="3271" priority="296">
      <formula>OR($M$325&lt;&gt;"",$M$326&lt;&gt;"")</formula>
    </cfRule>
    <cfRule type="expression" dxfId="3270" priority="297">
      <formula>AND($M$325="",$M$326="")</formula>
    </cfRule>
  </conditionalFormatting>
  <conditionalFormatting sqref="M350:M351">
    <cfRule type="expression" dxfId="3269" priority="62">
      <formula>OR(M350&lt;&gt;"",M351&lt;&gt;"")</formula>
    </cfRule>
    <cfRule type="expression" dxfId="3268" priority="294">
      <formula>AND(M$350="",M$351="")</formula>
    </cfRule>
  </conditionalFormatting>
  <conditionalFormatting sqref="M352:M356">
    <cfRule type="expression" dxfId="3267" priority="292">
      <formula>OR($M$350&lt;&gt;"",$M$351&lt;&gt;"")</formula>
    </cfRule>
    <cfRule type="expression" dxfId="3266" priority="293">
      <formula>AND($M$350="",$M$351="")</formula>
    </cfRule>
  </conditionalFormatting>
  <conditionalFormatting sqref="M363:M364">
    <cfRule type="expression" dxfId="3265" priority="119">
      <formula>AND(M$363="",M$364="")</formula>
    </cfRule>
  </conditionalFormatting>
  <conditionalFormatting sqref="M365">
    <cfRule type="expression" dxfId="3264" priority="117">
      <formula>OR($M$363&lt;&gt;"",$M$364&lt;&gt;"")</formula>
    </cfRule>
    <cfRule type="expression" dxfId="3263" priority="118">
      <formula>AND($M$363="",$M$364="")</formula>
    </cfRule>
  </conditionalFormatting>
  <conditionalFormatting sqref="M366:M369">
    <cfRule type="expression" dxfId="3262" priority="52">
      <formula>AND(M$363="",M$364="")</formula>
    </cfRule>
  </conditionalFormatting>
  <conditionalFormatting sqref="M370">
    <cfRule type="expression" dxfId="3261" priority="114">
      <formula>OR($M$363&lt;&gt;"",$M$364&lt;&gt;"")</formula>
    </cfRule>
    <cfRule type="expression" dxfId="3260" priority="115">
      <formula>AND($M$363="",$M$364="")</formula>
    </cfRule>
  </conditionalFormatting>
  <conditionalFormatting sqref="M388:M389">
    <cfRule type="expression" dxfId="3259" priority="99">
      <formula>AND(M$388="",M$389="")</formula>
    </cfRule>
  </conditionalFormatting>
  <conditionalFormatting sqref="M390:M463">
    <cfRule type="expression" dxfId="3258" priority="97">
      <formula>OR($M$388&lt;&gt;"",$M$389&lt;&gt;"")</formula>
    </cfRule>
    <cfRule type="expression" dxfId="3257" priority="98">
      <formula>AND($M$388="",$M$389="")</formula>
    </cfRule>
  </conditionalFormatting>
  <conditionalFormatting sqref="M469:M470">
    <cfRule type="expression" dxfId="3256" priority="95">
      <formula>OR(M$469&lt;&gt;"",M$470&lt;&gt;"")</formula>
    </cfRule>
    <cfRule type="expression" dxfId="3255" priority="96">
      <formula>AND(M$469="",M$470="")</formula>
    </cfRule>
  </conditionalFormatting>
  <conditionalFormatting sqref="M471:M499">
    <cfRule type="expression" dxfId="3254" priority="93">
      <formula>OR($M$469&lt;&gt;"",$M$469&lt;&gt;"")</formula>
    </cfRule>
    <cfRule type="expression" dxfId="3253" priority="94">
      <formula>AND($M$469="",$M$469="")</formula>
    </cfRule>
  </conditionalFormatting>
  <conditionalFormatting sqref="M505:M506">
    <cfRule type="expression" dxfId="3252" priority="282">
      <formula>OR(M$505&lt;&gt;"",M$506&lt;&gt;"")</formula>
    </cfRule>
    <cfRule type="expression" dxfId="3251" priority="291">
      <formula>AND(M$505="",M$506="")</formula>
    </cfRule>
  </conditionalFormatting>
  <conditionalFormatting sqref="M507:M514">
    <cfRule type="expression" dxfId="3250" priority="287">
      <formula>OR($M$505&lt;&gt;"",$M$506&lt;&gt;"")</formula>
    </cfRule>
    <cfRule type="expression" dxfId="3249" priority="288">
      <formula>AND($M$505="",$M$506="")</formula>
    </cfRule>
  </conditionalFormatting>
  <conditionalFormatting sqref="M517:M518">
    <cfRule type="expression" dxfId="3248" priority="281">
      <formula>OR(M$517&lt;&gt;"",M$518&lt;&gt;"")</formula>
    </cfRule>
    <cfRule type="expression" dxfId="3247" priority="290">
      <formula>AND(M$517="",M$518="")</formula>
    </cfRule>
  </conditionalFormatting>
  <conditionalFormatting sqref="M519:M521">
    <cfRule type="expression" dxfId="3246" priority="285">
      <formula>OR($M$517&lt;&gt;"",$M$518&lt;&gt;"")</formula>
    </cfRule>
    <cfRule type="expression" dxfId="3245" priority="286">
      <formula>AND($M$517="",$M$518="")</formula>
    </cfRule>
  </conditionalFormatting>
  <conditionalFormatting sqref="M524:M525">
    <cfRule type="expression" dxfId="3244" priority="280">
      <formula>AND(M$524="",M$525="")</formula>
    </cfRule>
  </conditionalFormatting>
  <conditionalFormatting sqref="M526">
    <cfRule type="expression" dxfId="3243" priority="278">
      <formula>OR($M$524&lt;&gt;"",$M$525&lt;&gt;"")</formula>
    </cfRule>
    <cfRule type="expression" dxfId="3242" priority="279">
      <formula>AND($M$524="",$M$525="")</formula>
    </cfRule>
  </conditionalFormatting>
  <conditionalFormatting sqref="M529:M530">
    <cfRule type="expression" dxfId="3241" priority="7">
      <formula>OR(M$529&lt;&gt;"",M$530&lt;&gt;"")</formula>
    </cfRule>
  </conditionalFormatting>
  <conditionalFormatting sqref="M529:M531">
    <cfRule type="expression" dxfId="3240" priority="275">
      <formula>AND(M$529="",M$530="")</formula>
    </cfRule>
  </conditionalFormatting>
  <conditionalFormatting sqref="M531">
    <cfRule type="expression" dxfId="3239" priority="6">
      <formula>OR($M$529&lt;&gt;"",$M$530&lt;&gt;"")</formula>
    </cfRule>
  </conditionalFormatting>
  <conditionalFormatting sqref="M534:M535">
    <cfRule type="expression" dxfId="3238" priority="272">
      <formula>AND(M$534="",M$535="")</formula>
    </cfRule>
  </conditionalFormatting>
  <conditionalFormatting sqref="M536:M542">
    <cfRule type="expression" dxfId="3237" priority="270">
      <formula>OR($M$534&lt;&gt;"",$M$535&lt;&gt;"")</formula>
    </cfRule>
    <cfRule type="expression" dxfId="3236" priority="271">
      <formula>AND($M$534="",$M$535="")</formula>
    </cfRule>
  </conditionalFormatting>
  <conditionalFormatting sqref="M548:M549">
    <cfRule type="expression" dxfId="3235" priority="268">
      <formula>AND(M$548="",M$549="")</formula>
    </cfRule>
  </conditionalFormatting>
  <conditionalFormatting sqref="M550:M563">
    <cfRule type="expression" dxfId="3234" priority="266">
      <formula>OR($M$548&lt;&gt;"",$M$549&lt;&gt;"")</formula>
    </cfRule>
    <cfRule type="expression" dxfId="3233" priority="267">
      <formula>AND($M$548="",$M$549="")</formula>
    </cfRule>
  </conditionalFormatting>
  <conditionalFormatting sqref="M565:M566">
    <cfRule type="expression" dxfId="3232" priority="289">
      <formula>AND(M$565="",M$566="")</formula>
    </cfRule>
  </conditionalFormatting>
  <conditionalFormatting sqref="M565:M567">
    <cfRule type="expression" dxfId="3231" priority="5">
      <formula>OR($M$565&lt;&gt;"",$M$566&lt;&gt;"")</formula>
    </cfRule>
  </conditionalFormatting>
  <conditionalFormatting sqref="M567">
    <cfRule type="expression" dxfId="3230" priority="4">
      <formula>AND($M$565="",$M$566="")</formula>
    </cfRule>
  </conditionalFormatting>
  <conditionalFormatting sqref="M568">
    <cfRule type="expression" dxfId="3229" priority="20">
      <formula>AND($M$565="",$M$566="")</formula>
    </cfRule>
    <cfRule type="expression" dxfId="3228" priority="21">
      <formula>OR($M$565&lt;&gt;"",$M$566&lt;&gt;"")</formula>
    </cfRule>
  </conditionalFormatting>
  <conditionalFormatting sqref="M569:M574">
    <cfRule type="expression" dxfId="3227" priority="3">
      <formula>AND($M$565="",$M$566="")</formula>
    </cfRule>
    <cfRule type="expression" dxfId="3226" priority="263">
      <formula>OR($M$565&lt;&gt;"",$M$566&lt;&gt;"")</formula>
    </cfRule>
  </conditionalFormatting>
  <conditionalFormatting sqref="M575">
    <cfRule type="expression" dxfId="3225" priority="18">
      <formula>AND($M$565="",$M$566="")</formula>
    </cfRule>
    <cfRule type="expression" dxfId="3224" priority="19">
      <formula>OR($M$565&lt;&gt;"",$M$566&lt;&gt;"")</formula>
    </cfRule>
  </conditionalFormatting>
  <conditionalFormatting sqref="M576:M581">
    <cfRule type="expression" dxfId="3223" priority="259">
      <formula>OR($M$565&lt;&gt;"",$M$566&lt;&gt;"")</formula>
    </cfRule>
    <cfRule type="expression" dxfId="3222" priority="260">
      <formula>AND($M$565="",$M$566="")</formula>
    </cfRule>
  </conditionalFormatting>
  <conditionalFormatting sqref="M582">
    <cfRule type="expression" dxfId="3221" priority="16">
      <formula>AND($M$565="",$M$566="")</formula>
    </cfRule>
    <cfRule type="expression" dxfId="3220" priority="17">
      <formula>OR($M$565&lt;&gt;"",$M$566&lt;&gt;"")</formula>
    </cfRule>
  </conditionalFormatting>
  <conditionalFormatting sqref="M583:M588">
    <cfRule type="expression" dxfId="3219" priority="257">
      <formula>OR($M$565&lt;&gt;"",$M$566&lt;&gt;"")</formula>
    </cfRule>
    <cfRule type="expression" dxfId="3218" priority="258">
      <formula>AND($M$565="",$M$566="")</formula>
    </cfRule>
  </conditionalFormatting>
  <conditionalFormatting sqref="M594:M595">
    <cfRule type="expression" dxfId="3217" priority="254">
      <formula>AND(M$594="",M$595="")</formula>
    </cfRule>
  </conditionalFormatting>
  <conditionalFormatting sqref="M596:M606">
    <cfRule type="expression" dxfId="3216" priority="252">
      <formula>OR($M$594&lt;&gt;"",$M$595&lt;&gt;"")</formula>
    </cfRule>
    <cfRule type="expression" dxfId="3215" priority="253">
      <formula>AND($M$594="",$M$595="")</formula>
    </cfRule>
  </conditionalFormatting>
  <conditionalFormatting sqref="M607:M611">
    <cfRule type="expression" dxfId="3214" priority="250">
      <formula>OR($M$594&lt;&gt;"",$M$595&lt;&gt;"")</formula>
    </cfRule>
    <cfRule type="expression" dxfId="3213" priority="251">
      <formula>AND($M$594="",$M$595="")</formula>
    </cfRule>
  </conditionalFormatting>
  <conditionalFormatting sqref="M612:M619">
    <cfRule type="expression" dxfId="3212" priority="248">
      <formula>OR($M$594&lt;&gt;"",$M$595&lt;&gt;"")</formula>
    </cfRule>
    <cfRule type="expression" dxfId="3211" priority="249">
      <formula>AND($M$594="",$M$595="")</formula>
    </cfRule>
  </conditionalFormatting>
  <conditionalFormatting sqref="M625:M626">
    <cfRule type="expression" dxfId="3210" priority="246">
      <formula>AND(M$625="",M$626="")</formula>
    </cfRule>
  </conditionalFormatting>
  <conditionalFormatting sqref="M627:M639">
    <cfRule type="expression" dxfId="3209" priority="244">
      <formula>OR($M$625&lt;&gt;"",$M$626&lt;&gt;"")</formula>
    </cfRule>
    <cfRule type="expression" dxfId="3208" priority="245">
      <formula>AND($M$625="",$M$626="")</formula>
    </cfRule>
  </conditionalFormatting>
  <conditionalFormatting sqref="M645:M646">
    <cfRule type="expression" dxfId="3207" priority="237">
      <formula>AND(M$645="",M$646="")</formula>
    </cfRule>
  </conditionalFormatting>
  <conditionalFormatting sqref="M647:M654">
    <cfRule type="expression" dxfId="3206" priority="235">
      <formula>OR($M$645&lt;&gt;"",$M$646&lt;&gt;"")</formula>
    </cfRule>
    <cfRule type="expression" dxfId="3205" priority="236">
      <formula>AND($M$645="",$M$646="")</formula>
    </cfRule>
  </conditionalFormatting>
  <conditionalFormatting sqref="M660:M661">
    <cfRule type="expression" dxfId="3204" priority="230">
      <formula>AND(M$660="",M$661="")</formula>
    </cfRule>
  </conditionalFormatting>
  <conditionalFormatting sqref="M662:M676">
    <cfRule type="expression" dxfId="3203" priority="228">
      <formula>OR($M$660&lt;&gt;"",$M$661&lt;&gt;"")</formula>
    </cfRule>
    <cfRule type="expression" dxfId="3202" priority="229">
      <formula>AND($M$660="",$M$661="")</formula>
    </cfRule>
  </conditionalFormatting>
  <conditionalFormatting sqref="M681:M682">
    <cfRule type="expression" dxfId="3201" priority="112">
      <formula>OR(M$681&lt;&gt;"",M$682&lt;&gt;"")</formula>
    </cfRule>
    <cfRule type="expression" dxfId="3200" priority="113">
      <formula>AND(M$681="",M$682="")</formula>
    </cfRule>
  </conditionalFormatting>
  <conditionalFormatting sqref="M683:M701">
    <cfRule type="expression" dxfId="3199" priority="222">
      <formula>OR($M$681&lt;&gt;"",$M$682&lt;&gt;"")</formula>
    </cfRule>
    <cfRule type="expression" dxfId="3198" priority="223">
      <formula>AND($M$681="",$M$682="")</formula>
    </cfRule>
  </conditionalFormatting>
  <conditionalFormatting sqref="M707:M708">
    <cfRule type="expression" dxfId="3197" priority="219">
      <formula>AND(M$707="",M$708="")</formula>
    </cfRule>
  </conditionalFormatting>
  <conditionalFormatting sqref="M709:M711">
    <cfRule type="expression" dxfId="3196" priority="217">
      <formula>OR($M$707&lt;&gt;"",$M$708&lt;&gt;"")</formula>
    </cfRule>
    <cfRule type="expression" dxfId="3195" priority="218">
      <formula>AND($M$707="",$M$708="")</formula>
    </cfRule>
  </conditionalFormatting>
  <conditionalFormatting sqref="M717:M718">
    <cfRule type="expression" dxfId="3194" priority="212">
      <formula>AND(M$717="",M$718="")</formula>
    </cfRule>
  </conditionalFormatting>
  <conditionalFormatting sqref="M719:M722">
    <cfRule type="expression" dxfId="3193" priority="210">
      <formula>OR($M$717&lt;&gt;"",$M$718&lt;&gt;"")</formula>
    </cfRule>
    <cfRule type="expression" dxfId="3192" priority="211">
      <formula>AND($M$717="",$M$718="")</formula>
    </cfRule>
  </conditionalFormatting>
  <conditionalFormatting sqref="M729:M730">
    <cfRule type="expression" dxfId="3191" priority="205">
      <formula>AND(M$729="",M$730="")</formula>
    </cfRule>
  </conditionalFormatting>
  <conditionalFormatting sqref="M731:M734">
    <cfRule type="expression" dxfId="3190" priority="203">
      <formula>OR($M$729&lt;&gt;"",$M$730&lt;&gt;"")</formula>
    </cfRule>
    <cfRule type="expression" dxfId="3189" priority="204">
      <formula>AND($M$729="",$M$730="")</formula>
    </cfRule>
  </conditionalFormatting>
  <conditionalFormatting sqref="M243:N244">
    <cfRule type="expression" dxfId="3188" priority="129">
      <formula>OR(M$243&lt;&gt;"",M$244&lt;&gt;"")</formula>
    </cfRule>
  </conditionalFormatting>
  <conditionalFormatting sqref="M388:N389">
    <cfRule type="expression" dxfId="3187" priority="47">
      <formula>OR(M$388&lt;&gt;"",M$389&lt;&gt;"")</formula>
    </cfRule>
  </conditionalFormatting>
  <conditionalFormatting sqref="M9:BS11">
    <cfRule type="expression" dxfId="3186" priority="85">
      <formula>M$9&lt;&gt;""</formula>
    </cfRule>
  </conditionalFormatting>
  <conditionalFormatting sqref="M94:BS95">
    <cfRule type="expression" dxfId="3185" priority="83">
      <formula>OR(M$94&lt;&gt;"",M$95&lt;&gt;"")</formula>
    </cfRule>
  </conditionalFormatting>
  <conditionalFormatting sqref="M128:BS129">
    <cfRule type="expression" dxfId="3184" priority="318">
      <formula>OR(M$128&lt;&gt;"",M$129&lt;&gt;"")</formula>
    </cfRule>
  </conditionalFormatting>
  <conditionalFormatting sqref="M141:BS142">
    <cfRule type="expression" dxfId="3183" priority="81">
      <formula>OR(M$141&lt;&gt;"",M$142&lt;&gt;"")</formula>
    </cfRule>
  </conditionalFormatting>
  <conditionalFormatting sqref="M149:BS150">
    <cfRule type="expression" dxfId="3182" priority="79">
      <formula>OR(M$149&lt;&gt;"",M$150&lt;&gt;"")</formula>
    </cfRule>
  </conditionalFormatting>
  <conditionalFormatting sqref="M159:BS160">
    <cfRule type="expression" dxfId="3181" priority="77">
      <formula>OR(M$159&lt;&gt;"",M$160&lt;&gt;"")</formula>
    </cfRule>
  </conditionalFormatting>
  <conditionalFormatting sqref="M168:BS169">
    <cfRule type="expression" dxfId="3180" priority="73">
      <formula>OR(M$168&lt;&gt;"",M$169&lt;&gt;"")</formula>
    </cfRule>
  </conditionalFormatting>
  <conditionalFormatting sqref="M263:BS264">
    <cfRule type="expression" dxfId="3179" priority="124">
      <formula>OR(M$263&lt;&gt;"",M$264&lt;&gt;"")</formula>
    </cfRule>
  </conditionalFormatting>
  <conditionalFormatting sqref="M363:BS364">
    <cfRule type="expression" dxfId="3178" priority="54">
      <formula>OR(M$363&lt;&gt;"",M$364&lt;&gt;"")</formula>
    </cfRule>
  </conditionalFormatting>
  <conditionalFormatting sqref="M366:BS369">
    <cfRule type="expression" dxfId="3177" priority="50">
      <formula>OR(M$363&lt;&gt;"",M$364&lt;&gt;"")</formula>
    </cfRule>
  </conditionalFormatting>
  <conditionalFormatting sqref="M524:BS525">
    <cfRule type="expression" dxfId="3176" priority="37">
      <formula>OR(M$524&lt;&gt;"",M$525&lt;&gt;"")</formula>
    </cfRule>
  </conditionalFormatting>
  <conditionalFormatting sqref="M534:BS535">
    <cfRule type="expression" dxfId="3175" priority="35">
      <formula>OR(M$534&lt;&gt;"",M$535&lt;&gt;"")</formula>
    </cfRule>
  </conditionalFormatting>
  <conditionalFormatting sqref="M548:BS549">
    <cfRule type="expression" dxfId="3174" priority="31">
      <formula>OR(M$548&lt;&gt;"",M$549&lt;&gt;"")</formula>
    </cfRule>
  </conditionalFormatting>
  <conditionalFormatting sqref="M594:BS595">
    <cfRule type="expression" dxfId="3173" priority="14">
      <formula>OR(M$594&lt;&gt;"",M$595&lt;&gt;"")</formula>
    </cfRule>
  </conditionalFormatting>
  <conditionalFormatting sqref="M625:BS626">
    <cfRule type="expression" dxfId="3172" priority="242">
      <formula>OR(M$625&lt;&gt;"",M$626&lt;&gt;"")</formula>
    </cfRule>
  </conditionalFormatting>
  <conditionalFormatting sqref="M645:BS646">
    <cfRule type="expression" dxfId="3171" priority="233">
      <formula>OR(M$645&lt;&gt;"",M$646&lt;&gt;"")</formula>
    </cfRule>
  </conditionalFormatting>
  <conditionalFormatting sqref="M660:BS661">
    <cfRule type="expression" dxfId="3170" priority="226">
      <formula>OR(M$660&lt;&gt;"",M$661&lt;&gt;"")</formula>
    </cfRule>
  </conditionalFormatting>
  <conditionalFormatting sqref="M707:BS708">
    <cfRule type="expression" dxfId="3169" priority="215">
      <formula>OR(M$707&lt;&gt;"",M$708&lt;&gt;"")</formula>
    </cfRule>
  </conditionalFormatting>
  <conditionalFormatting sqref="M717:BS718">
    <cfRule type="expression" dxfId="3168" priority="208">
      <formula>OR(M$717&lt;&gt;"",M$718&lt;&gt;"")</formula>
    </cfRule>
  </conditionalFormatting>
  <conditionalFormatting sqref="M729:BS730">
    <cfRule type="expression" dxfId="3167" priority="201">
      <formula>OR(M$729&lt;&gt;"",M$730&lt;&gt;"")</formula>
    </cfRule>
  </conditionalFormatting>
  <conditionalFormatting sqref="N182:N185">
    <cfRule type="expression" dxfId="3166" priority="179">
      <formula>AND(N$180="",N$181="")</formula>
    </cfRule>
  </conditionalFormatting>
  <conditionalFormatting sqref="N186:N201">
    <cfRule type="expression" dxfId="3165" priority="171">
      <formula>AND(N$180="",N$181="")</formula>
    </cfRule>
  </conditionalFormatting>
  <conditionalFormatting sqref="N202:N205">
    <cfRule type="expression" dxfId="3164" priority="175">
      <formula>AND(N$180="",N$181="")</formula>
    </cfRule>
  </conditionalFormatting>
  <conditionalFormatting sqref="N206:N211">
    <cfRule type="expression" dxfId="3163" priority="170">
      <formula>AND(N$180="",N$181="")</formula>
    </cfRule>
  </conditionalFormatting>
  <conditionalFormatting sqref="N243:N244">
    <cfRule type="expression" dxfId="3162" priority="130">
      <formula>AND(N$243="",N$244="")</formula>
    </cfRule>
  </conditionalFormatting>
  <conditionalFormatting sqref="N363:N369">
    <cfRule type="expression" dxfId="3161" priority="53">
      <formula>AND(N$363="",N$364="")</formula>
    </cfRule>
  </conditionalFormatting>
  <conditionalFormatting sqref="N388:N389">
    <cfRule type="expression" dxfId="3160" priority="48">
      <formula>AND(N$388="",N$389="")</formula>
    </cfRule>
  </conditionalFormatting>
  <conditionalFormatting sqref="N390:N463">
    <cfRule type="expression" dxfId="3159" priority="43">
      <formula>OR(N$388&lt;&gt;"",N$389&lt;&gt;"")</formula>
    </cfRule>
    <cfRule type="expression" dxfId="3158" priority="44">
      <formula>AND(N$388="",N$389="")</formula>
    </cfRule>
  </conditionalFormatting>
  <conditionalFormatting sqref="N594:N611">
    <cfRule type="expression" dxfId="3157" priority="247">
      <formula>AND(N$594="",N$595="")</formula>
    </cfRule>
  </conditionalFormatting>
  <conditionalFormatting sqref="N534:O542">
    <cfRule type="expression" dxfId="3156" priority="269">
      <formula>AND(N$534="",N$535="")</formula>
    </cfRule>
  </conditionalFormatting>
  <conditionalFormatting sqref="N548:O563">
    <cfRule type="expression" dxfId="3155" priority="265">
      <formula>AND(N$548="",N$549="")</formula>
    </cfRule>
  </conditionalFormatting>
  <conditionalFormatting sqref="N9:BS11">
    <cfRule type="expression" dxfId="3154" priority="346">
      <formula>N$9=""</formula>
    </cfRule>
  </conditionalFormatting>
  <conditionalFormatting sqref="N16:BS22">
    <cfRule type="expression" dxfId="3153" priority="108">
      <formula>N$16&lt;&gt;""</formula>
    </cfRule>
    <cfRule type="expression" dxfId="3152" priority="345">
      <formula>N$16=""</formula>
    </cfRule>
  </conditionalFormatting>
  <conditionalFormatting sqref="N27:BS27">
    <cfRule type="cellIs" dxfId="3151" priority="105" operator="equal">
      <formula>""</formula>
    </cfRule>
  </conditionalFormatting>
  <conditionalFormatting sqref="N27:BS35">
    <cfRule type="expression" dxfId="3150" priority="104">
      <formula>N$27&lt;&gt;""</formula>
    </cfRule>
    <cfRule type="expression" dxfId="3149" priority="341">
      <formula>N$27=""</formula>
    </cfRule>
  </conditionalFormatting>
  <conditionalFormatting sqref="N40:BS40">
    <cfRule type="cellIs" dxfId="3148" priority="103" operator="equal">
      <formula>""</formula>
    </cfRule>
  </conditionalFormatting>
  <conditionalFormatting sqref="N40:BS44">
    <cfRule type="expression" dxfId="3147" priority="102">
      <formula>N$40&lt;&gt;""</formula>
    </cfRule>
    <cfRule type="expression" dxfId="3146" priority="338">
      <formula>N$40=""</formula>
    </cfRule>
  </conditionalFormatting>
  <conditionalFormatting sqref="N49:BS49">
    <cfRule type="cellIs" dxfId="3145" priority="101" operator="equal">
      <formula>""</formula>
    </cfRule>
  </conditionalFormatting>
  <conditionalFormatting sqref="N49:BS58">
    <cfRule type="expression" dxfId="3144" priority="100">
      <formula>N$49&lt;&gt;""</formula>
    </cfRule>
    <cfRule type="expression" dxfId="3143" priority="335">
      <formula>N$49=""</formula>
    </cfRule>
  </conditionalFormatting>
  <conditionalFormatting sqref="N94:BS95">
    <cfRule type="expression" dxfId="3142" priority="84">
      <formula>AND(N$94="",N$95="")</formula>
    </cfRule>
  </conditionalFormatting>
  <conditionalFormatting sqref="N96:BS96">
    <cfRule type="expression" dxfId="3141" priority="192">
      <formula>OR(N$94&lt;&gt;"",N$95&lt;&gt;"")</formula>
    </cfRule>
    <cfRule type="expression" dxfId="3140" priority="193">
      <formula>AND(N$94="",N$95="")</formula>
    </cfRule>
  </conditionalFormatting>
  <conditionalFormatting sqref="N102:BS111">
    <cfRule type="expression" dxfId="3139" priority="333">
      <formula>OR(N$102&lt;&gt;"",N$103&lt;&gt;"")</formula>
    </cfRule>
    <cfRule type="expression" dxfId="3138" priority="334">
      <formula>AND(N$102="",N$103="")</formula>
    </cfRule>
  </conditionalFormatting>
  <conditionalFormatting sqref="N117:BS122">
    <cfRule type="expression" dxfId="3137" priority="331">
      <formula>OR(N$117&lt;&gt;"",N$118&lt;&gt;"")</formula>
    </cfRule>
    <cfRule type="expression" dxfId="3136" priority="332">
      <formula>AND(N$117="",N$118="")</formula>
    </cfRule>
  </conditionalFormatting>
  <conditionalFormatting sqref="N128:BS129">
    <cfRule type="expression" dxfId="3135" priority="319">
      <formula>AND(N$128="",N$129="")</formula>
    </cfRule>
  </conditionalFormatting>
  <conditionalFormatting sqref="N130:BS135">
    <cfRule type="expression" dxfId="3134" priority="316">
      <formula>OR(N$128&lt;&gt;"",N$129&lt;&gt;"")</formula>
    </cfRule>
    <cfRule type="expression" dxfId="3133" priority="317">
      <formula>AND(N$128="",N$129="")</formula>
    </cfRule>
  </conditionalFormatting>
  <conditionalFormatting sqref="N141:BS142">
    <cfRule type="expression" dxfId="3132" priority="82">
      <formula>AND(N$141="",N$142="")</formula>
    </cfRule>
  </conditionalFormatting>
  <conditionalFormatting sqref="N143:BS143">
    <cfRule type="expression" dxfId="3131" priority="187">
      <formula>OR(N$141&lt;&gt;"",N$142&lt;&gt;"")</formula>
    </cfRule>
    <cfRule type="expression" dxfId="3130" priority="188">
      <formula>AND(N$141="",N$142="")</formula>
    </cfRule>
  </conditionalFormatting>
  <conditionalFormatting sqref="N149:BS150">
    <cfRule type="expression" dxfId="3129" priority="80">
      <formula>AND(N$149="",N$150="")</formula>
    </cfRule>
  </conditionalFormatting>
  <conditionalFormatting sqref="N151:BS151">
    <cfRule type="expression" dxfId="3128" priority="158">
      <formula>OR(N$149&lt;&gt;"",N$150&lt;&gt;"")</formula>
    </cfRule>
    <cfRule type="expression" dxfId="3127" priority="159">
      <formula>AND(N$149="",N$150="")</formula>
    </cfRule>
  </conditionalFormatting>
  <conditionalFormatting sqref="N152:BS152">
    <cfRule type="expression" dxfId="3126" priority="156">
      <formula>OR(N$149&lt;&gt;"",N$150&lt;&gt;"")</formula>
    </cfRule>
    <cfRule type="expression" dxfId="3125" priority="157">
      <formula>AND(N$149="",N$150="")</formula>
    </cfRule>
  </conditionalFormatting>
  <conditionalFormatting sqref="N153:BS153">
    <cfRule type="expression" dxfId="3124" priority="154">
      <formula>OR(N$149&lt;&gt;"",N$150&lt;&gt;"")</formula>
    </cfRule>
    <cfRule type="expression" dxfId="3123" priority="155">
      <formula>AND(N$149="",N$150="")</formula>
    </cfRule>
  </conditionalFormatting>
  <conditionalFormatting sqref="N159:BS160">
    <cfRule type="expression" dxfId="3122" priority="78">
      <formula>AND(N$159="",N$160="")</formula>
    </cfRule>
  </conditionalFormatting>
  <conditionalFormatting sqref="N161:BS161">
    <cfRule type="expression" dxfId="3121" priority="147">
      <formula>OR(N$159&lt;&gt;"",N$160&lt;&gt;"")</formula>
    </cfRule>
    <cfRule type="expression" dxfId="3120" priority="148">
      <formula>AND(N$159="",N$160="")</formula>
    </cfRule>
  </conditionalFormatting>
  <conditionalFormatting sqref="N162:BS162">
    <cfRule type="expression" dxfId="3119" priority="145">
      <formula>OR(N$159&lt;&gt;"",N$160&lt;&gt;"")</formula>
    </cfRule>
    <cfRule type="expression" dxfId="3118" priority="146">
      <formula>AND(N$159="",N$160="")</formula>
    </cfRule>
  </conditionalFormatting>
  <conditionalFormatting sqref="N168:BS169">
    <cfRule type="expression" dxfId="3117" priority="74">
      <formula>AND(N$168="",N$169="")</formula>
    </cfRule>
  </conditionalFormatting>
  <conditionalFormatting sqref="N170:BS172">
    <cfRule type="expression" dxfId="3116" priority="76">
      <formula>AND(N$168="",N$169="")</formula>
    </cfRule>
  </conditionalFormatting>
  <conditionalFormatting sqref="N170:BS173">
    <cfRule type="expression" dxfId="3115" priority="75">
      <formula>OR(N$168&lt;&gt;"",N$169&lt;&gt;"")</formula>
    </cfRule>
  </conditionalFormatting>
  <conditionalFormatting sqref="N173:BS174">
    <cfRule type="expression" dxfId="3114" priority="87">
      <formula>AND(N$168="",N$169="")</formula>
    </cfRule>
  </conditionalFormatting>
  <conditionalFormatting sqref="N174:BS174">
    <cfRule type="expression" dxfId="3113" priority="86">
      <formula>OR(N$168&lt;&gt;"",N$169&lt;&gt;"")</formula>
    </cfRule>
  </conditionalFormatting>
  <conditionalFormatting sqref="N180:BS181">
    <cfRule type="expression" dxfId="3112" priority="169">
      <formula>OR(N$180&lt;&gt;"",N$181&lt;&gt;"")</formula>
    </cfRule>
    <cfRule type="expression" dxfId="3111" priority="180">
      <formula>AND(N$180="",N$181="")</formula>
    </cfRule>
  </conditionalFormatting>
  <conditionalFormatting sqref="N182:BS182">
    <cfRule type="expression" dxfId="3110" priority="178">
      <formula>OR(N$180&lt;&gt;"",N$181&lt;&gt;"")</formula>
    </cfRule>
  </conditionalFormatting>
  <conditionalFormatting sqref="N183:BS184">
    <cfRule type="expression" dxfId="3109" priority="177">
      <formula>OR(N$180&lt;&gt;"",N$181&lt;&gt;"")</formula>
    </cfRule>
  </conditionalFormatting>
  <conditionalFormatting sqref="N185:BS185">
    <cfRule type="expression" dxfId="3108" priority="176">
      <formula>OR(N$180&lt;&gt;"",N$181&lt;&gt;"")</formula>
    </cfRule>
  </conditionalFormatting>
  <conditionalFormatting sqref="N186:BS201">
    <cfRule type="expression" dxfId="3107" priority="168">
      <formula>OR(N$180&lt;&gt;"",N$181&lt;&gt;"")</formula>
    </cfRule>
  </conditionalFormatting>
  <conditionalFormatting sqref="N202:BS202">
    <cfRule type="expression" dxfId="3106" priority="174">
      <formula>OR(N$180&lt;&gt;"",N$181&lt;&gt;"")</formula>
    </cfRule>
  </conditionalFormatting>
  <conditionalFormatting sqref="N203:BS204">
    <cfRule type="expression" dxfId="3105" priority="173">
      <formula>OR(N$180&lt;&gt;"",N$181&lt;&gt;"")</formula>
    </cfRule>
  </conditionalFormatting>
  <conditionalFormatting sqref="N205:BS205">
    <cfRule type="expression" dxfId="3104" priority="172">
      <formula>OR(N$180&lt;&gt;"",N$181&lt;&gt;"")</formula>
    </cfRule>
  </conditionalFormatting>
  <conditionalFormatting sqref="N206:BS211">
    <cfRule type="expression" dxfId="3103" priority="167">
      <formula>OR(N$180&lt;&gt;"",N$181&lt;&gt;"")</formula>
    </cfRule>
  </conditionalFormatting>
  <conditionalFormatting sqref="N243:BS244">
    <cfRule type="expression" dxfId="3102" priority="67">
      <formula>OR(N$243&lt;&gt;"",N$244&lt;&gt;"")</formula>
    </cfRule>
    <cfRule type="expression" dxfId="3101" priority="68">
      <formula>AND(N$243="",N$244="")</formula>
    </cfRule>
  </conditionalFormatting>
  <conditionalFormatting sqref="N245:BS245">
    <cfRule type="expression" dxfId="3100" priority="136">
      <formula>OR(N$243&lt;&gt;"",N$244&lt;&gt;"")</formula>
    </cfRule>
    <cfRule type="expression" dxfId="3099" priority="137">
      <formula>AND(N$243="",N$244="")</formula>
    </cfRule>
  </conditionalFormatting>
  <conditionalFormatting sqref="N246:BS256">
    <cfRule type="expression" dxfId="3098" priority="69">
      <formula>OR(N$243&lt;&gt;"",N$244&lt;&gt;"")</formula>
    </cfRule>
    <cfRule type="expression" dxfId="3097" priority="70">
      <formula>AND(N$243="",N$244="")</formula>
    </cfRule>
  </conditionalFormatting>
  <conditionalFormatting sqref="N257:BS257">
    <cfRule type="expression" dxfId="3096" priority="134">
      <formula>OR(N$243&lt;&gt;"",N$244&lt;&gt;"")</formula>
    </cfRule>
    <cfRule type="expression" dxfId="3095" priority="135">
      <formula>AND(N$243="",N$244="")</formula>
    </cfRule>
  </conditionalFormatting>
  <conditionalFormatting sqref="N263:BS264">
    <cfRule type="expression" dxfId="3094" priority="125">
      <formula>AND(N$263="",N$264="")</formula>
    </cfRule>
  </conditionalFormatting>
  <conditionalFormatting sqref="N265:BS265">
    <cfRule type="expression" dxfId="3093" priority="121">
      <formula>OR(N$263&lt;&gt;"",N$264&lt;&gt;"")</formula>
    </cfRule>
  </conditionalFormatting>
  <conditionalFormatting sqref="N265:BS282">
    <cfRule type="expression" dxfId="3092" priority="123">
      <formula>AND(N$263="",N$264="")</formula>
    </cfRule>
  </conditionalFormatting>
  <conditionalFormatting sqref="N266:BS281">
    <cfRule type="expression" dxfId="3091" priority="120">
      <formula>OR(N$263&lt;&gt;"",N$264&lt;&gt;"")</formula>
    </cfRule>
  </conditionalFormatting>
  <conditionalFormatting sqref="N282:BS282">
    <cfRule type="expression" dxfId="3090" priority="122">
      <formula>OR(N$263&lt;&gt;"",N$264&lt;&gt;"")</formula>
    </cfRule>
  </conditionalFormatting>
  <conditionalFormatting sqref="N289:BS290">
    <cfRule type="expression" dxfId="3089" priority="304">
      <formula>OR(N$289&lt;&gt;"",N$290&lt;&gt;"")</formula>
    </cfRule>
  </conditionalFormatting>
  <conditionalFormatting sqref="N289:BS295">
    <cfRule type="expression" dxfId="3088" priority="305">
      <formula>AND(N$289="",N$290="")</formula>
    </cfRule>
  </conditionalFormatting>
  <conditionalFormatting sqref="N291:BS291">
    <cfRule type="expression" dxfId="3087" priority="303">
      <formula>OR(N$289&lt;&gt;"",N$290&lt;&gt;"")</formula>
    </cfRule>
  </conditionalFormatting>
  <conditionalFormatting sqref="N292:BS294">
    <cfRule type="expression" dxfId="3086" priority="302">
      <formula>OR(N$289&lt;&gt;"",N$290&lt;&gt;"")</formula>
    </cfRule>
  </conditionalFormatting>
  <conditionalFormatting sqref="N295:BS295">
    <cfRule type="expression" dxfId="3085" priority="301">
      <formula>OR(N$289&lt;&gt;"",N$290&lt;&gt;"")</formula>
    </cfRule>
  </conditionalFormatting>
  <conditionalFormatting sqref="N312:BS319">
    <cfRule type="expression" dxfId="3084" priority="60">
      <formula>OR(N$312&lt;&gt;"",N$313&lt;&gt;"")</formula>
    </cfRule>
    <cfRule type="expression" dxfId="3083" priority="61">
      <formula>AND(N$312="",N$313="")</formula>
    </cfRule>
  </conditionalFormatting>
  <conditionalFormatting sqref="N325:BS344">
    <cfRule type="expression" dxfId="3082" priority="58">
      <formula>OR(N$325&lt;&gt;"",N$326&lt;&gt;"")</formula>
    </cfRule>
    <cfRule type="expression" dxfId="3081" priority="59">
      <formula>AND(N$325="",N$326="")</formula>
    </cfRule>
  </conditionalFormatting>
  <conditionalFormatting sqref="N350:BS356">
    <cfRule type="expression" dxfId="3080" priority="56">
      <formula>OR(N$350&lt;&gt;"",N$351&lt;&gt;"")</formula>
    </cfRule>
    <cfRule type="expression" dxfId="3079" priority="57">
      <formula>AND(N$350="",N$351="")</formula>
    </cfRule>
  </conditionalFormatting>
  <conditionalFormatting sqref="N365:BS365">
    <cfRule type="expression" dxfId="3078" priority="49">
      <formula>OR(N$363&lt;&gt;"",N$364&lt;&gt;"")</formula>
    </cfRule>
  </conditionalFormatting>
  <conditionalFormatting sqref="N370:BS370">
    <cfRule type="expression" dxfId="3077" priority="51">
      <formula>OR(N$363&lt;&gt;"",N$364&lt;&gt;"")</formula>
    </cfRule>
  </conditionalFormatting>
  <conditionalFormatting sqref="N469:BS499">
    <cfRule type="expression" dxfId="3076" priority="283">
      <formula>OR(N$469&lt;&gt;"",N$470&lt;&gt;"")</formula>
    </cfRule>
    <cfRule type="expression" dxfId="3075" priority="284">
      <formula>AND(N$469="",N$470="")</formula>
    </cfRule>
  </conditionalFormatting>
  <conditionalFormatting sqref="N505:BS514">
    <cfRule type="expression" dxfId="3074" priority="41">
      <formula>OR(N$505&lt;&gt;"",N$506&lt;&gt;"")</formula>
    </cfRule>
    <cfRule type="expression" dxfId="3073" priority="42">
      <formula>AND(N$505="",N$506="")</formula>
    </cfRule>
  </conditionalFormatting>
  <conditionalFormatting sqref="N517:BS521">
    <cfRule type="expression" dxfId="3072" priority="39">
      <formula>OR(N$517&lt;&gt;"",N$518&lt;&gt;"")</formula>
    </cfRule>
    <cfRule type="expression" dxfId="3071" priority="40">
      <formula>AND(N$517="",N$518="")</formula>
    </cfRule>
  </conditionalFormatting>
  <conditionalFormatting sqref="N524:BS525">
    <cfRule type="expression" dxfId="3070" priority="38">
      <formula>AND(N$524="",N$525="")</formula>
    </cfRule>
  </conditionalFormatting>
  <conditionalFormatting sqref="N526:BS526">
    <cfRule type="expression" dxfId="3069" priority="276">
      <formula>OR(N$524&lt;&gt;"",N$525&lt;&gt;"")</formula>
    </cfRule>
    <cfRule type="expression" dxfId="3068" priority="277">
      <formula>AND(N$524="",N$525="")</formula>
    </cfRule>
  </conditionalFormatting>
  <conditionalFormatting sqref="N529:BS531">
    <cfRule type="expression" dxfId="3067" priority="273">
      <formula>OR(N$529&lt;&gt;"",N$530&lt;&gt;"")</formula>
    </cfRule>
    <cfRule type="expression" dxfId="3066" priority="274">
      <formula>AND(N$529="",N$530="")</formula>
    </cfRule>
  </conditionalFormatting>
  <conditionalFormatting sqref="N536:BS542">
    <cfRule type="expression" dxfId="3065" priority="33">
      <formula>OR(N$534&lt;&gt;"",N$535&lt;&gt;"")</formula>
    </cfRule>
  </conditionalFormatting>
  <conditionalFormatting sqref="N550:BS563">
    <cfRule type="expression" dxfId="3064" priority="29">
      <formula>OR(N$548&lt;&gt;"",N$549&lt;&gt;"")</formula>
    </cfRule>
  </conditionalFormatting>
  <conditionalFormatting sqref="N565:BS567">
    <cfRule type="expression" dxfId="3063" priority="22">
      <formula>OR(N$565&lt;&gt;"",N$566&lt;&gt;"")</formula>
    </cfRule>
    <cfRule type="expression" dxfId="3062" priority="28">
      <formula>AND(N$565="",N$566="")</formula>
    </cfRule>
  </conditionalFormatting>
  <conditionalFormatting sqref="N568:BS568">
    <cfRule type="expression" dxfId="3061" priority="1">
      <formula>AND(N$565="",N$566="")</formula>
    </cfRule>
    <cfRule type="expression" dxfId="3060" priority="264">
      <formula>OR(N$565&lt;&gt;"",N$566&lt;&gt;"")</formula>
    </cfRule>
  </conditionalFormatting>
  <conditionalFormatting sqref="N569:BS574">
    <cfRule type="expression" dxfId="3059" priority="2">
      <formula>AND(N$565="",N$566="")</formula>
    </cfRule>
    <cfRule type="expression" dxfId="3058" priority="27">
      <formula>OR(N$565&lt;&gt;"",N$566&lt;&gt;"")</formula>
    </cfRule>
  </conditionalFormatting>
  <conditionalFormatting sqref="N575:BS575">
    <cfRule type="expression" dxfId="3057" priority="261">
      <formula>OR(N$565&lt;&gt;"",N$566&lt;&gt;"")</formula>
    </cfRule>
    <cfRule type="expression" dxfId="3056" priority="262">
      <formula>AND(N$565="",N$566="")</formula>
    </cfRule>
  </conditionalFormatting>
  <conditionalFormatting sqref="N576:BS581">
    <cfRule type="expression" dxfId="3055" priority="25">
      <formula>OR(N$565&lt;&gt;"",N$566&lt;&gt;"")</formula>
    </cfRule>
    <cfRule type="expression" dxfId="3054" priority="26">
      <formula>AND(N$565="",N$566="")</formula>
    </cfRule>
  </conditionalFormatting>
  <conditionalFormatting sqref="N582:BS582">
    <cfRule type="expression" dxfId="3053" priority="255">
      <formula>OR(N$565&lt;&gt;"",N$566&lt;&gt;"")</formula>
    </cfRule>
    <cfRule type="expression" dxfId="3052" priority="256">
      <formula>AND(N$565="",N$566="")</formula>
    </cfRule>
  </conditionalFormatting>
  <conditionalFormatting sqref="N583:BS588">
    <cfRule type="expression" dxfId="3051" priority="23">
      <formula>OR(N$565&lt;&gt;"",N$566&lt;&gt;"")</formula>
    </cfRule>
    <cfRule type="expression" dxfId="3050" priority="24">
      <formula>AND(N$565="",N$566="")</formula>
    </cfRule>
  </conditionalFormatting>
  <conditionalFormatting sqref="N596:BS606">
    <cfRule type="expression" dxfId="3049" priority="12">
      <formula>OR(N$594&lt;&gt;"",N$595&lt;&gt;"")</formula>
    </cfRule>
  </conditionalFormatting>
  <conditionalFormatting sqref="N607:BS611">
    <cfRule type="expression" dxfId="3048" priority="10">
      <formula>OR(N$594&lt;&gt;"",N$595&lt;&gt;"")</formula>
    </cfRule>
  </conditionalFormatting>
  <conditionalFormatting sqref="N612:BS619">
    <cfRule type="expression" dxfId="3047" priority="8">
      <formula>OR(N$594&lt;&gt;"",N$595&lt;&gt;"")</formula>
    </cfRule>
    <cfRule type="expression" dxfId="3046" priority="9">
      <formula>AND(N$594="",N$595="")</formula>
    </cfRule>
  </conditionalFormatting>
  <conditionalFormatting sqref="N625:BS626">
    <cfRule type="expression" dxfId="3045" priority="243">
      <formula>AND(N$625="",N$626="")</formula>
    </cfRule>
  </conditionalFormatting>
  <conditionalFormatting sqref="N627:BS639">
    <cfRule type="expression" dxfId="3044" priority="240">
      <formula>OR(N$625&lt;&gt;"",N$626&lt;&gt;"")</formula>
    </cfRule>
    <cfRule type="expression" dxfId="3043" priority="241">
      <formula>AND(N$625="",N$626="")</formula>
    </cfRule>
  </conditionalFormatting>
  <conditionalFormatting sqref="N645:BS646">
    <cfRule type="expression" dxfId="3042" priority="234">
      <formula>AND(N$645="",N$646="")</formula>
    </cfRule>
  </conditionalFormatting>
  <conditionalFormatting sqref="N647:BS654">
    <cfRule type="expression" dxfId="3041" priority="231">
      <formula>OR(N$645&lt;&gt;"",N$646&lt;&gt;"")</formula>
    </cfRule>
    <cfRule type="expression" dxfId="3040" priority="232">
      <formula>AND(N$645="",N$646="")</formula>
    </cfRule>
  </conditionalFormatting>
  <conditionalFormatting sqref="N660:BS661">
    <cfRule type="expression" dxfId="3039" priority="227">
      <formula>AND(N$660="",N$661="")</formula>
    </cfRule>
  </conditionalFormatting>
  <conditionalFormatting sqref="N662:BS676">
    <cfRule type="expression" dxfId="3038" priority="224">
      <formula>OR(N$660&lt;&gt;"",N$661&lt;&gt;"")</formula>
    </cfRule>
    <cfRule type="expression" dxfId="3037" priority="225">
      <formula>AND(N$660="",N$661="")</formula>
    </cfRule>
  </conditionalFormatting>
  <conditionalFormatting sqref="N681:BS701">
    <cfRule type="expression" dxfId="3036" priority="220">
      <formula>OR(N$681&lt;&gt;"",N$682&lt;&gt;"")</formula>
    </cfRule>
    <cfRule type="expression" dxfId="3035" priority="221">
      <formula>AND(N$681="",N$682="")</formula>
    </cfRule>
  </conditionalFormatting>
  <conditionalFormatting sqref="N707:BS708">
    <cfRule type="expression" dxfId="3034" priority="216">
      <formula>AND(N$707="",N$708="")</formula>
    </cfRule>
  </conditionalFormatting>
  <conditionalFormatting sqref="N709:BS711">
    <cfRule type="expression" dxfId="3033" priority="213">
      <formula>OR(N$707&lt;&gt;"",N$708&lt;&gt;"")</formula>
    </cfRule>
    <cfRule type="expression" dxfId="3032" priority="214">
      <formula>AND(N$707="",N$708="")</formula>
    </cfRule>
  </conditionalFormatting>
  <conditionalFormatting sqref="N717:BS718">
    <cfRule type="expression" dxfId="3031" priority="209">
      <formula>AND(N$717="",N$718="")</formula>
    </cfRule>
  </conditionalFormatting>
  <conditionalFormatting sqref="N719:BS722">
    <cfRule type="expression" dxfId="3030" priority="206">
      <formula>OR(N$717&lt;&gt;"",N$718&lt;&gt;"")</formula>
    </cfRule>
    <cfRule type="expression" dxfId="3029" priority="207">
      <formula>AND(N$717="",N$718="")</formula>
    </cfRule>
  </conditionalFormatting>
  <conditionalFormatting sqref="N729:BS730">
    <cfRule type="expression" dxfId="3028" priority="202">
      <formula>AND(N$729="",N$730="")</formula>
    </cfRule>
  </conditionalFormatting>
  <conditionalFormatting sqref="N731:BS734">
    <cfRule type="expression" dxfId="3027" priority="199">
      <formula>OR(N$729&lt;&gt;"",N$730&lt;&gt;"")</formula>
    </cfRule>
    <cfRule type="expression" dxfId="3026" priority="200">
      <formula>AND(N$729="",N$730="")</formula>
    </cfRule>
  </conditionalFormatting>
  <conditionalFormatting sqref="O625:BP639">
    <cfRule type="expression" dxfId="3025" priority="238">
      <formula>OR(O$625&lt;&gt;"",O$626&lt;&gt;"")</formula>
    </cfRule>
    <cfRule type="expression" dxfId="3024" priority="239">
      <formula>AND(O$625="",O$626="")</formula>
    </cfRule>
  </conditionalFormatting>
  <conditionalFormatting sqref="O182:BS211">
    <cfRule type="expression" dxfId="3023" priority="71">
      <formula>AND(O$180="",O$181="")</formula>
    </cfRule>
  </conditionalFormatting>
  <conditionalFormatting sqref="O243:BS244">
    <cfRule type="expression" dxfId="3022" priority="65">
      <formula>OR(O$243&lt;&gt;"",O$244&lt;&gt;"")</formula>
    </cfRule>
    <cfRule type="expression" dxfId="3021" priority="66">
      <formula>AND(O$243="",O$244="")</formula>
    </cfRule>
  </conditionalFormatting>
  <conditionalFormatting sqref="O363:BS370">
    <cfRule type="expression" dxfId="3020" priority="55">
      <formula>AND(O$363="",O$364="")</formula>
    </cfRule>
  </conditionalFormatting>
  <conditionalFormatting sqref="O388:BS463">
    <cfRule type="expression" dxfId="3019" priority="45">
      <formula>OR(O$388&lt;&gt;"",O$389&lt;&gt;"")</formula>
    </cfRule>
    <cfRule type="expression" dxfId="3018" priority="46">
      <formula>AND(O$388="",O$389="")</formula>
    </cfRule>
  </conditionalFormatting>
  <conditionalFormatting sqref="O594:BS595">
    <cfRule type="expression" dxfId="3017" priority="15">
      <formula>AND(O$594="",O$595="")</formula>
    </cfRule>
  </conditionalFormatting>
  <conditionalFormatting sqref="O596:BS606">
    <cfRule type="expression" dxfId="3016" priority="13">
      <formula>AND(O$594="",O$595="")</formula>
    </cfRule>
  </conditionalFormatting>
  <conditionalFormatting sqref="O607:BS611">
    <cfRule type="expression" dxfId="3015" priority="11">
      <formula>AND(O$594="",O$595="")</formula>
    </cfRule>
  </conditionalFormatting>
  <conditionalFormatting sqref="P534:BS535">
    <cfRule type="expression" dxfId="3014" priority="36">
      <formula>AND(P$534="",P$535="")</formula>
    </cfRule>
  </conditionalFormatting>
  <conditionalFormatting sqref="P536:BS542">
    <cfRule type="expression" dxfId="3013" priority="34">
      <formula>AND(P$534="",P$535="")</formula>
    </cfRule>
  </conditionalFormatting>
  <conditionalFormatting sqref="P548:BS549">
    <cfRule type="expression" dxfId="3012" priority="32">
      <formula>AND(P$548="",P$549="")</formula>
    </cfRule>
  </conditionalFormatting>
  <conditionalFormatting sqref="P550:BS563">
    <cfRule type="expression" dxfId="3011" priority="30">
      <formula>AND(P$548="",P$549="")</formula>
    </cfRule>
  </conditionalFormatting>
  <conditionalFormatting sqref="XFA27:XFD27">
    <cfRule type="expression" dxfId="3010" priority="342">
      <formula>XEZ$27&lt;&gt;""</formula>
    </cfRule>
    <cfRule type="expression" dxfId="3009" priority="343">
      <formula>"&lt;&gt;"""""</formula>
    </cfRule>
    <cfRule type="cellIs" dxfId="3008" priority="344" operator="equal">
      <formula>""</formula>
    </cfRule>
  </conditionalFormatting>
  <hyperlinks>
    <hyperlink ref="C76:G76" location="旭川医科大学病院!B94" display="・設置主体" xr:uid="{98C5C214-86DA-4867-B181-09112350AADD}"/>
    <hyperlink ref="D76:H76" location="旭川医科大学病院!B94" display="・設置主体" xr:uid="{761BF271-2C7F-4433-B36D-276403145278}"/>
    <hyperlink ref="E76:I76" location="旭川医科大学病院!B94" display="・設置主体" xr:uid="{38EB4106-E0DA-48F0-995B-CD32A6688858}"/>
    <hyperlink ref="F76:J76" location="旭川医科大学病院!B94" display="・設置主体" xr:uid="{944EB2BC-D8AF-4158-8004-652D46A2436C}"/>
    <hyperlink ref="G76:K76" location="旭川医科大学病院!B94" display="・設置主体" xr:uid="{3ABA79F2-C213-403F-A918-1AF6574C8AFD}"/>
    <hyperlink ref="H76:I76" location="旭川医科大学病院!B312" display="・入院患者の状況（年間）" xr:uid="{6285BB91-1398-471B-9442-543AAB3F44A0}"/>
    <hyperlink ref="I76:J76" location="旭川医科大学病院!B312" display="・入院患者の状況（年間）" xr:uid="{9FF004D2-FB37-4EA0-810D-18A5C91EE24D}"/>
    <hyperlink ref="J76:M76" location="旭川医科大学病院!B388" display="・算定する入院基本用・特定入院料等の状況" xr:uid="{0ADCF036-6528-4D43-9B50-3A1E9E1F4179}"/>
    <hyperlink ref="K76:N76" location="旭川医科大学病院!B388" display="・算定する入院基本用・特定入院料等の状況" xr:uid="{B5DF6CB9-E188-4ABA-9922-6103068B3A3F}"/>
    <hyperlink ref="L76:O76" location="旭川医科大学病院!B388" display="・算定する入院基本用・特定入院料等の状況" xr:uid="{44D5BD4C-F794-47FD-B53B-45673A86F3F4}"/>
    <hyperlink ref="M76:P76" location="旭川医科大学病院!B388" display="・算定する入院基本用・特定入院料等の状況" xr:uid="{28740F46-6432-4CBA-B23E-7182DFB47400}"/>
    <hyperlink ref="C77:G77" location="旭川医科大学病院!B102" display="・病床の状況" xr:uid="{42C2D786-D437-4D13-9B5F-1CBA84448976}"/>
    <hyperlink ref="D77:H77" location="旭川医科大学病院!B102" display="・病床の状況" xr:uid="{43EA6A9A-9D4F-42F1-BC44-8FED9EBB9A42}"/>
    <hyperlink ref="E77:I77" location="旭川医科大学病院!B102" display="・病床の状況" xr:uid="{454E77C7-74A6-46D7-B466-869AD835FD34}"/>
    <hyperlink ref="F77:J77" location="旭川医科大学病院!B102" display="・病床の状況" xr:uid="{E552FB7E-03CF-461A-AF15-F16592BCCE55}"/>
    <hyperlink ref="G77:K77" location="旭川医科大学病院!B102" display="・病床の状況" xr:uid="{C45CD9CD-13CC-47E1-ACF2-84F3A384711D}"/>
    <hyperlink ref="H77:I77" location="旭川医科大学病院!B325" display="・入院患者の状況（年間／入棟前の場所・退棟先の場所の状況）" xr:uid="{965844E6-4374-45DD-8A6F-CBE103D53F19}"/>
    <hyperlink ref="I77:J77" location="旭川医科大学病院!B325" display="・入院患者の状況（年間／入棟前の場所・退棟先の場所の状況）" xr:uid="{345238C2-01AB-405F-A47D-7A14F89354ED}"/>
    <hyperlink ref="J77" location="旭川医科大学病院!B469" display="・手術の状況" xr:uid="{D8065DE7-C828-4206-ABA4-E20F24A24A42}"/>
    <hyperlink ref="M77" location="'旭川医科大学病院(H30案)'!B484" display="・がん、脳卒中、心筋梗塞、分娩、精神医療への対応状況" xr:uid="{70406D09-EC6D-4B09-AC89-BAA3A9067B20}"/>
    <hyperlink ref="C78:G78" location="旭川医科大学病院!B117" display="・診療科" xr:uid="{34654F34-B53B-4FBC-920E-2446AD95C1C8}"/>
    <hyperlink ref="D78:H78" location="旭川医科大学病院!B117" display="・診療科" xr:uid="{DEA72247-D0CC-4FE4-9911-350C046DF97F}"/>
    <hyperlink ref="E78:I78" location="旭川医科大学病院!B117" display="・診療科" xr:uid="{79A597F2-D354-41A2-8C52-97EA202D58A2}"/>
    <hyperlink ref="F78:J78" location="旭川医科大学病院!B117" display="・診療科" xr:uid="{2CCDFF28-2C57-49C1-B39D-F9ED8F05217E}"/>
    <hyperlink ref="G78:K78" location="旭川医科大学病院!B117" display="・診療科" xr:uid="{3C0AE3B1-0AA0-4113-8646-71D0C5151855}"/>
    <hyperlink ref="H78:I78" location="旭川医科大学病院!B350" display="・退院後に在宅医療を必要とする患者の状況" xr:uid="{E81C3569-91F5-4892-9799-DD5B241F9AD7}"/>
    <hyperlink ref="I78:J78" location="旭川医科大学病院!B350" display="・退院後に在宅医療を必要とする患者の状況" xr:uid="{94F5AF77-96EA-451A-9B93-68CD2A4B1364}"/>
    <hyperlink ref="J78:M78" location="旭川医科大学病院!B505" display="・がん、脳卒中、心筋梗塞、分娩、精神医療への対応状況" xr:uid="{B7BA52BB-C6C0-4BD4-8665-1BA3CD18833E}"/>
    <hyperlink ref="K78:N78" location="旭川医科大学病院!B505" display="・がん、脳卒中、心筋梗塞、分娩、精神医療への対応状況" xr:uid="{D1299025-67CB-4E0A-98A1-19FD067386BB}"/>
    <hyperlink ref="L78:O78" location="旭川医科大学病院!B505" display="・がん、脳卒中、心筋梗塞、分娩、精神医療への対応状況" xr:uid="{7F2BD9C7-F947-44DA-AA70-AE24831F1197}"/>
    <hyperlink ref="M78:P78" location="旭川医科大学病院!B505" display="・がん、脳卒中、心筋梗塞、分娩、精神医療への対応状況" xr:uid="{EA2FB9AC-6D04-46C2-AD2F-97AA4AD12BA9}"/>
    <hyperlink ref="C79:G79" location="旭川医科大学病院!B128" display="・入院基本料・特定入院料及び届出病床数" xr:uid="{67D3C1E2-75CE-40B7-8A02-92B475DCA2D8}"/>
    <hyperlink ref="D79:H79" location="旭川医科大学病院!B128" display="・入院基本料・特定入院料及び届出病床数" xr:uid="{9241D1BC-0F40-4676-8A45-CF35B84749B9}"/>
    <hyperlink ref="E79:I79" location="旭川医科大学病院!B128" display="・入院基本料・特定入院料及び届出病床数" xr:uid="{1BCC851F-588C-4BF6-9490-D5A2F45D8365}"/>
    <hyperlink ref="F79:J79" location="旭川医科大学病院!B128" display="・入院基本料・特定入院料及び届出病床数" xr:uid="{B5EFD54E-A61F-476D-A9D4-6E8DD6C0A25E}"/>
    <hyperlink ref="G79:K79" location="旭川医科大学病院!B128" display="・入院基本料・特定入院料及び届出病床数" xr:uid="{535E6500-434B-46DA-86AF-C3DF003C0AC0}"/>
    <hyperlink ref="H79:I79" location="旭川医科大学病院!B363" display="・看取りを行った患者数" xr:uid="{5B6BD1E6-BD50-4CEF-872D-E82094DD2410}"/>
    <hyperlink ref="I79:J79" location="旭川医科大学病院!B363" display="・看取りを行った患者数" xr:uid="{4F2594D4-D380-4337-970C-820889BABAD6}"/>
    <hyperlink ref="J79:M79" location="旭川医科大学病院!B548" display="・重症患者への対応状況" xr:uid="{FFD67C13-FD90-416D-B886-8B7841B9C346}"/>
    <hyperlink ref="K79:N79" location="旭川医科大学病院!B548" display="・重症患者への対応状況" xr:uid="{60A83D9C-248A-4621-AF70-9E8979C4606D}"/>
    <hyperlink ref="L79:O79" location="旭川医科大学病院!B548" display="・重症患者への対応状況" xr:uid="{F5A0E5D7-13D4-4416-AD4D-DE4977C6DA5F}"/>
    <hyperlink ref="M79:P79" location="旭川医科大学病院!B548" display="・重症患者への対応状況" xr:uid="{301AEC86-86EA-43CE-AC33-DE324BFC83C6}"/>
    <hyperlink ref="C80:G80" location="旭川医科大学病院!B141" display="・DPC医療機関群の種類" xr:uid="{98670A5B-492C-4CD6-934B-7F5B82AD5159}"/>
    <hyperlink ref="D80:H80" location="旭川医科大学病院!B141" display="・DPC医療機関群の種類" xr:uid="{DEE68F42-A279-48B0-AB71-799272ED3729}"/>
    <hyperlink ref="E80:I80" location="旭川医科大学病院!B141" display="・DPC医療機関群の種類" xr:uid="{61F26681-BD15-452E-8DF7-4F0CE77AF660}"/>
    <hyperlink ref="F80:J80" location="旭川医科大学病院!B141" display="・DPC医療機関群の種類" xr:uid="{DC037AEB-CACE-489B-B305-518F2D109010}"/>
    <hyperlink ref="G80:K80" location="旭川医科大学病院!B141" display="・DPC医療機関群の種類" xr:uid="{200A7EE1-0001-46EC-A0FD-A4E714200DF5}"/>
    <hyperlink ref="J80:M80" location="旭川医科大学病院!B594" display="・救急医療の実施状況" xr:uid="{50E20D06-AA25-4F8D-B121-7AB1EB8A38F6}"/>
    <hyperlink ref="K80:N80" location="旭川医科大学病院!B594" display="・救急医療の実施状況" xr:uid="{41AFFBD9-53FC-47A8-B56B-DE95929AFE3F}"/>
    <hyperlink ref="L80:O80" location="旭川医科大学病院!B594" display="・救急医療の実施状況" xr:uid="{E5CEE5D1-96D9-4329-AE81-0FFACA08F313}"/>
    <hyperlink ref="M80:P80" location="旭川医科大学病院!B594" display="・救急医療の実施状況" xr:uid="{D324D355-2A53-4279-AF8B-D0F382CB1F1A}"/>
    <hyperlink ref="C81:G81" location="旭川医科大学病院!B149" display="・救急告示病院、二次救急医療施設、三次救急医療施設の告示・認定の有無" xr:uid="{A63E753B-E892-4FC0-AB5F-BF6D616F9E41}"/>
    <hyperlink ref="D81:H81" location="旭川医科大学病院!B149" display="・救急告示病院、二次救急医療施設、三次救急医療施設の告示・認定の有無" xr:uid="{0FF8DE73-EE82-4215-95DA-3382E7AC6955}"/>
    <hyperlink ref="E81:I81" location="旭川医科大学病院!B149" display="・救急告示病院、二次救急医療施設、三次救急医療施設の告示・認定の有無" xr:uid="{70AF533C-4552-4E64-ACAA-8164EC2148F2}"/>
    <hyperlink ref="F81:J81" location="旭川医科大学病院!B149" display="・救急告示病院、二次救急医療施設、三次救急医療施設の告示・認定の有無" xr:uid="{DC2B9D81-84C4-4D6B-A1FA-CBDC0456E67F}"/>
    <hyperlink ref="G81:K81" location="旭川医科大学病院!B149" display="・救急告示病院、二次救急医療施設、三次救急医療施設の告示・認定の有無" xr:uid="{75592AC2-2618-49E5-89A4-C5D0EA029E57}"/>
    <hyperlink ref="J81:M81" location="旭川医科大学病院!B625" display="・急性期後の支援、在宅復帰の支援の状況" xr:uid="{F03D0A85-78EE-4F9F-948F-FD4C04E7A547}"/>
    <hyperlink ref="K81:N81" location="旭川医科大学病院!B625" display="・急性期後の支援、在宅復帰の支援の状況" xr:uid="{49920863-1B41-4526-B989-1A4C89C22A11}"/>
    <hyperlink ref="L81:O81" location="旭川医科大学病院!B625" display="・急性期後の支援、在宅復帰の支援の状況" xr:uid="{277C3056-CA83-47C0-BC8F-362C3FDAE8F8}"/>
    <hyperlink ref="M81:P81" location="旭川医科大学病院!B625" display="・急性期後の支援、在宅復帰の支援の状況" xr:uid="{6C000D4C-E022-40B7-88EE-D46671BF3038}"/>
    <hyperlink ref="C82:G82" location="旭川医科大学病院!B159" display="・承認の有無" xr:uid="{8AD9DF8A-7673-4D9F-93B4-C2356F061D42}"/>
    <hyperlink ref="D82:H82" location="旭川医科大学病院!B159" display="・承認の有無" xr:uid="{6CC8DC72-B132-4CC0-BF56-C604698438E1}"/>
    <hyperlink ref="E82:I82" location="旭川医科大学病院!B159" display="・承認の有無" xr:uid="{C964CA47-5D94-4A26-841B-2DAC70476270}"/>
    <hyperlink ref="F82:J82" location="旭川医科大学病院!B159" display="・承認の有無" xr:uid="{F1739701-A7A7-4E99-AB17-264D46793E53}"/>
    <hyperlink ref="G82:K82" location="旭川医科大学病院!B159" display="・承認の有無" xr:uid="{9FC9864B-2D2D-4BA1-89AF-939124E9E272}"/>
    <hyperlink ref="J82:M82" location="旭川医科大学病院!B645" display="・全身管理の状況" xr:uid="{4DDBF00C-17AB-4E7A-9496-A367832BC3B9}"/>
    <hyperlink ref="K82:N82" location="旭川医科大学病院!B645" display="・全身管理の状況" xr:uid="{F066C7FC-3C78-46C4-BBAA-05CBD552B2D8}"/>
    <hyperlink ref="L82:O82" location="旭川医科大学病院!B645" display="・全身管理の状況" xr:uid="{A80AE774-9AC3-4910-A8FD-92A3978C28D9}"/>
    <hyperlink ref="M82:P82" location="旭川医科大学病院!B645" display="・全身管理の状況" xr:uid="{94D2A101-71FC-45B5-A2DE-4BCF7A3FB00D}"/>
    <hyperlink ref="C83:G83" location="旭川医科大学病院!B168" display="・診療報酬の届出の有無" xr:uid="{FB8D9767-1ED3-45C4-BDB3-4162C8325302}"/>
    <hyperlink ref="D83:H83" location="旭川医科大学病院!B168" display="・診療報酬の届出の有無" xr:uid="{4522E73F-44C7-4932-847A-61409E34769D}"/>
    <hyperlink ref="E83:I83" location="旭川医科大学病院!B168" display="・診療報酬の届出の有無" xr:uid="{55169D20-487F-432B-843D-05A6EFD39B49}"/>
    <hyperlink ref="F83:J83" location="旭川医科大学病院!B168" display="・診療報酬の届出の有無" xr:uid="{1F79AEE0-2804-4611-960A-A920EA6DCAF3}"/>
    <hyperlink ref="G83:K83" location="旭川医科大学病院!B168" display="・診療報酬の届出の有無" xr:uid="{9A06914D-1912-4607-A625-753F4B637472}"/>
    <hyperlink ref="J83:M83" location="旭川医科大学病院!B660" display="・リハビリテーションの実施状況" xr:uid="{24042680-8AFD-4A7F-B7D1-0446BCE2B58E}"/>
    <hyperlink ref="K83:N83" location="旭川医科大学病院!B660" display="・リハビリテーションの実施状況" xr:uid="{28BF5BE5-5C7F-4780-AE2D-46367A25B883}"/>
    <hyperlink ref="L83:O83" location="旭川医科大学病院!B660" display="・リハビリテーションの実施状況" xr:uid="{22F647D9-9484-49AD-B8C6-F0E88DF1B652}"/>
    <hyperlink ref="M83:P83" location="旭川医科大学病院!B660" display="・リハビリテーションの実施状況" xr:uid="{42CE6501-F955-40C5-B8B5-099163B40590}"/>
    <hyperlink ref="C84:G84" location="旭川医科大学病院!B180" display="・職員数の状況" xr:uid="{0EF2C765-9C38-4C21-9E26-A74699B5CDA4}"/>
    <hyperlink ref="D84:H84" location="旭川医科大学病院!B180" display="・職員数の状況" xr:uid="{07FB2D86-FE4B-41E2-B18F-E0CCB76B01BB}"/>
    <hyperlink ref="E84:I84" location="旭川医科大学病院!B180" display="・職員数の状況" xr:uid="{96A0BA0F-C185-4159-A54B-0ECAE7047186}"/>
    <hyperlink ref="F84:J84" location="旭川医科大学病院!B180" display="・職員数の状況" xr:uid="{E3133D4B-DA04-421E-94F6-1432B2F083D0}"/>
    <hyperlink ref="G84:K84" location="旭川医科大学病院!B180" display="・職員数の状況" xr:uid="{EEE52FE8-B275-4699-9D6C-90E4F61403FC}"/>
    <hyperlink ref="J84:M84" location="旭川医科大学病院!B707" display="・長期療養患者の受入状況" xr:uid="{2B027670-AA7B-4203-8CC6-E6F41814FAFC}"/>
    <hyperlink ref="K84:N84" location="旭川医科大学病院!B707" display="・長期療養患者の受入状況" xr:uid="{A12ECEEF-6653-40B2-9E98-B5C8D3C93EC7}"/>
    <hyperlink ref="L84:O84" location="旭川医科大学病院!B707" display="・長期療養患者の受入状況" xr:uid="{09659121-E9BF-49CA-B45E-3A835913E261}"/>
    <hyperlink ref="M84:P84" location="旭川医科大学病院!B707" display="・長期療養患者の受入状況" xr:uid="{BDB951BA-1C74-4F2A-B96A-7A49EA41477C}"/>
    <hyperlink ref="C85:G85" location="旭川医科大学病院!B243" display="・退院調整部門の設置状況" xr:uid="{799136F2-3E3B-4BC9-B3AE-5AD2B05D3DE1}"/>
    <hyperlink ref="D85:H85" location="旭川医科大学病院!B243" display="・退院調整部門の設置状況" xr:uid="{BD65DAC1-490F-42B1-A3F5-B34709B2ABCA}"/>
    <hyperlink ref="E85:I85" location="旭川医科大学病院!B243" display="・退院調整部門の設置状況" xr:uid="{F89E857A-AAD7-4991-847B-C6EE3AC8B20E}"/>
    <hyperlink ref="F85:J85" location="旭川医科大学病院!B243" display="・退院調整部門の設置状況" xr:uid="{5D005DC7-449F-4D80-8C8F-A536AC212DE9}"/>
    <hyperlink ref="G85:K85" location="旭川医科大学病院!B243" display="・退院調整部門の設置状況" xr:uid="{E22DAAA6-D762-48DB-8967-5BE847C2419B}"/>
    <hyperlink ref="J85:M85" location="旭川医科大学病院!B717" display="・重度の障害児等の受入状況" xr:uid="{4CD1F091-6200-42C5-BDD2-D611E2224BEC}"/>
    <hyperlink ref="K85:N85" location="旭川医科大学病院!B717" display="・重度の障害児等の受入状況" xr:uid="{28A78E70-0C14-4013-887A-136012BE7A4A}"/>
    <hyperlink ref="L85:O85" location="旭川医科大学病院!B717" display="・重度の障害児等の受入状況" xr:uid="{A0250523-862C-4517-8659-E5D1DF3ABA03}"/>
    <hyperlink ref="M85:P85" location="旭川医科大学病院!B717" display="・重度の障害児等の受入状況" xr:uid="{3C0A4E18-EE76-4043-8255-04E50F88DB04}"/>
    <hyperlink ref="C86:G86" location="旭川医科大学病院!B263" display="・医療機器の台数" xr:uid="{8EC98DD2-A0DE-4C9C-A554-4AF4E89AC3D3}"/>
    <hyperlink ref="D86:H86" location="旭川医科大学病院!B263" display="・医療機器の台数" xr:uid="{C7DC3FAC-ED1E-4813-94CE-21FA84832E17}"/>
    <hyperlink ref="E86:I86" location="旭川医科大学病院!B263" display="・医療機器の台数" xr:uid="{B0FD62BB-997A-427B-90A7-6320C6CCFC29}"/>
    <hyperlink ref="F86:J86" location="旭川医科大学病院!B263" display="・医療機器の台数" xr:uid="{CE1F8D78-05AA-4A4E-8F24-CB9C21287717}"/>
    <hyperlink ref="G86:K86" location="旭川医科大学病院!B263" display="・医療機器の台数" xr:uid="{079BC16F-2999-4203-B301-A6EF59A5F170}"/>
    <hyperlink ref="J86:M86" location="旭川医科大学病院!B729" display="・医科歯科の連携状況" xr:uid="{CF050FCD-5BE4-4C22-86AD-A70CE82E318F}"/>
    <hyperlink ref="K86:N86" location="旭川医科大学病院!B729" display="・医科歯科の連携状況" xr:uid="{38FB89AB-D8EB-4B21-80FD-0880C3D3F37A}"/>
    <hyperlink ref="L86:O86" location="旭川医科大学病院!B729" display="・医科歯科の連携状況" xr:uid="{942CEBF6-B7A7-4789-AB21-EC047D997910}"/>
    <hyperlink ref="M86:P86" location="旭川医科大学病院!B729" display="・医科歯科の連携状況" xr:uid="{8129224B-7F36-48D7-AC42-E56B3369FF75}"/>
    <hyperlink ref="C87:G87" location="旭川医科大学病院!B289" display="・過去1年間の間に病棟の再編・見直しがあった場合の報告対象期間" xr:uid="{A2F8EC09-516B-4B72-9666-45BA93168B15}"/>
    <hyperlink ref="D87:H87" location="旭川医科大学病院!B289" display="・過去1年間の間に病棟の再編・見直しがあった場合の報告対象期間" xr:uid="{6E03BD36-CA26-46C8-8995-5DE72EC6AEDB}"/>
    <hyperlink ref="E87:I87" location="旭川医科大学病院!B289" display="・過去1年間の間に病棟の再編・見直しがあった場合の報告対象期間" xr:uid="{3EB6496A-9084-46EC-B285-93FBC5F21268}"/>
    <hyperlink ref="F87:J87" location="旭川医科大学病院!B289" display="・過去1年間の間に病棟の再編・見直しがあった場合の報告対象期間" xr:uid="{B6F8BA5E-08AC-4DC0-A5DB-0ADF4E448C27}"/>
    <hyperlink ref="G87:K87" location="旭川医科大学病院!B289" display="・過去1年間の間に病棟の再編・見直しがあった場合の報告対象期間" xr:uid="{DFE87708-B9A0-4C75-857D-0B0E21CAC395}"/>
    <hyperlink ref="I298" location="旭川医科大学病院!B70" display="メニューへ戻る" xr:uid="{54337C90-ADFE-4766-938F-5E5D17957B94}"/>
    <hyperlink ref="I373" location="旭川医科大学病院!B70" display="メニューへ戻る" xr:uid="{C8BBBE11-D2FE-425D-A8B4-EE34EBDB2C32}"/>
    <hyperlink ref="I737" location="旭川医科大学病院!B70" display="メニューへ戻る" xr:uid="{FBD3D543-B2FA-4190-94E3-947D6B175B3A}"/>
    <hyperlink ref="C1" location="INDEX!A1" display="圏域topへ" xr:uid="{CA81C403-7D81-4BF9-99EF-EAB5713C8069}"/>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A0723-5E91-4DC0-8AC5-15EF7FAE5CA0}">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1</v>
      </c>
      <c r="C2" s="12"/>
      <c r="D2" s="13"/>
      <c r="E2" s="13"/>
      <c r="F2" s="13"/>
      <c r="G2" s="13"/>
      <c r="H2" s="5"/>
    </row>
    <row r="3" spans="1:73" x14ac:dyDescent="0.2">
      <c r="B3" s="14" t="s">
        <v>2</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5</v>
      </c>
      <c r="M9" s="25" t="s">
        <v>6</v>
      </c>
      <c r="N9" s="25" t="s">
        <v>7</v>
      </c>
      <c r="O9" s="25" t="s">
        <v>8</v>
      </c>
      <c r="P9" s="25" t="s">
        <v>9</v>
      </c>
      <c r="Q9" s="25" t="s">
        <v>10</v>
      </c>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13</v>
      </c>
      <c r="M10" s="30" t="s">
        <v>14</v>
      </c>
      <c r="N10" s="31" t="s">
        <v>13</v>
      </c>
      <c r="O10" s="31" t="s">
        <v>14</v>
      </c>
      <c r="P10" s="31" t="s">
        <v>13</v>
      </c>
      <c r="Q10" s="31" t="s">
        <v>13</v>
      </c>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16</v>
      </c>
      <c r="M11" s="30" t="s">
        <v>16</v>
      </c>
      <c r="N11" s="31" t="s">
        <v>16</v>
      </c>
      <c r="O11" s="31" t="s">
        <v>16</v>
      </c>
      <c r="P11" s="31" t="s">
        <v>16</v>
      </c>
      <c r="Q11" s="31" t="s">
        <v>16</v>
      </c>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17</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2階南病棟</v>
      </c>
      <c r="M16" s="25" t="str">
        <f>IF(ISBLANK(M$9),"",M$9)</f>
        <v>2階北病棟</v>
      </c>
      <c r="N16" s="25" t="str">
        <f t="shared" ref="N16:BS16" si="0">IF(ISBLANK(N$9),"",N$9)</f>
        <v>3階南病棟</v>
      </c>
      <c r="O16" s="25" t="str">
        <f t="shared" si="0"/>
        <v>3階北病棟</v>
      </c>
      <c r="P16" s="25" t="str">
        <f t="shared" si="0"/>
        <v>4階南病棟</v>
      </c>
      <c r="Q16" s="25" t="str">
        <f t="shared" si="0"/>
        <v>5階南病棟</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c r="M18" s="30" t="s">
        <v>21</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c r="M19" s="31"/>
      <c r="N19" s="31" t="s">
        <v>21</v>
      </c>
      <c r="O19" s="31"/>
      <c r="P19" s="31" t="s">
        <v>21</v>
      </c>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t="s">
        <v>21</v>
      </c>
      <c r="M20" s="31"/>
      <c r="N20" s="31"/>
      <c r="O20" s="31" t="s">
        <v>21</v>
      </c>
      <c r="P20" s="31"/>
      <c r="Q20" s="31" t="s">
        <v>21</v>
      </c>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26</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47" t="s">
        <v>18</v>
      </c>
      <c r="J27" s="448"/>
      <c r="K27" s="449"/>
      <c r="L27" s="25" t="str">
        <f>IF(ISBLANK(L$9),"",L$9)</f>
        <v>2階南病棟</v>
      </c>
      <c r="M27" s="25" t="str">
        <f>IF(ISBLANK(M$9),"",M$9)</f>
        <v>2階北病棟</v>
      </c>
      <c r="N27" s="25" t="str">
        <f t="shared" ref="N27:BS27" si="1">IF(ISBLANK(N$9),"",N$9)</f>
        <v>3階南病棟</v>
      </c>
      <c r="O27" s="25" t="str">
        <f t="shared" si="1"/>
        <v>3階北病棟</v>
      </c>
      <c r="P27" s="25" t="str">
        <f t="shared" si="1"/>
        <v>4階南病棟</v>
      </c>
      <c r="Q27" s="25" t="str">
        <f t="shared" si="1"/>
        <v>5階南病棟</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c r="M29" s="30" t="s">
        <v>21</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c r="M30" s="31"/>
      <c r="N30" s="31" t="s">
        <v>21</v>
      </c>
      <c r="O30" s="31"/>
      <c r="P30" s="31" t="s">
        <v>21</v>
      </c>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t="s">
        <v>21</v>
      </c>
      <c r="M31" s="31"/>
      <c r="N31" s="31"/>
      <c r="O31" s="31" t="s">
        <v>21</v>
      </c>
      <c r="P31" s="31"/>
      <c r="Q31" s="31" t="s">
        <v>21</v>
      </c>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31</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47" t="s">
        <v>32</v>
      </c>
      <c r="J40" s="448"/>
      <c r="K40" s="449"/>
      <c r="L40" s="25" t="str">
        <f>IF(ISBLANK(L$9),"",L$9)</f>
        <v>2階南病棟</v>
      </c>
      <c r="M40" s="25" t="str">
        <f>IF(ISBLANK(M$9),"",M$9)</f>
        <v>2階北病棟</v>
      </c>
      <c r="N40" s="25" t="str">
        <f t="shared" ref="N40:BS40" si="2">IF(ISBLANK(N$9),"",N$9)</f>
        <v>3階南病棟</v>
      </c>
      <c r="O40" s="25" t="str">
        <f t="shared" si="2"/>
        <v>3階北病棟</v>
      </c>
      <c r="P40" s="25" t="str">
        <f t="shared" si="2"/>
        <v>4階南病棟</v>
      </c>
      <c r="Q40" s="25" t="str">
        <f t="shared" si="2"/>
        <v>5階南病棟</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38</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44" t="s">
        <v>18</v>
      </c>
      <c r="J49" s="445"/>
      <c r="K49" s="446"/>
      <c r="L49" s="25" t="str">
        <f>IF(ISBLANK(L$9),"",L$9)</f>
        <v>2階南病棟</v>
      </c>
      <c r="M49" s="25" t="str">
        <f>IF(ISBLANK(M$9),"",M$9)</f>
        <v>2階北病棟</v>
      </c>
      <c r="N49" s="25" t="str">
        <f t="shared" ref="N49:BS49" si="3">IF(ISBLANK(N$9),"",N$9)</f>
        <v>3階南病棟</v>
      </c>
      <c r="O49" s="25" t="str">
        <f t="shared" si="3"/>
        <v>3階北病棟</v>
      </c>
      <c r="P49" s="25" t="str">
        <f t="shared" si="3"/>
        <v>4階南病棟</v>
      </c>
      <c r="Q49" s="25" t="str">
        <f t="shared" si="3"/>
        <v>5階南病棟</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t="s">
        <v>21</v>
      </c>
      <c r="M57" s="31" t="s">
        <v>21</v>
      </c>
      <c r="N57" s="31" t="s">
        <v>21</v>
      </c>
      <c r="O57" s="31" t="s">
        <v>21</v>
      </c>
      <c r="P57" s="31" t="s">
        <v>21</v>
      </c>
      <c r="Q57" s="31" t="s">
        <v>21</v>
      </c>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41</v>
      </c>
      <c r="M58" s="31" t="s">
        <v>41</v>
      </c>
      <c r="N58" s="31" t="s">
        <v>41</v>
      </c>
      <c r="O58" s="31" t="s">
        <v>41</v>
      </c>
      <c r="P58" s="31" t="s">
        <v>41</v>
      </c>
      <c r="Q58" s="31" t="s">
        <v>41</v>
      </c>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42</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6"/>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6"/>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6"/>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6"/>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48</v>
      </c>
      <c r="D71" s="51"/>
      <c r="E71" s="51"/>
      <c r="F71" s="52"/>
      <c r="G71" s="50"/>
      <c r="H71" s="53" t="s">
        <v>49</v>
      </c>
      <c r="I71" s="53"/>
      <c r="J71" s="53" t="s">
        <v>50</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23"/>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79</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2階南病棟</v>
      </c>
      <c r="M94" s="72" t="str">
        <f t="shared" ref="M94:BS94" si="4">IF(ISBLANK(M$9),"",M$9)</f>
        <v>2階北病棟</v>
      </c>
      <c r="N94" s="72" t="str">
        <f t="shared" si="4"/>
        <v>3階南病棟</v>
      </c>
      <c r="O94" s="72" t="str">
        <f t="shared" si="4"/>
        <v>3階北病棟</v>
      </c>
      <c r="P94" s="72" t="str">
        <f t="shared" si="4"/>
        <v>4階南病棟</v>
      </c>
      <c r="Q94" s="72" t="str">
        <f t="shared" si="4"/>
        <v>5階南病棟</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81</v>
      </c>
      <c r="J95" s="74"/>
      <c r="K95" s="75"/>
      <c r="L95" s="76" t="s">
        <v>23</v>
      </c>
      <c r="M95" s="72" t="s">
        <v>20</v>
      </c>
      <c r="N95" s="72" t="s">
        <v>22</v>
      </c>
      <c r="O95" s="72" t="s">
        <v>23</v>
      </c>
      <c r="P95" s="72" t="s">
        <v>22</v>
      </c>
      <c r="Q95" s="72" t="s">
        <v>23</v>
      </c>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85</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86</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80</v>
      </c>
      <c r="K102" s="87"/>
      <c r="L102" s="25" t="str">
        <f>IF(ISBLANK(L$9),"",L$9)</f>
        <v>2階南病棟</v>
      </c>
      <c r="M102" s="72" t="str">
        <f t="shared" ref="M102:BS102" si="5">IF(ISBLANK(M$9),"",M$9)</f>
        <v>2階北病棟</v>
      </c>
      <c r="N102" s="25" t="str">
        <f t="shared" si="5"/>
        <v>3階南病棟</v>
      </c>
      <c r="O102" s="25" t="str">
        <f t="shared" si="5"/>
        <v>3階北病棟</v>
      </c>
      <c r="P102" s="25" t="str">
        <f t="shared" si="5"/>
        <v>4階南病棟</v>
      </c>
      <c r="Q102" s="25" t="str">
        <f t="shared" si="5"/>
        <v>5階南病棟</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慢性期</v>
      </c>
      <c r="M103" s="72" t="str">
        <f t="shared" ref="M103:BS103" si="6">IF(ISBLANK(M$95),"",M$95)</f>
        <v>急性期</v>
      </c>
      <c r="N103" s="89" t="str">
        <f t="shared" si="6"/>
        <v>回復期</v>
      </c>
      <c r="O103" s="89" t="str">
        <f t="shared" si="6"/>
        <v>慢性期</v>
      </c>
      <c r="P103" s="89" t="str">
        <f t="shared" si="6"/>
        <v>回復期</v>
      </c>
      <c r="Q103" s="89" t="str">
        <f t="shared" si="6"/>
        <v>慢性期</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10" si="7">IF(SUM(L104:BS104)=0,IF(COUNTIF(L104:BS104,"未確認")&gt;0,"未確認",IF(COUNTIF(L104:BS104,"~*")&gt;0,"*",SUM(L104:BS104))),SUM(L104:BS104))</f>
        <v>142</v>
      </c>
      <c r="K104" s="91" t="str">
        <f t="shared" ref="K104:K110" si="8">IF(OR(COUNTIF(L104:BS104,"未確認")&gt;0,COUNTIF(L104:BS104,"~*")&gt;0),"※","")</f>
        <v/>
      </c>
      <c r="L104" s="92">
        <v>56</v>
      </c>
      <c r="M104" s="93">
        <v>30</v>
      </c>
      <c r="N104" s="94">
        <v>0</v>
      </c>
      <c r="O104" s="94">
        <v>56</v>
      </c>
      <c r="P104" s="94">
        <v>0</v>
      </c>
      <c r="Q104" s="94">
        <v>0</v>
      </c>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2">
        <v>0</v>
      </c>
      <c r="N105" s="94">
        <v>0</v>
      </c>
      <c r="O105" s="94">
        <v>0</v>
      </c>
      <c r="P105" s="94">
        <v>0</v>
      </c>
      <c r="Q105" s="94">
        <v>0</v>
      </c>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142</v>
      </c>
      <c r="K106" s="91" t="str">
        <f t="shared" si="8"/>
        <v/>
      </c>
      <c r="L106" s="92">
        <v>56</v>
      </c>
      <c r="M106" s="92">
        <v>30</v>
      </c>
      <c r="N106" s="94">
        <v>0</v>
      </c>
      <c r="O106" s="94">
        <v>56</v>
      </c>
      <c r="P106" s="94">
        <v>0</v>
      </c>
      <c r="Q106" s="94">
        <v>0</v>
      </c>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142</v>
      </c>
      <c r="K107" s="91" t="str">
        <f t="shared" si="8"/>
        <v/>
      </c>
      <c r="L107" s="92">
        <v>56</v>
      </c>
      <c r="M107" s="92">
        <v>30</v>
      </c>
      <c r="N107" s="94">
        <v>0</v>
      </c>
      <c r="O107" s="94">
        <v>56</v>
      </c>
      <c r="P107" s="94">
        <v>0</v>
      </c>
      <c r="Q107" s="94">
        <v>0</v>
      </c>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 t="shared" si="7"/>
        <v>156</v>
      </c>
      <c r="K108" s="91" t="str">
        <f t="shared" si="8"/>
        <v/>
      </c>
      <c r="L108" s="92">
        <v>0</v>
      </c>
      <c r="M108" s="92">
        <v>0</v>
      </c>
      <c r="N108" s="94">
        <v>36</v>
      </c>
      <c r="O108" s="94">
        <v>0</v>
      </c>
      <c r="P108" s="94">
        <v>60</v>
      </c>
      <c r="Q108" s="94">
        <v>60</v>
      </c>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156</v>
      </c>
      <c r="K109" s="91" t="str">
        <f t="shared" si="8"/>
        <v/>
      </c>
      <c r="L109" s="92">
        <v>0</v>
      </c>
      <c r="M109" s="92">
        <v>0</v>
      </c>
      <c r="N109" s="94">
        <v>36</v>
      </c>
      <c r="O109" s="94">
        <v>0</v>
      </c>
      <c r="P109" s="94">
        <v>60</v>
      </c>
      <c r="Q109" s="94">
        <v>60</v>
      </c>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 t="shared" si="7"/>
        <v>156</v>
      </c>
      <c r="K110" s="91" t="str">
        <f t="shared" si="8"/>
        <v/>
      </c>
      <c r="L110" s="92">
        <v>0</v>
      </c>
      <c r="M110" s="92">
        <v>0</v>
      </c>
      <c r="N110" s="94">
        <v>36</v>
      </c>
      <c r="O110" s="94">
        <v>0</v>
      </c>
      <c r="P110" s="94">
        <v>60</v>
      </c>
      <c r="Q110" s="94">
        <v>60</v>
      </c>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t="s">
        <v>41</v>
      </c>
      <c r="O111" s="100" t="s">
        <v>41</v>
      </c>
      <c r="P111" s="100" t="s">
        <v>41</v>
      </c>
      <c r="Q111" s="100" t="s">
        <v>41</v>
      </c>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100</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80</v>
      </c>
      <c r="K117" s="87"/>
      <c r="L117" s="25" t="str">
        <f>IF(ISBLANK(L$9),"",L$9)</f>
        <v>2階南病棟</v>
      </c>
      <c r="M117" s="72" t="str">
        <f>IF(ISBLANK(M$9),"",M$9)</f>
        <v>2階北病棟</v>
      </c>
      <c r="N117" s="25" t="str">
        <f t="shared" ref="N117:BS117" si="9">IF(ISBLANK(N$9),"",N$9)</f>
        <v>3階南病棟</v>
      </c>
      <c r="O117" s="25" t="str">
        <f t="shared" si="9"/>
        <v>3階北病棟</v>
      </c>
      <c r="P117" s="25" t="str">
        <f t="shared" si="9"/>
        <v>4階南病棟</v>
      </c>
      <c r="Q117" s="25" t="str">
        <f t="shared" si="9"/>
        <v>5階南病棟</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慢性期</v>
      </c>
      <c r="M118" s="72" t="str">
        <f>IF(ISBLANK(M$95),"",M$95)</f>
        <v>急性期</v>
      </c>
      <c r="N118" s="89" t="str">
        <f t="shared" ref="N118:BS118" si="10">IF(ISBLANK(N$95),"",N$95)</f>
        <v>回復期</v>
      </c>
      <c r="O118" s="89" t="str">
        <f t="shared" si="10"/>
        <v>慢性期</v>
      </c>
      <c r="P118" s="89" t="str">
        <f t="shared" si="10"/>
        <v>回復期</v>
      </c>
      <c r="Q118" s="89" t="str">
        <f t="shared" si="10"/>
        <v>慢性期</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104</v>
      </c>
      <c r="M119" s="108" t="s">
        <v>104</v>
      </c>
      <c r="N119" s="109" t="s">
        <v>105</v>
      </c>
      <c r="O119" s="109" t="s">
        <v>104</v>
      </c>
      <c r="P119" s="109" t="s">
        <v>105</v>
      </c>
      <c r="Q119" s="109" t="s">
        <v>104</v>
      </c>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41</v>
      </c>
      <c r="M120" s="108" t="s">
        <v>41</v>
      </c>
      <c r="N120" s="109" t="s">
        <v>41</v>
      </c>
      <c r="O120" s="109" t="s">
        <v>41</v>
      </c>
      <c r="P120" s="109" t="s">
        <v>41</v>
      </c>
      <c r="Q120" s="109" t="s">
        <v>41</v>
      </c>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41</v>
      </c>
      <c r="M121" s="108" t="s">
        <v>41</v>
      </c>
      <c r="N121" s="109" t="s">
        <v>41</v>
      </c>
      <c r="O121" s="109" t="s">
        <v>41</v>
      </c>
      <c r="P121" s="109" t="s">
        <v>41</v>
      </c>
      <c r="Q121" s="109" t="s">
        <v>41</v>
      </c>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41</v>
      </c>
      <c r="M122" s="108" t="s">
        <v>41</v>
      </c>
      <c r="N122" s="109" t="s">
        <v>41</v>
      </c>
      <c r="O122" s="109" t="s">
        <v>41</v>
      </c>
      <c r="P122" s="109" t="s">
        <v>41</v>
      </c>
      <c r="Q122" s="109" t="s">
        <v>41</v>
      </c>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80</v>
      </c>
      <c r="K128" s="87"/>
      <c r="L128" s="25" t="str">
        <f>IF(ISBLANK(L$9),"",L$9)</f>
        <v>2階南病棟</v>
      </c>
      <c r="M128" s="72" t="str">
        <f t="shared" ref="M128:BS128" si="11">IF(ISBLANK(M$9),"",M$9)</f>
        <v>2階北病棟</v>
      </c>
      <c r="N128" s="25" t="str">
        <f t="shared" si="11"/>
        <v>3階南病棟</v>
      </c>
      <c r="O128" s="25" t="str">
        <f t="shared" si="11"/>
        <v>3階北病棟</v>
      </c>
      <c r="P128" s="25" t="str">
        <f t="shared" si="11"/>
        <v>4階南病棟</v>
      </c>
      <c r="Q128" s="25" t="str">
        <f t="shared" si="11"/>
        <v>5階南病棟</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慢性期</v>
      </c>
      <c r="M129" s="72" t="str">
        <f t="shared" ref="M129:BS129" si="12">IF(ISBLANK(M$95),"",M$95)</f>
        <v>急性期</v>
      </c>
      <c r="N129" s="89" t="str">
        <f t="shared" si="12"/>
        <v>回復期</v>
      </c>
      <c r="O129" s="89" t="str">
        <f t="shared" si="12"/>
        <v>慢性期</v>
      </c>
      <c r="P129" s="89" t="str">
        <f t="shared" si="12"/>
        <v>回復期</v>
      </c>
      <c r="Q129" s="89" t="str">
        <f t="shared" si="12"/>
        <v>慢性期</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114</v>
      </c>
      <c r="M130" s="108" t="s">
        <v>115</v>
      </c>
      <c r="N130" s="109" t="s">
        <v>116</v>
      </c>
      <c r="O130" s="109" t="s">
        <v>114</v>
      </c>
      <c r="P130" s="109" t="s">
        <v>116</v>
      </c>
      <c r="Q130" s="109" t="s">
        <v>117</v>
      </c>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56</v>
      </c>
      <c r="M131" s="108">
        <v>30</v>
      </c>
      <c r="N131" s="109">
        <v>36</v>
      </c>
      <c r="O131" s="109">
        <v>56</v>
      </c>
      <c r="P131" s="109">
        <v>60</v>
      </c>
      <c r="Q131" s="109">
        <v>60</v>
      </c>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8" t="s">
        <v>41</v>
      </c>
      <c r="N132" s="109" t="s">
        <v>41</v>
      </c>
      <c r="O132" s="109" t="s">
        <v>41</v>
      </c>
      <c r="P132" s="109" t="s">
        <v>41</v>
      </c>
      <c r="Q132" s="109" t="s">
        <v>41</v>
      </c>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8">
        <v>0</v>
      </c>
      <c r="N133" s="109">
        <v>0</v>
      </c>
      <c r="O133" s="109">
        <v>0</v>
      </c>
      <c r="P133" s="109">
        <v>0</v>
      </c>
      <c r="Q133" s="109">
        <v>0</v>
      </c>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8" t="s">
        <v>41</v>
      </c>
      <c r="N134" s="109" t="s">
        <v>41</v>
      </c>
      <c r="O134" s="109" t="s">
        <v>41</v>
      </c>
      <c r="P134" s="109" t="s">
        <v>41</v>
      </c>
      <c r="Q134" s="109" t="s">
        <v>41</v>
      </c>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8">
        <v>0</v>
      </c>
      <c r="N135" s="109">
        <v>0</v>
      </c>
      <c r="O135" s="109">
        <v>0</v>
      </c>
      <c r="P135" s="109">
        <v>0</v>
      </c>
      <c r="Q135" s="109">
        <v>0</v>
      </c>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122</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80</v>
      </c>
      <c r="K141" s="87"/>
      <c r="L141" s="25" t="str">
        <f>IF(ISBLANK(L$9),"",L$9)</f>
        <v>2階南病棟</v>
      </c>
      <c r="M141" s="72" t="str">
        <f t="shared" ref="M141:BS141" si="13">IF(ISBLANK(M$9),"",M$9)</f>
        <v>2階北病棟</v>
      </c>
      <c r="N141" s="72" t="str">
        <f t="shared" si="13"/>
        <v>3階南病棟</v>
      </c>
      <c r="O141" s="72" t="str">
        <f t="shared" si="13"/>
        <v>3階北病棟</v>
      </c>
      <c r="P141" s="72" t="str">
        <f t="shared" si="13"/>
        <v>4階南病棟</v>
      </c>
      <c r="Q141" s="72" t="str">
        <f t="shared" si="13"/>
        <v>5階南病棟</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慢性期</v>
      </c>
      <c r="M142" s="72" t="str">
        <f t="shared" si="14"/>
        <v>急性期</v>
      </c>
      <c r="N142" s="72" t="str">
        <f t="shared" si="14"/>
        <v>回復期</v>
      </c>
      <c r="O142" s="72" t="str">
        <f t="shared" si="14"/>
        <v>慢性期</v>
      </c>
      <c r="P142" s="72" t="str">
        <f t="shared" si="14"/>
        <v>回復期</v>
      </c>
      <c r="Q142" s="72" t="str">
        <f t="shared" si="14"/>
        <v>慢性期</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125</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126</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80</v>
      </c>
      <c r="K149" s="87"/>
      <c r="L149" s="25" t="str">
        <f>IF(ISBLANK(L$9),"",L$9)</f>
        <v>2階南病棟</v>
      </c>
      <c r="M149" s="72" t="str">
        <f t="shared" ref="M149:BS149" si="15">IF(ISBLANK(M$9),"",M$9)</f>
        <v>2階北病棟</v>
      </c>
      <c r="N149" s="72" t="str">
        <f t="shared" si="15"/>
        <v>3階南病棟</v>
      </c>
      <c r="O149" s="72" t="str">
        <f t="shared" si="15"/>
        <v>3階北病棟</v>
      </c>
      <c r="P149" s="72" t="str">
        <f t="shared" si="15"/>
        <v>4階南病棟</v>
      </c>
      <c r="Q149" s="72" t="str">
        <f t="shared" si="15"/>
        <v>5階南病棟</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慢性期</v>
      </c>
      <c r="M150" s="72" t="str">
        <f t="shared" si="16"/>
        <v>急性期</v>
      </c>
      <c r="N150" s="72" t="str">
        <f t="shared" si="16"/>
        <v>回復期</v>
      </c>
      <c r="O150" s="72" t="str">
        <f t="shared" si="16"/>
        <v>慢性期</v>
      </c>
      <c r="P150" s="72" t="str">
        <f t="shared" si="16"/>
        <v>回復期</v>
      </c>
      <c r="Q150" s="72" t="str">
        <f t="shared" si="16"/>
        <v>慢性期</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131</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131</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131</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80</v>
      </c>
      <c r="K159" s="87"/>
      <c r="L159" s="25" t="str">
        <f>IF(ISBLANK(L$9),"",L$9)</f>
        <v>2階南病棟</v>
      </c>
      <c r="M159" s="72" t="str">
        <f t="shared" ref="M159:BS159" si="17">IF(ISBLANK(M$9),"",M$9)</f>
        <v>2階北病棟</v>
      </c>
      <c r="N159" s="72" t="str">
        <f t="shared" si="17"/>
        <v>3階南病棟</v>
      </c>
      <c r="O159" s="72" t="str">
        <f t="shared" si="17"/>
        <v>3階北病棟</v>
      </c>
      <c r="P159" s="72" t="str">
        <f t="shared" si="17"/>
        <v>4階南病棟</v>
      </c>
      <c r="Q159" s="72" t="str">
        <f t="shared" si="17"/>
        <v>5階南病棟</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慢性期</v>
      </c>
      <c r="M160" s="72" t="str">
        <f t="shared" si="18"/>
        <v>急性期</v>
      </c>
      <c r="N160" s="72" t="str">
        <f t="shared" si="18"/>
        <v>回復期</v>
      </c>
      <c r="O160" s="72" t="str">
        <f t="shared" si="18"/>
        <v>慢性期</v>
      </c>
      <c r="P160" s="72" t="str">
        <f t="shared" si="18"/>
        <v>回復期</v>
      </c>
      <c r="Q160" s="72" t="str">
        <f t="shared" si="18"/>
        <v>慢性期</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131</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80</v>
      </c>
      <c r="K168" s="87"/>
      <c r="L168" s="25" t="str">
        <f>IF(ISBLANK(L$9),"",L$9)</f>
        <v>2階南病棟</v>
      </c>
      <c r="M168" s="141" t="str">
        <f t="shared" ref="M168:Q168" si="19">IF(ISBLANK(M$9),"",M$9)</f>
        <v>2階北病棟</v>
      </c>
      <c r="N168" s="141" t="str">
        <f t="shared" si="19"/>
        <v>3階南病棟</v>
      </c>
      <c r="O168" s="141" t="str">
        <f t="shared" si="19"/>
        <v>3階北病棟</v>
      </c>
      <c r="P168" s="141" t="str">
        <f t="shared" si="19"/>
        <v>4階南病棟</v>
      </c>
      <c r="Q168" s="141" t="str">
        <f t="shared" si="19"/>
        <v>5階南病棟</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81</v>
      </c>
      <c r="J169" s="74"/>
      <c r="K169" s="88"/>
      <c r="L169" s="89" t="str">
        <f t="shared" ref="L169:BS169" si="21">IF(ISBLANK(L$95),"",L$95)</f>
        <v>慢性期</v>
      </c>
      <c r="M169" s="141" t="str">
        <f t="shared" si="21"/>
        <v>急性期</v>
      </c>
      <c r="N169" s="141" t="str">
        <f t="shared" si="21"/>
        <v>回復期</v>
      </c>
      <c r="O169" s="141" t="str">
        <f t="shared" si="21"/>
        <v>慢性期</v>
      </c>
      <c r="P169" s="141" t="str">
        <f t="shared" si="21"/>
        <v>回復期</v>
      </c>
      <c r="Q169" s="141" t="str">
        <f t="shared" si="21"/>
        <v>慢性期</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131</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131</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80</v>
      </c>
      <c r="K180" s="87"/>
      <c r="L180" s="25" t="str">
        <f>IF(ISBLANK(L$9),"",L$9)</f>
        <v>2階南病棟</v>
      </c>
      <c r="M180" s="72" t="str">
        <f t="shared" ref="M180:BS180" si="22">IF(ISBLANK(M$9),"",M$9)</f>
        <v>2階北病棟</v>
      </c>
      <c r="N180" s="25" t="str">
        <f t="shared" si="22"/>
        <v>3階南病棟</v>
      </c>
      <c r="O180" s="25" t="str">
        <f t="shared" si="22"/>
        <v>3階北病棟</v>
      </c>
      <c r="P180" s="25" t="str">
        <f t="shared" si="22"/>
        <v>4階南病棟</v>
      </c>
      <c r="Q180" s="25" t="str">
        <f t="shared" si="22"/>
        <v>5階南病棟</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慢性期</v>
      </c>
      <c r="M181" s="72" t="str">
        <f t="shared" ref="M181:BS181" si="23">IF(ISBLANK(M$95),"",M$95)</f>
        <v>急性期</v>
      </c>
      <c r="N181" s="89" t="str">
        <f t="shared" si="23"/>
        <v>回復期</v>
      </c>
      <c r="O181" s="89" t="str">
        <f t="shared" si="23"/>
        <v>慢性期</v>
      </c>
      <c r="P181" s="89" t="str">
        <f t="shared" si="23"/>
        <v>回復期</v>
      </c>
      <c r="Q181" s="89" t="str">
        <f t="shared" si="23"/>
        <v>慢性期</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18</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1</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124</v>
      </c>
      <c r="K186" s="91" t="str">
        <f t="shared" si="24"/>
        <v/>
      </c>
      <c r="L186" s="153">
        <v>25</v>
      </c>
      <c r="M186" s="154">
        <v>20</v>
      </c>
      <c r="N186" s="155">
        <v>16</v>
      </c>
      <c r="O186" s="155">
        <v>24</v>
      </c>
      <c r="P186" s="155">
        <v>23</v>
      </c>
      <c r="Q186" s="155">
        <v>16</v>
      </c>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13.700000000000001</v>
      </c>
      <c r="K187" s="91" t="str">
        <f t="shared" si="24"/>
        <v/>
      </c>
      <c r="L187" s="153">
        <v>1.8</v>
      </c>
      <c r="M187" s="154">
        <v>2.2999999999999998</v>
      </c>
      <c r="N187" s="155">
        <v>1.4</v>
      </c>
      <c r="O187" s="155">
        <v>1.9</v>
      </c>
      <c r="P187" s="155">
        <v>3.7</v>
      </c>
      <c r="Q187" s="155">
        <v>2.6</v>
      </c>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28</v>
      </c>
      <c r="K188" s="91" t="str">
        <f t="shared" si="24"/>
        <v/>
      </c>
      <c r="L188" s="153">
        <v>7</v>
      </c>
      <c r="M188" s="154">
        <v>4</v>
      </c>
      <c r="N188" s="155">
        <v>1</v>
      </c>
      <c r="O188" s="155">
        <v>7</v>
      </c>
      <c r="P188" s="155">
        <v>3</v>
      </c>
      <c r="Q188" s="155">
        <v>6</v>
      </c>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3.3000000000000003</v>
      </c>
      <c r="K189" s="91" t="str">
        <f t="shared" si="24"/>
        <v/>
      </c>
      <c r="L189" s="153">
        <v>0.3</v>
      </c>
      <c r="M189" s="154">
        <v>0.5</v>
      </c>
      <c r="N189" s="155">
        <v>0.2</v>
      </c>
      <c r="O189" s="155">
        <v>1</v>
      </c>
      <c r="P189" s="155">
        <v>0.7</v>
      </c>
      <c r="Q189" s="155">
        <v>0.6</v>
      </c>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26</v>
      </c>
      <c r="K190" s="91" t="str">
        <f t="shared" si="24"/>
        <v/>
      </c>
      <c r="L190" s="153">
        <v>4</v>
      </c>
      <c r="M190" s="154">
        <v>2</v>
      </c>
      <c r="N190" s="155">
        <v>4</v>
      </c>
      <c r="O190" s="155">
        <v>3</v>
      </c>
      <c r="P190" s="155">
        <v>7</v>
      </c>
      <c r="Q190" s="155">
        <v>6</v>
      </c>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19</v>
      </c>
      <c r="K191" s="91" t="str">
        <f t="shared" si="24"/>
        <v/>
      </c>
      <c r="L191" s="153">
        <v>1.4</v>
      </c>
      <c r="M191" s="154">
        <v>2.2000000000000002</v>
      </c>
      <c r="N191" s="155">
        <v>5</v>
      </c>
      <c r="O191" s="155">
        <v>3.3</v>
      </c>
      <c r="P191" s="155">
        <v>4.8</v>
      </c>
      <c r="Q191" s="155">
        <v>2.2999999999999998</v>
      </c>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0</v>
      </c>
      <c r="K192" s="91" t="str">
        <f t="shared" si="24"/>
        <v/>
      </c>
      <c r="L192" s="153">
        <v>0</v>
      </c>
      <c r="M192" s="154">
        <v>0</v>
      </c>
      <c r="N192" s="155">
        <v>0</v>
      </c>
      <c r="O192" s="155">
        <v>0</v>
      </c>
      <c r="P192" s="155">
        <v>0</v>
      </c>
      <c r="Q192" s="155">
        <v>0</v>
      </c>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4">
        <v>0</v>
      </c>
      <c r="N193" s="155">
        <v>0</v>
      </c>
      <c r="O193" s="155">
        <v>0</v>
      </c>
      <c r="P193" s="155">
        <v>0</v>
      </c>
      <c r="Q193" s="155">
        <v>0</v>
      </c>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21</v>
      </c>
      <c r="K194" s="91" t="str">
        <f t="shared" si="24"/>
        <v/>
      </c>
      <c r="L194" s="153">
        <v>0</v>
      </c>
      <c r="M194" s="154">
        <v>0</v>
      </c>
      <c r="N194" s="155">
        <v>8</v>
      </c>
      <c r="O194" s="155">
        <v>0</v>
      </c>
      <c r="P194" s="155">
        <v>13</v>
      </c>
      <c r="Q194" s="155">
        <v>0</v>
      </c>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4">
        <v>0</v>
      </c>
      <c r="N195" s="155">
        <v>0</v>
      </c>
      <c r="O195" s="155">
        <v>0</v>
      </c>
      <c r="P195" s="155">
        <v>0</v>
      </c>
      <c r="Q195" s="155">
        <v>0</v>
      </c>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14</v>
      </c>
      <c r="K196" s="91" t="str">
        <f t="shared" si="24"/>
        <v/>
      </c>
      <c r="L196" s="153">
        <v>0</v>
      </c>
      <c r="M196" s="154">
        <v>0</v>
      </c>
      <c r="N196" s="155">
        <v>6</v>
      </c>
      <c r="O196" s="155">
        <v>0</v>
      </c>
      <c r="P196" s="155">
        <v>8</v>
      </c>
      <c r="Q196" s="155">
        <v>0</v>
      </c>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4">
        <v>0</v>
      </c>
      <c r="N197" s="155">
        <v>0</v>
      </c>
      <c r="O197" s="155">
        <v>0</v>
      </c>
      <c r="P197" s="155">
        <v>0</v>
      </c>
      <c r="Q197" s="155">
        <v>0</v>
      </c>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4</v>
      </c>
      <c r="K198" s="91" t="str">
        <f t="shared" si="24"/>
        <v/>
      </c>
      <c r="L198" s="153">
        <v>0</v>
      </c>
      <c r="M198" s="154">
        <v>0</v>
      </c>
      <c r="N198" s="155">
        <v>1</v>
      </c>
      <c r="O198" s="155">
        <v>0</v>
      </c>
      <c r="P198" s="155">
        <v>3</v>
      </c>
      <c r="Q198" s="155">
        <v>0</v>
      </c>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v>
      </c>
      <c r="K199" s="91" t="str">
        <f t="shared" si="24"/>
        <v/>
      </c>
      <c r="L199" s="153">
        <v>0</v>
      </c>
      <c r="M199" s="154">
        <v>0</v>
      </c>
      <c r="N199" s="155">
        <v>0</v>
      </c>
      <c r="O199" s="155">
        <v>0</v>
      </c>
      <c r="P199" s="155">
        <v>0</v>
      </c>
      <c r="Q199" s="155">
        <v>0</v>
      </c>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0</v>
      </c>
      <c r="K200" s="91" t="str">
        <f t="shared" si="24"/>
        <v/>
      </c>
      <c r="L200" s="153">
        <v>0</v>
      </c>
      <c r="M200" s="154">
        <v>0</v>
      </c>
      <c r="N200" s="155">
        <v>0</v>
      </c>
      <c r="O200" s="155">
        <v>0</v>
      </c>
      <c r="P200" s="155">
        <v>0</v>
      </c>
      <c r="Q200" s="155">
        <v>0</v>
      </c>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4">
        <v>0</v>
      </c>
      <c r="N201" s="155">
        <v>0</v>
      </c>
      <c r="O201" s="155">
        <v>0</v>
      </c>
      <c r="P201" s="155">
        <v>0</v>
      </c>
      <c r="Q201" s="155">
        <v>0</v>
      </c>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3</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0.5</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4">
        <v>0</v>
      </c>
      <c r="N207" s="155">
        <v>0</v>
      </c>
      <c r="O207" s="155">
        <v>0</v>
      </c>
      <c r="P207" s="155">
        <v>0</v>
      </c>
      <c r="Q207" s="155">
        <v>0</v>
      </c>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0</v>
      </c>
      <c r="K208" s="91" t="str">
        <f t="shared" si="24"/>
        <v/>
      </c>
      <c r="L208" s="153">
        <v>0</v>
      </c>
      <c r="M208" s="154">
        <v>0</v>
      </c>
      <c r="N208" s="155">
        <v>0</v>
      </c>
      <c r="O208" s="155">
        <v>0</v>
      </c>
      <c r="P208" s="155">
        <v>0</v>
      </c>
      <c r="Q208" s="155">
        <v>0</v>
      </c>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4">
        <v>0</v>
      </c>
      <c r="N209" s="155">
        <v>0</v>
      </c>
      <c r="O209" s="155">
        <v>0</v>
      </c>
      <c r="P209" s="155">
        <v>0</v>
      </c>
      <c r="Q209" s="155">
        <v>0</v>
      </c>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6">
        <v>0</v>
      </c>
      <c r="N210" s="157">
        <v>0</v>
      </c>
      <c r="O210" s="157">
        <v>0</v>
      </c>
      <c r="P210" s="157">
        <v>0</v>
      </c>
      <c r="Q210" s="157">
        <v>0</v>
      </c>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6">
        <v>0</v>
      </c>
      <c r="N211" s="157">
        <v>0</v>
      </c>
      <c r="O211" s="157">
        <v>0</v>
      </c>
      <c r="P211" s="157">
        <v>0</v>
      </c>
      <c r="Q211" s="157">
        <v>0</v>
      </c>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2"/>
      <c r="N214" s="119"/>
      <c r="O214" s="119"/>
      <c r="P214" s="119"/>
      <c r="Q214" s="119"/>
      <c r="R214" s="119"/>
      <c r="S214" s="119"/>
    </row>
    <row r="215" spans="1:73" ht="20.25" customHeight="1" x14ac:dyDescent="0.2">
      <c r="C215" s="46"/>
      <c r="I215" s="73" t="s">
        <v>81</v>
      </c>
      <c r="J215" s="74"/>
      <c r="K215" s="88"/>
      <c r="L215" s="159" t="s">
        <v>192</v>
      </c>
      <c r="M215" s="159"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2</v>
      </c>
      <c r="M216" s="162">
        <v>5</v>
      </c>
      <c r="N216" s="162">
        <v>15</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v>
      </c>
      <c r="M217" s="164">
        <v>6.5</v>
      </c>
      <c r="N217" s="164">
        <v>0</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1</v>
      </c>
      <c r="M218" s="162">
        <v>4</v>
      </c>
      <c r="N218" s="162">
        <v>2</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1</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0</v>
      </c>
      <c r="M220" s="162">
        <v>1</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0</v>
      </c>
      <c r="M221" s="164">
        <v>0</v>
      </c>
      <c r="N221" s="164">
        <v>1.6</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0</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0</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0</v>
      </c>
      <c r="N224" s="162">
        <v>22</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0.9</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0</v>
      </c>
      <c r="N226" s="162">
        <v>19</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0</v>
      </c>
      <c r="N228" s="162">
        <v>6</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0.6</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0</v>
      </c>
      <c r="N230" s="162">
        <v>5</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1.2</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9</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0.4</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0</v>
      </c>
      <c r="N234" s="162">
        <v>2</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0</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80</v>
      </c>
      <c r="K243" s="87"/>
      <c r="L243" s="25" t="str">
        <f>IF(ISBLANK(L$9),"",L$9)</f>
        <v>2階南病棟</v>
      </c>
      <c r="M243" s="72" t="str">
        <f t="shared" ref="M243:BS243" si="27">IF(ISBLANK(M$9),"",M$9)</f>
        <v>2階北病棟</v>
      </c>
      <c r="N243" s="72" t="str">
        <f t="shared" si="27"/>
        <v>3階南病棟</v>
      </c>
      <c r="O243" s="72" t="str">
        <f t="shared" si="27"/>
        <v>3階北病棟</v>
      </c>
      <c r="P243" s="72" t="str">
        <f t="shared" si="27"/>
        <v>4階南病棟</v>
      </c>
      <c r="Q243" s="72" t="str">
        <f t="shared" si="27"/>
        <v>5階南病棟</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慢性期</v>
      </c>
      <c r="M244" s="72" t="str">
        <f t="shared" si="28"/>
        <v>急性期</v>
      </c>
      <c r="N244" s="72" t="str">
        <f t="shared" si="28"/>
        <v>回復期</v>
      </c>
      <c r="O244" s="72" t="str">
        <f t="shared" si="28"/>
        <v>慢性期</v>
      </c>
      <c r="P244" s="72" t="str">
        <f t="shared" si="28"/>
        <v>回復期</v>
      </c>
      <c r="Q244" s="72" t="str">
        <f t="shared" si="28"/>
        <v>慢性期</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6</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5</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224</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80</v>
      </c>
      <c r="K263" s="87"/>
      <c r="L263" s="25" t="str">
        <f>IF(ISBLANK(L$9),"",L$9)</f>
        <v>2階南病棟</v>
      </c>
      <c r="M263" s="72" t="str">
        <f t="shared" ref="M263:BS263" si="29">IF(ISBLANK(M$9),"",M$9)</f>
        <v>2階北病棟</v>
      </c>
      <c r="N263" s="72" t="str">
        <f t="shared" si="29"/>
        <v>3階南病棟</v>
      </c>
      <c r="O263" s="72" t="str">
        <f t="shared" si="29"/>
        <v>3階北病棟</v>
      </c>
      <c r="P263" s="72" t="str">
        <f t="shared" si="29"/>
        <v>4階南病棟</v>
      </c>
      <c r="Q263" s="72" t="str">
        <f t="shared" si="29"/>
        <v>5階南病棟</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慢性期</v>
      </c>
      <c r="M264" s="72" t="str">
        <f t="shared" si="30"/>
        <v>急性期</v>
      </c>
      <c r="N264" s="72" t="str">
        <f t="shared" si="30"/>
        <v>回復期</v>
      </c>
      <c r="O264" s="72" t="str">
        <f t="shared" si="30"/>
        <v>慢性期</v>
      </c>
      <c r="P264" s="72" t="str">
        <f t="shared" si="30"/>
        <v>回復期</v>
      </c>
      <c r="Q264" s="72" t="str">
        <f t="shared" si="30"/>
        <v>慢性期</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275</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2階南病棟</v>
      </c>
      <c r="M289" s="72" t="str">
        <f>IF(ISBLANK(M$9),"",M$9)</f>
        <v>2階北病棟</v>
      </c>
      <c r="N289" s="25" t="str">
        <f t="shared" ref="N289:BS289" si="31">IF(ISBLANK(N$9),"",N$9)</f>
        <v>3階南病棟</v>
      </c>
      <c r="O289" s="25" t="str">
        <f t="shared" si="31"/>
        <v>3階北病棟</v>
      </c>
      <c r="P289" s="25" t="str">
        <f t="shared" si="31"/>
        <v>4階南病棟</v>
      </c>
      <c r="Q289" s="25" t="str">
        <f t="shared" si="31"/>
        <v>5階南病棟</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慢性期</v>
      </c>
      <c r="M290" s="72" t="str">
        <f>IF(ISBLANK(M$95),"",M$95)</f>
        <v>急性期</v>
      </c>
      <c r="N290" s="89" t="str">
        <f t="shared" ref="N290:BS290" si="32">IF(ISBLANK(N$95),"",N$95)</f>
        <v>回復期</v>
      </c>
      <c r="O290" s="89" t="str">
        <f t="shared" si="32"/>
        <v>慢性期</v>
      </c>
      <c r="P290" s="89" t="str">
        <f t="shared" si="32"/>
        <v>回復期</v>
      </c>
      <c r="Q290" s="89" t="str">
        <f t="shared" si="32"/>
        <v>慢性期</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8" t="s">
        <v>41</v>
      </c>
      <c r="N293" s="199" t="s">
        <v>41</v>
      </c>
      <c r="O293" s="199" t="s">
        <v>41</v>
      </c>
      <c r="P293" s="199" t="s">
        <v>41</v>
      </c>
      <c r="Q293" s="199" t="s">
        <v>41</v>
      </c>
      <c r="R293" s="199" t="str">
        <f t="shared" ref="R293:AN293" si="33">IF(ISBLANK(R291),"-","～")</f>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278</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279</v>
      </c>
      <c r="C309" s="205"/>
      <c r="D309" s="205"/>
      <c r="E309" s="67"/>
      <c r="F309" s="67"/>
      <c r="G309" s="67"/>
      <c r="H309" s="68"/>
      <c r="I309" s="68"/>
      <c r="J309" s="206"/>
      <c r="K309" s="69"/>
      <c r="L309" s="207"/>
      <c r="M309" s="207"/>
      <c r="N309" s="119"/>
      <c r="BU309" s="95"/>
    </row>
    <row r="310" spans="1:73" s="1" customFormat="1" x14ac:dyDescent="0.2">
      <c r="B310" s="52" t="s">
        <v>280</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80</v>
      </c>
      <c r="K312" s="87"/>
      <c r="L312" s="25" t="str">
        <f>IF(ISBLANK(L$9),"",L$9)</f>
        <v>2階南病棟</v>
      </c>
      <c r="M312" s="72" t="str">
        <f t="shared" ref="M312:BS312" si="35">IF(ISBLANK(M$9),"",M$9)</f>
        <v>2階北病棟</v>
      </c>
      <c r="N312" s="208" t="str">
        <f t="shared" si="35"/>
        <v>3階南病棟</v>
      </c>
      <c r="O312" s="208" t="str">
        <f t="shared" si="35"/>
        <v>3階北病棟</v>
      </c>
      <c r="P312" s="208" t="str">
        <f t="shared" si="35"/>
        <v>4階南病棟</v>
      </c>
      <c r="Q312" s="72" t="str">
        <f t="shared" si="35"/>
        <v>5階南病棟</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慢性期</v>
      </c>
      <c r="M313" s="72" t="str">
        <f t="shared" ref="M313:BS313" si="36">IF(ISBLANK(M$95),"",M$95)</f>
        <v>急性期</v>
      </c>
      <c r="N313" s="208" t="str">
        <f t="shared" si="36"/>
        <v>回復期</v>
      </c>
      <c r="O313" s="208" t="str">
        <f t="shared" si="36"/>
        <v>慢性期</v>
      </c>
      <c r="P313" s="208" t="str">
        <f t="shared" si="36"/>
        <v>回復期</v>
      </c>
      <c r="Q313" s="72" t="str">
        <f t="shared" si="36"/>
        <v>慢性期</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1836</v>
      </c>
      <c r="K314" s="131" t="str">
        <f t="shared" ref="K314:K319" si="38">IF(OR(COUNTIF(L314:BS314,"未確認")&gt;0,COUNTIF(L314:BS314,"~*")&gt;0),"※","")</f>
        <v/>
      </c>
      <c r="L314" s="210">
        <v>332</v>
      </c>
      <c r="M314" s="211">
        <v>593</v>
      </c>
      <c r="N314" s="156">
        <v>180</v>
      </c>
      <c r="O314" s="156">
        <v>380</v>
      </c>
      <c r="P314" s="212">
        <v>275</v>
      </c>
      <c r="Q314" s="154">
        <v>76</v>
      </c>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1619</v>
      </c>
      <c r="K315" s="131" t="str">
        <f t="shared" si="38"/>
        <v/>
      </c>
      <c r="L315" s="210">
        <v>298</v>
      </c>
      <c r="M315" s="154">
        <v>456</v>
      </c>
      <c r="N315" s="213">
        <v>180</v>
      </c>
      <c r="O315" s="213">
        <v>334</v>
      </c>
      <c r="P315" s="154">
        <v>275</v>
      </c>
      <c r="Q315" s="154">
        <v>76</v>
      </c>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206</v>
      </c>
      <c r="K316" s="131" t="str">
        <f t="shared" si="38"/>
        <v/>
      </c>
      <c r="L316" s="210">
        <v>34</v>
      </c>
      <c r="M316" s="154">
        <v>126</v>
      </c>
      <c r="N316" s="154">
        <v>0</v>
      </c>
      <c r="O316" s="154">
        <v>46</v>
      </c>
      <c r="P316" s="154">
        <v>0</v>
      </c>
      <c r="Q316" s="154">
        <v>0</v>
      </c>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11</v>
      </c>
      <c r="K317" s="131" t="str">
        <f t="shared" si="38"/>
        <v/>
      </c>
      <c r="L317" s="210">
        <v>0</v>
      </c>
      <c r="M317" s="154">
        <v>11</v>
      </c>
      <c r="N317" s="154">
        <v>0</v>
      </c>
      <c r="O317" s="154">
        <v>0</v>
      </c>
      <c r="P317" s="154">
        <v>0</v>
      </c>
      <c r="Q317" s="154">
        <v>0</v>
      </c>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106790</v>
      </c>
      <c r="K318" s="131" t="str">
        <f t="shared" si="38"/>
        <v/>
      </c>
      <c r="L318" s="210">
        <v>20478</v>
      </c>
      <c r="M318" s="154">
        <v>11149</v>
      </c>
      <c r="N318" s="154">
        <v>13179</v>
      </c>
      <c r="O318" s="154">
        <v>20510</v>
      </c>
      <c r="P318" s="154">
        <v>20224</v>
      </c>
      <c r="Q318" s="154">
        <v>21250</v>
      </c>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1841</v>
      </c>
      <c r="K319" s="131" t="str">
        <f t="shared" si="38"/>
        <v/>
      </c>
      <c r="L319" s="210">
        <v>332</v>
      </c>
      <c r="M319" s="154">
        <v>600</v>
      </c>
      <c r="N319" s="154">
        <v>177</v>
      </c>
      <c r="O319" s="154">
        <v>379</v>
      </c>
      <c r="P319" s="154">
        <v>276</v>
      </c>
      <c r="Q319" s="154">
        <v>77</v>
      </c>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295</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80</v>
      </c>
      <c r="K325" s="87"/>
      <c r="L325" s="25" t="str">
        <f>IF(ISBLANK(L$9),"",L$9)</f>
        <v>2階南病棟</v>
      </c>
      <c r="M325" s="72" t="str">
        <f t="shared" ref="M325:BS325" si="39">IF(ISBLANK(M$9),"",M$9)</f>
        <v>2階北病棟</v>
      </c>
      <c r="N325" s="72" t="str">
        <f t="shared" si="39"/>
        <v>3階南病棟</v>
      </c>
      <c r="O325" s="72" t="str">
        <f t="shared" si="39"/>
        <v>3階北病棟</v>
      </c>
      <c r="P325" s="72" t="str">
        <f t="shared" si="39"/>
        <v>4階南病棟</v>
      </c>
      <c r="Q325" s="72" t="str">
        <f t="shared" si="39"/>
        <v>5階南病棟</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慢性期</v>
      </c>
      <c r="M326" s="72" t="str">
        <f t="shared" ref="M326:BS326" si="40">IF(ISBLANK(M$95),"",M$95)</f>
        <v>急性期</v>
      </c>
      <c r="N326" s="72" t="str">
        <f t="shared" si="40"/>
        <v>回復期</v>
      </c>
      <c r="O326" s="72" t="str">
        <f t="shared" si="40"/>
        <v>慢性期</v>
      </c>
      <c r="P326" s="72" t="str">
        <f t="shared" si="40"/>
        <v>回復期</v>
      </c>
      <c r="Q326" s="72" t="str">
        <f t="shared" si="40"/>
        <v>慢性期</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1836</v>
      </c>
      <c r="K327" s="131" t="str">
        <f t="shared" ref="K327:K344" si="42">IF(OR(COUNTIF(L327:BS327,"未確認")&gt;0,COUNTIF(L327:BS327,"~*")&gt;0),"※","")</f>
        <v/>
      </c>
      <c r="L327" s="210">
        <v>332</v>
      </c>
      <c r="M327" s="154">
        <v>593</v>
      </c>
      <c r="N327" s="154">
        <v>180</v>
      </c>
      <c r="O327" s="154">
        <v>380</v>
      </c>
      <c r="P327" s="154">
        <v>275</v>
      </c>
      <c r="Q327" s="154">
        <v>76</v>
      </c>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753</v>
      </c>
      <c r="K328" s="131" t="str">
        <f t="shared" si="42"/>
        <v/>
      </c>
      <c r="L328" s="210">
        <v>102</v>
      </c>
      <c r="M328" s="154">
        <v>47</v>
      </c>
      <c r="N328" s="154">
        <v>179</v>
      </c>
      <c r="O328" s="154">
        <v>79</v>
      </c>
      <c r="P328" s="154">
        <v>271</v>
      </c>
      <c r="Q328" s="154">
        <v>75</v>
      </c>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404</v>
      </c>
      <c r="K329" s="131" t="str">
        <f t="shared" si="42"/>
        <v/>
      </c>
      <c r="L329" s="210">
        <v>58</v>
      </c>
      <c r="M329" s="154">
        <v>258</v>
      </c>
      <c r="N329" s="154">
        <v>1</v>
      </c>
      <c r="O329" s="154">
        <v>86</v>
      </c>
      <c r="P329" s="154">
        <v>1</v>
      </c>
      <c r="Q329" s="154">
        <v>0</v>
      </c>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670</v>
      </c>
      <c r="K330" s="131" t="str">
        <f t="shared" si="42"/>
        <v/>
      </c>
      <c r="L330" s="210">
        <v>169</v>
      </c>
      <c r="M330" s="154">
        <v>284</v>
      </c>
      <c r="N330" s="154">
        <v>0</v>
      </c>
      <c r="O330" s="154">
        <v>213</v>
      </c>
      <c r="P330" s="154">
        <v>3</v>
      </c>
      <c r="Q330" s="154">
        <v>1</v>
      </c>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9</v>
      </c>
      <c r="K331" s="131" t="str">
        <f t="shared" si="42"/>
        <v/>
      </c>
      <c r="L331" s="210">
        <v>3</v>
      </c>
      <c r="M331" s="154">
        <v>4</v>
      </c>
      <c r="N331" s="154">
        <v>0</v>
      </c>
      <c r="O331" s="154">
        <v>2</v>
      </c>
      <c r="P331" s="154">
        <v>0</v>
      </c>
      <c r="Q331" s="154">
        <v>0</v>
      </c>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0</v>
      </c>
      <c r="K332" s="131" t="str">
        <f t="shared" si="42"/>
        <v/>
      </c>
      <c r="L332" s="210">
        <v>0</v>
      </c>
      <c r="M332" s="154">
        <v>0</v>
      </c>
      <c r="N332" s="154">
        <v>0</v>
      </c>
      <c r="O332" s="154">
        <v>0</v>
      </c>
      <c r="P332" s="154">
        <v>0</v>
      </c>
      <c r="Q332" s="154">
        <v>0</v>
      </c>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0</v>
      </c>
      <c r="K333" s="131" t="str">
        <f t="shared" si="42"/>
        <v/>
      </c>
      <c r="L333" s="210">
        <v>0</v>
      </c>
      <c r="M333" s="154">
        <v>0</v>
      </c>
      <c r="N333" s="154">
        <v>0</v>
      </c>
      <c r="O333" s="154">
        <v>0</v>
      </c>
      <c r="P333" s="154">
        <v>0</v>
      </c>
      <c r="Q333" s="154">
        <v>0</v>
      </c>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0</v>
      </c>
      <c r="K334" s="131" t="str">
        <f t="shared" si="42"/>
        <v/>
      </c>
      <c r="L334" s="210">
        <v>0</v>
      </c>
      <c r="M334" s="154">
        <v>0</v>
      </c>
      <c r="N334" s="154">
        <v>0</v>
      </c>
      <c r="O334" s="154">
        <v>0</v>
      </c>
      <c r="P334" s="154">
        <v>0</v>
      </c>
      <c r="Q334" s="154">
        <v>0</v>
      </c>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1841</v>
      </c>
      <c r="K335" s="131" t="str">
        <f t="shared" si="42"/>
        <v/>
      </c>
      <c r="L335" s="210">
        <v>332</v>
      </c>
      <c r="M335" s="154">
        <v>600</v>
      </c>
      <c r="N335" s="154">
        <v>177</v>
      </c>
      <c r="O335" s="154">
        <v>379</v>
      </c>
      <c r="P335" s="154">
        <v>276</v>
      </c>
      <c r="Q335" s="154">
        <v>77</v>
      </c>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752</v>
      </c>
      <c r="K336" s="131" t="str">
        <f t="shared" si="42"/>
        <v/>
      </c>
      <c r="L336" s="210">
        <v>149</v>
      </c>
      <c r="M336" s="154">
        <v>351</v>
      </c>
      <c r="N336" s="154">
        <v>28</v>
      </c>
      <c r="O336" s="154">
        <v>157</v>
      </c>
      <c r="P336" s="154">
        <v>50</v>
      </c>
      <c r="Q336" s="154">
        <v>17</v>
      </c>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601</v>
      </c>
      <c r="K337" s="131" t="str">
        <f t="shared" si="42"/>
        <v/>
      </c>
      <c r="L337" s="210">
        <v>73</v>
      </c>
      <c r="M337" s="154">
        <v>166</v>
      </c>
      <c r="N337" s="154">
        <v>95</v>
      </c>
      <c r="O337" s="154">
        <v>110</v>
      </c>
      <c r="P337" s="154">
        <v>152</v>
      </c>
      <c r="Q337" s="154">
        <v>5</v>
      </c>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151</v>
      </c>
      <c r="K338" s="131" t="str">
        <f t="shared" si="42"/>
        <v/>
      </c>
      <c r="L338" s="210">
        <v>25</v>
      </c>
      <c r="M338" s="154">
        <v>36</v>
      </c>
      <c r="N338" s="154">
        <v>17</v>
      </c>
      <c r="O338" s="154">
        <v>32</v>
      </c>
      <c r="P338" s="154">
        <v>27</v>
      </c>
      <c r="Q338" s="154">
        <v>14</v>
      </c>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35</v>
      </c>
      <c r="K339" s="131" t="str">
        <f t="shared" si="42"/>
        <v/>
      </c>
      <c r="L339" s="210">
        <v>5</v>
      </c>
      <c r="M339" s="154">
        <v>1</v>
      </c>
      <c r="N339" s="154">
        <v>7</v>
      </c>
      <c r="O339" s="154">
        <v>5</v>
      </c>
      <c r="P339" s="154">
        <v>14</v>
      </c>
      <c r="Q339" s="154">
        <v>3</v>
      </c>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65</v>
      </c>
      <c r="K340" s="131" t="str">
        <f t="shared" si="42"/>
        <v/>
      </c>
      <c r="L340" s="210">
        <v>11</v>
      </c>
      <c r="M340" s="154">
        <v>14</v>
      </c>
      <c r="N340" s="154">
        <v>15</v>
      </c>
      <c r="O340" s="154">
        <v>11</v>
      </c>
      <c r="P340" s="154">
        <v>8</v>
      </c>
      <c r="Q340" s="154">
        <v>6</v>
      </c>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7</v>
      </c>
      <c r="K341" s="131" t="str">
        <f t="shared" si="42"/>
        <v/>
      </c>
      <c r="L341" s="210">
        <v>1</v>
      </c>
      <c r="M341" s="154">
        <v>0</v>
      </c>
      <c r="N341" s="154">
        <v>0</v>
      </c>
      <c r="O341" s="154">
        <v>1</v>
      </c>
      <c r="P341" s="154">
        <v>4</v>
      </c>
      <c r="Q341" s="154">
        <v>1</v>
      </c>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78</v>
      </c>
      <c r="K342" s="131" t="str">
        <f t="shared" si="42"/>
        <v/>
      </c>
      <c r="L342" s="210">
        <v>20</v>
      </c>
      <c r="M342" s="154">
        <v>10</v>
      </c>
      <c r="N342" s="154">
        <v>14</v>
      </c>
      <c r="O342" s="154">
        <v>12</v>
      </c>
      <c r="P342" s="154">
        <v>20</v>
      </c>
      <c r="Q342" s="154">
        <v>2</v>
      </c>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152</v>
      </c>
      <c r="K343" s="131" t="str">
        <f t="shared" si="42"/>
        <v/>
      </c>
      <c r="L343" s="210">
        <v>48</v>
      </c>
      <c r="M343" s="154">
        <v>22</v>
      </c>
      <c r="N343" s="154">
        <v>1</v>
      </c>
      <c r="O343" s="154">
        <v>51</v>
      </c>
      <c r="P343" s="154">
        <v>1</v>
      </c>
      <c r="Q343" s="154">
        <v>29</v>
      </c>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0</v>
      </c>
      <c r="K344" s="131" t="str">
        <f t="shared" si="42"/>
        <v/>
      </c>
      <c r="L344" s="210">
        <v>0</v>
      </c>
      <c r="M344" s="154">
        <v>0</v>
      </c>
      <c r="N344" s="154">
        <v>0</v>
      </c>
      <c r="O344" s="154">
        <v>0</v>
      </c>
      <c r="P344" s="154">
        <v>0</v>
      </c>
      <c r="Q344" s="154">
        <v>0</v>
      </c>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331</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80</v>
      </c>
      <c r="K350" s="218"/>
      <c r="L350" s="25" t="str">
        <f>IF(ISBLANK(L$9),"",L$9)</f>
        <v>2階南病棟</v>
      </c>
      <c r="M350" s="72" t="str">
        <f t="shared" ref="M350:BS350" si="43">IF(ISBLANK(M$9),"",M$9)</f>
        <v>2階北病棟</v>
      </c>
      <c r="N350" s="25" t="str">
        <f t="shared" si="43"/>
        <v>3階南病棟</v>
      </c>
      <c r="O350" s="25" t="str">
        <f t="shared" si="43"/>
        <v>3階北病棟</v>
      </c>
      <c r="P350" s="25" t="str">
        <f t="shared" si="43"/>
        <v>4階南病棟</v>
      </c>
      <c r="Q350" s="25" t="str">
        <f t="shared" si="43"/>
        <v>5階南病棟</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慢性期</v>
      </c>
      <c r="M351" s="72" t="str">
        <f t="shared" ref="M351:BS351" si="44">IF(ISBLANK(M$95),"",M$95)</f>
        <v>急性期</v>
      </c>
      <c r="N351" s="89" t="str">
        <f t="shared" si="44"/>
        <v>回復期</v>
      </c>
      <c r="O351" s="89" t="str">
        <f t="shared" si="44"/>
        <v>慢性期</v>
      </c>
      <c r="P351" s="89" t="str">
        <f t="shared" si="44"/>
        <v>回復期</v>
      </c>
      <c r="Q351" s="89" t="str">
        <f t="shared" si="44"/>
        <v>慢性期</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1089</v>
      </c>
      <c r="K352" s="220" t="str">
        <f>IF(OR(COUNTIF(L352:BS352,"未確認")&gt;0,COUNTIF(L352:BS352,"~*")&gt;0),"※","")</f>
        <v/>
      </c>
      <c r="L352" s="210">
        <v>183</v>
      </c>
      <c r="M352" s="154">
        <v>249</v>
      </c>
      <c r="N352" s="155">
        <v>149</v>
      </c>
      <c r="O352" s="155">
        <v>222</v>
      </c>
      <c r="P352" s="155">
        <v>226</v>
      </c>
      <c r="Q352" s="155">
        <v>60</v>
      </c>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1080</v>
      </c>
      <c r="K353" s="220" t="str">
        <f>IF(OR(COUNTIF(L353:BS353,"未確認")&gt;0,COUNTIF(L353:BS353,"~*")&gt;0),"※","")</f>
        <v/>
      </c>
      <c r="L353" s="210">
        <v>182</v>
      </c>
      <c r="M353" s="154">
        <v>245</v>
      </c>
      <c r="N353" s="155">
        <v>148</v>
      </c>
      <c r="O353" s="155">
        <v>220</v>
      </c>
      <c r="P353" s="155">
        <v>225</v>
      </c>
      <c r="Q353" s="155">
        <v>60</v>
      </c>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9</v>
      </c>
      <c r="K354" s="220" t="str">
        <f>IF(OR(COUNTIF(L354:BS354,"未確認")&gt;0,COUNTIF(L354:BS354,"~*")&gt;0),"※","")</f>
        <v/>
      </c>
      <c r="L354" s="210">
        <v>1</v>
      </c>
      <c r="M354" s="154">
        <v>4</v>
      </c>
      <c r="N354" s="155">
        <v>1</v>
      </c>
      <c r="O354" s="155">
        <v>2</v>
      </c>
      <c r="P354" s="155">
        <v>1</v>
      </c>
      <c r="Q354" s="155">
        <v>0</v>
      </c>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0</v>
      </c>
      <c r="K355" s="220" t="str">
        <f>IF(OR(COUNTIF(L355:BS355,"未確認")&gt;0,COUNTIF(L355:BS355,"~*")&gt;0),"※","")</f>
        <v/>
      </c>
      <c r="L355" s="210">
        <v>0</v>
      </c>
      <c r="M355" s="154">
        <v>0</v>
      </c>
      <c r="N355" s="155">
        <v>0</v>
      </c>
      <c r="O355" s="155">
        <v>0</v>
      </c>
      <c r="P355" s="155">
        <v>0</v>
      </c>
      <c r="Q355" s="155">
        <v>0</v>
      </c>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0</v>
      </c>
      <c r="K356" s="220" t="str">
        <f>IF(OR(COUNTIF(L356:BS356,"未確認")&gt;0,COUNTIF(L356:BS356,"~*")&gt;0),"※","")</f>
        <v/>
      </c>
      <c r="L356" s="210">
        <v>0</v>
      </c>
      <c r="M356" s="154">
        <v>0</v>
      </c>
      <c r="N356" s="155">
        <v>0</v>
      </c>
      <c r="O356" s="155">
        <v>0</v>
      </c>
      <c r="P356" s="155">
        <v>0</v>
      </c>
      <c r="Q356" s="155">
        <v>0</v>
      </c>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343</v>
      </c>
      <c r="C360" s="24"/>
      <c r="D360" s="24"/>
      <c r="E360" s="24"/>
      <c r="F360" s="24"/>
      <c r="G360" s="24"/>
      <c r="H360" s="17"/>
      <c r="I360" s="17"/>
      <c r="J360" s="37"/>
      <c r="K360" s="7"/>
      <c r="L360" s="7"/>
      <c r="M360" s="7"/>
      <c r="N360" s="119"/>
      <c r="BU360" s="95"/>
    </row>
    <row r="361" spans="1:73" s="1" customFormat="1" x14ac:dyDescent="0.2">
      <c r="B361" s="2" t="s">
        <v>344</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80</v>
      </c>
      <c r="K363" s="218"/>
      <c r="L363" s="25" t="str">
        <f>IF(ISBLANK(L$9),"",L$9)</f>
        <v>2階南病棟</v>
      </c>
      <c r="M363" s="72" t="str">
        <f t="shared" ref="M363:BS363" si="45">IF(ISBLANK(M$9),"",M$9)</f>
        <v>2階北病棟</v>
      </c>
      <c r="N363" s="72" t="str">
        <f t="shared" si="45"/>
        <v>3階南病棟</v>
      </c>
      <c r="O363" s="25" t="str">
        <f t="shared" si="45"/>
        <v>3階北病棟</v>
      </c>
      <c r="P363" s="25" t="str">
        <f t="shared" si="45"/>
        <v>4階南病棟</v>
      </c>
      <c r="Q363" s="25" t="str">
        <f t="shared" si="45"/>
        <v>5階南病棟</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慢性期</v>
      </c>
      <c r="M364" s="72" t="str">
        <f t="shared" ref="M364:BS364" si="46">IF(ISBLANK(M$95),"",M$95)</f>
        <v>急性期</v>
      </c>
      <c r="N364" s="72" t="str">
        <f t="shared" si="46"/>
        <v>回復期</v>
      </c>
      <c r="O364" s="89" t="str">
        <f t="shared" si="46"/>
        <v>慢性期</v>
      </c>
      <c r="P364" s="89" t="str">
        <f t="shared" si="46"/>
        <v>回復期</v>
      </c>
      <c r="Q364" s="89" t="str">
        <f t="shared" si="46"/>
        <v>慢性期</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278</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358</v>
      </c>
      <c r="C385" s="237"/>
      <c r="D385" s="67"/>
      <c r="E385" s="67"/>
      <c r="F385" s="67"/>
      <c r="G385" s="67"/>
      <c r="H385" s="68"/>
      <c r="I385" s="68"/>
      <c r="J385" s="206"/>
      <c r="K385" s="69"/>
      <c r="L385" s="207"/>
      <c r="M385" s="207"/>
      <c r="N385" s="238"/>
      <c r="BU385" s="95"/>
    </row>
    <row r="386" spans="2:73" s="1" customFormat="1" x14ac:dyDescent="0.2">
      <c r="B386" s="22" t="s">
        <v>359</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5</v>
      </c>
      <c r="M388" s="72" t="s">
        <v>6</v>
      </c>
      <c r="N388" s="72" t="s">
        <v>7</v>
      </c>
      <c r="O388" s="72" t="s">
        <v>8</v>
      </c>
      <c r="P388" s="72" t="s">
        <v>9</v>
      </c>
      <c r="Q388" s="72" t="s">
        <v>10</v>
      </c>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41</v>
      </c>
      <c r="M389" s="72" t="s">
        <v>41</v>
      </c>
      <c r="N389" s="72" t="s">
        <v>41</v>
      </c>
      <c r="O389" s="72" t="s">
        <v>41</v>
      </c>
      <c r="P389" s="72" t="s">
        <v>41</v>
      </c>
      <c r="Q389" s="72" t="s">
        <v>41</v>
      </c>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v>0</v>
      </c>
      <c r="Q390" s="243">
        <v>0</v>
      </c>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0</v>
      </c>
      <c r="K391" s="91" t="str">
        <f t="shared" si="49"/>
        <v/>
      </c>
      <c r="L391" s="241">
        <v>0</v>
      </c>
      <c r="M391" s="242">
        <v>0</v>
      </c>
      <c r="N391" s="242">
        <v>0</v>
      </c>
      <c r="O391" s="243">
        <v>0</v>
      </c>
      <c r="P391" s="243">
        <v>0</v>
      </c>
      <c r="Q391" s="243">
        <v>0</v>
      </c>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v>0</v>
      </c>
      <c r="N392" s="242">
        <v>0</v>
      </c>
      <c r="O392" s="243">
        <v>0</v>
      </c>
      <c r="P392" s="243">
        <v>0</v>
      </c>
      <c r="Q392" s="243">
        <v>0</v>
      </c>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0</v>
      </c>
      <c r="K393" s="91" t="str">
        <f t="shared" si="49"/>
        <v/>
      </c>
      <c r="L393" s="241">
        <v>0</v>
      </c>
      <c r="M393" s="242">
        <v>0</v>
      </c>
      <c r="N393" s="242">
        <v>0</v>
      </c>
      <c r="O393" s="243">
        <v>0</v>
      </c>
      <c r="P393" s="243">
        <v>0</v>
      </c>
      <c r="Q393" s="243">
        <v>0</v>
      </c>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0</v>
      </c>
      <c r="K394" s="91" t="str">
        <f t="shared" si="49"/>
        <v/>
      </c>
      <c r="L394" s="241">
        <v>0</v>
      </c>
      <c r="M394" s="242">
        <v>0</v>
      </c>
      <c r="N394" s="242">
        <v>0</v>
      </c>
      <c r="O394" s="243">
        <v>0</v>
      </c>
      <c r="P394" s="243">
        <v>0</v>
      </c>
      <c r="Q394" s="243">
        <v>0</v>
      </c>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884</v>
      </c>
      <c r="K395" s="91" t="str">
        <f t="shared" si="49"/>
        <v>※</v>
      </c>
      <c r="L395" s="241" t="s">
        <v>366</v>
      </c>
      <c r="M395" s="242">
        <v>884</v>
      </c>
      <c r="N395" s="242">
        <v>0</v>
      </c>
      <c r="O395" s="243" t="s">
        <v>366</v>
      </c>
      <c r="P395" s="243">
        <v>0</v>
      </c>
      <c r="Q395" s="243">
        <v>0</v>
      </c>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f t="shared" si="48"/>
        <v>0</v>
      </c>
      <c r="K396" s="91" t="str">
        <f t="shared" si="49"/>
        <v/>
      </c>
      <c r="L396" s="241">
        <v>0</v>
      </c>
      <c r="M396" s="242">
        <v>0</v>
      </c>
      <c r="N396" s="242">
        <v>0</v>
      </c>
      <c r="O396" s="243">
        <v>0</v>
      </c>
      <c r="P396" s="243">
        <v>0</v>
      </c>
      <c r="Q396" s="243">
        <v>0</v>
      </c>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v>0</v>
      </c>
      <c r="N397" s="242">
        <v>0</v>
      </c>
      <c r="O397" s="243">
        <v>0</v>
      </c>
      <c r="P397" s="243">
        <v>0</v>
      </c>
      <c r="Q397" s="243">
        <v>0</v>
      </c>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v>0</v>
      </c>
      <c r="N398" s="242">
        <v>0</v>
      </c>
      <c r="O398" s="243">
        <v>0</v>
      </c>
      <c r="P398" s="243">
        <v>0</v>
      </c>
      <c r="Q398" s="243">
        <v>0</v>
      </c>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f t="shared" si="48"/>
        <v>0</v>
      </c>
      <c r="K399" s="91" t="str">
        <f t="shared" si="49"/>
        <v/>
      </c>
      <c r="L399" s="241">
        <v>0</v>
      </c>
      <c r="M399" s="242">
        <v>0</v>
      </c>
      <c r="N399" s="242">
        <v>0</v>
      </c>
      <c r="O399" s="243">
        <v>0</v>
      </c>
      <c r="P399" s="243">
        <v>0</v>
      </c>
      <c r="Q399" s="243">
        <v>0</v>
      </c>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v>0</v>
      </c>
      <c r="N400" s="242">
        <v>0</v>
      </c>
      <c r="O400" s="243">
        <v>0</v>
      </c>
      <c r="P400" s="243">
        <v>0</v>
      </c>
      <c r="Q400" s="243">
        <v>0</v>
      </c>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f t="shared" si="48"/>
        <v>794</v>
      </c>
      <c r="K401" s="91" t="str">
        <f t="shared" si="49"/>
        <v>※</v>
      </c>
      <c r="L401" s="241">
        <v>0</v>
      </c>
      <c r="M401" s="242">
        <v>0</v>
      </c>
      <c r="N401" s="242" t="s">
        <v>366</v>
      </c>
      <c r="O401" s="243">
        <v>0</v>
      </c>
      <c r="P401" s="243" t="s">
        <v>366</v>
      </c>
      <c r="Q401" s="243">
        <v>794</v>
      </c>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f t="shared" si="48"/>
        <v>0</v>
      </c>
      <c r="K402" s="91" t="str">
        <f t="shared" si="49"/>
        <v/>
      </c>
      <c r="L402" s="241">
        <v>0</v>
      </c>
      <c r="M402" s="242">
        <v>0</v>
      </c>
      <c r="N402" s="242">
        <v>0</v>
      </c>
      <c r="O402" s="243">
        <v>0</v>
      </c>
      <c r="P402" s="243">
        <v>0</v>
      </c>
      <c r="Q402" s="243">
        <v>0</v>
      </c>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v>0</v>
      </c>
      <c r="N403" s="242">
        <v>0</v>
      </c>
      <c r="O403" s="243">
        <v>0</v>
      </c>
      <c r="P403" s="243">
        <v>0</v>
      </c>
      <c r="Q403" s="243">
        <v>0</v>
      </c>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v>0</v>
      </c>
      <c r="N404" s="242">
        <v>0</v>
      </c>
      <c r="O404" s="243">
        <v>0</v>
      </c>
      <c r="P404" s="243">
        <v>0</v>
      </c>
      <c r="Q404" s="243">
        <v>0</v>
      </c>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0</v>
      </c>
      <c r="K405" s="91" t="str">
        <f t="shared" si="49"/>
        <v/>
      </c>
      <c r="L405" s="241">
        <v>0</v>
      </c>
      <c r="M405" s="242">
        <v>0</v>
      </c>
      <c r="N405" s="242">
        <v>0</v>
      </c>
      <c r="O405" s="243">
        <v>0</v>
      </c>
      <c r="P405" s="243">
        <v>0</v>
      </c>
      <c r="Q405" s="243">
        <v>0</v>
      </c>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v>0</v>
      </c>
      <c r="N406" s="242">
        <v>0</v>
      </c>
      <c r="O406" s="243">
        <v>0</v>
      </c>
      <c r="P406" s="243">
        <v>0</v>
      </c>
      <c r="Q406" s="243">
        <v>0</v>
      </c>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v>0</v>
      </c>
      <c r="N407" s="242">
        <v>0</v>
      </c>
      <c r="O407" s="243">
        <v>0</v>
      </c>
      <c r="P407" s="243">
        <v>0</v>
      </c>
      <c r="Q407" s="243">
        <v>0</v>
      </c>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v>0</v>
      </c>
      <c r="N408" s="242">
        <v>0</v>
      </c>
      <c r="O408" s="243">
        <v>0</v>
      </c>
      <c r="P408" s="243">
        <v>0</v>
      </c>
      <c r="Q408" s="243">
        <v>0</v>
      </c>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v>0</v>
      </c>
      <c r="N409" s="242">
        <v>0</v>
      </c>
      <c r="O409" s="243">
        <v>0</v>
      </c>
      <c r="P409" s="243">
        <v>0</v>
      </c>
      <c r="Q409" s="243">
        <v>0</v>
      </c>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v>0</v>
      </c>
      <c r="N410" s="242">
        <v>0</v>
      </c>
      <c r="O410" s="243">
        <v>0</v>
      </c>
      <c r="P410" s="243">
        <v>0</v>
      </c>
      <c r="Q410" s="243">
        <v>0</v>
      </c>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1664</v>
      </c>
      <c r="K411" s="91" t="str">
        <f t="shared" si="49"/>
        <v/>
      </c>
      <c r="L411" s="241">
        <v>834</v>
      </c>
      <c r="M411" s="242">
        <v>0</v>
      </c>
      <c r="N411" s="242">
        <v>0</v>
      </c>
      <c r="O411" s="243">
        <v>830</v>
      </c>
      <c r="P411" s="243">
        <v>0</v>
      </c>
      <c r="Q411" s="243">
        <v>0</v>
      </c>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v>0</v>
      </c>
      <c r="N412" s="242">
        <v>0</v>
      </c>
      <c r="O412" s="243">
        <v>0</v>
      </c>
      <c r="P412" s="243">
        <v>0</v>
      </c>
      <c r="Q412" s="243">
        <v>0</v>
      </c>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v>0</v>
      </c>
      <c r="N413" s="242">
        <v>0</v>
      </c>
      <c r="O413" s="243">
        <v>0</v>
      </c>
      <c r="P413" s="243">
        <v>0</v>
      </c>
      <c r="Q413" s="243">
        <v>0</v>
      </c>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t="str">
        <f t="shared" si="48"/>
        <v>*</v>
      </c>
      <c r="K414" s="91" t="str">
        <f t="shared" si="49"/>
        <v>※</v>
      </c>
      <c r="L414" s="241" t="s">
        <v>366</v>
      </c>
      <c r="M414" s="242">
        <v>0</v>
      </c>
      <c r="N414" s="242">
        <v>0</v>
      </c>
      <c r="O414" s="243" t="s">
        <v>366</v>
      </c>
      <c r="P414" s="243">
        <v>0</v>
      </c>
      <c r="Q414" s="243">
        <v>0</v>
      </c>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0</v>
      </c>
      <c r="K415" s="91" t="str">
        <f t="shared" si="49"/>
        <v/>
      </c>
      <c r="L415" s="241">
        <v>0</v>
      </c>
      <c r="M415" s="242">
        <v>0</v>
      </c>
      <c r="N415" s="242">
        <v>0</v>
      </c>
      <c r="O415" s="243">
        <v>0</v>
      </c>
      <c r="P415" s="243">
        <v>0</v>
      </c>
      <c r="Q415" s="243">
        <v>0</v>
      </c>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v>0</v>
      </c>
      <c r="N416" s="242">
        <v>0</v>
      </c>
      <c r="O416" s="243">
        <v>0</v>
      </c>
      <c r="P416" s="243">
        <v>0</v>
      </c>
      <c r="Q416" s="243">
        <v>0</v>
      </c>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v>0</v>
      </c>
      <c r="N417" s="242">
        <v>0</v>
      </c>
      <c r="O417" s="243">
        <v>0</v>
      </c>
      <c r="P417" s="243">
        <v>0</v>
      </c>
      <c r="Q417" s="243">
        <v>0</v>
      </c>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v>0</v>
      </c>
      <c r="N418" s="242">
        <v>0</v>
      </c>
      <c r="O418" s="243">
        <v>0</v>
      </c>
      <c r="P418" s="243">
        <v>0</v>
      </c>
      <c r="Q418" s="243">
        <v>0</v>
      </c>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v>0</v>
      </c>
      <c r="N419" s="242">
        <v>0</v>
      </c>
      <c r="O419" s="243">
        <v>0</v>
      </c>
      <c r="P419" s="243">
        <v>0</v>
      </c>
      <c r="Q419" s="243">
        <v>0</v>
      </c>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0</v>
      </c>
      <c r="K420" s="91" t="str">
        <f t="shared" si="49"/>
        <v/>
      </c>
      <c r="L420" s="241">
        <v>0</v>
      </c>
      <c r="M420" s="242">
        <v>0</v>
      </c>
      <c r="N420" s="242">
        <v>0</v>
      </c>
      <c r="O420" s="243">
        <v>0</v>
      </c>
      <c r="P420" s="243">
        <v>0</v>
      </c>
      <c r="Q420" s="243">
        <v>0</v>
      </c>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v>0</v>
      </c>
      <c r="N421" s="242">
        <v>0</v>
      </c>
      <c r="O421" s="243">
        <v>0</v>
      </c>
      <c r="P421" s="243">
        <v>0</v>
      </c>
      <c r="Q421" s="243">
        <v>0</v>
      </c>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0</v>
      </c>
      <c r="K423" s="91" t="str">
        <f t="shared" si="49"/>
        <v/>
      </c>
      <c r="L423" s="241">
        <v>0</v>
      </c>
      <c r="M423" s="242">
        <v>0</v>
      </c>
      <c r="N423" s="242">
        <v>0</v>
      </c>
      <c r="O423" s="243">
        <v>0</v>
      </c>
      <c r="P423" s="243">
        <v>0</v>
      </c>
      <c r="Q423" s="243">
        <v>0</v>
      </c>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v>0</v>
      </c>
      <c r="N424" s="242">
        <v>0</v>
      </c>
      <c r="O424" s="243">
        <v>0</v>
      </c>
      <c r="P424" s="243">
        <v>0</v>
      </c>
      <c r="Q424" s="243">
        <v>0</v>
      </c>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v>0</v>
      </c>
      <c r="N425" s="242">
        <v>0</v>
      </c>
      <c r="O425" s="243">
        <v>0</v>
      </c>
      <c r="P425" s="243">
        <v>0</v>
      </c>
      <c r="Q425" s="243">
        <v>0</v>
      </c>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v>0</v>
      </c>
      <c r="N426" s="242">
        <v>0</v>
      </c>
      <c r="O426" s="243">
        <v>0</v>
      </c>
      <c r="P426" s="243">
        <v>0</v>
      </c>
      <c r="Q426" s="243">
        <v>0</v>
      </c>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f t="shared" si="50"/>
        <v>0</v>
      </c>
      <c r="K427" s="91" t="str">
        <f t="shared" si="49"/>
        <v/>
      </c>
      <c r="L427" s="241">
        <v>0</v>
      </c>
      <c r="M427" s="242">
        <v>0</v>
      </c>
      <c r="N427" s="242">
        <v>0</v>
      </c>
      <c r="O427" s="243">
        <v>0</v>
      </c>
      <c r="P427" s="243">
        <v>0</v>
      </c>
      <c r="Q427" s="243">
        <v>0</v>
      </c>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v>0</v>
      </c>
      <c r="N428" s="242">
        <v>0</v>
      </c>
      <c r="O428" s="243">
        <v>0</v>
      </c>
      <c r="P428" s="243">
        <v>0</v>
      </c>
      <c r="Q428" s="243">
        <v>0</v>
      </c>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v>0</v>
      </c>
      <c r="N429" s="242">
        <v>0</v>
      </c>
      <c r="O429" s="243">
        <v>0</v>
      </c>
      <c r="P429" s="243">
        <v>0</v>
      </c>
      <c r="Q429" s="243">
        <v>0</v>
      </c>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v>0</v>
      </c>
      <c r="N430" s="242">
        <v>0</v>
      </c>
      <c r="O430" s="243">
        <v>0</v>
      </c>
      <c r="P430" s="243">
        <v>0</v>
      </c>
      <c r="Q430" s="243">
        <v>0</v>
      </c>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f t="shared" si="50"/>
        <v>0</v>
      </c>
      <c r="K431" s="91" t="str">
        <f t="shared" si="49"/>
        <v/>
      </c>
      <c r="L431" s="241">
        <v>0</v>
      </c>
      <c r="M431" s="242">
        <v>0</v>
      </c>
      <c r="N431" s="242">
        <v>0</v>
      </c>
      <c r="O431" s="243">
        <v>0</v>
      </c>
      <c r="P431" s="243">
        <v>0</v>
      </c>
      <c r="Q431" s="243">
        <v>0</v>
      </c>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0</v>
      </c>
      <c r="K432" s="91" t="str">
        <f t="shared" si="49"/>
        <v/>
      </c>
      <c r="L432" s="241">
        <v>0</v>
      </c>
      <c r="M432" s="242">
        <v>0</v>
      </c>
      <c r="N432" s="242">
        <v>0</v>
      </c>
      <c r="O432" s="243">
        <v>0</v>
      </c>
      <c r="P432" s="243">
        <v>0</v>
      </c>
      <c r="Q432" s="243">
        <v>0</v>
      </c>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v>0</v>
      </c>
      <c r="N433" s="242">
        <v>0</v>
      </c>
      <c r="O433" s="243">
        <v>0</v>
      </c>
      <c r="P433" s="243">
        <v>0</v>
      </c>
      <c r="Q433" s="243">
        <v>0</v>
      </c>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0</v>
      </c>
      <c r="K434" s="91" t="str">
        <f t="shared" si="49"/>
        <v/>
      </c>
      <c r="L434" s="241">
        <v>0</v>
      </c>
      <c r="M434" s="242">
        <v>0</v>
      </c>
      <c r="N434" s="242">
        <v>0</v>
      </c>
      <c r="O434" s="243">
        <v>0</v>
      </c>
      <c r="P434" s="243">
        <v>0</v>
      </c>
      <c r="Q434" s="243">
        <v>0</v>
      </c>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v>0</v>
      </c>
      <c r="N435" s="242">
        <v>0</v>
      </c>
      <c r="O435" s="243">
        <v>0</v>
      </c>
      <c r="P435" s="243">
        <v>0</v>
      </c>
      <c r="Q435" s="243">
        <v>0</v>
      </c>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v>0</v>
      </c>
      <c r="N436" s="242">
        <v>0</v>
      </c>
      <c r="O436" s="243">
        <v>0</v>
      </c>
      <c r="P436" s="243">
        <v>0</v>
      </c>
      <c r="Q436" s="243">
        <v>0</v>
      </c>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v>0</v>
      </c>
      <c r="N437" s="242">
        <v>0</v>
      </c>
      <c r="O437" s="243">
        <v>0</v>
      </c>
      <c r="P437" s="243">
        <v>0</v>
      </c>
      <c r="Q437" s="243">
        <v>0</v>
      </c>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1517</v>
      </c>
      <c r="K438" s="91" t="str">
        <f t="shared" si="49"/>
        <v/>
      </c>
      <c r="L438" s="241">
        <v>0</v>
      </c>
      <c r="M438" s="242">
        <v>0</v>
      </c>
      <c r="N438" s="242">
        <v>601</v>
      </c>
      <c r="O438" s="243">
        <v>0</v>
      </c>
      <c r="P438" s="243">
        <v>916</v>
      </c>
      <c r="Q438" s="243">
        <v>0</v>
      </c>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v>0</v>
      </c>
      <c r="N439" s="242">
        <v>0</v>
      </c>
      <c r="O439" s="243">
        <v>0</v>
      </c>
      <c r="P439" s="243">
        <v>0</v>
      </c>
      <c r="Q439" s="243">
        <v>0</v>
      </c>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0</v>
      </c>
      <c r="K440" s="91" t="str">
        <f t="shared" si="49"/>
        <v/>
      </c>
      <c r="L440" s="241">
        <v>0</v>
      </c>
      <c r="M440" s="242">
        <v>0</v>
      </c>
      <c r="N440" s="242">
        <v>0</v>
      </c>
      <c r="O440" s="243">
        <v>0</v>
      </c>
      <c r="P440" s="243">
        <v>0</v>
      </c>
      <c r="Q440" s="243">
        <v>0</v>
      </c>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v>0</v>
      </c>
      <c r="N441" s="242">
        <v>0</v>
      </c>
      <c r="O441" s="243">
        <v>0</v>
      </c>
      <c r="P441" s="243">
        <v>0</v>
      </c>
      <c r="Q441" s="243">
        <v>0</v>
      </c>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0</v>
      </c>
      <c r="K442" s="91" t="str">
        <f t="shared" si="49"/>
        <v/>
      </c>
      <c r="L442" s="241">
        <v>0</v>
      </c>
      <c r="M442" s="242">
        <v>0</v>
      </c>
      <c r="N442" s="242">
        <v>0</v>
      </c>
      <c r="O442" s="243">
        <v>0</v>
      </c>
      <c r="P442" s="243">
        <v>0</v>
      </c>
      <c r="Q442" s="243">
        <v>0</v>
      </c>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0</v>
      </c>
      <c r="K443" s="91" t="str">
        <f t="shared" si="49"/>
        <v/>
      </c>
      <c r="L443" s="241">
        <v>0</v>
      </c>
      <c r="M443" s="242">
        <v>0</v>
      </c>
      <c r="N443" s="242">
        <v>0</v>
      </c>
      <c r="O443" s="243">
        <v>0</v>
      </c>
      <c r="P443" s="243">
        <v>0</v>
      </c>
      <c r="Q443" s="243">
        <v>0</v>
      </c>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0</v>
      </c>
      <c r="K444" s="91" t="str">
        <f t="shared" si="49"/>
        <v/>
      </c>
      <c r="L444" s="241">
        <v>0</v>
      </c>
      <c r="M444" s="242">
        <v>0</v>
      </c>
      <c r="N444" s="242">
        <v>0</v>
      </c>
      <c r="O444" s="243">
        <v>0</v>
      </c>
      <c r="P444" s="243">
        <v>0</v>
      </c>
      <c r="Q444" s="243">
        <v>0</v>
      </c>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v>0</v>
      </c>
      <c r="N445" s="242">
        <v>0</v>
      </c>
      <c r="O445" s="243">
        <v>0</v>
      </c>
      <c r="P445" s="243">
        <v>0</v>
      </c>
      <c r="Q445" s="243">
        <v>0</v>
      </c>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v>0</v>
      </c>
      <c r="N446" s="242">
        <v>0</v>
      </c>
      <c r="O446" s="243">
        <v>0</v>
      </c>
      <c r="P446" s="243">
        <v>0</v>
      </c>
      <c r="Q446" s="243">
        <v>0</v>
      </c>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0</v>
      </c>
      <c r="K447" s="91" t="str">
        <f t="shared" si="49"/>
        <v/>
      </c>
      <c r="L447" s="241">
        <v>0</v>
      </c>
      <c r="M447" s="242">
        <v>0</v>
      </c>
      <c r="N447" s="242">
        <v>0</v>
      </c>
      <c r="O447" s="243">
        <v>0</v>
      </c>
      <c r="P447" s="243">
        <v>0</v>
      </c>
      <c r="Q447" s="243">
        <v>0</v>
      </c>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f t="shared" si="50"/>
        <v>0</v>
      </c>
      <c r="K448" s="91" t="str">
        <f t="shared" si="49"/>
        <v/>
      </c>
      <c r="L448" s="241">
        <v>0</v>
      </c>
      <c r="M448" s="242">
        <v>0</v>
      </c>
      <c r="N448" s="242">
        <v>0</v>
      </c>
      <c r="O448" s="243">
        <v>0</v>
      </c>
      <c r="P448" s="243">
        <v>0</v>
      </c>
      <c r="Q448" s="243">
        <v>0</v>
      </c>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v>0</v>
      </c>
      <c r="N449" s="242">
        <v>0</v>
      </c>
      <c r="O449" s="243">
        <v>0</v>
      </c>
      <c r="P449" s="243">
        <v>0</v>
      </c>
      <c r="Q449" s="243">
        <v>0</v>
      </c>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v>0</v>
      </c>
      <c r="N450" s="242">
        <v>0</v>
      </c>
      <c r="O450" s="243">
        <v>0</v>
      </c>
      <c r="P450" s="243">
        <v>0</v>
      </c>
      <c r="Q450" s="243">
        <v>0</v>
      </c>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v>0</v>
      </c>
      <c r="N451" s="242">
        <v>0</v>
      </c>
      <c r="O451" s="243">
        <v>0</v>
      </c>
      <c r="P451" s="243">
        <v>0</v>
      </c>
      <c r="Q451" s="243">
        <v>0</v>
      </c>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v>0</v>
      </c>
      <c r="N452" s="242">
        <v>0</v>
      </c>
      <c r="O452" s="243">
        <v>0</v>
      </c>
      <c r="P452" s="243">
        <v>0</v>
      </c>
      <c r="Q452" s="243">
        <v>0</v>
      </c>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v>0</v>
      </c>
      <c r="N453" s="242">
        <v>0</v>
      </c>
      <c r="O453" s="243">
        <v>0</v>
      </c>
      <c r="P453" s="243">
        <v>0</v>
      </c>
      <c r="Q453" s="243">
        <v>0</v>
      </c>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v>0</v>
      </c>
      <c r="N454" s="242">
        <v>0</v>
      </c>
      <c r="O454" s="243">
        <v>0</v>
      </c>
      <c r="P454" s="243">
        <v>0</v>
      </c>
      <c r="Q454" s="243">
        <v>0</v>
      </c>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v>0</v>
      </c>
      <c r="N455" s="242">
        <v>0</v>
      </c>
      <c r="O455" s="243">
        <v>0</v>
      </c>
      <c r="P455" s="243">
        <v>0</v>
      </c>
      <c r="Q455" s="243">
        <v>0</v>
      </c>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v>0</v>
      </c>
      <c r="N456" s="242">
        <v>0</v>
      </c>
      <c r="O456" s="243">
        <v>0</v>
      </c>
      <c r="P456" s="243">
        <v>0</v>
      </c>
      <c r="Q456" s="243">
        <v>0</v>
      </c>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v>0</v>
      </c>
      <c r="N457" s="242">
        <v>0</v>
      </c>
      <c r="O457" s="243">
        <v>0</v>
      </c>
      <c r="P457" s="243">
        <v>0</v>
      </c>
      <c r="Q457" s="243">
        <v>0</v>
      </c>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v>0</v>
      </c>
      <c r="N458" s="242">
        <v>0</v>
      </c>
      <c r="O458" s="243">
        <v>0</v>
      </c>
      <c r="P458" s="243">
        <v>0</v>
      </c>
      <c r="Q458" s="243">
        <v>0</v>
      </c>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v>0</v>
      </c>
      <c r="N459" s="242">
        <v>0</v>
      </c>
      <c r="O459" s="243">
        <v>0</v>
      </c>
      <c r="P459" s="243">
        <v>0</v>
      </c>
      <c r="Q459" s="243">
        <v>0</v>
      </c>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v>0</v>
      </c>
      <c r="N460" s="242">
        <v>0</v>
      </c>
      <c r="O460" s="243">
        <v>0</v>
      </c>
      <c r="P460" s="243">
        <v>0</v>
      </c>
      <c r="Q460" s="243">
        <v>0</v>
      </c>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v>0</v>
      </c>
      <c r="N461" s="242">
        <v>0</v>
      </c>
      <c r="O461" s="243">
        <v>0</v>
      </c>
      <c r="P461" s="243">
        <v>0</v>
      </c>
      <c r="Q461" s="243">
        <v>0</v>
      </c>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v>0</v>
      </c>
      <c r="N462" s="242">
        <v>0</v>
      </c>
      <c r="O462" s="243">
        <v>0</v>
      </c>
      <c r="P462" s="243">
        <v>0</v>
      </c>
      <c r="Q462" s="243">
        <v>0</v>
      </c>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f t="shared" si="50"/>
        <v>0</v>
      </c>
      <c r="K463" s="91" t="str">
        <f t="shared" si="51"/>
        <v/>
      </c>
      <c r="L463" s="241">
        <v>0</v>
      </c>
      <c r="M463" s="242">
        <v>0</v>
      </c>
      <c r="N463" s="242">
        <v>0</v>
      </c>
      <c r="O463" s="243">
        <v>0</v>
      </c>
      <c r="P463" s="243">
        <v>0</v>
      </c>
      <c r="Q463" s="243">
        <v>0</v>
      </c>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433</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80</v>
      </c>
      <c r="K469" s="218"/>
      <c r="L469" s="246" t="str">
        <f>IF(ISBLANK(L$388),"",L$388)</f>
        <v>2階南病棟</v>
      </c>
      <c r="M469" s="141" t="str">
        <f>IF(ISBLANK(M$388),"",M$388)</f>
        <v>2階北病棟</v>
      </c>
      <c r="N469" s="247" t="str">
        <f t="shared" ref="N469:BS469" si="52">IF(ISBLANK(N$388),"",N$388)</f>
        <v>3階南病棟</v>
      </c>
      <c r="O469" s="247" t="str">
        <f t="shared" si="52"/>
        <v>3階北病棟</v>
      </c>
      <c r="P469" s="247" t="str">
        <f t="shared" si="52"/>
        <v>4階南病棟</v>
      </c>
      <c r="Q469" s="247" t="str">
        <f t="shared" si="52"/>
        <v>5階南病棟</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t="str">
        <f t="shared" ref="J471:J499" si="54">IF(SUM(L471:BS471)=0,IF(COUNTIF(L471:BS471,"未確認")&gt;0,"未確認",IF(COUNTIF(L471:BS471,"~*")&gt;0,"*",SUM(L471:BS471))),SUM(L471:BS471))</f>
        <v>*</v>
      </c>
      <c r="K471" s="250" t="str">
        <f t="shared" ref="K471:K499" si="55">IF(OR(COUNTIF(L471:BS471,"未確認")&gt;0,COUNTIF(L471:BS471,"*")&gt;0),"※","")</f>
        <v>※</v>
      </c>
      <c r="L471" s="241" t="s">
        <v>366</v>
      </c>
      <c r="M471" s="242" t="s">
        <v>366</v>
      </c>
      <c r="N471" s="243">
        <v>0</v>
      </c>
      <c r="O471" s="243" t="s">
        <v>366</v>
      </c>
      <c r="P471" s="243">
        <v>0</v>
      </c>
      <c r="Q471" s="243" t="s">
        <v>366</v>
      </c>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t="str">
        <f t="shared" si="54"/>
        <v>*</v>
      </c>
      <c r="K472" s="250" t="str">
        <f t="shared" si="55"/>
        <v>※</v>
      </c>
      <c r="L472" s="241" t="s">
        <v>366</v>
      </c>
      <c r="M472" s="242" t="s">
        <v>366</v>
      </c>
      <c r="N472" s="243">
        <v>0</v>
      </c>
      <c r="O472" s="243" t="s">
        <v>366</v>
      </c>
      <c r="P472" s="243">
        <v>0</v>
      </c>
      <c r="Q472" s="243" t="s">
        <v>366</v>
      </c>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t="str">
        <f t="shared" si="54"/>
        <v>*</v>
      </c>
      <c r="K473" s="250" t="str">
        <f t="shared" si="55"/>
        <v>※</v>
      </c>
      <c r="L473" s="241">
        <v>0</v>
      </c>
      <c r="M473" s="242" t="s">
        <v>366</v>
      </c>
      <c r="N473" s="243">
        <v>0</v>
      </c>
      <c r="O473" s="243" t="s">
        <v>366</v>
      </c>
      <c r="P473" s="243">
        <v>0</v>
      </c>
      <c r="Q473" s="243">
        <v>0</v>
      </c>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f t="shared" si="54"/>
        <v>0</v>
      </c>
      <c r="K474" s="250" t="str">
        <f t="shared" si="55"/>
        <v/>
      </c>
      <c r="L474" s="241">
        <v>0</v>
      </c>
      <c r="M474" s="242">
        <v>0</v>
      </c>
      <c r="N474" s="243">
        <v>0</v>
      </c>
      <c r="O474" s="243">
        <v>0</v>
      </c>
      <c r="P474" s="243">
        <v>0</v>
      </c>
      <c r="Q474" s="243">
        <v>0</v>
      </c>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f t="shared" si="54"/>
        <v>0</v>
      </c>
      <c r="K475" s="250" t="str">
        <f t="shared" si="55"/>
        <v/>
      </c>
      <c r="L475" s="241">
        <v>0</v>
      </c>
      <c r="M475" s="242">
        <v>0</v>
      </c>
      <c r="N475" s="243">
        <v>0</v>
      </c>
      <c r="O475" s="243">
        <v>0</v>
      </c>
      <c r="P475" s="243">
        <v>0</v>
      </c>
      <c r="Q475" s="243">
        <v>0</v>
      </c>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t="str">
        <f t="shared" si="54"/>
        <v>*</v>
      </c>
      <c r="K476" s="250" t="str">
        <f t="shared" si="55"/>
        <v>※</v>
      </c>
      <c r="L476" s="241">
        <v>0</v>
      </c>
      <c r="M476" s="242" t="s">
        <v>366</v>
      </c>
      <c r="N476" s="243">
        <v>0</v>
      </c>
      <c r="O476" s="243" t="s">
        <v>366</v>
      </c>
      <c r="P476" s="243">
        <v>0</v>
      </c>
      <c r="Q476" s="243">
        <v>0</v>
      </c>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f t="shared" si="54"/>
        <v>0</v>
      </c>
      <c r="K477" s="250" t="str">
        <f t="shared" si="55"/>
        <v/>
      </c>
      <c r="L477" s="241">
        <v>0</v>
      </c>
      <c r="M477" s="242">
        <v>0</v>
      </c>
      <c r="N477" s="243">
        <v>0</v>
      </c>
      <c r="O477" s="243">
        <v>0</v>
      </c>
      <c r="P477" s="243">
        <v>0</v>
      </c>
      <c r="Q477" s="243">
        <v>0</v>
      </c>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f t="shared" si="54"/>
        <v>0</v>
      </c>
      <c r="K478" s="250" t="str">
        <f t="shared" si="55"/>
        <v/>
      </c>
      <c r="L478" s="241">
        <v>0</v>
      </c>
      <c r="M478" s="242">
        <v>0</v>
      </c>
      <c r="N478" s="243">
        <v>0</v>
      </c>
      <c r="O478" s="243">
        <v>0</v>
      </c>
      <c r="P478" s="243">
        <v>0</v>
      </c>
      <c r="Q478" s="243">
        <v>0</v>
      </c>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t="str">
        <f t="shared" si="54"/>
        <v>*</v>
      </c>
      <c r="K479" s="250" t="str">
        <f t="shared" si="55"/>
        <v>※</v>
      </c>
      <c r="L479" s="241" t="s">
        <v>366</v>
      </c>
      <c r="M479" s="242" t="s">
        <v>366</v>
      </c>
      <c r="N479" s="243">
        <v>0</v>
      </c>
      <c r="O479" s="243" t="s">
        <v>366</v>
      </c>
      <c r="P479" s="243">
        <v>0</v>
      </c>
      <c r="Q479" s="243">
        <v>0</v>
      </c>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t="str">
        <f t="shared" si="54"/>
        <v>*</v>
      </c>
      <c r="K480" s="250" t="str">
        <f t="shared" si="55"/>
        <v>※</v>
      </c>
      <c r="L480" s="241" t="s">
        <v>366</v>
      </c>
      <c r="M480" s="242" t="s">
        <v>366</v>
      </c>
      <c r="N480" s="243">
        <v>0</v>
      </c>
      <c r="O480" s="243" t="s">
        <v>366</v>
      </c>
      <c r="P480" s="243">
        <v>0</v>
      </c>
      <c r="Q480" s="243" t="s">
        <v>366</v>
      </c>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t="str">
        <f t="shared" si="54"/>
        <v>*</v>
      </c>
      <c r="K481" s="250" t="str">
        <f t="shared" si="55"/>
        <v>※</v>
      </c>
      <c r="L481" s="241" t="s">
        <v>366</v>
      </c>
      <c r="M481" s="242" t="s">
        <v>366</v>
      </c>
      <c r="N481" s="243">
        <v>0</v>
      </c>
      <c r="O481" s="243" t="s">
        <v>366</v>
      </c>
      <c r="P481" s="243">
        <v>0</v>
      </c>
      <c r="Q481" s="243">
        <v>0</v>
      </c>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t="str">
        <f t="shared" si="54"/>
        <v>*</v>
      </c>
      <c r="K482" s="250" t="str">
        <f t="shared" si="55"/>
        <v>※</v>
      </c>
      <c r="L482" s="241">
        <v>0</v>
      </c>
      <c r="M482" s="242">
        <v>0</v>
      </c>
      <c r="N482" s="243">
        <v>0</v>
      </c>
      <c r="O482" s="243" t="s">
        <v>366</v>
      </c>
      <c r="P482" s="243">
        <v>0</v>
      </c>
      <c r="Q482" s="243">
        <v>0</v>
      </c>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0</v>
      </c>
      <c r="K483" s="250" t="str">
        <f t="shared" si="55"/>
        <v/>
      </c>
      <c r="L483" s="241">
        <v>0</v>
      </c>
      <c r="M483" s="242">
        <v>0</v>
      </c>
      <c r="N483" s="243">
        <v>0</v>
      </c>
      <c r="O483" s="243">
        <v>0</v>
      </c>
      <c r="P483" s="243">
        <v>0</v>
      </c>
      <c r="Q483" s="243">
        <v>0</v>
      </c>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t="str">
        <f t="shared" si="54"/>
        <v>*</v>
      </c>
      <c r="K484" s="250" t="str">
        <f t="shared" si="55"/>
        <v>※</v>
      </c>
      <c r="L484" s="241">
        <v>0</v>
      </c>
      <c r="M484" s="242" t="s">
        <v>366</v>
      </c>
      <c r="N484" s="243">
        <v>0</v>
      </c>
      <c r="O484" s="243" t="s">
        <v>366</v>
      </c>
      <c r="P484" s="243">
        <v>0</v>
      </c>
      <c r="Q484" s="243">
        <v>0</v>
      </c>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f t="shared" si="54"/>
        <v>0</v>
      </c>
      <c r="K485" s="250" t="str">
        <f t="shared" si="55"/>
        <v/>
      </c>
      <c r="L485" s="241">
        <v>0</v>
      </c>
      <c r="M485" s="242">
        <v>0</v>
      </c>
      <c r="N485" s="243">
        <v>0</v>
      </c>
      <c r="O485" s="243">
        <v>0</v>
      </c>
      <c r="P485" s="243">
        <v>0</v>
      </c>
      <c r="Q485" s="243">
        <v>0</v>
      </c>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f t="shared" si="54"/>
        <v>0</v>
      </c>
      <c r="K486" s="250" t="str">
        <f t="shared" si="55"/>
        <v/>
      </c>
      <c r="L486" s="241">
        <v>0</v>
      </c>
      <c r="M486" s="242">
        <v>0</v>
      </c>
      <c r="N486" s="243">
        <v>0</v>
      </c>
      <c r="O486" s="243">
        <v>0</v>
      </c>
      <c r="P486" s="243">
        <v>0</v>
      </c>
      <c r="Q486" s="243">
        <v>0</v>
      </c>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f t="shared" si="54"/>
        <v>0</v>
      </c>
      <c r="K487" s="250" t="str">
        <f t="shared" si="55"/>
        <v/>
      </c>
      <c r="L487" s="241">
        <v>0</v>
      </c>
      <c r="M487" s="242">
        <v>0</v>
      </c>
      <c r="N487" s="243">
        <v>0</v>
      </c>
      <c r="O487" s="243">
        <v>0</v>
      </c>
      <c r="P487" s="243">
        <v>0</v>
      </c>
      <c r="Q487" s="243">
        <v>0</v>
      </c>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f t="shared" si="54"/>
        <v>0</v>
      </c>
      <c r="K488" s="250" t="str">
        <f t="shared" si="55"/>
        <v/>
      </c>
      <c r="L488" s="241">
        <v>0</v>
      </c>
      <c r="M488" s="242">
        <v>0</v>
      </c>
      <c r="N488" s="243">
        <v>0</v>
      </c>
      <c r="O488" s="243">
        <v>0</v>
      </c>
      <c r="P488" s="243">
        <v>0</v>
      </c>
      <c r="Q488" s="243">
        <v>0</v>
      </c>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f t="shared" si="54"/>
        <v>0</v>
      </c>
      <c r="K489" s="250" t="str">
        <f t="shared" si="55"/>
        <v/>
      </c>
      <c r="L489" s="241">
        <v>0</v>
      </c>
      <c r="M489" s="242">
        <v>0</v>
      </c>
      <c r="N489" s="243">
        <v>0</v>
      </c>
      <c r="O489" s="243">
        <v>0</v>
      </c>
      <c r="P489" s="243">
        <v>0</v>
      </c>
      <c r="Q489" s="243">
        <v>0</v>
      </c>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f t="shared" si="54"/>
        <v>0</v>
      </c>
      <c r="K490" s="250" t="str">
        <f t="shared" si="55"/>
        <v/>
      </c>
      <c r="L490" s="241">
        <v>0</v>
      </c>
      <c r="M490" s="242">
        <v>0</v>
      </c>
      <c r="N490" s="243">
        <v>0</v>
      </c>
      <c r="O490" s="243">
        <v>0</v>
      </c>
      <c r="P490" s="243">
        <v>0</v>
      </c>
      <c r="Q490" s="243">
        <v>0</v>
      </c>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f t="shared" si="54"/>
        <v>0</v>
      </c>
      <c r="K491" s="250" t="str">
        <f t="shared" si="55"/>
        <v/>
      </c>
      <c r="L491" s="241">
        <v>0</v>
      </c>
      <c r="M491" s="242">
        <v>0</v>
      </c>
      <c r="N491" s="243">
        <v>0</v>
      </c>
      <c r="O491" s="243">
        <v>0</v>
      </c>
      <c r="P491" s="243">
        <v>0</v>
      </c>
      <c r="Q491" s="243">
        <v>0</v>
      </c>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t="str">
        <f t="shared" si="54"/>
        <v>*</v>
      </c>
      <c r="K492" s="250" t="str">
        <f t="shared" si="55"/>
        <v>※</v>
      </c>
      <c r="L492" s="241">
        <v>0</v>
      </c>
      <c r="M492" s="242" t="s">
        <v>366</v>
      </c>
      <c r="N492" s="243">
        <v>0</v>
      </c>
      <c r="O492" s="243">
        <v>0</v>
      </c>
      <c r="P492" s="243">
        <v>0</v>
      </c>
      <c r="Q492" s="243">
        <v>0</v>
      </c>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t="str">
        <f t="shared" si="54"/>
        <v>*</v>
      </c>
      <c r="K493" s="250" t="str">
        <f t="shared" si="55"/>
        <v>※</v>
      </c>
      <c r="L493" s="241">
        <v>0</v>
      </c>
      <c r="M493" s="242" t="s">
        <v>366</v>
      </c>
      <c r="N493" s="243">
        <v>0</v>
      </c>
      <c r="O493" s="243">
        <v>0</v>
      </c>
      <c r="P493" s="243">
        <v>0</v>
      </c>
      <c r="Q493" s="243">
        <v>0</v>
      </c>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t="str">
        <f t="shared" si="54"/>
        <v>*</v>
      </c>
      <c r="K494" s="250" t="str">
        <f t="shared" si="55"/>
        <v>※</v>
      </c>
      <c r="L494" s="241">
        <v>0</v>
      </c>
      <c r="M494" s="242">
        <v>0</v>
      </c>
      <c r="N494" s="243">
        <v>0</v>
      </c>
      <c r="O494" s="243" t="s">
        <v>366</v>
      </c>
      <c r="P494" s="243">
        <v>0</v>
      </c>
      <c r="Q494" s="243">
        <v>0</v>
      </c>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t="str">
        <f t="shared" si="54"/>
        <v>*</v>
      </c>
      <c r="K495" s="250" t="str">
        <f t="shared" si="55"/>
        <v>※</v>
      </c>
      <c r="L495" s="241">
        <v>0</v>
      </c>
      <c r="M495" s="242">
        <v>0</v>
      </c>
      <c r="N495" s="243">
        <v>0</v>
      </c>
      <c r="O495" s="243" t="s">
        <v>366</v>
      </c>
      <c r="P495" s="243">
        <v>0</v>
      </c>
      <c r="Q495" s="243">
        <v>0</v>
      </c>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0</v>
      </c>
      <c r="K496" s="250" t="str">
        <f t="shared" si="55"/>
        <v/>
      </c>
      <c r="L496" s="241">
        <v>0</v>
      </c>
      <c r="M496" s="242">
        <v>0</v>
      </c>
      <c r="N496" s="243">
        <v>0</v>
      </c>
      <c r="O496" s="243">
        <v>0</v>
      </c>
      <c r="P496" s="243">
        <v>0</v>
      </c>
      <c r="Q496" s="243">
        <v>0</v>
      </c>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f t="shared" si="54"/>
        <v>0</v>
      </c>
      <c r="K497" s="250" t="str">
        <f t="shared" si="55"/>
        <v/>
      </c>
      <c r="L497" s="241">
        <v>0</v>
      </c>
      <c r="M497" s="242">
        <v>0</v>
      </c>
      <c r="N497" s="243">
        <v>0</v>
      </c>
      <c r="O497" s="243">
        <v>0</v>
      </c>
      <c r="P497" s="243">
        <v>0</v>
      </c>
      <c r="Q497" s="243">
        <v>0</v>
      </c>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f t="shared" si="54"/>
        <v>0</v>
      </c>
      <c r="K498" s="250" t="str">
        <f t="shared" si="55"/>
        <v/>
      </c>
      <c r="L498" s="241">
        <v>0</v>
      </c>
      <c r="M498" s="242">
        <v>0</v>
      </c>
      <c r="N498" s="243">
        <v>0</v>
      </c>
      <c r="O498" s="243">
        <v>0</v>
      </c>
      <c r="P498" s="243">
        <v>0</v>
      </c>
      <c r="Q498" s="243">
        <v>0</v>
      </c>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f t="shared" si="54"/>
        <v>0</v>
      </c>
      <c r="K499" s="250" t="str">
        <f t="shared" si="55"/>
        <v/>
      </c>
      <c r="L499" s="241">
        <v>0</v>
      </c>
      <c r="M499" s="242">
        <v>0</v>
      </c>
      <c r="N499" s="243">
        <v>0</v>
      </c>
      <c r="O499" s="243">
        <v>0</v>
      </c>
      <c r="P499" s="243">
        <v>0</v>
      </c>
      <c r="Q499" s="243">
        <v>0</v>
      </c>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486</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487</v>
      </c>
      <c r="J505" s="86" t="s">
        <v>80</v>
      </c>
      <c r="K505" s="218"/>
      <c r="L505" s="25" t="str">
        <f>IF(ISBLANK(L$388),"",L$388)</f>
        <v>2階南病棟</v>
      </c>
      <c r="M505" s="72" t="str">
        <f>IF(ISBLANK(M$388),"",M$388)</f>
        <v>2階北病棟</v>
      </c>
      <c r="N505" s="247" t="str">
        <f t="shared" ref="N505:BS505" si="56">IF(ISBLANK(N$388),"",N$388)</f>
        <v>3階南病棟</v>
      </c>
      <c r="O505" s="247" t="str">
        <f t="shared" si="56"/>
        <v>3階北病棟</v>
      </c>
      <c r="P505" s="247" t="str">
        <f t="shared" si="56"/>
        <v>4階南病棟</v>
      </c>
      <c r="Q505" s="247" t="str">
        <f t="shared" si="56"/>
        <v>5階南病棟</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v>0</v>
      </c>
      <c r="Q507" s="243">
        <v>0</v>
      </c>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t="str">
        <f t="shared" si="58"/>
        <v>*</v>
      </c>
      <c r="K508" s="250" t="str">
        <f t="shared" si="59"/>
        <v>※</v>
      </c>
      <c r="L508" s="241" t="s">
        <v>366</v>
      </c>
      <c r="M508" s="242" t="s">
        <v>366</v>
      </c>
      <c r="N508" s="243">
        <v>0</v>
      </c>
      <c r="O508" s="243" t="s">
        <v>366</v>
      </c>
      <c r="P508" s="243">
        <v>0</v>
      </c>
      <c r="Q508" s="243">
        <v>0</v>
      </c>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0</v>
      </c>
      <c r="K509" s="250" t="str">
        <f t="shared" si="59"/>
        <v/>
      </c>
      <c r="L509" s="241">
        <v>0</v>
      </c>
      <c r="M509" s="242">
        <v>0</v>
      </c>
      <c r="N509" s="243">
        <v>0</v>
      </c>
      <c r="O509" s="243">
        <v>0</v>
      </c>
      <c r="P509" s="243">
        <v>0</v>
      </c>
      <c r="Q509" s="243">
        <v>0</v>
      </c>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f t="shared" si="58"/>
        <v>0</v>
      </c>
      <c r="K510" s="250" t="str">
        <f t="shared" si="59"/>
        <v/>
      </c>
      <c r="L510" s="241">
        <v>0</v>
      </c>
      <c r="M510" s="242">
        <v>0</v>
      </c>
      <c r="N510" s="243">
        <v>0</v>
      </c>
      <c r="O510" s="243">
        <v>0</v>
      </c>
      <c r="P510" s="243">
        <v>0</v>
      </c>
      <c r="Q510" s="243">
        <v>0</v>
      </c>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t="str">
        <f t="shared" si="58"/>
        <v>*</v>
      </c>
      <c r="K511" s="250" t="str">
        <f t="shared" si="59"/>
        <v>※</v>
      </c>
      <c r="L511" s="241" t="s">
        <v>366</v>
      </c>
      <c r="M511" s="242" t="s">
        <v>366</v>
      </c>
      <c r="N511" s="243" t="s">
        <v>366</v>
      </c>
      <c r="O511" s="243" t="s">
        <v>366</v>
      </c>
      <c r="P511" s="243" t="s">
        <v>366</v>
      </c>
      <c r="Q511" s="243" t="s">
        <v>366</v>
      </c>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f t="shared" si="58"/>
        <v>0</v>
      </c>
      <c r="K512" s="250" t="str">
        <f t="shared" si="59"/>
        <v/>
      </c>
      <c r="L512" s="241">
        <v>0</v>
      </c>
      <c r="M512" s="242">
        <v>0</v>
      </c>
      <c r="N512" s="243">
        <v>0</v>
      </c>
      <c r="O512" s="243">
        <v>0</v>
      </c>
      <c r="P512" s="243">
        <v>0</v>
      </c>
      <c r="Q512" s="243">
        <v>0</v>
      </c>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f t="shared" si="58"/>
        <v>0</v>
      </c>
      <c r="K513" s="250" t="str">
        <f t="shared" si="59"/>
        <v/>
      </c>
      <c r="L513" s="241">
        <v>0</v>
      </c>
      <c r="M513" s="242">
        <v>0</v>
      </c>
      <c r="N513" s="243">
        <v>0</v>
      </c>
      <c r="O513" s="243">
        <v>0</v>
      </c>
      <c r="P513" s="243">
        <v>0</v>
      </c>
      <c r="Q513" s="243">
        <v>0</v>
      </c>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v>0</v>
      </c>
      <c r="N514" s="243">
        <v>0</v>
      </c>
      <c r="O514" s="243">
        <v>0</v>
      </c>
      <c r="P514" s="243">
        <v>0</v>
      </c>
      <c r="Q514" s="243">
        <v>0</v>
      </c>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512</v>
      </c>
      <c r="J517" s="86" t="s">
        <v>80</v>
      </c>
      <c r="K517" s="218"/>
      <c r="L517" s="246" t="str">
        <f>IF(ISBLANK(L$388),"",L$388)</f>
        <v>2階南病棟</v>
      </c>
      <c r="M517" s="141" t="str">
        <f>IF(ISBLANK(M$388),"",M$388)</f>
        <v>2階北病棟</v>
      </c>
      <c r="N517" s="25" t="str">
        <f t="shared" ref="N517:BS517" si="60">IF(ISBLANK(N$388),"",N$388)</f>
        <v>3階南病棟</v>
      </c>
      <c r="O517" s="25" t="str">
        <f t="shared" si="60"/>
        <v>3階北病棟</v>
      </c>
      <c r="P517" s="25" t="str">
        <f t="shared" si="60"/>
        <v>4階南病棟</v>
      </c>
      <c r="Q517" s="25" t="str">
        <f t="shared" si="60"/>
        <v>5階南病棟</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v>0</v>
      </c>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v>0</v>
      </c>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v>0</v>
      </c>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521</v>
      </c>
      <c r="J524" s="86" t="s">
        <v>80</v>
      </c>
      <c r="K524" s="218"/>
      <c r="L524" s="246" t="str">
        <f>IF(ISBLANK(L$388),"",L$388)</f>
        <v>2階南病棟</v>
      </c>
      <c r="M524" s="141" t="str">
        <f>IF(ISBLANK(M$388),"",M$388)</f>
        <v>2階北病棟</v>
      </c>
      <c r="N524" s="25" t="str">
        <f t="shared" ref="N524:BS524" si="62">IF(ISBLANK(N$388),"",N$388)</f>
        <v>3階南病棟</v>
      </c>
      <c r="O524" s="25" t="str">
        <f t="shared" si="62"/>
        <v>3階北病棟</v>
      </c>
      <c r="P524" s="25" t="str">
        <f t="shared" si="62"/>
        <v>4階南病棟</v>
      </c>
      <c r="Q524" s="25" t="str">
        <f t="shared" si="62"/>
        <v>5階南病棟</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v>0</v>
      </c>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525</v>
      </c>
      <c r="J529" s="86" t="s">
        <v>80</v>
      </c>
      <c r="K529" s="218"/>
      <c r="L529" s="246" t="str">
        <f>IF(ISBLANK(L$9),"",L$9)</f>
        <v>2階南病棟</v>
      </c>
      <c r="M529" s="141" t="str">
        <f>IF(ISBLANK(M$9),"",M$9)</f>
        <v>2階北病棟</v>
      </c>
      <c r="N529" s="25" t="str">
        <f t="shared" ref="N529:BS529" si="64">IF(ISBLANK(N$9),"",N$9)</f>
        <v>3階南病棟</v>
      </c>
      <c r="O529" s="25" t="str">
        <f t="shared" si="64"/>
        <v>3階北病棟</v>
      </c>
      <c r="P529" s="25" t="str">
        <f t="shared" si="64"/>
        <v>4階南病棟</v>
      </c>
      <c r="Q529" s="25" t="str">
        <f t="shared" si="64"/>
        <v>5階南病棟</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慢性期</v>
      </c>
      <c r="M530" s="72" t="str">
        <f>IF(ISBLANK(M$95),"",M$95)</f>
        <v>急性期</v>
      </c>
      <c r="N530" s="89" t="str">
        <f t="shared" ref="N530:BS530" si="65">IF(ISBLANK(N$95),"",N$95)</f>
        <v>回復期</v>
      </c>
      <c r="O530" s="89" t="str">
        <f t="shared" si="65"/>
        <v>慢性期</v>
      </c>
      <c r="P530" s="89" t="str">
        <f t="shared" si="65"/>
        <v>回復期</v>
      </c>
      <c r="Q530" s="89" t="str">
        <f t="shared" si="65"/>
        <v>慢性期</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v>0</v>
      </c>
      <c r="Q531" s="242">
        <v>0</v>
      </c>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529</v>
      </c>
      <c r="J534" s="86" t="s">
        <v>80</v>
      </c>
      <c r="K534" s="218"/>
      <c r="L534" s="246" t="str">
        <f>IF(ISBLANK(L$388),"",L$388)</f>
        <v>2階南病棟</v>
      </c>
      <c r="M534" s="141" t="str">
        <f>IF(ISBLANK(M$388),"",M$388)</f>
        <v>2階北病棟</v>
      </c>
      <c r="N534" s="25" t="str">
        <f t="shared" ref="N534:BS534" si="66">IF(ISBLANK(N$388),"",N$388)</f>
        <v>3階南病棟</v>
      </c>
      <c r="O534" s="25" t="str">
        <f t="shared" si="66"/>
        <v>3階北病棟</v>
      </c>
      <c r="P534" s="25" t="str">
        <f t="shared" si="66"/>
        <v>4階南病棟</v>
      </c>
      <c r="Q534" s="25" t="str">
        <f t="shared" si="66"/>
        <v>5階南病棟</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v>0</v>
      </c>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v>0</v>
      </c>
      <c r="N537" s="243">
        <v>0</v>
      </c>
      <c r="O537" s="243">
        <v>0</v>
      </c>
      <c r="P537" s="243">
        <v>0</v>
      </c>
      <c r="Q537" s="243">
        <v>0</v>
      </c>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0</v>
      </c>
      <c r="K538" s="250" t="str">
        <f t="shared" si="69"/>
        <v/>
      </c>
      <c r="L538" s="241">
        <v>0</v>
      </c>
      <c r="M538" s="242">
        <v>0</v>
      </c>
      <c r="N538" s="243">
        <v>0</v>
      </c>
      <c r="O538" s="243">
        <v>0</v>
      </c>
      <c r="P538" s="243">
        <v>0</v>
      </c>
      <c r="Q538" s="243">
        <v>0</v>
      </c>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f t="shared" si="68"/>
        <v>0</v>
      </c>
      <c r="K539" s="250" t="str">
        <f t="shared" si="69"/>
        <v/>
      </c>
      <c r="L539" s="241">
        <v>0</v>
      </c>
      <c r="M539" s="242">
        <v>0</v>
      </c>
      <c r="N539" s="243">
        <v>0</v>
      </c>
      <c r="O539" s="243">
        <v>0</v>
      </c>
      <c r="P539" s="243">
        <v>0</v>
      </c>
      <c r="Q539" s="243">
        <v>0</v>
      </c>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0</v>
      </c>
      <c r="K540" s="250" t="str">
        <f t="shared" si="69"/>
        <v/>
      </c>
      <c r="L540" s="241">
        <v>0</v>
      </c>
      <c r="M540" s="242">
        <v>0</v>
      </c>
      <c r="N540" s="243">
        <v>0</v>
      </c>
      <c r="O540" s="243">
        <v>0</v>
      </c>
      <c r="P540" s="243">
        <v>0</v>
      </c>
      <c r="Q540" s="243">
        <v>0</v>
      </c>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v>0</v>
      </c>
      <c r="N541" s="243">
        <v>0</v>
      </c>
      <c r="O541" s="243">
        <v>0</v>
      </c>
      <c r="P541" s="243">
        <v>0</v>
      </c>
      <c r="Q541" s="243">
        <v>0</v>
      </c>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v>0</v>
      </c>
      <c r="N542" s="243">
        <v>0</v>
      </c>
      <c r="O542" s="243">
        <v>0</v>
      </c>
      <c r="P542" s="243">
        <v>0</v>
      </c>
      <c r="Q542" s="243">
        <v>0</v>
      </c>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548</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80</v>
      </c>
      <c r="K548" s="218"/>
      <c r="L548" s="246" t="str">
        <f>IF(ISBLANK(L$388),"",L$388)</f>
        <v>2階南病棟</v>
      </c>
      <c r="M548" s="72" t="str">
        <f>IF(ISBLANK(M$388),"",M$388)</f>
        <v>2階北病棟</v>
      </c>
      <c r="N548" s="25" t="str">
        <f t="shared" ref="N548:BS548" si="70">IF(ISBLANK(N$388),"",N$388)</f>
        <v>3階南病棟</v>
      </c>
      <c r="O548" s="25" t="str">
        <f t="shared" si="70"/>
        <v>3階北病棟</v>
      </c>
      <c r="P548" s="25" t="str">
        <f t="shared" si="70"/>
        <v>4階南病棟</v>
      </c>
      <c r="Q548" s="25" t="str">
        <f t="shared" si="70"/>
        <v>5階南病棟</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v>0</v>
      </c>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v>0</v>
      </c>
      <c r="N551" s="243">
        <v>0</v>
      </c>
      <c r="O551" s="243">
        <v>0</v>
      </c>
      <c r="P551" s="243">
        <v>0</v>
      </c>
      <c r="Q551" s="243">
        <v>0</v>
      </c>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v>0</v>
      </c>
      <c r="N552" s="243">
        <v>0</v>
      </c>
      <c r="O552" s="243">
        <v>0</v>
      </c>
      <c r="P552" s="243">
        <v>0</v>
      </c>
      <c r="Q552" s="243">
        <v>0</v>
      </c>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f t="shared" si="72"/>
        <v>0</v>
      </c>
      <c r="K553" s="250" t="str">
        <f t="shared" si="73"/>
        <v/>
      </c>
      <c r="L553" s="241">
        <v>0</v>
      </c>
      <c r="M553" s="242">
        <v>0</v>
      </c>
      <c r="N553" s="243">
        <v>0</v>
      </c>
      <c r="O553" s="243">
        <v>0</v>
      </c>
      <c r="P553" s="243">
        <v>0</v>
      </c>
      <c r="Q553" s="243">
        <v>0</v>
      </c>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f t="shared" si="72"/>
        <v>0</v>
      </c>
      <c r="K554" s="250" t="str">
        <f t="shared" si="73"/>
        <v/>
      </c>
      <c r="L554" s="241">
        <v>0</v>
      </c>
      <c r="M554" s="242">
        <v>0</v>
      </c>
      <c r="N554" s="243">
        <v>0</v>
      </c>
      <c r="O554" s="243">
        <v>0</v>
      </c>
      <c r="P554" s="243">
        <v>0</v>
      </c>
      <c r="Q554" s="243">
        <v>0</v>
      </c>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f t="shared" si="72"/>
        <v>0</v>
      </c>
      <c r="K555" s="250" t="str">
        <f t="shared" si="73"/>
        <v/>
      </c>
      <c r="L555" s="241">
        <v>0</v>
      </c>
      <c r="M555" s="242">
        <v>0</v>
      </c>
      <c r="N555" s="243">
        <v>0</v>
      </c>
      <c r="O555" s="243">
        <v>0</v>
      </c>
      <c r="P555" s="243">
        <v>0</v>
      </c>
      <c r="Q555" s="243">
        <v>0</v>
      </c>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f t="shared" si="72"/>
        <v>0</v>
      </c>
      <c r="K556" s="250" t="str">
        <f t="shared" si="73"/>
        <v/>
      </c>
      <c r="L556" s="241">
        <v>0</v>
      </c>
      <c r="M556" s="242">
        <v>0</v>
      </c>
      <c r="N556" s="243">
        <v>0</v>
      </c>
      <c r="O556" s="243">
        <v>0</v>
      </c>
      <c r="P556" s="243">
        <v>0</v>
      </c>
      <c r="Q556" s="243">
        <v>0</v>
      </c>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f t="shared" si="72"/>
        <v>0</v>
      </c>
      <c r="K557" s="250" t="str">
        <f t="shared" si="73"/>
        <v/>
      </c>
      <c r="L557" s="241">
        <v>0</v>
      </c>
      <c r="M557" s="242">
        <v>0</v>
      </c>
      <c r="N557" s="243">
        <v>0</v>
      </c>
      <c r="O557" s="243">
        <v>0</v>
      </c>
      <c r="P557" s="243">
        <v>0</v>
      </c>
      <c r="Q557" s="243">
        <v>0</v>
      </c>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f t="shared" si="72"/>
        <v>0</v>
      </c>
      <c r="K558" s="250" t="str">
        <f t="shared" si="73"/>
        <v/>
      </c>
      <c r="L558" s="241">
        <v>0</v>
      </c>
      <c r="M558" s="242">
        <v>0</v>
      </c>
      <c r="N558" s="243">
        <v>0</v>
      </c>
      <c r="O558" s="243">
        <v>0</v>
      </c>
      <c r="P558" s="243">
        <v>0</v>
      </c>
      <c r="Q558" s="243">
        <v>0</v>
      </c>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v>0</v>
      </c>
      <c r="N559" s="243">
        <v>0</v>
      </c>
      <c r="O559" s="243">
        <v>0</v>
      </c>
      <c r="P559" s="243">
        <v>0</v>
      </c>
      <c r="Q559" s="243">
        <v>0</v>
      </c>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f t="shared" si="72"/>
        <v>0</v>
      </c>
      <c r="K560" s="250" t="str">
        <f t="shared" si="73"/>
        <v/>
      </c>
      <c r="L560" s="241">
        <v>0</v>
      </c>
      <c r="M560" s="242">
        <v>0</v>
      </c>
      <c r="N560" s="243">
        <v>0</v>
      </c>
      <c r="O560" s="243">
        <v>0</v>
      </c>
      <c r="P560" s="243">
        <v>0</v>
      </c>
      <c r="Q560" s="243">
        <v>0</v>
      </c>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f t="shared" si="72"/>
        <v>0</v>
      </c>
      <c r="K561" s="250" t="str">
        <f t="shared" si="73"/>
        <v/>
      </c>
      <c r="L561" s="241">
        <v>0</v>
      </c>
      <c r="M561" s="242">
        <v>0</v>
      </c>
      <c r="N561" s="243">
        <v>0</v>
      </c>
      <c r="O561" s="243">
        <v>0</v>
      </c>
      <c r="P561" s="243">
        <v>0</v>
      </c>
      <c r="Q561" s="243">
        <v>0</v>
      </c>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f t="shared" si="72"/>
        <v>0</v>
      </c>
      <c r="K562" s="250" t="str">
        <f t="shared" si="73"/>
        <v/>
      </c>
      <c r="L562" s="241">
        <v>0</v>
      </c>
      <c r="M562" s="242">
        <v>0</v>
      </c>
      <c r="N562" s="243">
        <v>0</v>
      </c>
      <c r="O562" s="243">
        <v>0</v>
      </c>
      <c r="P562" s="243">
        <v>0</v>
      </c>
      <c r="Q562" s="243">
        <v>0</v>
      </c>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f t="shared" si="72"/>
        <v>0</v>
      </c>
      <c r="K563" s="250" t="str">
        <f t="shared" si="73"/>
        <v/>
      </c>
      <c r="L563" s="241">
        <v>0</v>
      </c>
      <c r="M563" s="242">
        <v>0</v>
      </c>
      <c r="N563" s="243">
        <v>0</v>
      </c>
      <c r="O563" s="243">
        <v>0</v>
      </c>
      <c r="P563" s="243">
        <v>0</v>
      </c>
      <c r="Q563" s="243">
        <v>0</v>
      </c>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80</v>
      </c>
      <c r="K565" s="218"/>
      <c r="L565" s="246" t="str">
        <f>IF(ISBLANK(L$9),"",L$9)</f>
        <v>2階南病棟</v>
      </c>
      <c r="M565" s="72" t="str">
        <f>IF(ISBLANK(M$9),"",M$9)</f>
        <v>2階北病棟</v>
      </c>
      <c r="N565" s="72" t="str">
        <f t="shared" ref="N565:BR565" si="74">IF(ISBLANK(N$9),"",N$9)</f>
        <v>3階南病棟</v>
      </c>
      <c r="O565" s="72" t="str">
        <f t="shared" si="74"/>
        <v>3階北病棟</v>
      </c>
      <c r="P565" s="72" t="str">
        <f t="shared" si="74"/>
        <v>4階南病棟</v>
      </c>
      <c r="Q565" s="72" t="str">
        <f t="shared" si="74"/>
        <v>5階南病棟</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慢性期</v>
      </c>
      <c r="M566" s="72" t="str">
        <f>IF(ISBLANK(M$95),"",M$95)</f>
        <v>急性期</v>
      </c>
      <c r="N566" s="72" t="str">
        <f t="shared" ref="N566:BS566" si="75">IF(ISBLANK(N$95),"",N$95)</f>
        <v>回復期</v>
      </c>
      <c r="O566" s="72" t="str">
        <f t="shared" si="75"/>
        <v>慢性期</v>
      </c>
      <c r="P566" s="72" t="str">
        <f t="shared" si="75"/>
        <v>回復期</v>
      </c>
      <c r="Q566" s="72" t="str">
        <f t="shared" si="75"/>
        <v>慢性期</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41</v>
      </c>
      <c r="M567" s="263" t="s">
        <v>593</v>
      </c>
      <c r="N567" s="263" t="s">
        <v>41</v>
      </c>
      <c r="O567" s="263" t="s">
        <v>41</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0</v>
      </c>
      <c r="M569" s="268">
        <v>30.9</v>
      </c>
      <c r="N569" s="268">
        <v>0</v>
      </c>
      <c r="O569" s="268">
        <v>0</v>
      </c>
      <c r="P569" s="268">
        <v>0</v>
      </c>
      <c r="Q569" s="268">
        <v>0</v>
      </c>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0</v>
      </c>
      <c r="M570" s="268">
        <v>14.4</v>
      </c>
      <c r="N570" s="268">
        <v>0</v>
      </c>
      <c r="O570" s="268">
        <v>0</v>
      </c>
      <c r="P570" s="268">
        <v>0</v>
      </c>
      <c r="Q570" s="268">
        <v>0</v>
      </c>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0</v>
      </c>
      <c r="M571" s="268">
        <v>13.5</v>
      </c>
      <c r="N571" s="268">
        <v>0</v>
      </c>
      <c r="O571" s="268">
        <v>0</v>
      </c>
      <c r="P571" s="268">
        <v>0</v>
      </c>
      <c r="Q571" s="268">
        <v>0</v>
      </c>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0</v>
      </c>
      <c r="M572" s="268">
        <v>5.8</v>
      </c>
      <c r="N572" s="268">
        <v>0</v>
      </c>
      <c r="O572" s="268">
        <v>0</v>
      </c>
      <c r="P572" s="268">
        <v>0</v>
      </c>
      <c r="Q572" s="268">
        <v>0</v>
      </c>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0</v>
      </c>
      <c r="M573" s="268">
        <v>0</v>
      </c>
      <c r="N573" s="268">
        <v>0</v>
      </c>
      <c r="O573" s="268">
        <v>0</v>
      </c>
      <c r="P573" s="268">
        <v>0</v>
      </c>
      <c r="Q573" s="268">
        <v>0</v>
      </c>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0</v>
      </c>
      <c r="M574" s="268">
        <v>13.6</v>
      </c>
      <c r="N574" s="268">
        <v>0</v>
      </c>
      <c r="O574" s="268">
        <v>0</v>
      </c>
      <c r="P574" s="268">
        <v>0</v>
      </c>
      <c r="Q574" s="268">
        <v>0</v>
      </c>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0</v>
      </c>
      <c r="N576" s="268">
        <v>0</v>
      </c>
      <c r="O576" s="268">
        <v>0</v>
      </c>
      <c r="P576" s="268">
        <v>0</v>
      </c>
      <c r="Q576" s="268">
        <v>0</v>
      </c>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0</v>
      </c>
      <c r="N577" s="268">
        <v>0</v>
      </c>
      <c r="O577" s="268">
        <v>0</v>
      </c>
      <c r="P577" s="268">
        <v>0</v>
      </c>
      <c r="Q577" s="268">
        <v>0</v>
      </c>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0</v>
      </c>
      <c r="N578" s="268">
        <v>0</v>
      </c>
      <c r="O578" s="268">
        <v>0</v>
      </c>
      <c r="P578" s="268">
        <v>0</v>
      </c>
      <c r="Q578" s="268">
        <v>0</v>
      </c>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0</v>
      </c>
      <c r="N579" s="268">
        <v>0</v>
      </c>
      <c r="O579" s="268">
        <v>0</v>
      </c>
      <c r="P579" s="268">
        <v>0</v>
      </c>
      <c r="Q579" s="268">
        <v>0</v>
      </c>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v>
      </c>
      <c r="N580" s="268">
        <v>0</v>
      </c>
      <c r="O580" s="268">
        <v>0</v>
      </c>
      <c r="P580" s="268">
        <v>0</v>
      </c>
      <c r="Q580" s="268">
        <v>0</v>
      </c>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0</v>
      </c>
      <c r="N581" s="268">
        <v>0</v>
      </c>
      <c r="O581" s="268">
        <v>0</v>
      </c>
      <c r="P581" s="268">
        <v>0</v>
      </c>
      <c r="Q581" s="268">
        <v>0</v>
      </c>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N583" s="268">
        <v>0</v>
      </c>
      <c r="O583" s="268">
        <v>0</v>
      </c>
      <c r="P583" s="268">
        <v>0</v>
      </c>
      <c r="Q583" s="268">
        <v>0</v>
      </c>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N584" s="268">
        <v>0</v>
      </c>
      <c r="O584" s="268">
        <v>0</v>
      </c>
      <c r="P584" s="268">
        <v>0</v>
      </c>
      <c r="Q584" s="268">
        <v>0</v>
      </c>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N585" s="268">
        <v>0</v>
      </c>
      <c r="O585" s="268">
        <v>0</v>
      </c>
      <c r="P585" s="268">
        <v>0</v>
      </c>
      <c r="Q585" s="268">
        <v>0</v>
      </c>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N586" s="268">
        <v>0</v>
      </c>
      <c r="O586" s="268">
        <v>0</v>
      </c>
      <c r="P586" s="268">
        <v>0</v>
      </c>
      <c r="Q586" s="268">
        <v>0</v>
      </c>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N587" s="268">
        <v>0</v>
      </c>
      <c r="O587" s="268">
        <v>0</v>
      </c>
      <c r="P587" s="268">
        <v>0</v>
      </c>
      <c r="Q587" s="268">
        <v>0</v>
      </c>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N588" s="268">
        <v>0</v>
      </c>
      <c r="O588" s="268">
        <v>0</v>
      </c>
      <c r="P588" s="268">
        <v>0</v>
      </c>
      <c r="Q588" s="268">
        <v>0</v>
      </c>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622</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80</v>
      </c>
      <c r="K594" s="218"/>
      <c r="L594" s="246" t="str">
        <f>IF(ISBLANK(L$388),"",L$388)</f>
        <v>2階南病棟</v>
      </c>
      <c r="M594" s="72" t="str">
        <f>IF(ISBLANK(M$388),"",M$388)</f>
        <v>2階北病棟</v>
      </c>
      <c r="N594" s="25" t="str">
        <f t="shared" ref="N594:BS594" si="76">IF(ISBLANK(N$388),"",N$388)</f>
        <v>3階南病棟</v>
      </c>
      <c r="O594" s="25" t="str">
        <f t="shared" si="76"/>
        <v>3階北病棟</v>
      </c>
      <c r="P594" s="25" t="str">
        <f t="shared" si="76"/>
        <v>4階南病棟</v>
      </c>
      <c r="Q594" s="25" t="str">
        <f t="shared" si="76"/>
        <v>5階南病棟</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v>0</v>
      </c>
      <c r="Q596" s="243">
        <v>0</v>
      </c>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f t="shared" si="78"/>
        <v>0</v>
      </c>
      <c r="K597" s="250" t="str">
        <f t="shared" si="79"/>
        <v/>
      </c>
      <c r="L597" s="241">
        <v>0</v>
      </c>
      <c r="M597" s="242">
        <v>0</v>
      </c>
      <c r="N597" s="243">
        <v>0</v>
      </c>
      <c r="O597" s="243">
        <v>0</v>
      </c>
      <c r="P597" s="243">
        <v>0</v>
      </c>
      <c r="Q597" s="243">
        <v>0</v>
      </c>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v>0</v>
      </c>
      <c r="N598" s="243">
        <v>0</v>
      </c>
      <c r="O598" s="243">
        <v>0</v>
      </c>
      <c r="P598" s="243">
        <v>0</v>
      </c>
      <c r="Q598" s="243">
        <v>0</v>
      </c>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t="str">
        <f t="shared" si="78"/>
        <v>*</v>
      </c>
      <c r="K599" s="250" t="str">
        <f t="shared" si="79"/>
        <v>※</v>
      </c>
      <c r="L599" s="241" t="s">
        <v>366</v>
      </c>
      <c r="M599" s="242" t="s">
        <v>366</v>
      </c>
      <c r="N599" s="243">
        <v>0</v>
      </c>
      <c r="O599" s="243" t="s">
        <v>366</v>
      </c>
      <c r="P599" s="243">
        <v>0</v>
      </c>
      <c r="Q599" s="243">
        <v>0</v>
      </c>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f t="shared" si="78"/>
        <v>0</v>
      </c>
      <c r="K600" s="250" t="str">
        <f t="shared" si="79"/>
        <v/>
      </c>
      <c r="L600" s="241">
        <v>0</v>
      </c>
      <c r="M600" s="243">
        <v>0</v>
      </c>
      <c r="N600" s="243">
        <v>0</v>
      </c>
      <c r="O600" s="243">
        <v>0</v>
      </c>
      <c r="P600" s="243">
        <v>0</v>
      </c>
      <c r="Q600" s="243">
        <v>0</v>
      </c>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f t="shared" si="78"/>
        <v>0</v>
      </c>
      <c r="K601" s="250" t="str">
        <f t="shared" si="79"/>
        <v/>
      </c>
      <c r="L601" s="241">
        <v>0</v>
      </c>
      <c r="M601" s="243">
        <v>0</v>
      </c>
      <c r="N601" s="243">
        <v>0</v>
      </c>
      <c r="O601" s="243">
        <v>0</v>
      </c>
      <c r="P601" s="243">
        <v>0</v>
      </c>
      <c r="Q601" s="243">
        <v>0</v>
      </c>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f t="shared" si="78"/>
        <v>0</v>
      </c>
      <c r="K602" s="250" t="str">
        <f t="shared" si="79"/>
        <v/>
      </c>
      <c r="L602" s="241">
        <v>0</v>
      </c>
      <c r="M602" s="243">
        <v>0</v>
      </c>
      <c r="N602" s="243">
        <v>0</v>
      </c>
      <c r="O602" s="243">
        <v>0</v>
      </c>
      <c r="P602" s="243">
        <v>0</v>
      </c>
      <c r="Q602" s="243">
        <v>0</v>
      </c>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f t="shared" si="78"/>
        <v>0</v>
      </c>
      <c r="K603" s="250" t="str">
        <f t="shared" si="79"/>
        <v/>
      </c>
      <c r="L603" s="241">
        <v>0</v>
      </c>
      <c r="M603" s="243">
        <v>0</v>
      </c>
      <c r="N603" s="243">
        <v>0</v>
      </c>
      <c r="O603" s="243">
        <v>0</v>
      </c>
      <c r="P603" s="243">
        <v>0</v>
      </c>
      <c r="Q603" s="243">
        <v>0</v>
      </c>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f t="shared" si="78"/>
        <v>0</v>
      </c>
      <c r="K604" s="250" t="str">
        <f t="shared" si="79"/>
        <v/>
      </c>
      <c r="L604" s="241">
        <v>0</v>
      </c>
      <c r="M604" s="243">
        <v>0</v>
      </c>
      <c r="N604" s="243">
        <v>0</v>
      </c>
      <c r="O604" s="243">
        <v>0</v>
      </c>
      <c r="P604" s="243">
        <v>0</v>
      </c>
      <c r="Q604" s="243">
        <v>0</v>
      </c>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f t="shared" si="78"/>
        <v>0</v>
      </c>
      <c r="K605" s="250" t="str">
        <f t="shared" si="79"/>
        <v/>
      </c>
      <c r="L605" s="241">
        <v>0</v>
      </c>
      <c r="M605" s="243">
        <v>0</v>
      </c>
      <c r="N605" s="243">
        <v>0</v>
      </c>
      <c r="O605" s="243">
        <v>0</v>
      </c>
      <c r="P605" s="243">
        <v>0</v>
      </c>
      <c r="Q605" s="243">
        <v>0</v>
      </c>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f t="shared" si="78"/>
        <v>0</v>
      </c>
      <c r="K606" s="250" t="str">
        <f t="shared" si="79"/>
        <v/>
      </c>
      <c r="L606" s="241">
        <v>0</v>
      </c>
      <c r="M606" s="242">
        <v>0</v>
      </c>
      <c r="N606" s="243">
        <v>0</v>
      </c>
      <c r="O606" s="243">
        <v>0</v>
      </c>
      <c r="P606" s="243">
        <v>0</v>
      </c>
      <c r="Q606" s="243">
        <v>0</v>
      </c>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t="s">
        <v>366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t="s">
        <v>366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t="s">
        <v>366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t="s">
        <v>366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t="s">
        <v>366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f t="shared" si="78"/>
        <v>0</v>
      </c>
      <c r="K612" s="250" t="str">
        <f t="shared" si="79"/>
        <v/>
      </c>
      <c r="L612" s="241">
        <v>0</v>
      </c>
      <c r="M612" s="242">
        <v>0</v>
      </c>
      <c r="N612" s="243">
        <v>0</v>
      </c>
      <c r="O612" s="243">
        <v>0</v>
      </c>
      <c r="P612" s="243">
        <v>0</v>
      </c>
      <c r="Q612" s="243">
        <v>0</v>
      </c>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f t="shared" si="78"/>
        <v>0</v>
      </c>
      <c r="K613" s="250" t="str">
        <f t="shared" si="79"/>
        <v/>
      </c>
      <c r="L613" s="241">
        <v>0</v>
      </c>
      <c r="M613" s="242">
        <v>0</v>
      </c>
      <c r="N613" s="243">
        <v>0</v>
      </c>
      <c r="O613" s="243">
        <v>0</v>
      </c>
      <c r="P613" s="243">
        <v>0</v>
      </c>
      <c r="Q613" s="243">
        <v>0</v>
      </c>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t="str">
        <f t="shared" si="78"/>
        <v>*</v>
      </c>
      <c r="K614" s="250" t="str">
        <f t="shared" si="79"/>
        <v>※</v>
      </c>
      <c r="L614" s="241" t="s">
        <v>366</v>
      </c>
      <c r="M614" s="242" t="s">
        <v>366</v>
      </c>
      <c r="N614" s="243">
        <v>0</v>
      </c>
      <c r="O614" s="243">
        <v>0</v>
      </c>
      <c r="P614" s="243">
        <v>0</v>
      </c>
      <c r="Q614" s="243" t="s">
        <v>366</v>
      </c>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t="str">
        <f t="shared" si="78"/>
        <v>*</v>
      </c>
      <c r="K615" s="250" t="str">
        <f t="shared" si="79"/>
        <v>※</v>
      </c>
      <c r="L615" s="241">
        <v>0</v>
      </c>
      <c r="M615" s="242" t="s">
        <v>366</v>
      </c>
      <c r="N615" s="243">
        <v>0</v>
      </c>
      <c r="O615" s="243">
        <v>0</v>
      </c>
      <c r="P615" s="243">
        <v>0</v>
      </c>
      <c r="Q615" s="243">
        <v>0</v>
      </c>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f t="shared" si="78"/>
        <v>0</v>
      </c>
      <c r="K616" s="250" t="str">
        <f t="shared" si="79"/>
        <v/>
      </c>
      <c r="L616" s="241">
        <v>0</v>
      </c>
      <c r="M616" s="242">
        <v>0</v>
      </c>
      <c r="N616" s="243">
        <v>0</v>
      </c>
      <c r="O616" s="243">
        <v>0</v>
      </c>
      <c r="P616" s="243">
        <v>0</v>
      </c>
      <c r="Q616" s="243">
        <v>0</v>
      </c>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v>0</v>
      </c>
      <c r="N617" s="243">
        <v>0</v>
      </c>
      <c r="O617" s="243">
        <v>0</v>
      </c>
      <c r="P617" s="243">
        <v>0</v>
      </c>
      <c r="Q617" s="243">
        <v>0</v>
      </c>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v>0</v>
      </c>
      <c r="N618" s="243">
        <v>0</v>
      </c>
      <c r="O618" s="243">
        <v>0</v>
      </c>
      <c r="P618" s="243">
        <v>0</v>
      </c>
      <c r="Q618" s="243">
        <v>0</v>
      </c>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v>0</v>
      </c>
      <c r="N619" s="243">
        <v>0</v>
      </c>
      <c r="O619" s="243">
        <v>0</v>
      </c>
      <c r="P619" s="243">
        <v>0</v>
      </c>
      <c r="Q619" s="243">
        <v>0</v>
      </c>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684</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80</v>
      </c>
      <c r="K625" s="277"/>
      <c r="L625" s="246" t="str">
        <f>IF(ISBLANK(L$388),"",L$388)</f>
        <v>2階南病棟</v>
      </c>
      <c r="M625" s="72" t="str">
        <f>IF(ISBLANK(M$388),"",M$388)</f>
        <v>2階北病棟</v>
      </c>
      <c r="N625" s="25" t="str">
        <f t="shared" ref="N625:BS625" si="80">IF(ISBLANK(N$388),"",N$388)</f>
        <v>3階南病棟</v>
      </c>
      <c r="O625" s="25" t="str">
        <f t="shared" si="80"/>
        <v>3階北病棟</v>
      </c>
      <c r="P625" s="25" t="str">
        <f t="shared" si="80"/>
        <v>4階南病棟</v>
      </c>
      <c r="Q625" s="25" t="str">
        <f t="shared" si="80"/>
        <v>5階南病棟</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v>0</v>
      </c>
      <c r="O627" s="243">
        <v>0</v>
      </c>
      <c r="P627" s="243">
        <v>0</v>
      </c>
      <c r="Q627" s="243">
        <v>0</v>
      </c>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v>0</v>
      </c>
      <c r="N628" s="243">
        <v>0</v>
      </c>
      <c r="O628" s="243">
        <v>0</v>
      </c>
      <c r="P628" s="243">
        <v>0</v>
      </c>
      <c r="Q628" s="243">
        <v>0</v>
      </c>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f t="shared" si="82"/>
        <v>0</v>
      </c>
      <c r="K629" s="250" t="str">
        <f t="shared" si="83"/>
        <v/>
      </c>
      <c r="L629" s="241">
        <v>0</v>
      </c>
      <c r="M629" s="242">
        <v>0</v>
      </c>
      <c r="N629" s="243">
        <v>0</v>
      </c>
      <c r="O629" s="243">
        <v>0</v>
      </c>
      <c r="P629" s="243">
        <v>0</v>
      </c>
      <c r="Q629" s="243">
        <v>0</v>
      </c>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241">
        <v>0</v>
      </c>
      <c r="M630" s="242">
        <v>0</v>
      </c>
      <c r="N630" s="243">
        <v>0</v>
      </c>
      <c r="O630" s="243">
        <v>0</v>
      </c>
      <c r="P630" s="243">
        <v>0</v>
      </c>
      <c r="Q630" s="243">
        <v>0</v>
      </c>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0</v>
      </c>
      <c r="K631" s="250" t="str">
        <f t="shared" si="83"/>
        <v/>
      </c>
      <c r="L631" s="241">
        <v>0</v>
      </c>
      <c r="M631" s="242">
        <v>0</v>
      </c>
      <c r="N631" s="243">
        <v>0</v>
      </c>
      <c r="O631" s="243">
        <v>0</v>
      </c>
      <c r="P631" s="243">
        <v>0</v>
      </c>
      <c r="Q631" s="243">
        <v>0</v>
      </c>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241">
        <v>0</v>
      </c>
      <c r="M632" s="242">
        <v>0</v>
      </c>
      <c r="N632" s="243">
        <v>0</v>
      </c>
      <c r="O632" s="243">
        <v>0</v>
      </c>
      <c r="P632" s="243">
        <v>0</v>
      </c>
      <c r="Q632" s="243">
        <v>0</v>
      </c>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t="str">
        <f t="shared" si="82"/>
        <v>*</v>
      </c>
      <c r="K633" s="250" t="str">
        <f t="shared" si="83"/>
        <v>※</v>
      </c>
      <c r="L633" s="241">
        <v>0</v>
      </c>
      <c r="M633" s="242">
        <v>0</v>
      </c>
      <c r="N633" s="243">
        <v>0</v>
      </c>
      <c r="O633" s="243">
        <v>0</v>
      </c>
      <c r="P633" s="243">
        <v>0</v>
      </c>
      <c r="Q633" s="243" t="s">
        <v>366</v>
      </c>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f t="shared" si="82"/>
        <v>0</v>
      </c>
      <c r="K634" s="250" t="str">
        <f t="shared" si="83"/>
        <v/>
      </c>
      <c r="L634" s="241">
        <v>0</v>
      </c>
      <c r="M634" s="242">
        <v>0</v>
      </c>
      <c r="N634" s="243">
        <v>0</v>
      </c>
      <c r="O634" s="243">
        <v>0</v>
      </c>
      <c r="P634" s="243">
        <v>0</v>
      </c>
      <c r="Q634" s="243">
        <v>0</v>
      </c>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f t="shared" si="82"/>
        <v>0</v>
      </c>
      <c r="K635" s="250" t="str">
        <f t="shared" si="83"/>
        <v/>
      </c>
      <c r="L635" s="241">
        <v>0</v>
      </c>
      <c r="M635" s="242">
        <v>0</v>
      </c>
      <c r="N635" s="243">
        <v>0</v>
      </c>
      <c r="O635" s="243">
        <v>0</v>
      </c>
      <c r="P635" s="243">
        <v>0</v>
      </c>
      <c r="Q635" s="243">
        <v>0</v>
      </c>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f t="shared" si="82"/>
        <v>0</v>
      </c>
      <c r="K636" s="250" t="str">
        <f t="shared" si="83"/>
        <v/>
      </c>
      <c r="L636" s="241">
        <v>0</v>
      </c>
      <c r="M636" s="242">
        <v>0</v>
      </c>
      <c r="N636" s="243">
        <v>0</v>
      </c>
      <c r="O636" s="243">
        <v>0</v>
      </c>
      <c r="P636" s="243">
        <v>0</v>
      </c>
      <c r="Q636" s="243">
        <v>0</v>
      </c>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f t="shared" si="82"/>
        <v>0</v>
      </c>
      <c r="K637" s="250" t="str">
        <f t="shared" si="83"/>
        <v/>
      </c>
      <c r="L637" s="241">
        <v>0</v>
      </c>
      <c r="M637" s="242">
        <v>0</v>
      </c>
      <c r="N637" s="243">
        <v>0</v>
      </c>
      <c r="O637" s="243">
        <v>0</v>
      </c>
      <c r="P637" s="243">
        <v>0</v>
      </c>
      <c r="Q637" s="243">
        <v>0</v>
      </c>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f t="shared" si="82"/>
        <v>0</v>
      </c>
      <c r="K638" s="250" t="str">
        <f t="shared" si="83"/>
        <v/>
      </c>
      <c r="L638" s="241">
        <v>0</v>
      </c>
      <c r="M638" s="242">
        <v>0</v>
      </c>
      <c r="N638" s="243">
        <v>0</v>
      </c>
      <c r="O638" s="243">
        <v>0</v>
      </c>
      <c r="P638" s="243">
        <v>0</v>
      </c>
      <c r="Q638" s="243">
        <v>0</v>
      </c>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t="str">
        <f t="shared" si="82"/>
        <v>*</v>
      </c>
      <c r="K639" s="250" t="str">
        <f t="shared" si="83"/>
        <v>※</v>
      </c>
      <c r="L639" s="241" t="s">
        <v>366</v>
      </c>
      <c r="M639" s="242" t="s">
        <v>366</v>
      </c>
      <c r="N639" s="253">
        <v>0</v>
      </c>
      <c r="O639" s="253" t="s">
        <v>366</v>
      </c>
      <c r="P639" s="253">
        <v>0</v>
      </c>
      <c r="Q639" s="253">
        <v>0</v>
      </c>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719</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80</v>
      </c>
      <c r="K645" s="218"/>
      <c r="L645" s="25" t="str">
        <f>IF(ISBLANK(L$388),"",L$388)</f>
        <v>2階南病棟</v>
      </c>
      <c r="M645" s="72" t="str">
        <f>IF(ISBLANK(M$388),"",M$388)</f>
        <v>2階北病棟</v>
      </c>
      <c r="N645" s="25" t="str">
        <f t="shared" ref="N645:BS645" si="84">IF(ISBLANK(N$388),"",N$388)</f>
        <v>3階南病棟</v>
      </c>
      <c r="O645" s="25" t="str">
        <f t="shared" si="84"/>
        <v>3階北病棟</v>
      </c>
      <c r="P645" s="25" t="str">
        <f t="shared" si="84"/>
        <v>4階南病棟</v>
      </c>
      <c r="Q645" s="25" t="str">
        <f t="shared" si="84"/>
        <v>5階南病棟</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f t="shared" ref="J647:J654" si="86">IF(SUM(L647:BS647)=0,IF(COUNTIF(L647:BS647,"未確認")&gt;0,"未確認",IF(COUNTIF(L647:BS647,"~*")&gt;0,"*",SUM(L647:BS647))),SUM(L647:BS647))</f>
        <v>176</v>
      </c>
      <c r="K647" s="250" t="str">
        <f t="shared" ref="K647:K654" si="87">IF(OR(COUNTIF(L647:BS647,"未確認")&gt;0,COUNTIF(L647:BS647,"*")&gt;0),"※","")</f>
        <v>※</v>
      </c>
      <c r="L647" s="241" t="s">
        <v>366</v>
      </c>
      <c r="M647" s="242" t="s">
        <v>366</v>
      </c>
      <c r="N647" s="243">
        <v>0</v>
      </c>
      <c r="O647" s="243">
        <v>176</v>
      </c>
      <c r="P647" s="243">
        <v>0</v>
      </c>
      <c r="Q647" s="243">
        <v>0</v>
      </c>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f t="shared" si="86"/>
        <v>386</v>
      </c>
      <c r="K648" s="250" t="str">
        <f t="shared" si="87"/>
        <v>※</v>
      </c>
      <c r="L648" s="241">
        <v>183</v>
      </c>
      <c r="M648" s="242" t="s">
        <v>366</v>
      </c>
      <c r="N648" s="243">
        <v>0</v>
      </c>
      <c r="O648" s="243">
        <v>203</v>
      </c>
      <c r="P648" s="243">
        <v>0</v>
      </c>
      <c r="Q648" s="243">
        <v>0</v>
      </c>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f t="shared" si="86"/>
        <v>336</v>
      </c>
      <c r="K649" s="250" t="str">
        <f t="shared" si="87"/>
        <v>※</v>
      </c>
      <c r="L649" s="241">
        <v>163</v>
      </c>
      <c r="M649" s="242" t="s">
        <v>366</v>
      </c>
      <c r="N649" s="243">
        <v>0</v>
      </c>
      <c r="O649" s="243">
        <v>173</v>
      </c>
      <c r="P649" s="243">
        <v>0</v>
      </c>
      <c r="Q649" s="243">
        <v>0</v>
      </c>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f t="shared" si="86"/>
        <v>0</v>
      </c>
      <c r="K650" s="250" t="str">
        <f t="shared" si="87"/>
        <v/>
      </c>
      <c r="L650" s="241">
        <v>0</v>
      </c>
      <c r="M650" s="242">
        <v>0</v>
      </c>
      <c r="N650" s="243">
        <v>0</v>
      </c>
      <c r="O650" s="243">
        <v>0</v>
      </c>
      <c r="P650" s="243">
        <v>0</v>
      </c>
      <c r="Q650" s="243">
        <v>0</v>
      </c>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t="str">
        <f t="shared" si="86"/>
        <v>*</v>
      </c>
      <c r="K651" s="250" t="str">
        <f t="shared" si="87"/>
        <v>※</v>
      </c>
      <c r="L651" s="241" t="s">
        <v>366</v>
      </c>
      <c r="M651" s="242" t="s">
        <v>366</v>
      </c>
      <c r="N651" s="243">
        <v>0</v>
      </c>
      <c r="O651" s="243" t="s">
        <v>366</v>
      </c>
      <c r="P651" s="243">
        <v>0</v>
      </c>
      <c r="Q651" s="243" t="s">
        <v>366</v>
      </c>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t="str">
        <f t="shared" si="86"/>
        <v>*</v>
      </c>
      <c r="K652" s="250" t="str">
        <f t="shared" si="87"/>
        <v>※</v>
      </c>
      <c r="L652" s="241" t="s">
        <v>366</v>
      </c>
      <c r="M652" s="242" t="s">
        <v>366</v>
      </c>
      <c r="N652" s="243">
        <v>0</v>
      </c>
      <c r="O652" s="243" t="s">
        <v>366</v>
      </c>
      <c r="P652" s="243">
        <v>0</v>
      </c>
      <c r="Q652" s="243">
        <v>0</v>
      </c>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f t="shared" si="86"/>
        <v>149</v>
      </c>
      <c r="K653" s="250" t="str">
        <f t="shared" si="87"/>
        <v>※</v>
      </c>
      <c r="L653" s="241" t="s">
        <v>366</v>
      </c>
      <c r="M653" s="242" t="s">
        <v>366</v>
      </c>
      <c r="N653" s="243">
        <v>0</v>
      </c>
      <c r="O653" s="243" t="s">
        <v>366</v>
      </c>
      <c r="P653" s="243">
        <v>0</v>
      </c>
      <c r="Q653" s="243">
        <v>149</v>
      </c>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t="str">
        <f t="shared" si="86"/>
        <v>*</v>
      </c>
      <c r="K654" s="250" t="str">
        <f t="shared" si="87"/>
        <v>※</v>
      </c>
      <c r="L654" s="241" t="s">
        <v>366</v>
      </c>
      <c r="M654" s="242" t="s">
        <v>366</v>
      </c>
      <c r="N654" s="243">
        <v>0</v>
      </c>
      <c r="O654" s="243" t="s">
        <v>366</v>
      </c>
      <c r="P654" s="243" t="s">
        <v>366</v>
      </c>
      <c r="Q654" s="243" t="s">
        <v>366</v>
      </c>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744</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80</v>
      </c>
      <c r="K660" s="218"/>
      <c r="L660" s="246" t="str">
        <f>IF(ISBLANK(L$388),"",L$388)</f>
        <v>2階南病棟</v>
      </c>
      <c r="M660" s="72" t="str">
        <f>IF(ISBLANK(M$388),"",M$388)</f>
        <v>2階北病棟</v>
      </c>
      <c r="N660" s="25" t="str">
        <f t="shared" ref="N660:BS660" si="88">IF(ISBLANK(N$388),"",N$388)</f>
        <v>3階南病棟</v>
      </c>
      <c r="O660" s="25" t="str">
        <f t="shared" si="88"/>
        <v>3階北病棟</v>
      </c>
      <c r="P660" s="25" t="str">
        <f t="shared" si="88"/>
        <v>4階南病棟</v>
      </c>
      <c r="Q660" s="25" t="str">
        <f t="shared" si="88"/>
        <v>5階南病棟</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f t="shared" ref="J662:J676" si="90">IF(SUM(L662:BS662)=0,IF(COUNTIF(L662:BS662,"未確認")&gt;0,"未確認",IF(COUNTIF(L662:BS662,"~*")&gt;0,"*",SUM(L662:BS662))),SUM(L662:BS662))</f>
        <v>4398</v>
      </c>
      <c r="K662" s="250" t="str">
        <f t="shared" ref="K662:K676" si="91">IF(OR(COUNTIF(L662:BS662,"未確認")&gt;0,COUNTIF(L662:BS662,"*")&gt;0),"※","")</f>
        <v/>
      </c>
      <c r="L662" s="241">
        <v>745</v>
      </c>
      <c r="M662" s="242">
        <v>617</v>
      </c>
      <c r="N662" s="243">
        <v>596</v>
      </c>
      <c r="O662" s="243">
        <v>742</v>
      </c>
      <c r="P662" s="243">
        <v>926</v>
      </c>
      <c r="Q662" s="243">
        <v>772</v>
      </c>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0</v>
      </c>
      <c r="K663" s="250" t="str">
        <f t="shared" si="91"/>
        <v/>
      </c>
      <c r="L663" s="241">
        <v>0</v>
      </c>
      <c r="M663" s="242">
        <v>0</v>
      </c>
      <c r="N663" s="243">
        <v>0</v>
      </c>
      <c r="O663" s="243">
        <v>0</v>
      </c>
      <c r="P663" s="243">
        <v>0</v>
      </c>
      <c r="Q663" s="243">
        <v>0</v>
      </c>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f t="shared" si="90"/>
        <v>2570</v>
      </c>
      <c r="K664" s="250" t="str">
        <f t="shared" si="91"/>
        <v/>
      </c>
      <c r="L664" s="241">
        <v>317</v>
      </c>
      <c r="M664" s="242">
        <v>393</v>
      </c>
      <c r="N664" s="243">
        <v>434</v>
      </c>
      <c r="O664" s="243">
        <v>281</v>
      </c>
      <c r="P664" s="243">
        <v>718</v>
      </c>
      <c r="Q664" s="243">
        <v>427</v>
      </c>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f t="shared" si="90"/>
        <v>784</v>
      </c>
      <c r="K665" s="250" t="str">
        <f t="shared" si="91"/>
        <v>※</v>
      </c>
      <c r="L665" s="241">
        <v>262</v>
      </c>
      <c r="M665" s="242" t="s">
        <v>366</v>
      </c>
      <c r="N665" s="243" t="s">
        <v>366</v>
      </c>
      <c r="O665" s="243">
        <v>243</v>
      </c>
      <c r="P665" s="243" t="s">
        <v>366</v>
      </c>
      <c r="Q665" s="243">
        <v>279</v>
      </c>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t="str">
        <f t="shared" si="90"/>
        <v>*</v>
      </c>
      <c r="K666" s="250" t="str">
        <f t="shared" si="91"/>
        <v>※</v>
      </c>
      <c r="L666" s="241" t="s">
        <v>366</v>
      </c>
      <c r="M666" s="242" t="s">
        <v>366</v>
      </c>
      <c r="N666" s="243" t="s">
        <v>366</v>
      </c>
      <c r="O666" s="243" t="s">
        <v>366</v>
      </c>
      <c r="P666" s="243" t="s">
        <v>366</v>
      </c>
      <c r="Q666" s="243" t="s">
        <v>366</v>
      </c>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f t="shared" si="90"/>
        <v>0</v>
      </c>
      <c r="K667" s="250" t="str">
        <f t="shared" si="91"/>
        <v/>
      </c>
      <c r="L667" s="241">
        <v>0</v>
      </c>
      <c r="M667" s="242">
        <v>0</v>
      </c>
      <c r="N667" s="243">
        <v>0</v>
      </c>
      <c r="O667" s="243">
        <v>0</v>
      </c>
      <c r="P667" s="243">
        <v>0</v>
      </c>
      <c r="Q667" s="243">
        <v>0</v>
      </c>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v>0</v>
      </c>
      <c r="N668" s="243">
        <v>0</v>
      </c>
      <c r="O668" s="243">
        <v>0</v>
      </c>
      <c r="P668" s="243">
        <v>0</v>
      </c>
      <c r="Q668" s="243">
        <v>0</v>
      </c>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t="str">
        <f t="shared" si="90"/>
        <v>*</v>
      </c>
      <c r="K669" s="250" t="str">
        <f t="shared" si="91"/>
        <v>※</v>
      </c>
      <c r="L669" s="241" t="s">
        <v>366</v>
      </c>
      <c r="M669" s="242" t="s">
        <v>366</v>
      </c>
      <c r="N669" s="243">
        <v>0</v>
      </c>
      <c r="O669" s="243" t="s">
        <v>366</v>
      </c>
      <c r="P669" s="243">
        <v>0</v>
      </c>
      <c r="Q669" s="243" t="s">
        <v>366</v>
      </c>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v>0</v>
      </c>
      <c r="N670" s="243">
        <v>0</v>
      </c>
      <c r="O670" s="243">
        <v>0</v>
      </c>
      <c r="P670" s="243">
        <v>0</v>
      </c>
      <c r="Q670" s="243">
        <v>0</v>
      </c>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f t="shared" si="90"/>
        <v>303</v>
      </c>
      <c r="K671" s="250" t="str">
        <f t="shared" si="91"/>
        <v>※</v>
      </c>
      <c r="L671" s="241" t="s">
        <v>366</v>
      </c>
      <c r="M671" s="242">
        <v>303</v>
      </c>
      <c r="N671" s="243" t="s">
        <v>366</v>
      </c>
      <c r="O671" s="243" t="s">
        <v>366</v>
      </c>
      <c r="P671" s="243" t="s">
        <v>366</v>
      </c>
      <c r="Q671" s="243" t="s">
        <v>366</v>
      </c>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241">
        <v>0</v>
      </c>
      <c r="M672" s="242">
        <v>0</v>
      </c>
      <c r="N672" s="243">
        <v>0</v>
      </c>
      <c r="O672" s="243">
        <v>0</v>
      </c>
      <c r="P672" s="243">
        <v>0</v>
      </c>
      <c r="Q672" s="243">
        <v>0</v>
      </c>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t="str">
        <f t="shared" si="90"/>
        <v>*</v>
      </c>
      <c r="K673" s="250" t="str">
        <f t="shared" si="91"/>
        <v>※</v>
      </c>
      <c r="L673" s="241" t="s">
        <v>366</v>
      </c>
      <c r="M673" s="242" t="s">
        <v>366</v>
      </c>
      <c r="N673" s="243" t="s">
        <v>366</v>
      </c>
      <c r="O673" s="243" t="s">
        <v>366</v>
      </c>
      <c r="P673" s="243" t="s">
        <v>366</v>
      </c>
      <c r="Q673" s="243" t="s">
        <v>366</v>
      </c>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t="str">
        <f t="shared" si="90"/>
        <v>*</v>
      </c>
      <c r="K674" s="250" t="str">
        <f t="shared" si="91"/>
        <v>※</v>
      </c>
      <c r="L674" s="241" t="s">
        <v>366</v>
      </c>
      <c r="M674" s="242" t="s">
        <v>366</v>
      </c>
      <c r="N674" s="243">
        <v>0</v>
      </c>
      <c r="O674" s="243" t="s">
        <v>366</v>
      </c>
      <c r="P674" s="243">
        <v>0</v>
      </c>
      <c r="Q674" s="243">
        <v>0</v>
      </c>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0</v>
      </c>
      <c r="K675" s="250" t="str">
        <f t="shared" si="91"/>
        <v/>
      </c>
      <c r="L675" s="241">
        <v>0</v>
      </c>
      <c r="M675" s="242">
        <v>0</v>
      </c>
      <c r="N675" s="243">
        <v>0</v>
      </c>
      <c r="O675" s="243">
        <v>0</v>
      </c>
      <c r="P675" s="243">
        <v>0</v>
      </c>
      <c r="Q675" s="243">
        <v>0</v>
      </c>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v>0</v>
      </c>
      <c r="N676" s="243">
        <v>0</v>
      </c>
      <c r="O676" s="243">
        <v>0</v>
      </c>
      <c r="P676" s="243">
        <v>0</v>
      </c>
      <c r="Q676" s="243">
        <v>0</v>
      </c>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80</v>
      </c>
      <c r="K681" s="218"/>
      <c r="L681" s="246" t="str">
        <f>IF(ISBLANK(L$9),"",L$9)</f>
        <v>2階南病棟</v>
      </c>
      <c r="M681" s="72" t="str">
        <f>IF(ISBLANK(M$9),"",M$9)</f>
        <v>2階北病棟</v>
      </c>
      <c r="N681" s="25" t="str">
        <f t="shared" ref="N681:BS681" si="92">IF(ISBLANK(N$9),"",N$9)</f>
        <v>3階南病棟</v>
      </c>
      <c r="O681" s="25" t="str">
        <f t="shared" si="92"/>
        <v>3階北病棟</v>
      </c>
      <c r="P681" s="25" t="str">
        <f t="shared" si="92"/>
        <v>4階南病棟</v>
      </c>
      <c r="Q681" s="25" t="str">
        <f t="shared" si="92"/>
        <v>5階南病棟</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慢性期</v>
      </c>
      <c r="M682" s="72" t="str">
        <f>IF(ISBLANK(M$95),"",M$95)</f>
        <v>急性期</v>
      </c>
      <c r="N682" s="89" t="str">
        <f t="shared" ref="N682:BS682" si="93">IF(ISBLANK(N$95),"",N$95)</f>
        <v>回復期</v>
      </c>
      <c r="O682" s="89" t="str">
        <f t="shared" si="93"/>
        <v>慢性期</v>
      </c>
      <c r="P682" s="89" t="str">
        <f t="shared" si="93"/>
        <v>回復期</v>
      </c>
      <c r="Q682" s="89" t="str">
        <f t="shared" si="93"/>
        <v>慢性期</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0</v>
      </c>
      <c r="M683" s="281">
        <v>0</v>
      </c>
      <c r="N683" s="282">
        <v>99.1</v>
      </c>
      <c r="O683" s="282">
        <v>0</v>
      </c>
      <c r="P683" s="282">
        <v>96.3</v>
      </c>
      <c r="Q683" s="282">
        <v>0</v>
      </c>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0</v>
      </c>
      <c r="M684" s="284">
        <v>0</v>
      </c>
      <c r="N684" s="285">
        <v>5.7</v>
      </c>
      <c r="O684" s="285">
        <v>0</v>
      </c>
      <c r="P684" s="285">
        <v>5.6</v>
      </c>
      <c r="Q684" s="285">
        <v>0</v>
      </c>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v>183</v>
      </c>
      <c r="M685" s="287">
        <v>249</v>
      </c>
      <c r="N685" s="288">
        <v>149</v>
      </c>
      <c r="O685" s="288">
        <v>222</v>
      </c>
      <c r="P685" s="288">
        <v>226</v>
      </c>
      <c r="Q685" s="288">
        <v>60</v>
      </c>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v>0</v>
      </c>
      <c r="M686" s="287">
        <v>0</v>
      </c>
      <c r="N686" s="288">
        <v>84</v>
      </c>
      <c r="O686" s="288">
        <v>0</v>
      </c>
      <c r="P686" s="288" t="s">
        <v>366</v>
      </c>
      <c r="Q686" s="288">
        <v>0</v>
      </c>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v>0</v>
      </c>
      <c r="M687" s="287">
        <v>0</v>
      </c>
      <c r="N687" s="288">
        <v>75</v>
      </c>
      <c r="O687" s="288">
        <v>0</v>
      </c>
      <c r="P687" s="288">
        <v>120</v>
      </c>
      <c r="Q687" s="288">
        <v>0</v>
      </c>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v>0</v>
      </c>
      <c r="M688" s="287">
        <v>0</v>
      </c>
      <c r="N688" s="288">
        <v>55</v>
      </c>
      <c r="O688" s="288">
        <v>0</v>
      </c>
      <c r="P688" s="288">
        <v>81</v>
      </c>
      <c r="Q688" s="288">
        <v>0</v>
      </c>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v>0</v>
      </c>
      <c r="M689" s="287">
        <v>0</v>
      </c>
      <c r="N689" s="288">
        <v>26</v>
      </c>
      <c r="O689" s="288">
        <v>0</v>
      </c>
      <c r="P689" s="288">
        <v>51</v>
      </c>
      <c r="Q689" s="288">
        <v>0</v>
      </c>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0</v>
      </c>
      <c r="M690" s="287">
        <v>0</v>
      </c>
      <c r="N690" s="288">
        <v>208</v>
      </c>
      <c r="O690" s="288">
        <v>0</v>
      </c>
      <c r="P690" s="288">
        <v>208</v>
      </c>
      <c r="Q690" s="288">
        <v>0</v>
      </c>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0</v>
      </c>
      <c r="M691" s="287">
        <v>0</v>
      </c>
      <c r="N691" s="288">
        <v>171</v>
      </c>
      <c r="O691" s="288">
        <v>0</v>
      </c>
      <c r="P691" s="288">
        <v>171</v>
      </c>
      <c r="Q691" s="288">
        <v>0</v>
      </c>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0</v>
      </c>
      <c r="M692" s="287">
        <v>0</v>
      </c>
      <c r="N692" s="288">
        <v>208</v>
      </c>
      <c r="O692" s="288">
        <v>0</v>
      </c>
      <c r="P692" s="288">
        <v>208</v>
      </c>
      <c r="Q692" s="288">
        <v>0</v>
      </c>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0</v>
      </c>
      <c r="M693" s="287">
        <v>0</v>
      </c>
      <c r="N693" s="288">
        <v>170</v>
      </c>
      <c r="O693" s="288">
        <v>0</v>
      </c>
      <c r="P693" s="288">
        <v>170</v>
      </c>
      <c r="Q693" s="288">
        <v>0</v>
      </c>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0</v>
      </c>
      <c r="M694" s="287">
        <v>0</v>
      </c>
      <c r="N694" s="288">
        <v>217</v>
      </c>
      <c r="O694" s="288">
        <v>0</v>
      </c>
      <c r="P694" s="288">
        <v>217</v>
      </c>
      <c r="Q694" s="288">
        <v>0</v>
      </c>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0</v>
      </c>
      <c r="M695" s="287">
        <v>0</v>
      </c>
      <c r="N695" s="288">
        <v>170</v>
      </c>
      <c r="O695" s="288">
        <v>0</v>
      </c>
      <c r="P695" s="288">
        <v>170</v>
      </c>
      <c r="Q695" s="288">
        <v>0</v>
      </c>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0</v>
      </c>
      <c r="M696" s="287">
        <v>0</v>
      </c>
      <c r="N696" s="288">
        <v>228</v>
      </c>
      <c r="O696" s="288">
        <v>0</v>
      </c>
      <c r="P696" s="288">
        <v>228</v>
      </c>
      <c r="Q696" s="288">
        <v>0</v>
      </c>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0</v>
      </c>
      <c r="M697" s="287">
        <v>0</v>
      </c>
      <c r="N697" s="288">
        <v>178</v>
      </c>
      <c r="O697" s="288">
        <v>0</v>
      </c>
      <c r="P697" s="288">
        <v>178</v>
      </c>
      <c r="Q697" s="288">
        <v>0</v>
      </c>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0</v>
      </c>
      <c r="M698" s="300">
        <v>0</v>
      </c>
      <c r="N698" s="301">
        <v>42.4</v>
      </c>
      <c r="O698" s="301">
        <v>0</v>
      </c>
      <c r="P698" s="301">
        <v>42.4</v>
      </c>
      <c r="Q698" s="301">
        <v>0</v>
      </c>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0</v>
      </c>
      <c r="M699" s="300">
        <v>0</v>
      </c>
      <c r="N699" s="301">
        <v>40.6</v>
      </c>
      <c r="O699" s="301">
        <v>0</v>
      </c>
      <c r="P699" s="301">
        <v>40.6</v>
      </c>
      <c r="Q699" s="301">
        <v>0</v>
      </c>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0</v>
      </c>
      <c r="M700" s="300">
        <v>0</v>
      </c>
      <c r="N700" s="301">
        <v>41.2</v>
      </c>
      <c r="O700" s="301">
        <v>0</v>
      </c>
      <c r="P700" s="301">
        <v>41.2</v>
      </c>
      <c r="Q700" s="301">
        <v>0</v>
      </c>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0</v>
      </c>
      <c r="M701" s="300">
        <v>0</v>
      </c>
      <c r="N701" s="301">
        <v>43.7</v>
      </c>
      <c r="O701" s="301">
        <v>0</v>
      </c>
      <c r="P701" s="301">
        <v>43.7</v>
      </c>
      <c r="Q701" s="301">
        <v>0</v>
      </c>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822</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80</v>
      </c>
      <c r="K707" s="218"/>
      <c r="L707" s="25" t="str">
        <f>IF(ISBLANK(L$388),"",L$388)</f>
        <v>2階南病棟</v>
      </c>
      <c r="M707" s="72" t="str">
        <f>IF(ISBLANK(M$388),"",M$388)</f>
        <v>2階北病棟</v>
      </c>
      <c r="N707" s="25" t="str">
        <f t="shared" ref="N707:BS707" si="94">IF(ISBLANK(N$388),"",N$388)</f>
        <v>3階南病棟</v>
      </c>
      <c r="O707" s="25" t="str">
        <f t="shared" si="94"/>
        <v>3階北病棟</v>
      </c>
      <c r="P707" s="25" t="str">
        <f t="shared" si="94"/>
        <v>4階南病棟</v>
      </c>
      <c r="Q707" s="25" t="str">
        <f t="shared" si="94"/>
        <v>5階南病棟</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v>0</v>
      </c>
      <c r="Q709" s="243">
        <v>0</v>
      </c>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f>IF(SUM(L710:BS710)=0,IF(COUNTIF(L710:BS710,"未確認")&gt;0,"未確認",IF(COUNTIF(L710:BS710,"~*")&gt;0,"*",SUM(L710:BS710))),SUM(L710:BS710))</f>
        <v>0</v>
      </c>
      <c r="K710" s="250" t="str">
        <f>IF(OR(COUNTIF(L710:BS710,"未確認")&gt;0,COUNTIF(L710:BS710,"*")&gt;0),"※","")</f>
        <v/>
      </c>
      <c r="L710" s="241">
        <v>0</v>
      </c>
      <c r="M710" s="242">
        <v>0</v>
      </c>
      <c r="N710" s="243">
        <v>0</v>
      </c>
      <c r="O710" s="243">
        <v>0</v>
      </c>
      <c r="P710" s="243">
        <v>0</v>
      </c>
      <c r="Q710" s="243">
        <v>0</v>
      </c>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832</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80</v>
      </c>
      <c r="K717" s="218"/>
      <c r="L717" s="246" t="str">
        <f>IF(ISBLANK(L$388),"",L$388)</f>
        <v>2階南病棟</v>
      </c>
      <c r="M717" s="72" t="str">
        <f>IF(ISBLANK(M$388),"",M$388)</f>
        <v>2階北病棟</v>
      </c>
      <c r="N717" s="25" t="str">
        <f t="shared" ref="N717:BS717" si="96">IF(ISBLANK(N$388),"",N$388)</f>
        <v>3階南病棟</v>
      </c>
      <c r="O717" s="25" t="str">
        <f t="shared" si="96"/>
        <v>3階北病棟</v>
      </c>
      <c r="P717" s="25" t="str">
        <f t="shared" si="96"/>
        <v>4階南病棟</v>
      </c>
      <c r="Q717" s="25" t="str">
        <f t="shared" si="96"/>
        <v>5階南病棟</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t="s">
        <v>366</v>
      </c>
      <c r="M719" s="242" t="s">
        <v>366</v>
      </c>
      <c r="N719" s="243" t="s">
        <v>366</v>
      </c>
      <c r="O719" s="243" t="s">
        <v>366</v>
      </c>
      <c r="P719" s="243" t="s">
        <v>366</v>
      </c>
      <c r="Q719" s="243" t="s">
        <v>366</v>
      </c>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1535</v>
      </c>
      <c r="K720" s="250" t="str">
        <f>IF(OR(COUNTIF(L720:BS720,"未確認")&gt;0,COUNTIF(L720:BS720,"*")&gt;0),"※","")</f>
        <v/>
      </c>
      <c r="L720" s="241">
        <v>767</v>
      </c>
      <c r="M720" s="242">
        <v>0</v>
      </c>
      <c r="N720" s="243">
        <v>0</v>
      </c>
      <c r="O720" s="243">
        <v>768</v>
      </c>
      <c r="P720" s="243">
        <v>0</v>
      </c>
      <c r="Q720" s="243">
        <v>0</v>
      </c>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v>0</v>
      </c>
      <c r="Q721" s="243">
        <v>0</v>
      </c>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845</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80</v>
      </c>
      <c r="K729" s="218"/>
      <c r="L729" s="246" t="str">
        <f>IF(ISBLANK(L$388),"",L$388)</f>
        <v>2階南病棟</v>
      </c>
      <c r="M729" s="72" t="str">
        <f>IF(ISBLANK(M$388),"",M$388)</f>
        <v>2階北病棟</v>
      </c>
      <c r="N729" s="25" t="str">
        <f t="shared" ref="N729:BS729" si="98">IF(ISBLANK(N$388),"",N$388)</f>
        <v>3階南病棟</v>
      </c>
      <c r="O729" s="25" t="str">
        <f t="shared" si="98"/>
        <v>3階北病棟</v>
      </c>
      <c r="P729" s="25" t="str">
        <f t="shared" si="98"/>
        <v>4階南病棟</v>
      </c>
      <c r="Q729" s="25" t="str">
        <f t="shared" si="98"/>
        <v>5階南病棟</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v>0</v>
      </c>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v>0</v>
      </c>
      <c r="Q732" s="243">
        <v>0</v>
      </c>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v>0</v>
      </c>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v>0</v>
      </c>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709" priority="109" operator="equal">
      <formula>""</formula>
    </cfRule>
  </conditionalFormatting>
  <conditionalFormatting sqref="M10:M11">
    <cfRule type="expression" dxfId="3708" priority="351">
      <formula>M$9=""</formula>
    </cfRule>
  </conditionalFormatting>
  <conditionalFormatting sqref="M16">
    <cfRule type="cellIs" dxfId="3707" priority="111" operator="equal">
      <formula>""</formula>
    </cfRule>
  </conditionalFormatting>
  <conditionalFormatting sqref="M16:M22">
    <cfRule type="expression" dxfId="3706" priority="110">
      <formula>$M$16&lt;&gt;""</formula>
    </cfRule>
  </conditionalFormatting>
  <conditionalFormatting sqref="M17:M22">
    <cfRule type="expression" dxfId="3705" priority="350">
      <formula>$M$16=""</formula>
    </cfRule>
  </conditionalFormatting>
  <conditionalFormatting sqref="M27">
    <cfRule type="cellIs" dxfId="3704" priority="107" operator="equal">
      <formula>""</formula>
    </cfRule>
  </conditionalFormatting>
  <conditionalFormatting sqref="M27:M35">
    <cfRule type="expression" dxfId="3703" priority="106">
      <formula>$M$27&lt;&gt;""</formula>
    </cfRule>
    <cfRule type="expression" dxfId="3702" priority="349">
      <formula>$M$27=""</formula>
    </cfRule>
  </conditionalFormatting>
  <conditionalFormatting sqref="M40">
    <cfRule type="cellIs" dxfId="3701" priority="340" operator="equal">
      <formula>""</formula>
    </cfRule>
  </conditionalFormatting>
  <conditionalFormatting sqref="M40:M44">
    <cfRule type="expression" dxfId="3700" priority="339">
      <formula>$M$40&lt;&gt;""</formula>
    </cfRule>
    <cfRule type="expression" dxfId="3699" priority="348">
      <formula>$M$40=""</formula>
    </cfRule>
  </conditionalFormatting>
  <conditionalFormatting sqref="M49">
    <cfRule type="cellIs" dxfId="3698" priority="337" operator="equal">
      <formula>""</formula>
    </cfRule>
  </conditionalFormatting>
  <conditionalFormatting sqref="M49:M58">
    <cfRule type="expression" dxfId="3697" priority="336">
      <formula>$M$49&lt;&gt;""</formula>
    </cfRule>
    <cfRule type="expression" dxfId="3696" priority="347">
      <formula>$M$49=""</formula>
    </cfRule>
  </conditionalFormatting>
  <conditionalFormatting sqref="M94:M95">
    <cfRule type="expression" dxfId="3695" priority="194">
      <formula>AND(M$94="",M$95="")</formula>
    </cfRule>
  </conditionalFormatting>
  <conditionalFormatting sqref="M96">
    <cfRule type="expression" dxfId="3694" priority="195">
      <formula>OR($M$94&lt;&gt;"",$M$95&lt;&gt;"")</formula>
    </cfRule>
    <cfRule type="expression" dxfId="3693" priority="196">
      <formula>AND($M$94="",$M$95="")</formula>
    </cfRule>
  </conditionalFormatting>
  <conditionalFormatting sqref="M102:M103">
    <cfRule type="expression" dxfId="3692" priority="327">
      <formula>OR(M$102&lt;&gt;"",M$103&lt;&gt;"")</formula>
    </cfRule>
    <cfRule type="expression" dxfId="3691" priority="328">
      <formula>AND(M$102="",M$103="")</formula>
    </cfRule>
  </conditionalFormatting>
  <conditionalFormatting sqref="M104:M111">
    <cfRule type="expression" dxfId="3690" priority="329">
      <formula>OR($M$102&lt;&gt;"",$M$103&lt;&gt;"")</formula>
    </cfRule>
    <cfRule type="expression" dxfId="3689" priority="330">
      <formula>AND($M$102="",$M$103="")</formula>
    </cfRule>
  </conditionalFormatting>
  <conditionalFormatting sqref="M117:M118">
    <cfRule type="expression" dxfId="3688" priority="325">
      <formula>OR(M$117&lt;&gt;"",M$118&lt;&gt;"")</formula>
    </cfRule>
    <cfRule type="expression" dxfId="3687" priority="326">
      <formula>AND(M$117="",M$118="")</formula>
    </cfRule>
  </conditionalFormatting>
  <conditionalFormatting sqref="M119:M122">
    <cfRule type="expression" dxfId="3686" priority="323">
      <formula>OR($M$117&lt;&gt;"",$M$118&lt;&gt;"")</formula>
    </cfRule>
    <cfRule type="expression" dxfId="3685" priority="324">
      <formula>AND($M$117="",$M$118="")</formula>
    </cfRule>
  </conditionalFormatting>
  <conditionalFormatting sqref="M128:M129">
    <cfRule type="expression" dxfId="3684" priority="322">
      <formula>AND(M$128="",M$129="")</formula>
    </cfRule>
  </conditionalFormatting>
  <conditionalFormatting sqref="M130:M135">
    <cfRule type="expression" dxfId="3683" priority="320">
      <formula>OR($M$128&lt;&gt;"",$M$129&lt;&gt;"")</formula>
    </cfRule>
    <cfRule type="expression" dxfId="3682" priority="321">
      <formula>AND($M$128="",$M$129="")</formula>
    </cfRule>
  </conditionalFormatting>
  <conditionalFormatting sqref="M141:M142">
    <cfRule type="expression" dxfId="3681" priority="189">
      <formula>AND(M$141="",M$142="")</formula>
    </cfRule>
  </conditionalFormatting>
  <conditionalFormatting sqref="M143">
    <cfRule type="expression" dxfId="3680" priority="190">
      <formula>OR($M$141&lt;&gt;"",$M$142&lt;&gt;"")</formula>
    </cfRule>
    <cfRule type="expression" dxfId="3679" priority="191">
      <formula>AND($M$141="",$M$142="")</formula>
    </cfRule>
  </conditionalFormatting>
  <conditionalFormatting sqref="M149:M150">
    <cfRule type="expression" dxfId="3678" priority="166">
      <formula>AND(M$149="",M$150="")</formula>
    </cfRule>
  </conditionalFormatting>
  <conditionalFormatting sqref="M151">
    <cfRule type="expression" dxfId="3677" priority="160">
      <formula>OR($M$149&lt;&gt;"",$M$150&lt;&gt;"")</formula>
    </cfRule>
    <cfRule type="expression" dxfId="3676" priority="161">
      <formula>AND($M$149="",$M$150="")</formula>
    </cfRule>
  </conditionalFormatting>
  <conditionalFormatting sqref="M152">
    <cfRule type="expression" dxfId="3675" priority="162">
      <formula>OR($M$149&lt;&gt;"",$M$150&lt;&gt;"")</formula>
    </cfRule>
    <cfRule type="expression" dxfId="3674" priority="163">
      <formula>AND($M$149="",$M$150="")</formula>
    </cfRule>
  </conditionalFormatting>
  <conditionalFormatting sqref="M153">
    <cfRule type="expression" dxfId="3673" priority="164">
      <formula>OR($M$149&lt;&gt;"",$M$150&lt;&gt;"")</formula>
    </cfRule>
    <cfRule type="expression" dxfId="3672" priority="165">
      <formula>AND($M$149="",$M$150="")</formula>
    </cfRule>
  </conditionalFormatting>
  <conditionalFormatting sqref="M159:M160">
    <cfRule type="expression" dxfId="3671" priority="153">
      <formula>AND(M$159="",M$160="")</formula>
    </cfRule>
  </conditionalFormatting>
  <conditionalFormatting sqref="M161">
    <cfRule type="expression" dxfId="3670" priority="151">
      <formula>OR($M$159&lt;&gt;"",$M$160&lt;&gt;"")</formula>
    </cfRule>
    <cfRule type="expression" dxfId="3669" priority="152">
      <formula>AND($M$159="",$M$160="")</formula>
    </cfRule>
  </conditionalFormatting>
  <conditionalFormatting sqref="M162">
    <cfRule type="expression" dxfId="3668" priority="149">
      <formula>OR($M$159&lt;&gt;"",$M$160&lt;&gt;"")</formula>
    </cfRule>
    <cfRule type="expression" dxfId="3667" priority="150">
      <formula>AND($M$159="",$M$160="")</formula>
    </cfRule>
  </conditionalFormatting>
  <conditionalFormatting sqref="M168:M169">
    <cfRule type="expression" dxfId="3666" priority="92">
      <formula>AND(M$168="",M$169="")</formula>
    </cfRule>
  </conditionalFormatting>
  <conditionalFormatting sqref="M170:M173">
    <cfRule type="expression" dxfId="3665" priority="88">
      <formula>OR($M$168&lt;&gt;"",$M$169&lt;&gt;"")</formula>
    </cfRule>
    <cfRule type="expression" dxfId="3664" priority="89">
      <formula>AND($M$168="",$M$169="")</formula>
    </cfRule>
  </conditionalFormatting>
  <conditionalFormatting sqref="M174">
    <cfRule type="expression" dxfId="3663" priority="90">
      <formula>OR($M$168&lt;&gt;"",$M$169&lt;&gt;"")</formula>
    </cfRule>
    <cfRule type="expression" dxfId="3662" priority="91">
      <formula>AND($M$168="",$M$169="")</formula>
    </cfRule>
  </conditionalFormatting>
  <conditionalFormatting sqref="M180:M181">
    <cfRule type="expression" dxfId="3661" priority="72">
      <formula>OR($M$180&lt;&gt;"",$M$181&lt;&gt;"")</formula>
    </cfRule>
    <cfRule type="expression" dxfId="3660" priority="315">
      <formula>AND(M$180="",M$181="")</formula>
    </cfRule>
  </conditionalFormatting>
  <conditionalFormatting sqref="M182">
    <cfRule type="expression" dxfId="3659" priority="197">
      <formula>OR($M$180&lt;&gt;"",$M$181&lt;&gt;"")</formula>
    </cfRule>
  </conditionalFormatting>
  <conditionalFormatting sqref="M182:M185">
    <cfRule type="expression" dxfId="3658" priority="198">
      <formula>AND($M$180="",$M$181="")</formula>
    </cfRule>
  </conditionalFormatting>
  <conditionalFormatting sqref="M183:M184">
    <cfRule type="expression" dxfId="3657" priority="186">
      <formula>OR($M$180&lt;&gt;"",$M$181&lt;&gt;"")</formula>
    </cfRule>
  </conditionalFormatting>
  <conditionalFormatting sqref="M185">
    <cfRule type="expression" dxfId="3656" priority="185">
      <formula>OR($M$180&lt;&gt;"",$M$181&lt;&gt;"")</formula>
    </cfRule>
  </conditionalFormatting>
  <conditionalFormatting sqref="M186:M201">
    <cfRule type="expression" dxfId="3655" priority="313">
      <formula>OR($M$180&lt;&gt;"",$M$181&lt;&gt;"")</formula>
    </cfRule>
    <cfRule type="expression" dxfId="3654" priority="314">
      <formula>AND($M$180="",$M$181="")</formula>
    </cfRule>
  </conditionalFormatting>
  <conditionalFormatting sqref="M202">
    <cfRule type="expression" dxfId="3653" priority="183">
      <formula>OR($M$180&lt;&gt;"",$M$181&lt;&gt;"")</formula>
    </cfRule>
  </conditionalFormatting>
  <conditionalFormatting sqref="M202:M205">
    <cfRule type="expression" dxfId="3652" priority="184">
      <formula>AND($M$180="",$M$181="")</formula>
    </cfRule>
  </conditionalFormatting>
  <conditionalFormatting sqref="M203:M204">
    <cfRule type="expression" dxfId="3651" priority="182">
      <formula>OR($M$180&lt;&gt;"",$M$181&lt;&gt;"")</formula>
    </cfRule>
  </conditionalFormatting>
  <conditionalFormatting sqref="M205">
    <cfRule type="expression" dxfId="3650" priority="181">
      <formula>OR($M$180&lt;&gt;"",$M$181&lt;&gt;"")</formula>
    </cfRule>
  </conditionalFormatting>
  <conditionalFormatting sqref="M206:M211">
    <cfRule type="expression" dxfId="3649" priority="311">
      <formula>OR($M$180&lt;&gt;"",$M$181&lt;&gt;"")</formula>
    </cfRule>
    <cfRule type="expression" dxfId="3648" priority="312">
      <formula>AND($M$180="",$M$181="")</formula>
    </cfRule>
  </conditionalFormatting>
  <conditionalFormatting sqref="M243:M244">
    <cfRule type="expression" dxfId="3647" priority="144">
      <formula>AND(M$243="",M$244="")</formula>
    </cfRule>
  </conditionalFormatting>
  <conditionalFormatting sqref="M245">
    <cfRule type="expression" dxfId="3646" priority="142">
      <formula>OR($M$243&lt;&gt;"",$M$244&lt;&gt;"")</formula>
    </cfRule>
    <cfRule type="expression" dxfId="3645" priority="143">
      <formula>AND($M$243="",$M$244="")</formula>
    </cfRule>
  </conditionalFormatting>
  <conditionalFormatting sqref="M246:M256">
    <cfRule type="expression" dxfId="3644" priority="140">
      <formula>OR($M$243&lt;&gt;"",$M$244&lt;&gt;"")</formula>
    </cfRule>
    <cfRule type="expression" dxfId="3643" priority="141">
      <formula>AND($M$243="",$M$244="")</formula>
    </cfRule>
  </conditionalFormatting>
  <conditionalFormatting sqref="M257">
    <cfRule type="expression" dxfId="3642" priority="138">
      <formula>OR($M$243&lt;&gt;"",$M$244&lt;&gt;"")</formula>
    </cfRule>
    <cfRule type="expression" dxfId="3641" priority="139">
      <formula>AND($M$243="",$M$244="")</formula>
    </cfRule>
  </conditionalFormatting>
  <conditionalFormatting sqref="M263:M264">
    <cfRule type="expression" dxfId="3640" priority="131">
      <formula>AND(M$263="",M$264="")</formula>
    </cfRule>
    <cfRule type="expression" dxfId="3639" priority="132">
      <formula>OR(M$263&lt;&gt;"",M$264&lt;&gt;"")</formula>
    </cfRule>
    <cfRule type="expression" dxfId="3638" priority="133">
      <formula>AND(M$263="",M$264="")</formula>
    </cfRule>
  </conditionalFormatting>
  <conditionalFormatting sqref="M265">
    <cfRule type="expression" dxfId="3637" priority="127">
      <formula>OR($M$263&lt;&gt;"",$M$264&lt;&gt;"")</formula>
    </cfRule>
  </conditionalFormatting>
  <conditionalFormatting sqref="M265:M282">
    <cfRule type="expression" dxfId="3636" priority="128">
      <formula>AND($M$263="",$M$264="")</formula>
    </cfRule>
  </conditionalFormatting>
  <conditionalFormatting sqref="M266:M281">
    <cfRule type="expression" dxfId="3635" priority="116">
      <formula>OR($M$263&lt;&gt;"",$M$264&lt;&gt;"")</formula>
    </cfRule>
  </conditionalFormatting>
  <conditionalFormatting sqref="M282">
    <cfRule type="expression" dxfId="3634" priority="126">
      <formula>OR($M$263&lt;&gt;"",$M$264&lt;&gt;"")</formula>
    </cfRule>
  </conditionalFormatting>
  <conditionalFormatting sqref="M289:M290">
    <cfRule type="expression" dxfId="3633" priority="64">
      <formula>OR(M289&lt;&gt;"",M290&lt;&gt;"")</formula>
    </cfRule>
    <cfRule type="expression" dxfId="3632" priority="306">
      <formula>AND(M$289="",M$290="")</formula>
    </cfRule>
  </conditionalFormatting>
  <conditionalFormatting sqref="M291">
    <cfRule type="expression" dxfId="3631" priority="309">
      <formula>OR($M$289&lt;&gt;"",$M$290&lt;&gt;"")</formula>
    </cfRule>
  </conditionalFormatting>
  <conditionalFormatting sqref="M291:M295">
    <cfRule type="expression" dxfId="3630" priority="310">
      <formula>AND($M$289="",$M$290="")</formula>
    </cfRule>
  </conditionalFormatting>
  <conditionalFormatting sqref="M292:M294">
    <cfRule type="expression" dxfId="3629" priority="308">
      <formula>OR($M$289&lt;&gt;"",$M$290&lt;&gt;"")</formula>
    </cfRule>
  </conditionalFormatting>
  <conditionalFormatting sqref="M295">
    <cfRule type="expression" dxfId="3628" priority="307">
      <formula>OR($M$289&lt;&gt;"",$M$290&lt;&gt;"")</formula>
    </cfRule>
  </conditionalFormatting>
  <conditionalFormatting sqref="M312:M313">
    <cfRule type="expression" dxfId="3627" priority="300">
      <formula>AND(M$312="",M$313="")</formula>
    </cfRule>
  </conditionalFormatting>
  <conditionalFormatting sqref="M312:M319">
    <cfRule type="expression" dxfId="3626" priority="63">
      <formula>OR($M$312&lt;&gt;"",$M$313&lt;&gt;"")</formula>
    </cfRule>
  </conditionalFormatting>
  <conditionalFormatting sqref="M314:M319">
    <cfRule type="expression" dxfId="3625" priority="299">
      <formula>AND($M$312="",$M$313="")</formula>
    </cfRule>
  </conditionalFormatting>
  <conditionalFormatting sqref="M325:M326">
    <cfRule type="expression" dxfId="3624" priority="295">
      <formula>OR(M$325&lt;&gt;"",M$326&lt;&gt;"")</formula>
    </cfRule>
    <cfRule type="expression" dxfId="3623" priority="298">
      <formula>AND(M$325="",M$326="")</formula>
    </cfRule>
  </conditionalFormatting>
  <conditionalFormatting sqref="M327:M344">
    <cfRule type="expression" dxfId="3622" priority="296">
      <formula>OR($M$325&lt;&gt;"",$M$326&lt;&gt;"")</formula>
    </cfRule>
    <cfRule type="expression" dxfId="3621" priority="297">
      <formula>AND($M$325="",$M$326="")</formula>
    </cfRule>
  </conditionalFormatting>
  <conditionalFormatting sqref="M350:M351">
    <cfRule type="expression" dxfId="3620" priority="62">
      <formula>OR(M350&lt;&gt;"",M351&lt;&gt;"")</formula>
    </cfRule>
    <cfRule type="expression" dxfId="3619" priority="294">
      <formula>AND(M$350="",M$351="")</formula>
    </cfRule>
  </conditionalFormatting>
  <conditionalFormatting sqref="M352:M356">
    <cfRule type="expression" dxfId="3618" priority="292">
      <formula>OR($M$350&lt;&gt;"",$M$351&lt;&gt;"")</formula>
    </cfRule>
    <cfRule type="expression" dxfId="3617" priority="293">
      <formula>AND($M$350="",$M$351="")</formula>
    </cfRule>
  </conditionalFormatting>
  <conditionalFormatting sqref="M363:M364">
    <cfRule type="expression" dxfId="3616" priority="119">
      <formula>AND(M$363="",M$364="")</formula>
    </cfRule>
  </conditionalFormatting>
  <conditionalFormatting sqref="M365">
    <cfRule type="expression" dxfId="3615" priority="117">
      <formula>OR($M$363&lt;&gt;"",$M$364&lt;&gt;"")</formula>
    </cfRule>
    <cfRule type="expression" dxfId="3614" priority="118">
      <formula>AND($M$363="",$M$364="")</formula>
    </cfRule>
  </conditionalFormatting>
  <conditionalFormatting sqref="M366:M369">
    <cfRule type="expression" dxfId="3613" priority="52">
      <formula>AND(M$363="",M$364="")</formula>
    </cfRule>
  </conditionalFormatting>
  <conditionalFormatting sqref="M370">
    <cfRule type="expression" dxfId="3612" priority="114">
      <formula>OR($M$363&lt;&gt;"",$M$364&lt;&gt;"")</formula>
    </cfRule>
    <cfRule type="expression" dxfId="3611" priority="115">
      <formula>AND($M$363="",$M$364="")</formula>
    </cfRule>
  </conditionalFormatting>
  <conditionalFormatting sqref="M388:M389">
    <cfRule type="expression" dxfId="3610" priority="99">
      <formula>AND(M$388="",M$389="")</formula>
    </cfRule>
  </conditionalFormatting>
  <conditionalFormatting sqref="M390:M463">
    <cfRule type="expression" dxfId="3609" priority="97">
      <formula>OR($M$388&lt;&gt;"",$M$389&lt;&gt;"")</formula>
    </cfRule>
    <cfRule type="expression" dxfId="3608" priority="98">
      <formula>AND($M$388="",$M$389="")</formula>
    </cfRule>
  </conditionalFormatting>
  <conditionalFormatting sqref="M469:M470">
    <cfRule type="expression" dxfId="3607" priority="95">
      <formula>OR(M$469&lt;&gt;"",M$470&lt;&gt;"")</formula>
    </cfRule>
    <cfRule type="expression" dxfId="3606" priority="96">
      <formula>AND(M$469="",M$470="")</formula>
    </cfRule>
  </conditionalFormatting>
  <conditionalFormatting sqref="M471:M499">
    <cfRule type="expression" dxfId="3605" priority="93">
      <formula>OR($M$469&lt;&gt;"",$M$469&lt;&gt;"")</formula>
    </cfRule>
    <cfRule type="expression" dxfId="3604" priority="94">
      <formula>AND($M$469="",$M$469="")</formula>
    </cfRule>
  </conditionalFormatting>
  <conditionalFormatting sqref="M505:M506">
    <cfRule type="expression" dxfId="3603" priority="282">
      <formula>OR(M$505&lt;&gt;"",M$506&lt;&gt;"")</formula>
    </cfRule>
    <cfRule type="expression" dxfId="3602" priority="291">
      <formula>AND(M$505="",M$506="")</formula>
    </cfRule>
  </conditionalFormatting>
  <conditionalFormatting sqref="M507:M514">
    <cfRule type="expression" dxfId="3601" priority="287">
      <formula>OR($M$505&lt;&gt;"",$M$506&lt;&gt;"")</formula>
    </cfRule>
    <cfRule type="expression" dxfId="3600" priority="288">
      <formula>AND($M$505="",$M$506="")</formula>
    </cfRule>
  </conditionalFormatting>
  <conditionalFormatting sqref="M517:M518">
    <cfRule type="expression" dxfId="3599" priority="281">
      <formula>OR(M$517&lt;&gt;"",M$518&lt;&gt;"")</formula>
    </cfRule>
    <cfRule type="expression" dxfId="3598" priority="290">
      <formula>AND(M$517="",M$518="")</formula>
    </cfRule>
  </conditionalFormatting>
  <conditionalFormatting sqref="M519:M521">
    <cfRule type="expression" dxfId="3597" priority="285">
      <formula>OR($M$517&lt;&gt;"",$M$518&lt;&gt;"")</formula>
    </cfRule>
    <cfRule type="expression" dxfId="3596" priority="286">
      <formula>AND($M$517="",$M$518="")</formula>
    </cfRule>
  </conditionalFormatting>
  <conditionalFormatting sqref="M524:M525">
    <cfRule type="expression" dxfId="3595" priority="280">
      <formula>AND(M$524="",M$525="")</formula>
    </cfRule>
  </conditionalFormatting>
  <conditionalFormatting sqref="M526">
    <cfRule type="expression" dxfId="3594" priority="278">
      <formula>OR($M$524&lt;&gt;"",$M$525&lt;&gt;"")</formula>
    </cfRule>
    <cfRule type="expression" dxfId="3593" priority="279">
      <formula>AND($M$524="",$M$525="")</formula>
    </cfRule>
  </conditionalFormatting>
  <conditionalFormatting sqref="M529:M530">
    <cfRule type="expression" dxfId="3592" priority="7">
      <formula>OR(M$529&lt;&gt;"",M$530&lt;&gt;"")</formula>
    </cfRule>
  </conditionalFormatting>
  <conditionalFormatting sqref="M529:M531">
    <cfRule type="expression" dxfId="3591" priority="275">
      <formula>AND(M$529="",M$530="")</formula>
    </cfRule>
  </conditionalFormatting>
  <conditionalFormatting sqref="M531">
    <cfRule type="expression" dxfId="3590" priority="6">
      <formula>OR($M$529&lt;&gt;"",$M$530&lt;&gt;"")</formula>
    </cfRule>
  </conditionalFormatting>
  <conditionalFormatting sqref="M534:M535">
    <cfRule type="expression" dxfId="3589" priority="272">
      <formula>AND(M$534="",M$535="")</formula>
    </cfRule>
  </conditionalFormatting>
  <conditionalFormatting sqref="M536:M542">
    <cfRule type="expression" dxfId="3588" priority="270">
      <formula>OR($M$534&lt;&gt;"",$M$535&lt;&gt;"")</formula>
    </cfRule>
    <cfRule type="expression" dxfId="3587" priority="271">
      <formula>AND($M$534="",$M$535="")</formula>
    </cfRule>
  </conditionalFormatting>
  <conditionalFormatting sqref="M548:M549">
    <cfRule type="expression" dxfId="3586" priority="268">
      <formula>AND(M$548="",M$549="")</formula>
    </cfRule>
  </conditionalFormatting>
  <conditionalFormatting sqref="M550:M563">
    <cfRule type="expression" dxfId="3585" priority="266">
      <formula>OR($M$548&lt;&gt;"",$M$549&lt;&gt;"")</formula>
    </cfRule>
    <cfRule type="expression" dxfId="3584" priority="267">
      <formula>AND($M$548="",$M$549="")</formula>
    </cfRule>
  </conditionalFormatting>
  <conditionalFormatting sqref="M565:M566">
    <cfRule type="expression" dxfId="3583" priority="289">
      <formula>AND(M$565="",M$566="")</formula>
    </cfRule>
  </conditionalFormatting>
  <conditionalFormatting sqref="M565:M567">
    <cfRule type="expression" dxfId="3582" priority="5">
      <formula>OR($M$565&lt;&gt;"",$M$566&lt;&gt;"")</formula>
    </cfRule>
  </conditionalFormatting>
  <conditionalFormatting sqref="M567">
    <cfRule type="expression" dxfId="3581" priority="4">
      <formula>AND($M$565="",$M$566="")</formula>
    </cfRule>
  </conditionalFormatting>
  <conditionalFormatting sqref="M568">
    <cfRule type="expression" dxfId="3580" priority="20">
      <formula>AND($M$565="",$M$566="")</formula>
    </cfRule>
    <cfRule type="expression" dxfId="3579" priority="21">
      <formula>OR($M$565&lt;&gt;"",$M$566&lt;&gt;"")</formula>
    </cfRule>
  </conditionalFormatting>
  <conditionalFormatting sqref="M569:M574">
    <cfRule type="expression" dxfId="3578" priority="3">
      <formula>AND($M$565="",$M$566="")</formula>
    </cfRule>
    <cfRule type="expression" dxfId="3577" priority="263">
      <formula>OR($M$565&lt;&gt;"",$M$566&lt;&gt;"")</formula>
    </cfRule>
  </conditionalFormatting>
  <conditionalFormatting sqref="M575">
    <cfRule type="expression" dxfId="3576" priority="18">
      <formula>AND($M$565="",$M$566="")</formula>
    </cfRule>
    <cfRule type="expression" dxfId="3575" priority="19">
      <formula>OR($M$565&lt;&gt;"",$M$566&lt;&gt;"")</formula>
    </cfRule>
  </conditionalFormatting>
  <conditionalFormatting sqref="M576:M581">
    <cfRule type="expression" dxfId="3574" priority="259">
      <formula>OR($M$565&lt;&gt;"",$M$566&lt;&gt;"")</formula>
    </cfRule>
    <cfRule type="expression" dxfId="3573" priority="260">
      <formula>AND($M$565="",$M$566="")</formula>
    </cfRule>
  </conditionalFormatting>
  <conditionalFormatting sqref="M582">
    <cfRule type="expression" dxfId="3572" priority="16">
      <formula>AND($M$565="",$M$566="")</formula>
    </cfRule>
    <cfRule type="expression" dxfId="3571" priority="17">
      <formula>OR($M$565&lt;&gt;"",$M$566&lt;&gt;"")</formula>
    </cfRule>
  </conditionalFormatting>
  <conditionalFormatting sqref="M583:M588">
    <cfRule type="expression" dxfId="3570" priority="257">
      <formula>OR($M$565&lt;&gt;"",$M$566&lt;&gt;"")</formula>
    </cfRule>
    <cfRule type="expression" dxfId="3569" priority="258">
      <formula>AND($M$565="",$M$566="")</formula>
    </cfRule>
  </conditionalFormatting>
  <conditionalFormatting sqref="M594:M595">
    <cfRule type="expression" dxfId="3568" priority="254">
      <formula>AND(M$594="",M$595="")</formula>
    </cfRule>
  </conditionalFormatting>
  <conditionalFormatting sqref="M596:M606">
    <cfRule type="expression" dxfId="3567" priority="252">
      <formula>OR($M$594&lt;&gt;"",$M$595&lt;&gt;"")</formula>
    </cfRule>
    <cfRule type="expression" dxfId="3566" priority="253">
      <formula>AND($M$594="",$M$595="")</formula>
    </cfRule>
  </conditionalFormatting>
  <conditionalFormatting sqref="M607:M611">
    <cfRule type="expression" dxfId="3565" priority="250">
      <formula>OR($M$594&lt;&gt;"",$M$595&lt;&gt;"")</formula>
    </cfRule>
    <cfRule type="expression" dxfId="3564" priority="251">
      <formula>AND($M$594="",$M$595="")</formula>
    </cfRule>
  </conditionalFormatting>
  <conditionalFormatting sqref="M612:M619">
    <cfRule type="expression" dxfId="3563" priority="248">
      <formula>OR($M$594&lt;&gt;"",$M$595&lt;&gt;"")</formula>
    </cfRule>
    <cfRule type="expression" dxfId="3562" priority="249">
      <formula>AND($M$594="",$M$595="")</formula>
    </cfRule>
  </conditionalFormatting>
  <conditionalFormatting sqref="M625:M626">
    <cfRule type="expression" dxfId="3561" priority="246">
      <formula>AND(M$625="",M$626="")</formula>
    </cfRule>
  </conditionalFormatting>
  <conditionalFormatting sqref="M627:M639">
    <cfRule type="expression" dxfId="3560" priority="244">
      <formula>OR($M$625&lt;&gt;"",$M$626&lt;&gt;"")</formula>
    </cfRule>
    <cfRule type="expression" dxfId="3559" priority="245">
      <formula>AND($M$625="",$M$626="")</formula>
    </cfRule>
  </conditionalFormatting>
  <conditionalFormatting sqref="M645:M646">
    <cfRule type="expression" dxfId="3558" priority="237">
      <formula>AND(M$645="",M$646="")</formula>
    </cfRule>
  </conditionalFormatting>
  <conditionalFormatting sqref="M647:M654">
    <cfRule type="expression" dxfId="3557" priority="235">
      <formula>OR($M$645&lt;&gt;"",$M$646&lt;&gt;"")</formula>
    </cfRule>
    <cfRule type="expression" dxfId="3556" priority="236">
      <formula>AND($M$645="",$M$646="")</formula>
    </cfRule>
  </conditionalFormatting>
  <conditionalFormatting sqref="M660:M661">
    <cfRule type="expression" dxfId="3555" priority="230">
      <formula>AND(M$660="",M$661="")</formula>
    </cfRule>
  </conditionalFormatting>
  <conditionalFormatting sqref="M662:M676">
    <cfRule type="expression" dxfId="3554" priority="228">
      <formula>OR($M$660&lt;&gt;"",$M$661&lt;&gt;"")</formula>
    </cfRule>
    <cfRule type="expression" dxfId="3553" priority="229">
      <formula>AND($M$660="",$M$661="")</formula>
    </cfRule>
  </conditionalFormatting>
  <conditionalFormatting sqref="M681:M682">
    <cfRule type="expression" dxfId="3552" priority="112">
      <formula>OR(M$681&lt;&gt;"",M$682&lt;&gt;"")</formula>
    </cfRule>
    <cfRule type="expression" dxfId="3551" priority="113">
      <formula>AND(M$681="",M$682="")</formula>
    </cfRule>
  </conditionalFormatting>
  <conditionalFormatting sqref="M683:M701">
    <cfRule type="expression" dxfId="3550" priority="222">
      <formula>OR($M$681&lt;&gt;"",$M$682&lt;&gt;"")</formula>
    </cfRule>
    <cfRule type="expression" dxfId="3549" priority="223">
      <formula>AND($M$681="",$M$682="")</formula>
    </cfRule>
  </conditionalFormatting>
  <conditionalFormatting sqref="M707:M708">
    <cfRule type="expression" dxfId="3548" priority="219">
      <formula>AND(M$707="",M$708="")</formula>
    </cfRule>
  </conditionalFormatting>
  <conditionalFormatting sqref="M709:M711">
    <cfRule type="expression" dxfId="3547" priority="217">
      <formula>OR($M$707&lt;&gt;"",$M$708&lt;&gt;"")</formula>
    </cfRule>
    <cfRule type="expression" dxfId="3546" priority="218">
      <formula>AND($M$707="",$M$708="")</formula>
    </cfRule>
  </conditionalFormatting>
  <conditionalFormatting sqref="M717:M718">
    <cfRule type="expression" dxfId="3545" priority="212">
      <formula>AND(M$717="",M$718="")</formula>
    </cfRule>
  </conditionalFormatting>
  <conditionalFormatting sqref="M719:M722">
    <cfRule type="expression" dxfId="3544" priority="210">
      <formula>OR($M$717&lt;&gt;"",$M$718&lt;&gt;"")</formula>
    </cfRule>
    <cfRule type="expression" dxfId="3543" priority="211">
      <formula>AND($M$717="",$M$718="")</formula>
    </cfRule>
  </conditionalFormatting>
  <conditionalFormatting sqref="M729:M730">
    <cfRule type="expression" dxfId="3542" priority="205">
      <formula>AND(M$729="",M$730="")</formula>
    </cfRule>
  </conditionalFormatting>
  <conditionalFormatting sqref="M731:M734">
    <cfRule type="expression" dxfId="3541" priority="203">
      <formula>OR($M$729&lt;&gt;"",$M$730&lt;&gt;"")</formula>
    </cfRule>
    <cfRule type="expression" dxfId="3540" priority="204">
      <formula>AND($M$729="",$M$730="")</formula>
    </cfRule>
  </conditionalFormatting>
  <conditionalFormatting sqref="M243:N244">
    <cfRule type="expression" dxfId="3539" priority="129">
      <formula>OR(M$243&lt;&gt;"",M$244&lt;&gt;"")</formula>
    </cfRule>
  </conditionalFormatting>
  <conditionalFormatting sqref="M388:N389">
    <cfRule type="expression" dxfId="3538" priority="47">
      <formula>OR(M$388&lt;&gt;"",M$389&lt;&gt;"")</formula>
    </cfRule>
  </conditionalFormatting>
  <conditionalFormatting sqref="M9:BS11">
    <cfRule type="expression" dxfId="3537" priority="85">
      <formula>M$9&lt;&gt;""</formula>
    </cfRule>
  </conditionalFormatting>
  <conditionalFormatting sqref="M94:BS95">
    <cfRule type="expression" dxfId="3536" priority="83">
      <formula>OR(M$94&lt;&gt;"",M$95&lt;&gt;"")</formula>
    </cfRule>
  </conditionalFormatting>
  <conditionalFormatting sqref="M128:BS129">
    <cfRule type="expression" dxfId="3535" priority="318">
      <formula>OR(M$128&lt;&gt;"",M$129&lt;&gt;"")</formula>
    </cfRule>
  </conditionalFormatting>
  <conditionalFormatting sqref="M141:BS142">
    <cfRule type="expression" dxfId="3534" priority="81">
      <formula>OR(M$141&lt;&gt;"",M$142&lt;&gt;"")</formula>
    </cfRule>
  </conditionalFormatting>
  <conditionalFormatting sqref="M149:BS150">
    <cfRule type="expression" dxfId="3533" priority="79">
      <formula>OR(M$149&lt;&gt;"",M$150&lt;&gt;"")</formula>
    </cfRule>
  </conditionalFormatting>
  <conditionalFormatting sqref="M159:BS160">
    <cfRule type="expression" dxfId="3532" priority="77">
      <formula>OR(M$159&lt;&gt;"",M$160&lt;&gt;"")</formula>
    </cfRule>
  </conditionalFormatting>
  <conditionalFormatting sqref="M168:BS169">
    <cfRule type="expression" dxfId="3531" priority="73">
      <formula>OR(M$168&lt;&gt;"",M$169&lt;&gt;"")</formula>
    </cfRule>
  </conditionalFormatting>
  <conditionalFormatting sqref="M263:BS264">
    <cfRule type="expression" dxfId="3530" priority="124">
      <formula>OR(M$263&lt;&gt;"",M$264&lt;&gt;"")</formula>
    </cfRule>
  </conditionalFormatting>
  <conditionalFormatting sqref="M363:BS364">
    <cfRule type="expression" dxfId="3529" priority="54">
      <formula>OR(M$363&lt;&gt;"",M$364&lt;&gt;"")</formula>
    </cfRule>
  </conditionalFormatting>
  <conditionalFormatting sqref="M366:BS369">
    <cfRule type="expression" dxfId="3528" priority="50">
      <formula>OR(M$363&lt;&gt;"",M$364&lt;&gt;"")</formula>
    </cfRule>
  </conditionalFormatting>
  <conditionalFormatting sqref="M524:BS525">
    <cfRule type="expression" dxfId="3527" priority="37">
      <formula>OR(M$524&lt;&gt;"",M$525&lt;&gt;"")</formula>
    </cfRule>
  </conditionalFormatting>
  <conditionalFormatting sqref="M534:BS535">
    <cfRule type="expression" dxfId="3526" priority="35">
      <formula>OR(M$534&lt;&gt;"",M$535&lt;&gt;"")</formula>
    </cfRule>
  </conditionalFormatting>
  <conditionalFormatting sqref="M548:BS549">
    <cfRule type="expression" dxfId="3525" priority="31">
      <formula>OR(M$548&lt;&gt;"",M$549&lt;&gt;"")</formula>
    </cfRule>
  </conditionalFormatting>
  <conditionalFormatting sqref="M594:BS595">
    <cfRule type="expression" dxfId="3524" priority="14">
      <formula>OR(M$594&lt;&gt;"",M$595&lt;&gt;"")</formula>
    </cfRule>
  </conditionalFormatting>
  <conditionalFormatting sqref="M625:BS626">
    <cfRule type="expression" dxfId="3523" priority="242">
      <formula>OR(M$625&lt;&gt;"",M$626&lt;&gt;"")</formula>
    </cfRule>
  </conditionalFormatting>
  <conditionalFormatting sqref="M645:BS646">
    <cfRule type="expression" dxfId="3522" priority="233">
      <formula>OR(M$645&lt;&gt;"",M$646&lt;&gt;"")</formula>
    </cfRule>
  </conditionalFormatting>
  <conditionalFormatting sqref="M660:BS661">
    <cfRule type="expression" dxfId="3521" priority="226">
      <formula>OR(M$660&lt;&gt;"",M$661&lt;&gt;"")</formula>
    </cfRule>
  </conditionalFormatting>
  <conditionalFormatting sqref="M707:BS708">
    <cfRule type="expression" dxfId="3520" priority="215">
      <formula>OR(M$707&lt;&gt;"",M$708&lt;&gt;"")</formula>
    </cfRule>
  </conditionalFormatting>
  <conditionalFormatting sqref="M717:BS718">
    <cfRule type="expression" dxfId="3519" priority="208">
      <formula>OR(M$717&lt;&gt;"",M$718&lt;&gt;"")</formula>
    </cfRule>
  </conditionalFormatting>
  <conditionalFormatting sqref="M729:BS730">
    <cfRule type="expression" dxfId="3518" priority="201">
      <formula>OR(M$729&lt;&gt;"",M$730&lt;&gt;"")</formula>
    </cfRule>
  </conditionalFormatting>
  <conditionalFormatting sqref="N182:N185">
    <cfRule type="expression" dxfId="3517" priority="179">
      <formula>AND(N$180="",N$181="")</formula>
    </cfRule>
  </conditionalFormatting>
  <conditionalFormatting sqref="N186:N201">
    <cfRule type="expression" dxfId="3516" priority="171">
      <formula>AND(N$180="",N$181="")</formula>
    </cfRule>
  </conditionalFormatting>
  <conditionalFormatting sqref="N202:N205">
    <cfRule type="expression" dxfId="3515" priority="175">
      <formula>AND(N$180="",N$181="")</formula>
    </cfRule>
  </conditionalFormatting>
  <conditionalFormatting sqref="N206:N211">
    <cfRule type="expression" dxfId="3514" priority="170">
      <formula>AND(N$180="",N$181="")</formula>
    </cfRule>
  </conditionalFormatting>
  <conditionalFormatting sqref="N243:N244">
    <cfRule type="expression" dxfId="3513" priority="130">
      <formula>AND(N$243="",N$244="")</formula>
    </cfRule>
  </conditionalFormatting>
  <conditionalFormatting sqref="N363:N369">
    <cfRule type="expression" dxfId="3512" priority="53">
      <formula>AND(N$363="",N$364="")</formula>
    </cfRule>
  </conditionalFormatting>
  <conditionalFormatting sqref="N388:N389">
    <cfRule type="expression" dxfId="3511" priority="48">
      <formula>AND(N$388="",N$389="")</formula>
    </cfRule>
  </conditionalFormatting>
  <conditionalFormatting sqref="N390:N463">
    <cfRule type="expression" dxfId="3510" priority="43">
      <formula>OR(N$388&lt;&gt;"",N$389&lt;&gt;"")</formula>
    </cfRule>
    <cfRule type="expression" dxfId="3509" priority="44">
      <formula>AND(N$388="",N$389="")</formula>
    </cfRule>
  </conditionalFormatting>
  <conditionalFormatting sqref="N594:N611">
    <cfRule type="expression" dxfId="3508" priority="247">
      <formula>AND(N$594="",N$595="")</formula>
    </cfRule>
  </conditionalFormatting>
  <conditionalFormatting sqref="N534:O542">
    <cfRule type="expression" dxfId="3507" priority="269">
      <formula>AND(N$534="",N$535="")</formula>
    </cfRule>
  </conditionalFormatting>
  <conditionalFormatting sqref="N548:O563">
    <cfRule type="expression" dxfId="3506" priority="265">
      <formula>AND(N$548="",N$549="")</formula>
    </cfRule>
  </conditionalFormatting>
  <conditionalFormatting sqref="N9:BS11">
    <cfRule type="expression" dxfId="3505" priority="346">
      <formula>N$9=""</formula>
    </cfRule>
  </conditionalFormatting>
  <conditionalFormatting sqref="N16:BS22">
    <cfRule type="expression" dxfId="3504" priority="108">
      <formula>N$16&lt;&gt;""</formula>
    </cfRule>
    <cfRule type="expression" dxfId="3503" priority="345">
      <formula>N$16=""</formula>
    </cfRule>
  </conditionalFormatting>
  <conditionalFormatting sqref="N27:BS27">
    <cfRule type="cellIs" dxfId="3502" priority="105" operator="equal">
      <formula>""</formula>
    </cfRule>
  </conditionalFormatting>
  <conditionalFormatting sqref="N27:BS35">
    <cfRule type="expression" dxfId="3501" priority="104">
      <formula>N$27&lt;&gt;""</formula>
    </cfRule>
    <cfRule type="expression" dxfId="3500" priority="341">
      <formula>N$27=""</formula>
    </cfRule>
  </conditionalFormatting>
  <conditionalFormatting sqref="N40:BS40">
    <cfRule type="cellIs" dxfId="3499" priority="103" operator="equal">
      <formula>""</formula>
    </cfRule>
  </conditionalFormatting>
  <conditionalFormatting sqref="N40:BS44">
    <cfRule type="expression" dxfId="3498" priority="102">
      <formula>N$40&lt;&gt;""</formula>
    </cfRule>
    <cfRule type="expression" dxfId="3497" priority="338">
      <formula>N$40=""</formula>
    </cfRule>
  </conditionalFormatting>
  <conditionalFormatting sqref="N49:BS49">
    <cfRule type="cellIs" dxfId="3496" priority="101" operator="equal">
      <formula>""</formula>
    </cfRule>
  </conditionalFormatting>
  <conditionalFormatting sqref="N49:BS58">
    <cfRule type="expression" dxfId="3495" priority="100">
      <formula>N$49&lt;&gt;""</formula>
    </cfRule>
    <cfRule type="expression" dxfId="3494" priority="335">
      <formula>N$49=""</formula>
    </cfRule>
  </conditionalFormatting>
  <conditionalFormatting sqref="N94:BS95">
    <cfRule type="expression" dxfId="3493" priority="84">
      <formula>AND(N$94="",N$95="")</formula>
    </cfRule>
  </conditionalFormatting>
  <conditionalFormatting sqref="N96:BS96">
    <cfRule type="expression" dxfId="3492" priority="192">
      <formula>OR(N$94&lt;&gt;"",N$95&lt;&gt;"")</formula>
    </cfRule>
    <cfRule type="expression" dxfId="3491" priority="193">
      <formula>AND(N$94="",N$95="")</formula>
    </cfRule>
  </conditionalFormatting>
  <conditionalFormatting sqref="N102:BS111">
    <cfRule type="expression" dxfId="3490" priority="333">
      <formula>OR(N$102&lt;&gt;"",N$103&lt;&gt;"")</formula>
    </cfRule>
    <cfRule type="expression" dxfId="3489" priority="334">
      <formula>AND(N$102="",N$103="")</formula>
    </cfRule>
  </conditionalFormatting>
  <conditionalFormatting sqref="N117:BS122">
    <cfRule type="expression" dxfId="3488" priority="331">
      <formula>OR(N$117&lt;&gt;"",N$118&lt;&gt;"")</formula>
    </cfRule>
    <cfRule type="expression" dxfId="3487" priority="332">
      <formula>AND(N$117="",N$118="")</formula>
    </cfRule>
  </conditionalFormatting>
  <conditionalFormatting sqref="N128:BS129">
    <cfRule type="expression" dxfId="3486" priority="319">
      <formula>AND(N$128="",N$129="")</formula>
    </cfRule>
  </conditionalFormatting>
  <conditionalFormatting sqref="N130:BS135">
    <cfRule type="expression" dxfId="3485" priority="316">
      <formula>OR(N$128&lt;&gt;"",N$129&lt;&gt;"")</formula>
    </cfRule>
    <cfRule type="expression" dxfId="3484" priority="317">
      <formula>AND(N$128="",N$129="")</formula>
    </cfRule>
  </conditionalFormatting>
  <conditionalFormatting sqref="N141:BS142">
    <cfRule type="expression" dxfId="3483" priority="82">
      <formula>AND(N$141="",N$142="")</formula>
    </cfRule>
  </conditionalFormatting>
  <conditionalFormatting sqref="N143:BS143">
    <cfRule type="expression" dxfId="3482" priority="187">
      <formula>OR(N$141&lt;&gt;"",N$142&lt;&gt;"")</formula>
    </cfRule>
    <cfRule type="expression" dxfId="3481" priority="188">
      <formula>AND(N$141="",N$142="")</formula>
    </cfRule>
  </conditionalFormatting>
  <conditionalFormatting sqref="N149:BS150">
    <cfRule type="expression" dxfId="3480" priority="80">
      <formula>AND(N$149="",N$150="")</formula>
    </cfRule>
  </conditionalFormatting>
  <conditionalFormatting sqref="N151:BS151">
    <cfRule type="expression" dxfId="3479" priority="158">
      <formula>OR(N$149&lt;&gt;"",N$150&lt;&gt;"")</formula>
    </cfRule>
    <cfRule type="expression" dxfId="3478" priority="159">
      <formula>AND(N$149="",N$150="")</formula>
    </cfRule>
  </conditionalFormatting>
  <conditionalFormatting sqref="N152:BS152">
    <cfRule type="expression" dxfId="3477" priority="156">
      <formula>OR(N$149&lt;&gt;"",N$150&lt;&gt;"")</formula>
    </cfRule>
    <cfRule type="expression" dxfId="3476" priority="157">
      <formula>AND(N$149="",N$150="")</formula>
    </cfRule>
  </conditionalFormatting>
  <conditionalFormatting sqref="N153:BS153">
    <cfRule type="expression" dxfId="3475" priority="154">
      <formula>OR(N$149&lt;&gt;"",N$150&lt;&gt;"")</formula>
    </cfRule>
    <cfRule type="expression" dxfId="3474" priority="155">
      <formula>AND(N$149="",N$150="")</formula>
    </cfRule>
  </conditionalFormatting>
  <conditionalFormatting sqref="N159:BS160">
    <cfRule type="expression" dxfId="3473" priority="78">
      <formula>AND(N$159="",N$160="")</formula>
    </cfRule>
  </conditionalFormatting>
  <conditionalFormatting sqref="N161:BS161">
    <cfRule type="expression" dxfId="3472" priority="147">
      <formula>OR(N$159&lt;&gt;"",N$160&lt;&gt;"")</formula>
    </cfRule>
    <cfRule type="expression" dxfId="3471" priority="148">
      <formula>AND(N$159="",N$160="")</formula>
    </cfRule>
  </conditionalFormatting>
  <conditionalFormatting sqref="N162:BS162">
    <cfRule type="expression" dxfId="3470" priority="145">
      <formula>OR(N$159&lt;&gt;"",N$160&lt;&gt;"")</formula>
    </cfRule>
    <cfRule type="expression" dxfId="3469" priority="146">
      <formula>AND(N$159="",N$160="")</formula>
    </cfRule>
  </conditionalFormatting>
  <conditionalFormatting sqref="N168:BS169">
    <cfRule type="expression" dxfId="3468" priority="74">
      <formula>AND(N$168="",N$169="")</formula>
    </cfRule>
  </conditionalFormatting>
  <conditionalFormatting sqref="N170:BS172">
    <cfRule type="expression" dxfId="3467" priority="76">
      <formula>AND(N$168="",N$169="")</formula>
    </cfRule>
  </conditionalFormatting>
  <conditionalFormatting sqref="N170:BS173">
    <cfRule type="expression" dxfId="3466" priority="75">
      <formula>OR(N$168&lt;&gt;"",N$169&lt;&gt;"")</formula>
    </cfRule>
  </conditionalFormatting>
  <conditionalFormatting sqref="N173:BS174">
    <cfRule type="expression" dxfId="3465" priority="87">
      <formula>AND(N$168="",N$169="")</formula>
    </cfRule>
  </conditionalFormatting>
  <conditionalFormatting sqref="N174:BS174">
    <cfRule type="expression" dxfId="3464" priority="86">
      <formula>OR(N$168&lt;&gt;"",N$169&lt;&gt;"")</formula>
    </cfRule>
  </conditionalFormatting>
  <conditionalFormatting sqref="N180:BS181">
    <cfRule type="expression" dxfId="3463" priority="169">
      <formula>OR(N$180&lt;&gt;"",N$181&lt;&gt;"")</formula>
    </cfRule>
    <cfRule type="expression" dxfId="3462" priority="180">
      <formula>AND(N$180="",N$181="")</formula>
    </cfRule>
  </conditionalFormatting>
  <conditionalFormatting sqref="N182:BS182">
    <cfRule type="expression" dxfId="3461" priority="178">
      <formula>OR(N$180&lt;&gt;"",N$181&lt;&gt;"")</formula>
    </cfRule>
  </conditionalFormatting>
  <conditionalFormatting sqref="N183:BS184">
    <cfRule type="expression" dxfId="3460" priority="177">
      <formula>OR(N$180&lt;&gt;"",N$181&lt;&gt;"")</formula>
    </cfRule>
  </conditionalFormatting>
  <conditionalFormatting sqref="N185:BS185">
    <cfRule type="expression" dxfId="3459" priority="176">
      <formula>OR(N$180&lt;&gt;"",N$181&lt;&gt;"")</formula>
    </cfRule>
  </conditionalFormatting>
  <conditionalFormatting sqref="N186:BS201">
    <cfRule type="expression" dxfId="3458" priority="168">
      <formula>OR(N$180&lt;&gt;"",N$181&lt;&gt;"")</formula>
    </cfRule>
  </conditionalFormatting>
  <conditionalFormatting sqref="N202:BS202">
    <cfRule type="expression" dxfId="3457" priority="174">
      <formula>OR(N$180&lt;&gt;"",N$181&lt;&gt;"")</formula>
    </cfRule>
  </conditionalFormatting>
  <conditionalFormatting sqref="N203:BS204">
    <cfRule type="expression" dxfId="3456" priority="173">
      <formula>OR(N$180&lt;&gt;"",N$181&lt;&gt;"")</formula>
    </cfRule>
  </conditionalFormatting>
  <conditionalFormatting sqref="N205:BS205">
    <cfRule type="expression" dxfId="3455" priority="172">
      <formula>OR(N$180&lt;&gt;"",N$181&lt;&gt;"")</formula>
    </cfRule>
  </conditionalFormatting>
  <conditionalFormatting sqref="N206:BS211">
    <cfRule type="expression" dxfId="3454" priority="167">
      <formula>OR(N$180&lt;&gt;"",N$181&lt;&gt;"")</formula>
    </cfRule>
  </conditionalFormatting>
  <conditionalFormatting sqref="N243:BS244">
    <cfRule type="expression" dxfId="3453" priority="67">
      <formula>OR(N$243&lt;&gt;"",N$244&lt;&gt;"")</formula>
    </cfRule>
    <cfRule type="expression" dxfId="3452" priority="68">
      <formula>AND(N$243="",N$244="")</formula>
    </cfRule>
  </conditionalFormatting>
  <conditionalFormatting sqref="N245:BS245">
    <cfRule type="expression" dxfId="3451" priority="136">
      <formula>OR(N$243&lt;&gt;"",N$244&lt;&gt;"")</formula>
    </cfRule>
    <cfRule type="expression" dxfId="3450" priority="137">
      <formula>AND(N$243="",N$244="")</formula>
    </cfRule>
  </conditionalFormatting>
  <conditionalFormatting sqref="N246:BS256">
    <cfRule type="expression" dxfId="3449" priority="69">
      <formula>OR(N$243&lt;&gt;"",N$244&lt;&gt;"")</formula>
    </cfRule>
    <cfRule type="expression" dxfId="3448" priority="70">
      <formula>AND(N$243="",N$244="")</formula>
    </cfRule>
  </conditionalFormatting>
  <conditionalFormatting sqref="N257:BS257">
    <cfRule type="expression" dxfId="3447" priority="134">
      <formula>OR(N$243&lt;&gt;"",N$244&lt;&gt;"")</formula>
    </cfRule>
    <cfRule type="expression" dxfId="3446" priority="135">
      <formula>AND(N$243="",N$244="")</formula>
    </cfRule>
  </conditionalFormatting>
  <conditionalFormatting sqref="N263:BS264">
    <cfRule type="expression" dxfId="3445" priority="125">
      <formula>AND(N$263="",N$264="")</formula>
    </cfRule>
  </conditionalFormatting>
  <conditionalFormatting sqref="N265:BS265">
    <cfRule type="expression" dxfId="3444" priority="121">
      <formula>OR(N$263&lt;&gt;"",N$264&lt;&gt;"")</formula>
    </cfRule>
  </conditionalFormatting>
  <conditionalFormatting sqref="N265:BS282">
    <cfRule type="expression" dxfId="3443" priority="123">
      <formula>AND(N$263="",N$264="")</formula>
    </cfRule>
  </conditionalFormatting>
  <conditionalFormatting sqref="N266:BS281">
    <cfRule type="expression" dxfId="3442" priority="120">
      <formula>OR(N$263&lt;&gt;"",N$264&lt;&gt;"")</formula>
    </cfRule>
  </conditionalFormatting>
  <conditionalFormatting sqref="N282:BS282">
    <cfRule type="expression" dxfId="3441" priority="122">
      <formula>OR(N$263&lt;&gt;"",N$264&lt;&gt;"")</formula>
    </cfRule>
  </conditionalFormatting>
  <conditionalFormatting sqref="N289:BS290">
    <cfRule type="expression" dxfId="3440" priority="304">
      <formula>OR(N$289&lt;&gt;"",N$290&lt;&gt;"")</formula>
    </cfRule>
  </conditionalFormatting>
  <conditionalFormatting sqref="N289:BS295">
    <cfRule type="expression" dxfId="3439" priority="305">
      <formula>AND(N$289="",N$290="")</formula>
    </cfRule>
  </conditionalFormatting>
  <conditionalFormatting sqref="N291:BS291">
    <cfRule type="expression" dxfId="3438" priority="303">
      <formula>OR(N$289&lt;&gt;"",N$290&lt;&gt;"")</formula>
    </cfRule>
  </conditionalFormatting>
  <conditionalFormatting sqref="N292:BS294">
    <cfRule type="expression" dxfId="3437" priority="302">
      <formula>OR(N$289&lt;&gt;"",N$290&lt;&gt;"")</formula>
    </cfRule>
  </conditionalFormatting>
  <conditionalFormatting sqref="N295:BS295">
    <cfRule type="expression" dxfId="3436" priority="301">
      <formula>OR(N$289&lt;&gt;"",N$290&lt;&gt;"")</formula>
    </cfRule>
  </conditionalFormatting>
  <conditionalFormatting sqref="N312:BS319">
    <cfRule type="expression" dxfId="3435" priority="60">
      <formula>OR(N$312&lt;&gt;"",N$313&lt;&gt;"")</formula>
    </cfRule>
    <cfRule type="expression" dxfId="3434" priority="61">
      <formula>AND(N$312="",N$313="")</formula>
    </cfRule>
  </conditionalFormatting>
  <conditionalFormatting sqref="N325:BS344">
    <cfRule type="expression" dxfId="3433" priority="58">
      <formula>OR(N$325&lt;&gt;"",N$326&lt;&gt;"")</formula>
    </cfRule>
    <cfRule type="expression" dxfId="3432" priority="59">
      <formula>AND(N$325="",N$326="")</formula>
    </cfRule>
  </conditionalFormatting>
  <conditionalFormatting sqref="N350:BS356">
    <cfRule type="expression" dxfId="3431" priority="56">
      <formula>OR(N$350&lt;&gt;"",N$351&lt;&gt;"")</formula>
    </cfRule>
    <cfRule type="expression" dxfId="3430" priority="57">
      <formula>AND(N$350="",N$351="")</formula>
    </cfRule>
  </conditionalFormatting>
  <conditionalFormatting sqref="N365:BS365">
    <cfRule type="expression" dxfId="3429" priority="49">
      <formula>OR(N$363&lt;&gt;"",N$364&lt;&gt;"")</formula>
    </cfRule>
  </conditionalFormatting>
  <conditionalFormatting sqref="N370:BS370">
    <cfRule type="expression" dxfId="3428" priority="51">
      <formula>OR(N$363&lt;&gt;"",N$364&lt;&gt;"")</formula>
    </cfRule>
  </conditionalFormatting>
  <conditionalFormatting sqref="N469:BS499">
    <cfRule type="expression" dxfId="3427" priority="283">
      <formula>OR(N$469&lt;&gt;"",N$470&lt;&gt;"")</formula>
    </cfRule>
    <cfRule type="expression" dxfId="3426" priority="284">
      <formula>AND(N$469="",N$470="")</formula>
    </cfRule>
  </conditionalFormatting>
  <conditionalFormatting sqref="N505:BS514">
    <cfRule type="expression" dxfId="3425" priority="41">
      <formula>OR(N$505&lt;&gt;"",N$506&lt;&gt;"")</formula>
    </cfRule>
    <cfRule type="expression" dxfId="3424" priority="42">
      <formula>AND(N$505="",N$506="")</formula>
    </cfRule>
  </conditionalFormatting>
  <conditionalFormatting sqref="N517:BS521">
    <cfRule type="expression" dxfId="3423" priority="39">
      <formula>OR(N$517&lt;&gt;"",N$518&lt;&gt;"")</formula>
    </cfRule>
    <cfRule type="expression" dxfId="3422" priority="40">
      <formula>AND(N$517="",N$518="")</formula>
    </cfRule>
  </conditionalFormatting>
  <conditionalFormatting sqref="N524:BS525">
    <cfRule type="expression" dxfId="3421" priority="38">
      <formula>AND(N$524="",N$525="")</formula>
    </cfRule>
  </conditionalFormatting>
  <conditionalFormatting sqref="N526:BS526">
    <cfRule type="expression" dxfId="3420" priority="276">
      <formula>OR(N$524&lt;&gt;"",N$525&lt;&gt;"")</formula>
    </cfRule>
    <cfRule type="expression" dxfId="3419" priority="277">
      <formula>AND(N$524="",N$525="")</formula>
    </cfRule>
  </conditionalFormatting>
  <conditionalFormatting sqref="N529:BS531">
    <cfRule type="expression" dxfId="3418" priority="273">
      <formula>OR(N$529&lt;&gt;"",N$530&lt;&gt;"")</formula>
    </cfRule>
    <cfRule type="expression" dxfId="3417" priority="274">
      <formula>AND(N$529="",N$530="")</formula>
    </cfRule>
  </conditionalFormatting>
  <conditionalFormatting sqref="N536:BS542">
    <cfRule type="expression" dxfId="3416" priority="33">
      <formula>OR(N$534&lt;&gt;"",N$535&lt;&gt;"")</formula>
    </cfRule>
  </conditionalFormatting>
  <conditionalFormatting sqref="N550:BS563">
    <cfRule type="expression" dxfId="3415" priority="29">
      <formula>OR(N$548&lt;&gt;"",N$549&lt;&gt;"")</formula>
    </cfRule>
  </conditionalFormatting>
  <conditionalFormatting sqref="N565:BS567">
    <cfRule type="expression" dxfId="3414" priority="22">
      <formula>OR(N$565&lt;&gt;"",N$566&lt;&gt;"")</formula>
    </cfRule>
    <cfRule type="expression" dxfId="3413" priority="28">
      <formula>AND(N$565="",N$566="")</formula>
    </cfRule>
  </conditionalFormatting>
  <conditionalFormatting sqref="N568:BS568">
    <cfRule type="expression" dxfId="3412" priority="1">
      <formula>AND(N$565="",N$566="")</formula>
    </cfRule>
    <cfRule type="expression" dxfId="3411" priority="264">
      <formula>OR(N$565&lt;&gt;"",N$566&lt;&gt;"")</formula>
    </cfRule>
  </conditionalFormatting>
  <conditionalFormatting sqref="N569:BS574">
    <cfRule type="expression" dxfId="3410" priority="2">
      <formula>AND(N$565="",N$566="")</formula>
    </cfRule>
    <cfRule type="expression" dxfId="3409" priority="27">
      <formula>OR(N$565&lt;&gt;"",N$566&lt;&gt;"")</formula>
    </cfRule>
  </conditionalFormatting>
  <conditionalFormatting sqref="N575:BS575">
    <cfRule type="expression" dxfId="3408" priority="261">
      <formula>OR(N$565&lt;&gt;"",N$566&lt;&gt;"")</formula>
    </cfRule>
    <cfRule type="expression" dxfId="3407" priority="262">
      <formula>AND(N$565="",N$566="")</formula>
    </cfRule>
  </conditionalFormatting>
  <conditionalFormatting sqref="N576:BS581">
    <cfRule type="expression" dxfId="3406" priority="25">
      <formula>OR(N$565&lt;&gt;"",N$566&lt;&gt;"")</formula>
    </cfRule>
    <cfRule type="expression" dxfId="3405" priority="26">
      <formula>AND(N$565="",N$566="")</formula>
    </cfRule>
  </conditionalFormatting>
  <conditionalFormatting sqref="N582:BS582">
    <cfRule type="expression" dxfId="3404" priority="255">
      <formula>OR(N$565&lt;&gt;"",N$566&lt;&gt;"")</formula>
    </cfRule>
    <cfRule type="expression" dxfId="3403" priority="256">
      <formula>AND(N$565="",N$566="")</formula>
    </cfRule>
  </conditionalFormatting>
  <conditionalFormatting sqref="N583:BS588">
    <cfRule type="expression" dxfId="3402" priority="23">
      <formula>OR(N$565&lt;&gt;"",N$566&lt;&gt;"")</formula>
    </cfRule>
    <cfRule type="expression" dxfId="3401" priority="24">
      <formula>AND(N$565="",N$566="")</formula>
    </cfRule>
  </conditionalFormatting>
  <conditionalFormatting sqref="N596:BS606">
    <cfRule type="expression" dxfId="3400" priority="12">
      <formula>OR(N$594&lt;&gt;"",N$595&lt;&gt;"")</formula>
    </cfRule>
  </conditionalFormatting>
  <conditionalFormatting sqref="N607:BS611">
    <cfRule type="expression" dxfId="3399" priority="10">
      <formula>OR(N$594&lt;&gt;"",N$595&lt;&gt;"")</formula>
    </cfRule>
  </conditionalFormatting>
  <conditionalFormatting sqref="N612:BS619">
    <cfRule type="expression" dxfId="3398" priority="8">
      <formula>OR(N$594&lt;&gt;"",N$595&lt;&gt;"")</formula>
    </cfRule>
    <cfRule type="expression" dxfId="3397" priority="9">
      <formula>AND(N$594="",N$595="")</formula>
    </cfRule>
  </conditionalFormatting>
  <conditionalFormatting sqref="N625:BS626">
    <cfRule type="expression" dxfId="3396" priority="243">
      <formula>AND(N$625="",N$626="")</formula>
    </cfRule>
  </conditionalFormatting>
  <conditionalFormatting sqref="N627:BS639">
    <cfRule type="expression" dxfId="3395" priority="240">
      <formula>OR(N$625&lt;&gt;"",N$626&lt;&gt;"")</formula>
    </cfRule>
    <cfRule type="expression" dxfId="3394" priority="241">
      <formula>AND(N$625="",N$626="")</formula>
    </cfRule>
  </conditionalFormatting>
  <conditionalFormatting sqref="N645:BS646">
    <cfRule type="expression" dxfId="3393" priority="234">
      <formula>AND(N$645="",N$646="")</formula>
    </cfRule>
  </conditionalFormatting>
  <conditionalFormatting sqref="N647:BS654">
    <cfRule type="expression" dxfId="3392" priority="231">
      <formula>OR(N$645&lt;&gt;"",N$646&lt;&gt;"")</formula>
    </cfRule>
    <cfRule type="expression" dxfId="3391" priority="232">
      <formula>AND(N$645="",N$646="")</formula>
    </cfRule>
  </conditionalFormatting>
  <conditionalFormatting sqref="N660:BS661">
    <cfRule type="expression" dxfId="3390" priority="227">
      <formula>AND(N$660="",N$661="")</formula>
    </cfRule>
  </conditionalFormatting>
  <conditionalFormatting sqref="N662:BS676">
    <cfRule type="expression" dxfId="3389" priority="224">
      <formula>OR(N$660&lt;&gt;"",N$661&lt;&gt;"")</formula>
    </cfRule>
    <cfRule type="expression" dxfId="3388" priority="225">
      <formula>AND(N$660="",N$661="")</formula>
    </cfRule>
  </conditionalFormatting>
  <conditionalFormatting sqref="N681:BS701">
    <cfRule type="expression" dxfId="3387" priority="220">
      <formula>OR(N$681&lt;&gt;"",N$682&lt;&gt;"")</formula>
    </cfRule>
    <cfRule type="expression" dxfId="3386" priority="221">
      <formula>AND(N$681="",N$682="")</formula>
    </cfRule>
  </conditionalFormatting>
  <conditionalFormatting sqref="N707:BS708">
    <cfRule type="expression" dxfId="3385" priority="216">
      <formula>AND(N$707="",N$708="")</formula>
    </cfRule>
  </conditionalFormatting>
  <conditionalFormatting sqref="N709:BS711">
    <cfRule type="expression" dxfId="3384" priority="213">
      <formula>OR(N$707&lt;&gt;"",N$708&lt;&gt;"")</formula>
    </cfRule>
    <cfRule type="expression" dxfId="3383" priority="214">
      <formula>AND(N$707="",N$708="")</formula>
    </cfRule>
  </conditionalFormatting>
  <conditionalFormatting sqref="N717:BS718">
    <cfRule type="expression" dxfId="3382" priority="209">
      <formula>AND(N$717="",N$718="")</formula>
    </cfRule>
  </conditionalFormatting>
  <conditionalFormatting sqref="N719:BS722">
    <cfRule type="expression" dxfId="3381" priority="206">
      <formula>OR(N$717&lt;&gt;"",N$718&lt;&gt;"")</formula>
    </cfRule>
    <cfRule type="expression" dxfId="3380" priority="207">
      <formula>AND(N$717="",N$718="")</formula>
    </cfRule>
  </conditionalFormatting>
  <conditionalFormatting sqref="N729:BS730">
    <cfRule type="expression" dxfId="3379" priority="202">
      <formula>AND(N$729="",N$730="")</formula>
    </cfRule>
  </conditionalFormatting>
  <conditionalFormatting sqref="N731:BS734">
    <cfRule type="expression" dxfId="3378" priority="199">
      <formula>OR(N$729&lt;&gt;"",N$730&lt;&gt;"")</formula>
    </cfRule>
    <cfRule type="expression" dxfId="3377" priority="200">
      <formula>AND(N$729="",N$730="")</formula>
    </cfRule>
  </conditionalFormatting>
  <conditionalFormatting sqref="O625:BP639">
    <cfRule type="expression" dxfId="3376" priority="238">
      <formula>OR(O$625&lt;&gt;"",O$626&lt;&gt;"")</formula>
    </cfRule>
    <cfRule type="expression" dxfId="3375" priority="239">
      <formula>AND(O$625="",O$626="")</formula>
    </cfRule>
  </conditionalFormatting>
  <conditionalFormatting sqref="O182:BS211">
    <cfRule type="expression" dxfId="3374" priority="71">
      <formula>AND(O$180="",O$181="")</formula>
    </cfRule>
  </conditionalFormatting>
  <conditionalFormatting sqref="O243:BS244">
    <cfRule type="expression" dxfId="3373" priority="65">
      <formula>OR(O$243&lt;&gt;"",O$244&lt;&gt;"")</formula>
    </cfRule>
    <cfRule type="expression" dxfId="3372" priority="66">
      <formula>AND(O$243="",O$244="")</formula>
    </cfRule>
  </conditionalFormatting>
  <conditionalFormatting sqref="O363:BS370">
    <cfRule type="expression" dxfId="3371" priority="55">
      <formula>AND(O$363="",O$364="")</formula>
    </cfRule>
  </conditionalFormatting>
  <conditionalFormatting sqref="O388:BS463">
    <cfRule type="expression" dxfId="3370" priority="45">
      <formula>OR(O$388&lt;&gt;"",O$389&lt;&gt;"")</formula>
    </cfRule>
    <cfRule type="expression" dxfId="3369" priority="46">
      <formula>AND(O$388="",O$389="")</formula>
    </cfRule>
  </conditionalFormatting>
  <conditionalFormatting sqref="O594:BS595">
    <cfRule type="expression" dxfId="3368" priority="15">
      <formula>AND(O$594="",O$595="")</formula>
    </cfRule>
  </conditionalFormatting>
  <conditionalFormatting sqref="O596:BS606">
    <cfRule type="expression" dxfId="3367" priority="13">
      <formula>AND(O$594="",O$595="")</formula>
    </cfRule>
  </conditionalFormatting>
  <conditionalFormatting sqref="O607:BS611">
    <cfRule type="expression" dxfId="3366" priority="11">
      <formula>AND(O$594="",O$595="")</formula>
    </cfRule>
  </conditionalFormatting>
  <conditionalFormatting sqref="P534:BS535">
    <cfRule type="expression" dxfId="3365" priority="36">
      <formula>AND(P$534="",P$535="")</formula>
    </cfRule>
  </conditionalFormatting>
  <conditionalFormatting sqref="P536:BS542">
    <cfRule type="expression" dxfId="3364" priority="34">
      <formula>AND(P$534="",P$535="")</formula>
    </cfRule>
  </conditionalFormatting>
  <conditionalFormatting sqref="P548:BS549">
    <cfRule type="expression" dxfId="3363" priority="32">
      <formula>AND(P$548="",P$549="")</formula>
    </cfRule>
  </conditionalFormatting>
  <conditionalFormatting sqref="P550:BS563">
    <cfRule type="expression" dxfId="3362" priority="30">
      <formula>AND(P$548="",P$549="")</formula>
    </cfRule>
  </conditionalFormatting>
  <conditionalFormatting sqref="XFA27:XFD27">
    <cfRule type="expression" dxfId="3361" priority="342">
      <formula>XEZ$27&lt;&gt;""</formula>
    </cfRule>
    <cfRule type="expression" dxfId="3360" priority="343">
      <formula>"&lt;&gt;"""""</formula>
    </cfRule>
    <cfRule type="cellIs" dxfId="3359" priority="344" operator="equal">
      <formula>""</formula>
    </cfRule>
  </conditionalFormatting>
  <hyperlinks>
    <hyperlink ref="C76:G76" location="旭川リハビリテーション病院!B94" display="・設置主体" xr:uid="{C3EA936D-AC20-4391-8540-B93DB1EE5B2A}"/>
    <hyperlink ref="D76:H76" location="旭川リハビリテーション病院!B94" display="・設置主体" xr:uid="{56D17817-9B6F-4694-8342-E4961085EEF3}"/>
    <hyperlink ref="E76:I76" location="旭川リハビリテーション病院!B94" display="・設置主体" xr:uid="{6FDAD890-4320-4AAA-BD3D-47B0DF2B91F0}"/>
    <hyperlink ref="F76:J76" location="旭川リハビリテーション病院!B94" display="・設置主体" xr:uid="{89806559-7170-489F-9BE3-434C546FACA5}"/>
    <hyperlink ref="G76:K76" location="旭川リハビリテーション病院!B94" display="・設置主体" xr:uid="{1858301C-7453-4FB0-8A2D-23640031ADC4}"/>
    <hyperlink ref="H76:I76" location="旭川リハビリテーション病院!B312" display="・入院患者の状況（年間）" xr:uid="{447C47BC-85C9-48DE-BF86-27AF56931A7A}"/>
    <hyperlink ref="I76:J76" location="旭川リハビリテーション病院!B312" display="・入院患者の状況（年間）" xr:uid="{A147C7BC-532F-4245-B547-ABADDBB670F0}"/>
    <hyperlink ref="J76:M76" location="旭川リハビリテーション病院!B388" display="・算定する入院基本用・特定入院料等の状況" xr:uid="{814097BF-BB5C-42B1-96F7-73B916F1FAB6}"/>
    <hyperlink ref="K76:N76" location="旭川リハビリテーション病院!B388" display="・算定する入院基本用・特定入院料等の状況" xr:uid="{75BE11A2-0B36-4987-A2C2-01A2458D8417}"/>
    <hyperlink ref="L76:O76" location="旭川リハビリテーション病院!B388" display="・算定する入院基本用・特定入院料等の状況" xr:uid="{E31FCC90-67C3-4B4C-922C-20CB0515A01F}"/>
    <hyperlink ref="M76:P76" location="旭川リハビリテーション病院!B388" display="・算定する入院基本用・特定入院料等の状況" xr:uid="{3D2B6AF2-30DB-45CF-99B9-826FFE183631}"/>
    <hyperlink ref="C77:G77" location="旭川リハビリテーション病院!B102" display="・病床の状況" xr:uid="{2B3CCE36-0687-47A0-99A5-9B992016688C}"/>
    <hyperlink ref="D77:H77" location="旭川リハビリテーション病院!B102" display="・病床の状況" xr:uid="{4C97C67B-80FB-4D6F-907F-C3E72CF8C467}"/>
    <hyperlink ref="E77:I77" location="旭川リハビリテーション病院!B102" display="・病床の状況" xr:uid="{ABE0DC44-B86A-4A37-9491-A34991531800}"/>
    <hyperlink ref="F77:J77" location="旭川リハビリテーション病院!B102" display="・病床の状況" xr:uid="{A449F18F-3DFB-4E4B-A6F0-9184B848F08F}"/>
    <hyperlink ref="G77:K77" location="旭川リハビリテーション病院!B102" display="・病床の状況" xr:uid="{5F04764C-56FC-4EE7-BF39-D46630274E08}"/>
    <hyperlink ref="H77:I77" location="旭川リハビリテーション病院!B325" display="・入院患者の状況（年間／入棟前の場所・退棟先の場所の状況）" xr:uid="{06B6827A-39B3-4C95-8033-DDBC72DCCFCB}"/>
    <hyperlink ref="I77:J77" location="旭川リハビリテーション病院!B325" display="・入院患者の状況（年間／入棟前の場所・退棟先の場所の状況）" xr:uid="{8DBF39C6-A2A3-4E9B-872F-51F313910DD6}"/>
    <hyperlink ref="J77" location="旭川リハビリテーション病院!B469" display="・手術の状況" xr:uid="{00ED917A-D235-4E32-9934-1B9EF723FD78}"/>
    <hyperlink ref="M77" location="'旭川リハビリテーション病院(H30案)'!B484" display="・がん、脳卒中、心筋梗塞、分娩、精神医療への対応状況" xr:uid="{797821F5-1209-484E-85EF-5651E13541C6}"/>
    <hyperlink ref="C78:G78" location="旭川リハビリテーション病院!B117" display="・診療科" xr:uid="{8A699E8F-4C38-4E83-9D1B-1F653710A8B1}"/>
    <hyperlink ref="D78:H78" location="旭川リハビリテーション病院!B117" display="・診療科" xr:uid="{5D3155BB-A6D7-4AA2-9737-2F609368F9C8}"/>
    <hyperlink ref="E78:I78" location="旭川リハビリテーション病院!B117" display="・診療科" xr:uid="{80E19069-AB94-4064-B6C9-46438CA3F5B0}"/>
    <hyperlink ref="F78:J78" location="旭川リハビリテーション病院!B117" display="・診療科" xr:uid="{3B7C5631-70DD-44FB-A849-8259DB098CA7}"/>
    <hyperlink ref="G78:K78" location="旭川リハビリテーション病院!B117" display="・診療科" xr:uid="{136D5200-19AD-46A2-A1C6-9D06D65770F8}"/>
    <hyperlink ref="H78:I78" location="旭川リハビリテーション病院!B350" display="・退院後に在宅医療を必要とする患者の状況" xr:uid="{785C14CF-FFB2-4E61-9591-81A21312F044}"/>
    <hyperlink ref="I78:J78" location="旭川リハビリテーション病院!B350" display="・退院後に在宅医療を必要とする患者の状況" xr:uid="{5EBCF425-E334-4F32-A223-E49343AAAB76}"/>
    <hyperlink ref="J78:M78" location="旭川リハビリテーション病院!B505" display="・がん、脳卒中、心筋梗塞、分娩、精神医療への対応状況" xr:uid="{3ED34CFD-D2C3-4719-A054-EDC98564C209}"/>
    <hyperlink ref="K78:N78" location="旭川リハビリテーション病院!B505" display="・がん、脳卒中、心筋梗塞、分娩、精神医療への対応状況" xr:uid="{FEDB2A3B-1D91-4076-8DBA-92CB810606A0}"/>
    <hyperlink ref="L78:O78" location="旭川リハビリテーション病院!B505" display="・がん、脳卒中、心筋梗塞、分娩、精神医療への対応状況" xr:uid="{C07A54AD-2CF6-456D-8A63-4306C6D1BC41}"/>
    <hyperlink ref="M78:P78" location="旭川リハビリテーション病院!B505" display="・がん、脳卒中、心筋梗塞、分娩、精神医療への対応状況" xr:uid="{F98B0A25-A12F-4338-B006-E1167F714044}"/>
    <hyperlink ref="C79:G79" location="旭川リハビリテーション病院!B128" display="・入院基本料・特定入院料及び届出病床数" xr:uid="{A43EBCE3-FD8E-4697-AA25-AB02FCF783F5}"/>
    <hyperlink ref="D79:H79" location="旭川リハビリテーション病院!B128" display="・入院基本料・特定入院料及び届出病床数" xr:uid="{3BB2B64A-E93F-4714-AC93-9B7F17D70A1F}"/>
    <hyperlink ref="E79:I79" location="旭川リハビリテーション病院!B128" display="・入院基本料・特定入院料及び届出病床数" xr:uid="{0403858F-FF6A-4EB7-A54E-794AAC9FCCD4}"/>
    <hyperlink ref="F79:J79" location="旭川リハビリテーション病院!B128" display="・入院基本料・特定入院料及び届出病床数" xr:uid="{74F4F42E-8B92-45DC-B98B-441AD9B1F230}"/>
    <hyperlink ref="G79:K79" location="旭川リハビリテーション病院!B128" display="・入院基本料・特定入院料及び届出病床数" xr:uid="{30E7A29D-B642-4B4E-B301-28C717210AEE}"/>
    <hyperlink ref="H79:I79" location="旭川リハビリテーション病院!B363" display="・看取りを行った患者数" xr:uid="{8F14992B-470F-4590-A7B1-CF9AA546690C}"/>
    <hyperlink ref="I79:J79" location="旭川リハビリテーション病院!B363" display="・看取りを行った患者数" xr:uid="{FEE2DA5E-01BF-43DC-8E7A-13F3FB089823}"/>
    <hyperlink ref="J79:M79" location="旭川リハビリテーション病院!B548" display="・重症患者への対応状況" xr:uid="{9C69A13A-C937-4AAE-BA51-9086277185DA}"/>
    <hyperlink ref="K79:N79" location="旭川リハビリテーション病院!B548" display="・重症患者への対応状況" xr:uid="{4805CC60-F13B-4D1E-874F-911CA24D7966}"/>
    <hyperlink ref="L79:O79" location="旭川リハビリテーション病院!B548" display="・重症患者への対応状況" xr:uid="{8E3D0295-A1C9-4235-AE93-0CCA102D8755}"/>
    <hyperlink ref="M79:P79" location="旭川リハビリテーション病院!B548" display="・重症患者への対応状況" xr:uid="{4936F56E-61B1-4AB5-8527-779A2E2EFC61}"/>
    <hyperlink ref="C80:G80" location="旭川リハビリテーション病院!B141" display="・DPC医療機関群の種類" xr:uid="{2FA109B4-91D0-4605-BE05-233BBD1066BC}"/>
    <hyperlink ref="D80:H80" location="旭川リハビリテーション病院!B141" display="・DPC医療機関群の種類" xr:uid="{9875B172-ED0E-49BC-85B9-EDEACF452C1B}"/>
    <hyperlink ref="E80:I80" location="旭川リハビリテーション病院!B141" display="・DPC医療機関群の種類" xr:uid="{3B189082-4D5A-479C-A4B3-F70AFBCD3EB0}"/>
    <hyperlink ref="F80:J80" location="旭川リハビリテーション病院!B141" display="・DPC医療機関群の種類" xr:uid="{62DEC02C-733B-46A3-88AD-711609CAC704}"/>
    <hyperlink ref="G80:K80" location="旭川リハビリテーション病院!B141" display="・DPC医療機関群の種類" xr:uid="{1D0D9C8F-297E-41AF-B3A1-B9150C627E96}"/>
    <hyperlink ref="J80:M80" location="旭川リハビリテーション病院!B594" display="・救急医療の実施状況" xr:uid="{A863458A-9907-46AC-AA49-143F2107842B}"/>
    <hyperlink ref="K80:N80" location="旭川リハビリテーション病院!B594" display="・救急医療の実施状況" xr:uid="{BCA78C28-3485-4E2F-B084-EFE4E5A9A39F}"/>
    <hyperlink ref="L80:O80" location="旭川リハビリテーション病院!B594" display="・救急医療の実施状況" xr:uid="{DDCF45DD-070F-4E23-8EDD-ECFB53791938}"/>
    <hyperlink ref="M80:P80" location="旭川リハビリテーション病院!B594" display="・救急医療の実施状況" xr:uid="{9D9A469A-1956-47FA-A5BA-E50318349656}"/>
    <hyperlink ref="C81:G81" location="旭川リハビリテーション病院!B149" display="・救急告示病院、二次救急医療施設、三次救急医療施設の告示・認定の有無" xr:uid="{9DA80135-BE76-46EC-87F7-24285763E04E}"/>
    <hyperlink ref="D81:H81" location="旭川リハビリテーション病院!B149" display="・救急告示病院、二次救急医療施設、三次救急医療施設の告示・認定の有無" xr:uid="{6D7AEA4A-729E-4023-82CC-7146A9318427}"/>
    <hyperlink ref="E81:I81" location="旭川リハビリテーション病院!B149" display="・救急告示病院、二次救急医療施設、三次救急医療施設の告示・認定の有無" xr:uid="{FE1BFA89-6537-4AE9-896F-173CF94EF64A}"/>
    <hyperlink ref="F81:J81" location="旭川リハビリテーション病院!B149" display="・救急告示病院、二次救急医療施設、三次救急医療施設の告示・認定の有無" xr:uid="{5DDEBC27-C509-4D09-9824-1868A321327E}"/>
    <hyperlink ref="G81:K81" location="旭川リハビリテーション病院!B149" display="・救急告示病院、二次救急医療施設、三次救急医療施設の告示・認定の有無" xr:uid="{C57AB291-B687-4518-BCA7-5AC062D5D16C}"/>
    <hyperlink ref="J81:M81" location="旭川リハビリテーション病院!B625" display="・急性期後の支援、在宅復帰の支援の状況" xr:uid="{223F51B7-68D2-4341-904D-B9DDC70DD25A}"/>
    <hyperlink ref="K81:N81" location="旭川リハビリテーション病院!B625" display="・急性期後の支援、在宅復帰の支援の状況" xr:uid="{203C49A9-47C8-4DFE-976F-FD92132D54AA}"/>
    <hyperlink ref="L81:O81" location="旭川リハビリテーション病院!B625" display="・急性期後の支援、在宅復帰の支援の状況" xr:uid="{624016F3-A451-490B-9AE5-176D375282FF}"/>
    <hyperlink ref="M81:P81" location="旭川リハビリテーション病院!B625" display="・急性期後の支援、在宅復帰の支援の状況" xr:uid="{9FAC5A27-2FEF-49D2-90C9-AC076C897AC3}"/>
    <hyperlink ref="C82:G82" location="旭川リハビリテーション病院!B159" display="・承認の有無" xr:uid="{0BE801D6-A7C9-4B64-835D-4F4565B8F9EF}"/>
    <hyperlink ref="D82:H82" location="旭川リハビリテーション病院!B159" display="・承認の有無" xr:uid="{984305F9-6282-4A54-849C-82F54CDB9322}"/>
    <hyperlink ref="E82:I82" location="旭川リハビリテーション病院!B159" display="・承認の有無" xr:uid="{3DDB2345-A31F-46D6-91DB-77A485AD6BBC}"/>
    <hyperlink ref="F82:J82" location="旭川リハビリテーション病院!B159" display="・承認の有無" xr:uid="{30EF0847-8EE7-4DEC-B1BF-7BB32F92B9AF}"/>
    <hyperlink ref="G82:K82" location="旭川リハビリテーション病院!B159" display="・承認の有無" xr:uid="{66799CAD-7EDE-4BFD-957C-37C0C11EB6AA}"/>
    <hyperlink ref="J82:M82" location="旭川リハビリテーション病院!B645" display="・全身管理の状況" xr:uid="{BFEDC8A4-4E99-4B92-BB32-4DB6877C33C3}"/>
    <hyperlink ref="K82:N82" location="旭川リハビリテーション病院!B645" display="・全身管理の状況" xr:uid="{75DA2E9B-BE00-4608-A67C-67628B1000D8}"/>
    <hyperlink ref="L82:O82" location="旭川リハビリテーション病院!B645" display="・全身管理の状況" xr:uid="{0928C6F7-8B57-4089-BBD6-235565F13C3B}"/>
    <hyperlink ref="M82:P82" location="旭川リハビリテーション病院!B645" display="・全身管理の状況" xr:uid="{17C31FCC-AEC6-4C75-B688-0297391F316E}"/>
    <hyperlink ref="C83:G83" location="旭川リハビリテーション病院!B168" display="・診療報酬の届出の有無" xr:uid="{9988E639-B401-48E1-B57B-D81C83D57CD9}"/>
    <hyperlink ref="D83:H83" location="旭川リハビリテーション病院!B168" display="・診療報酬の届出の有無" xr:uid="{5BFE07B4-ECDF-4767-A2DF-AED64C8D249B}"/>
    <hyperlink ref="E83:I83" location="旭川リハビリテーション病院!B168" display="・診療報酬の届出の有無" xr:uid="{842817AC-6524-424C-B698-4AF24DA10274}"/>
    <hyperlink ref="F83:J83" location="旭川リハビリテーション病院!B168" display="・診療報酬の届出の有無" xr:uid="{C432D1FA-AC28-4FCD-A677-2588AAA2BB23}"/>
    <hyperlink ref="G83:K83" location="旭川リハビリテーション病院!B168" display="・診療報酬の届出の有無" xr:uid="{1B01556F-299C-4A2C-9F6E-2067F3ABD2A5}"/>
    <hyperlink ref="J83:M83" location="旭川リハビリテーション病院!B660" display="・リハビリテーションの実施状況" xr:uid="{1F3DE025-A223-4D29-B945-4BA361B0ADD4}"/>
    <hyperlink ref="K83:N83" location="旭川リハビリテーション病院!B660" display="・リハビリテーションの実施状況" xr:uid="{97ACE89C-1D3B-4D07-94E1-852334F957CD}"/>
    <hyperlink ref="L83:O83" location="旭川リハビリテーション病院!B660" display="・リハビリテーションの実施状況" xr:uid="{4C390DAC-C871-4D40-88A0-3E3D458A08D5}"/>
    <hyperlink ref="M83:P83" location="旭川リハビリテーション病院!B660" display="・リハビリテーションの実施状況" xr:uid="{9B12D28D-6A27-4149-A6B3-4410F6832B0E}"/>
    <hyperlink ref="C84:G84" location="旭川リハビリテーション病院!B180" display="・職員数の状況" xr:uid="{B650358E-7105-4BA3-887A-52501CB5A84E}"/>
    <hyperlink ref="D84:H84" location="旭川リハビリテーション病院!B180" display="・職員数の状況" xr:uid="{1C9DA6B8-3054-4CA5-9613-0664BB4C2D31}"/>
    <hyperlink ref="E84:I84" location="旭川リハビリテーション病院!B180" display="・職員数の状況" xr:uid="{483E4D6C-2502-4EE7-8AF0-8783E88623E6}"/>
    <hyperlink ref="F84:J84" location="旭川リハビリテーション病院!B180" display="・職員数の状況" xr:uid="{C11EE41A-02F6-42CB-A421-D3837457E3E9}"/>
    <hyperlink ref="G84:K84" location="旭川リハビリテーション病院!B180" display="・職員数の状況" xr:uid="{15B09974-1461-4557-958C-15D6FBAFE695}"/>
    <hyperlink ref="J84:M84" location="旭川リハビリテーション病院!B707" display="・長期療養患者の受入状況" xr:uid="{E02B97CA-3D69-4257-BE46-063D6F2C034E}"/>
    <hyperlink ref="K84:N84" location="旭川リハビリテーション病院!B707" display="・長期療養患者の受入状況" xr:uid="{60147C64-21A6-4002-A308-64C5CC21F244}"/>
    <hyperlink ref="L84:O84" location="旭川リハビリテーション病院!B707" display="・長期療養患者の受入状況" xr:uid="{7F4A3340-2F66-4A5E-9DFD-4FA2C98A66DC}"/>
    <hyperlink ref="M84:P84" location="旭川リハビリテーション病院!B707" display="・長期療養患者の受入状況" xr:uid="{52FD7466-6AAF-4A50-B5E7-4959D3C55850}"/>
    <hyperlink ref="C85:G85" location="旭川リハビリテーション病院!B243" display="・退院調整部門の設置状況" xr:uid="{8CF5D0A8-09C5-4F31-A6B9-64E6EFB79FB4}"/>
    <hyperlink ref="D85:H85" location="旭川リハビリテーション病院!B243" display="・退院調整部門の設置状況" xr:uid="{24BCBFC6-E302-4F92-9ECC-457C7EE1D2AF}"/>
    <hyperlink ref="E85:I85" location="旭川リハビリテーション病院!B243" display="・退院調整部門の設置状況" xr:uid="{6BEFB4A3-F4C0-4AAE-9762-8DC507432C27}"/>
    <hyperlink ref="F85:J85" location="旭川リハビリテーション病院!B243" display="・退院調整部門の設置状況" xr:uid="{122BD2C1-BCC3-4D44-9E47-DC148C2277E2}"/>
    <hyperlink ref="G85:K85" location="旭川リハビリテーション病院!B243" display="・退院調整部門の設置状況" xr:uid="{4A0EA4FE-417A-4F81-8898-8770AA251142}"/>
    <hyperlink ref="J85:M85" location="旭川リハビリテーション病院!B717" display="・重度の障害児等の受入状況" xr:uid="{F7E29059-9E04-45C0-BF07-3073F966E11E}"/>
    <hyperlink ref="K85:N85" location="旭川リハビリテーション病院!B717" display="・重度の障害児等の受入状況" xr:uid="{699E3645-10C7-4078-924B-025B7E3B2ABA}"/>
    <hyperlink ref="L85:O85" location="旭川リハビリテーション病院!B717" display="・重度の障害児等の受入状況" xr:uid="{2F10F2DF-8146-4045-9127-256AACFA0A0E}"/>
    <hyperlink ref="M85:P85" location="旭川リハビリテーション病院!B717" display="・重度の障害児等の受入状況" xr:uid="{0573EB0A-69C5-4372-830A-43F914DB9C9C}"/>
    <hyperlink ref="C86:G86" location="旭川リハビリテーション病院!B263" display="・医療機器の台数" xr:uid="{3C1B1AE0-E2BC-420C-B412-7C5EAFCF50B6}"/>
    <hyperlink ref="D86:H86" location="旭川リハビリテーション病院!B263" display="・医療機器の台数" xr:uid="{9C0D5215-AABD-4509-956B-C0D8AF48FF17}"/>
    <hyperlink ref="E86:I86" location="旭川リハビリテーション病院!B263" display="・医療機器の台数" xr:uid="{AF97470D-C7CD-4A83-A964-5B05A1851D04}"/>
    <hyperlink ref="F86:J86" location="旭川リハビリテーション病院!B263" display="・医療機器の台数" xr:uid="{B7528048-80AD-4DEC-AC98-E80AE166F142}"/>
    <hyperlink ref="G86:K86" location="旭川リハビリテーション病院!B263" display="・医療機器の台数" xr:uid="{18EAC5DF-328F-4911-879D-7FB86CCAC037}"/>
    <hyperlink ref="J86:M86" location="旭川リハビリテーション病院!B729" display="・医科歯科の連携状況" xr:uid="{B0FDE388-9554-4A70-BDEC-34A7853121B5}"/>
    <hyperlink ref="K86:N86" location="旭川リハビリテーション病院!B729" display="・医科歯科の連携状況" xr:uid="{2C314CA9-82BD-401B-87E1-8367DD271835}"/>
    <hyperlink ref="L86:O86" location="旭川リハビリテーション病院!B729" display="・医科歯科の連携状況" xr:uid="{F0C9DA13-2D75-4CD7-A71C-A457A7E7746C}"/>
    <hyperlink ref="M86:P86" location="旭川リハビリテーション病院!B729" display="・医科歯科の連携状況" xr:uid="{6B6B640C-7C85-4871-828D-6295B1F06F10}"/>
    <hyperlink ref="C87:G87" location="旭川リハビリテーション病院!B289" display="・過去1年間の間に病棟の再編・見直しがあった場合の報告対象期間" xr:uid="{1AB5400E-9E73-4C7F-8D43-F82A7952A65F}"/>
    <hyperlink ref="D87:H87" location="旭川リハビリテーション病院!B289" display="・過去1年間の間に病棟の再編・見直しがあった場合の報告対象期間" xr:uid="{C252D551-C5F1-4CD9-BFE4-C7C5D852765F}"/>
    <hyperlink ref="E87:I87" location="旭川リハビリテーション病院!B289" display="・過去1年間の間に病棟の再編・見直しがあった場合の報告対象期間" xr:uid="{CF4FA506-B7CE-4230-BC78-F3B024D2412B}"/>
    <hyperlink ref="F87:J87" location="旭川リハビリテーション病院!B289" display="・過去1年間の間に病棟の再編・見直しがあった場合の報告対象期間" xr:uid="{A8AD8639-E7C3-45A7-8EAC-1E005C29D200}"/>
    <hyperlink ref="G87:K87" location="旭川リハビリテーション病院!B289" display="・過去1年間の間に病棟の再編・見直しがあった場合の報告対象期間" xr:uid="{888DADDB-5FD6-47D7-9476-0CD9B5AC1BAD}"/>
    <hyperlink ref="I298" location="旭川リハビリテーション病院!B70" display="メニューへ戻る" xr:uid="{436DBCDC-C9BB-4E10-B835-AD586A588BA1}"/>
    <hyperlink ref="I373" location="旭川リハビリテーション病院!B70" display="メニューへ戻る" xr:uid="{0A2F8842-533F-462B-8F40-BAC7CE0A61DA}"/>
    <hyperlink ref="I737" location="旭川リハビリテーション病院!B70" display="メニューへ戻る" xr:uid="{793F28CA-8B51-433F-B7A9-04C1934C448E}"/>
    <hyperlink ref="C1" location="INDEX!A1" display="圏域topへ" xr:uid="{1E51CB33-367A-4C41-8215-6E8638BA616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7635E-8F8B-4A9E-86AA-9BB9B40F7730}">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858</v>
      </c>
      <c r="I1" s="5"/>
    </row>
    <row r="2" spans="1:73" ht="19" x14ac:dyDescent="0.2">
      <c r="A2" s="1" t="s">
        <v>0</v>
      </c>
      <c r="B2" s="11" t="s">
        <v>955</v>
      </c>
      <c r="C2" s="12"/>
      <c r="D2" s="13"/>
      <c r="E2" s="13"/>
      <c r="F2" s="13"/>
      <c r="G2" s="13"/>
      <c r="H2" s="5"/>
    </row>
    <row r="3" spans="1:73" x14ac:dyDescent="0.2">
      <c r="B3" s="14" t="s">
        <v>956</v>
      </c>
      <c r="C3" s="15"/>
      <c r="D3" s="16"/>
      <c r="E3" s="16"/>
      <c r="F3" s="16"/>
      <c r="G3" s="16"/>
      <c r="H3" s="17"/>
      <c r="I3" s="17"/>
    </row>
    <row r="4" spans="1:73" x14ac:dyDescent="0.2">
      <c r="B4" s="424"/>
      <c r="C4" s="451"/>
      <c r="D4" s="451"/>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52" t="s">
        <v>4</v>
      </c>
      <c r="J9" s="452"/>
      <c r="K9" s="452"/>
      <c r="L9" s="25" t="s">
        <v>937</v>
      </c>
      <c r="M9" s="25" t="s">
        <v>938</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11</v>
      </c>
      <c r="B10" s="29"/>
      <c r="C10" s="24"/>
      <c r="D10" s="24"/>
      <c r="E10" s="24"/>
      <c r="F10" s="24"/>
      <c r="G10" s="24"/>
      <c r="H10" s="17"/>
      <c r="I10" s="450" t="s">
        <v>12</v>
      </c>
      <c r="J10" s="450"/>
      <c r="K10" s="450"/>
      <c r="L10" s="30" t="s">
        <v>957</v>
      </c>
      <c r="M10" s="30" t="s">
        <v>957</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11</v>
      </c>
      <c r="B11" s="32"/>
      <c r="C11" s="24"/>
      <c r="D11" s="24"/>
      <c r="E11" s="24"/>
      <c r="F11" s="24"/>
      <c r="G11" s="24"/>
      <c r="H11" s="17"/>
      <c r="I11" s="450" t="s">
        <v>15</v>
      </c>
      <c r="J11" s="450"/>
      <c r="K11" s="450"/>
      <c r="L11" s="30" t="s">
        <v>16</v>
      </c>
      <c r="M11" s="30" t="s">
        <v>16</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17</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52" t="s">
        <v>18</v>
      </c>
      <c r="J16" s="452"/>
      <c r="K16" s="452"/>
      <c r="L16" s="25" t="str">
        <f>IF(ISBLANK(L$9),"",L$9)</f>
        <v>一般病棟</v>
      </c>
      <c r="M16" s="25" t="str">
        <f>IF(ISBLANK(M$9),"",M$9)</f>
        <v>療養病棟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11</v>
      </c>
      <c r="B17" s="29"/>
      <c r="C17" s="24"/>
      <c r="D17" s="24"/>
      <c r="E17" s="24"/>
      <c r="F17" s="24"/>
      <c r="G17" s="24"/>
      <c r="H17" s="17"/>
      <c r="I17" s="450" t="s">
        <v>19</v>
      </c>
      <c r="J17" s="450"/>
      <c r="K17" s="450"/>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11</v>
      </c>
      <c r="B18" s="32"/>
      <c r="C18" s="24"/>
      <c r="D18" s="24"/>
      <c r="E18" s="24"/>
      <c r="F18" s="24"/>
      <c r="G18" s="24"/>
      <c r="H18" s="17"/>
      <c r="I18" s="450" t="s">
        <v>20</v>
      </c>
      <c r="J18" s="450"/>
      <c r="K18" s="450"/>
      <c r="L18" s="30" t="s">
        <v>21</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11</v>
      </c>
      <c r="B19" s="32"/>
      <c r="C19" s="24"/>
      <c r="D19" s="24"/>
      <c r="E19" s="24"/>
      <c r="F19" s="24"/>
      <c r="G19" s="24"/>
      <c r="H19" s="17"/>
      <c r="I19" s="450" t="s">
        <v>22</v>
      </c>
      <c r="J19" s="450"/>
      <c r="K19" s="450"/>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11</v>
      </c>
      <c r="B20" s="29"/>
      <c r="C20" s="24"/>
      <c r="D20" s="24"/>
      <c r="E20" s="24"/>
      <c r="F20" s="24"/>
      <c r="G20" s="24"/>
      <c r="H20" s="17"/>
      <c r="I20" s="450" t="s">
        <v>23</v>
      </c>
      <c r="J20" s="450"/>
      <c r="K20" s="450"/>
      <c r="L20" s="31"/>
      <c r="M20" s="31" t="s">
        <v>21</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11</v>
      </c>
      <c r="B21" s="29"/>
      <c r="C21" s="24"/>
      <c r="D21" s="24"/>
      <c r="E21" s="24"/>
      <c r="F21" s="24"/>
      <c r="G21" s="24"/>
      <c r="H21" s="17"/>
      <c r="I21" s="450" t="s">
        <v>24</v>
      </c>
      <c r="J21" s="450"/>
      <c r="K21" s="450"/>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11</v>
      </c>
      <c r="B22" s="29"/>
      <c r="C22" s="24"/>
      <c r="D22" s="24"/>
      <c r="E22" s="24"/>
      <c r="F22" s="24"/>
      <c r="G22" s="24"/>
      <c r="H22" s="17"/>
      <c r="I22" s="450" t="s">
        <v>25</v>
      </c>
      <c r="J22" s="450"/>
      <c r="K22" s="450"/>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26</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47" t="s">
        <v>18</v>
      </c>
      <c r="J27" s="448"/>
      <c r="K27" s="449"/>
      <c r="L27" s="25" t="str">
        <f>IF(ISBLANK(L$9),"",L$9)</f>
        <v>一般病棟</v>
      </c>
      <c r="M27" s="25" t="str">
        <f>IF(ISBLANK(M$9),"",M$9)</f>
        <v>療養病棟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27</v>
      </c>
      <c r="B28" s="29"/>
      <c r="C28" s="24"/>
      <c r="D28" s="24"/>
      <c r="E28" s="24"/>
      <c r="F28" s="24"/>
      <c r="G28" s="24"/>
      <c r="H28" s="17"/>
      <c r="I28" s="441" t="s">
        <v>19</v>
      </c>
      <c r="J28" s="442"/>
      <c r="K28" s="443"/>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27</v>
      </c>
      <c r="B29" s="32"/>
      <c r="C29" s="24"/>
      <c r="D29" s="24"/>
      <c r="E29" s="24"/>
      <c r="F29" s="24"/>
      <c r="G29" s="24"/>
      <c r="H29" s="17"/>
      <c r="I29" s="441" t="s">
        <v>20</v>
      </c>
      <c r="J29" s="442"/>
      <c r="K29" s="443"/>
      <c r="L29" s="30" t="s">
        <v>21</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27</v>
      </c>
      <c r="B30" s="32"/>
      <c r="C30" s="24"/>
      <c r="D30" s="24"/>
      <c r="E30" s="24"/>
      <c r="F30" s="24"/>
      <c r="G30" s="24"/>
      <c r="H30" s="17"/>
      <c r="I30" s="441" t="s">
        <v>22</v>
      </c>
      <c r="J30" s="442"/>
      <c r="K30" s="443"/>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27</v>
      </c>
      <c r="B31" s="29"/>
      <c r="C31" s="24"/>
      <c r="D31" s="24"/>
      <c r="E31" s="24"/>
      <c r="F31" s="24"/>
      <c r="G31" s="24"/>
      <c r="H31" s="17"/>
      <c r="I31" s="441" t="s">
        <v>23</v>
      </c>
      <c r="J31" s="442"/>
      <c r="K31" s="443"/>
      <c r="L31" s="31"/>
      <c r="M31" s="31" t="s">
        <v>21</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27</v>
      </c>
      <c r="B32" s="29"/>
      <c r="C32" s="24"/>
      <c r="D32" s="24"/>
      <c r="E32" s="24"/>
      <c r="F32" s="24"/>
      <c r="G32" s="24"/>
      <c r="H32" s="17"/>
      <c r="I32" s="436" t="s">
        <v>28</v>
      </c>
      <c r="J32" s="437"/>
      <c r="K32" s="43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27</v>
      </c>
      <c r="B33" s="29"/>
      <c r="C33" s="24"/>
      <c r="D33" s="24"/>
      <c r="E33" s="24"/>
      <c r="F33" s="24"/>
      <c r="G33" s="24"/>
      <c r="H33" s="17"/>
      <c r="I33" s="436" t="s">
        <v>29</v>
      </c>
      <c r="J33" s="437"/>
      <c r="K33" s="43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27</v>
      </c>
      <c r="B34" s="29"/>
      <c r="C34" s="24"/>
      <c r="D34" s="24"/>
      <c r="E34" s="24"/>
      <c r="F34" s="24"/>
      <c r="G34" s="24"/>
      <c r="H34" s="17"/>
      <c r="I34" s="436" t="s">
        <v>30</v>
      </c>
      <c r="J34" s="437"/>
      <c r="K34" s="43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27</v>
      </c>
      <c r="B35" s="29"/>
      <c r="C35" s="24"/>
      <c r="D35" s="24"/>
      <c r="E35" s="24"/>
      <c r="F35" s="24"/>
      <c r="G35" s="24"/>
      <c r="H35" s="17"/>
      <c r="I35" s="439" t="s">
        <v>25</v>
      </c>
      <c r="J35" s="439"/>
      <c r="K35" s="43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31</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47" t="s">
        <v>32</v>
      </c>
      <c r="J40" s="448"/>
      <c r="K40" s="449"/>
      <c r="L40" s="25" t="str">
        <f>IF(ISBLANK(L$9),"",L$9)</f>
        <v>一般病棟</v>
      </c>
      <c r="M40" s="25" t="str">
        <f>IF(ISBLANK(M$9),"",M$9)</f>
        <v>療養病棟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33</v>
      </c>
      <c r="B41" s="29"/>
      <c r="C41" s="24"/>
      <c r="D41" s="24"/>
      <c r="E41" s="24"/>
      <c r="F41" s="24"/>
      <c r="G41" s="24"/>
      <c r="H41" s="17"/>
      <c r="I41" s="441" t="s">
        <v>34</v>
      </c>
      <c r="J41" s="442"/>
      <c r="K41" s="443"/>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33</v>
      </c>
      <c r="B42" s="32"/>
      <c r="C42" s="24"/>
      <c r="D42" s="24"/>
      <c r="E42" s="24"/>
      <c r="F42" s="24"/>
      <c r="G42" s="24"/>
      <c r="H42" s="17"/>
      <c r="I42" s="441" t="s">
        <v>35</v>
      </c>
      <c r="J42" s="442"/>
      <c r="K42" s="443"/>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33</v>
      </c>
      <c r="B43" s="32"/>
      <c r="C43" s="24"/>
      <c r="D43" s="24"/>
      <c r="E43" s="24"/>
      <c r="F43" s="24"/>
      <c r="G43" s="24"/>
      <c r="H43" s="17"/>
      <c r="I43" s="441" t="s">
        <v>36</v>
      </c>
      <c r="J43" s="442"/>
      <c r="K43" s="443"/>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33</v>
      </c>
      <c r="B44" s="29"/>
      <c r="C44" s="24"/>
      <c r="D44" s="24"/>
      <c r="E44" s="24"/>
      <c r="F44" s="24"/>
      <c r="G44" s="24"/>
      <c r="H44" s="17"/>
      <c r="I44" s="441" t="s">
        <v>37</v>
      </c>
      <c r="J44" s="442"/>
      <c r="K44" s="443"/>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38</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44" t="s">
        <v>18</v>
      </c>
      <c r="J49" s="445"/>
      <c r="K49" s="446"/>
      <c r="L49" s="25" t="str">
        <f>IF(ISBLANK(L$9),"",L$9)</f>
        <v>一般病棟</v>
      </c>
      <c r="M49" s="25" t="str">
        <f>IF(ISBLANK(M$9),"",M$9)</f>
        <v>療養病棟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39</v>
      </c>
      <c r="B50" s="29"/>
      <c r="C50" s="24"/>
      <c r="D50" s="24"/>
      <c r="E50" s="24"/>
      <c r="F50" s="24"/>
      <c r="G50" s="24"/>
      <c r="H50" s="17"/>
      <c r="I50" s="436" t="s">
        <v>19</v>
      </c>
      <c r="J50" s="437"/>
      <c r="K50" s="43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39</v>
      </c>
      <c r="B51" s="32"/>
      <c r="C51" s="24"/>
      <c r="D51" s="24"/>
      <c r="E51" s="24"/>
      <c r="F51" s="24"/>
      <c r="G51" s="24"/>
      <c r="H51" s="17"/>
      <c r="I51" s="436" t="s">
        <v>20</v>
      </c>
      <c r="J51" s="437"/>
      <c r="K51" s="43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39</v>
      </c>
      <c r="B52" s="32"/>
      <c r="C52" s="24"/>
      <c r="D52" s="24"/>
      <c r="E52" s="24"/>
      <c r="F52" s="24"/>
      <c r="G52" s="24"/>
      <c r="H52" s="17"/>
      <c r="I52" s="436" t="s">
        <v>22</v>
      </c>
      <c r="J52" s="437"/>
      <c r="K52" s="43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39</v>
      </c>
      <c r="B53" s="29"/>
      <c r="C53" s="24"/>
      <c r="D53" s="24"/>
      <c r="E53" s="24"/>
      <c r="F53" s="24"/>
      <c r="G53" s="24"/>
      <c r="H53" s="17"/>
      <c r="I53" s="436" t="s">
        <v>23</v>
      </c>
      <c r="J53" s="437"/>
      <c r="K53" s="43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39</v>
      </c>
      <c r="B54" s="29"/>
      <c r="C54" s="24"/>
      <c r="D54" s="24"/>
      <c r="E54" s="24"/>
      <c r="F54" s="24"/>
      <c r="G54" s="24"/>
      <c r="H54" s="17"/>
      <c r="I54" s="436" t="s">
        <v>28</v>
      </c>
      <c r="J54" s="437"/>
      <c r="K54" s="43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39</v>
      </c>
      <c r="B55" s="29"/>
      <c r="C55" s="24"/>
      <c r="D55" s="24"/>
      <c r="E55" s="24"/>
      <c r="F55" s="24"/>
      <c r="G55" s="24"/>
      <c r="H55" s="17"/>
      <c r="I55" s="436" t="s">
        <v>29</v>
      </c>
      <c r="J55" s="437"/>
      <c r="K55" s="43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39</v>
      </c>
      <c r="B56" s="29"/>
      <c r="C56" s="24"/>
      <c r="D56" s="24"/>
      <c r="E56" s="24"/>
      <c r="F56" s="24"/>
      <c r="G56" s="24"/>
      <c r="H56" s="17"/>
      <c r="I56" s="436" t="s">
        <v>30</v>
      </c>
      <c r="J56" s="437"/>
      <c r="K56" s="43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39</v>
      </c>
      <c r="B57" s="29"/>
      <c r="C57" s="24"/>
      <c r="D57" s="24"/>
      <c r="E57" s="24"/>
      <c r="F57" s="24"/>
      <c r="G57" s="24"/>
      <c r="H57" s="17"/>
      <c r="I57" s="439" t="s">
        <v>25</v>
      </c>
      <c r="J57" s="439"/>
      <c r="K57" s="439"/>
      <c r="L57" s="31" t="s">
        <v>21</v>
      </c>
      <c r="M57" s="31" t="s">
        <v>21</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39</v>
      </c>
      <c r="B58" s="29"/>
      <c r="C58" s="24"/>
      <c r="D58" s="24"/>
      <c r="E58" s="24"/>
      <c r="F58" s="24"/>
      <c r="G58" s="24"/>
      <c r="H58" s="17"/>
      <c r="I58" s="439" t="s">
        <v>40</v>
      </c>
      <c r="J58" s="439"/>
      <c r="K58" s="439"/>
      <c r="L58" s="31" t="s">
        <v>41</v>
      </c>
      <c r="M58" s="31" t="s">
        <v>41</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42</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40" t="s">
        <v>43</v>
      </c>
      <c r="E65" s="440"/>
      <c r="F65" s="440"/>
      <c r="G65" s="440"/>
      <c r="H65" s="440"/>
      <c r="I65" s="440"/>
      <c r="J65" s="440"/>
      <c r="K65" s="440"/>
      <c r="L65" s="440"/>
      <c r="M65" s="46"/>
      <c r="N65" s="47"/>
      <c r="O65" s="47"/>
      <c r="P65" s="47"/>
      <c r="Q65" s="47"/>
      <c r="R65" s="47"/>
      <c r="S65" s="47"/>
      <c r="T65" s="9"/>
      <c r="BU65" s="27"/>
    </row>
    <row r="66" spans="1:73" s="26" customFormat="1" ht="34.5" customHeight="1" x14ac:dyDescent="0.2">
      <c r="A66" s="1"/>
      <c r="B66" s="2"/>
      <c r="C66" s="48"/>
      <c r="D66" s="435" t="s">
        <v>44</v>
      </c>
      <c r="E66" s="435"/>
      <c r="F66" s="435"/>
      <c r="G66" s="435"/>
      <c r="H66" s="435"/>
      <c r="I66" s="435"/>
      <c r="J66" s="435"/>
      <c r="K66" s="435"/>
      <c r="L66" s="435"/>
      <c r="M66" s="46"/>
      <c r="N66" s="47"/>
      <c r="O66" s="47"/>
      <c r="P66" s="47"/>
      <c r="Q66" s="47"/>
      <c r="R66" s="47"/>
      <c r="S66" s="47"/>
      <c r="T66" s="9"/>
      <c r="BU66" s="27"/>
    </row>
    <row r="67" spans="1:73" s="26" customFormat="1" ht="34.5" customHeight="1" x14ac:dyDescent="0.2">
      <c r="A67" s="1"/>
      <c r="B67" s="2"/>
      <c r="C67" s="48"/>
      <c r="D67" s="435" t="s">
        <v>45</v>
      </c>
      <c r="E67" s="435"/>
      <c r="F67" s="435"/>
      <c r="G67" s="435"/>
      <c r="H67" s="435"/>
      <c r="I67" s="435"/>
      <c r="J67" s="435"/>
      <c r="K67" s="435"/>
      <c r="L67" s="435"/>
      <c r="M67" s="46"/>
      <c r="N67" s="47"/>
      <c r="O67" s="47"/>
      <c r="P67" s="47"/>
      <c r="Q67" s="47"/>
      <c r="R67" s="47"/>
      <c r="S67" s="47"/>
      <c r="T67" s="9"/>
      <c r="BU67" s="27"/>
    </row>
    <row r="68" spans="1:73" s="26" customFormat="1" ht="34.5" customHeight="1" x14ac:dyDescent="0.2">
      <c r="A68" s="1"/>
      <c r="B68" s="2"/>
      <c r="C68" s="48"/>
      <c r="D68" s="435" t="s">
        <v>46</v>
      </c>
      <c r="E68" s="435"/>
      <c r="F68" s="435"/>
      <c r="G68" s="435"/>
      <c r="H68" s="435"/>
      <c r="I68" s="435"/>
      <c r="J68" s="435"/>
      <c r="K68" s="435"/>
      <c r="L68" s="435"/>
      <c r="M68" s="46"/>
      <c r="N68" s="47"/>
      <c r="O68" s="47"/>
      <c r="P68" s="47"/>
      <c r="Q68" s="47"/>
      <c r="R68" s="47"/>
      <c r="S68" s="47"/>
      <c r="T68" s="9"/>
      <c r="BU68" s="27"/>
    </row>
    <row r="69" spans="1:73" s="26" customFormat="1" ht="34.5" customHeight="1" x14ac:dyDescent="0.2">
      <c r="A69" s="1"/>
      <c r="B69" s="2"/>
      <c r="C69" s="48"/>
      <c r="D69" s="435" t="s">
        <v>47</v>
      </c>
      <c r="E69" s="435"/>
      <c r="F69" s="435"/>
      <c r="G69" s="435"/>
      <c r="H69" s="435"/>
      <c r="I69" s="435"/>
      <c r="J69" s="435"/>
      <c r="K69" s="435"/>
      <c r="L69" s="435"/>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48</v>
      </c>
      <c r="D71" s="51"/>
      <c r="E71" s="51"/>
      <c r="F71" s="52"/>
      <c r="G71" s="50"/>
      <c r="H71" s="53" t="s">
        <v>49</v>
      </c>
      <c r="I71" s="53"/>
      <c r="J71" s="53" t="s">
        <v>50</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24" t="s">
        <v>51</v>
      </c>
      <c r="D76" s="424"/>
      <c r="E76" s="424"/>
      <c r="F76" s="424"/>
      <c r="G76" s="424"/>
      <c r="H76" s="424" t="s">
        <v>52</v>
      </c>
      <c r="I76" s="424"/>
      <c r="J76" s="424" t="s">
        <v>53</v>
      </c>
      <c r="K76" s="424"/>
      <c r="L76" s="424"/>
      <c r="M76" s="424"/>
      <c r="O76" s="60"/>
      <c r="P76" s="60"/>
      <c r="Q76" s="60"/>
      <c r="R76" s="60"/>
      <c r="S76" s="60"/>
      <c r="T76" s="9"/>
      <c r="BU76" s="27"/>
    </row>
    <row r="77" spans="1:73" s="26" customFormat="1" x14ac:dyDescent="0.2">
      <c r="A77" s="1"/>
      <c r="B77" s="2"/>
      <c r="C77" s="424" t="s">
        <v>54</v>
      </c>
      <c r="D77" s="424"/>
      <c r="E77" s="424"/>
      <c r="F77" s="424"/>
      <c r="G77" s="424"/>
      <c r="H77" s="424" t="s">
        <v>55</v>
      </c>
      <c r="I77" s="424"/>
      <c r="J77" s="20" t="s">
        <v>56</v>
      </c>
      <c r="M77" s="23"/>
      <c r="O77" s="63"/>
      <c r="P77" s="63"/>
      <c r="Q77" s="63"/>
      <c r="R77" s="63"/>
      <c r="S77" s="63"/>
      <c r="T77" s="9"/>
      <c r="BU77" s="27"/>
    </row>
    <row r="78" spans="1:73" s="26" customFormat="1" x14ac:dyDescent="0.2">
      <c r="A78" s="1"/>
      <c r="B78" s="2"/>
      <c r="C78" s="424" t="s">
        <v>57</v>
      </c>
      <c r="D78" s="424"/>
      <c r="E78" s="424"/>
      <c r="F78" s="424"/>
      <c r="G78" s="424"/>
      <c r="H78" s="424" t="s">
        <v>58</v>
      </c>
      <c r="I78" s="424"/>
      <c r="J78" s="423" t="s">
        <v>59</v>
      </c>
      <c r="K78" s="423"/>
      <c r="L78" s="423"/>
      <c r="M78" s="423"/>
      <c r="O78" s="60"/>
      <c r="P78" s="60"/>
      <c r="Q78" s="60"/>
      <c r="R78" s="60"/>
      <c r="S78" s="60"/>
      <c r="T78" s="9"/>
      <c r="BU78" s="27"/>
    </row>
    <row r="79" spans="1:73" s="26" customFormat="1" x14ac:dyDescent="0.2">
      <c r="A79" s="1"/>
      <c r="B79" s="2"/>
      <c r="C79" s="424" t="s">
        <v>60</v>
      </c>
      <c r="D79" s="424"/>
      <c r="E79" s="424"/>
      <c r="F79" s="424"/>
      <c r="G79" s="424"/>
      <c r="H79" s="424" t="s">
        <v>61</v>
      </c>
      <c r="I79" s="424"/>
      <c r="J79" s="423" t="s">
        <v>62</v>
      </c>
      <c r="K79" s="423"/>
      <c r="L79" s="423"/>
      <c r="M79" s="423"/>
      <c r="O79" s="63"/>
      <c r="P79" s="63"/>
      <c r="Q79" s="63"/>
      <c r="R79" s="63"/>
      <c r="S79" s="63"/>
      <c r="T79" s="9"/>
      <c r="BU79" s="27"/>
    </row>
    <row r="80" spans="1:73" s="26" customFormat="1" x14ac:dyDescent="0.2">
      <c r="A80" s="1"/>
      <c r="B80" s="2"/>
      <c r="C80" s="423" t="s">
        <v>63</v>
      </c>
      <c r="D80" s="423"/>
      <c r="E80" s="423"/>
      <c r="F80" s="423"/>
      <c r="G80" s="423"/>
      <c r="H80" s="43"/>
      <c r="I80" s="43"/>
      <c r="J80" s="423" t="s">
        <v>64</v>
      </c>
      <c r="K80" s="423"/>
      <c r="L80" s="423"/>
      <c r="M80" s="423"/>
      <c r="O80" s="63"/>
      <c r="P80" s="63"/>
      <c r="Q80" s="63"/>
      <c r="R80" s="63"/>
      <c r="S80" s="63"/>
      <c r="T80" s="9"/>
      <c r="BU80" s="27"/>
    </row>
    <row r="81" spans="1:73" s="26" customFormat="1" x14ac:dyDescent="0.2">
      <c r="A81" s="1"/>
      <c r="B81" s="23"/>
      <c r="C81" s="423" t="s">
        <v>65</v>
      </c>
      <c r="D81" s="423"/>
      <c r="E81" s="423"/>
      <c r="F81" s="423"/>
      <c r="G81" s="423"/>
      <c r="H81" s="23"/>
      <c r="I81" s="23"/>
      <c r="J81" s="423" t="s">
        <v>66</v>
      </c>
      <c r="K81" s="423"/>
      <c r="L81" s="423"/>
      <c r="M81" s="423"/>
      <c r="N81" s="8"/>
      <c r="O81" s="8"/>
      <c r="P81" s="8"/>
      <c r="Q81" s="8"/>
      <c r="R81" s="8"/>
      <c r="S81" s="8"/>
      <c r="T81" s="9"/>
      <c r="BU81" s="27"/>
    </row>
    <row r="82" spans="1:73" s="26" customFormat="1" x14ac:dyDescent="0.2">
      <c r="A82" s="1"/>
      <c r="B82" s="2"/>
      <c r="C82" s="423" t="s">
        <v>67</v>
      </c>
      <c r="D82" s="423"/>
      <c r="E82" s="423"/>
      <c r="F82" s="423"/>
      <c r="G82" s="423"/>
      <c r="J82" s="423" t="s">
        <v>68</v>
      </c>
      <c r="K82" s="423"/>
      <c r="L82" s="423"/>
      <c r="M82" s="423"/>
      <c r="N82" s="8"/>
      <c r="O82" s="8"/>
      <c r="P82" s="8"/>
      <c r="Q82" s="8"/>
      <c r="R82" s="8"/>
      <c r="S82" s="8"/>
      <c r="T82" s="9"/>
      <c r="BU82" s="27"/>
    </row>
    <row r="83" spans="1:73" s="26" customFormat="1" x14ac:dyDescent="0.2">
      <c r="A83" s="1"/>
      <c r="B83" s="2"/>
      <c r="C83" s="423" t="s">
        <v>69</v>
      </c>
      <c r="D83" s="423"/>
      <c r="E83" s="423"/>
      <c r="F83" s="423"/>
      <c r="G83" s="423"/>
      <c r="H83" s="43"/>
      <c r="I83" s="43"/>
      <c r="J83" s="423" t="s">
        <v>70</v>
      </c>
      <c r="K83" s="423"/>
      <c r="L83" s="423"/>
      <c r="M83" s="423"/>
      <c r="N83" s="8"/>
      <c r="O83" s="8"/>
      <c r="P83" s="8"/>
      <c r="Q83" s="8"/>
      <c r="R83" s="8"/>
      <c r="S83" s="8"/>
      <c r="T83" s="9"/>
      <c r="BU83" s="27"/>
    </row>
    <row r="84" spans="1:73" s="26" customFormat="1" x14ac:dyDescent="0.2">
      <c r="A84" s="1"/>
      <c r="B84" s="2"/>
      <c r="C84" s="423" t="s">
        <v>71</v>
      </c>
      <c r="D84" s="423"/>
      <c r="E84" s="423"/>
      <c r="F84" s="423"/>
      <c r="G84" s="423"/>
      <c r="H84" s="43"/>
      <c r="I84" s="43"/>
      <c r="J84" s="423" t="s">
        <v>72</v>
      </c>
      <c r="K84" s="423"/>
      <c r="L84" s="423"/>
      <c r="M84" s="423"/>
      <c r="N84" s="8"/>
      <c r="O84" s="8"/>
      <c r="P84" s="8"/>
      <c r="Q84" s="8"/>
      <c r="R84" s="8"/>
      <c r="S84" s="8"/>
      <c r="T84" s="9"/>
      <c r="BU84" s="27"/>
    </row>
    <row r="85" spans="1:73" s="26" customFormat="1" x14ac:dyDescent="0.2">
      <c r="A85" s="1"/>
      <c r="B85" s="2"/>
      <c r="C85" s="423" t="s">
        <v>73</v>
      </c>
      <c r="D85" s="423"/>
      <c r="E85" s="423"/>
      <c r="F85" s="423"/>
      <c r="G85" s="423"/>
      <c r="H85" s="43"/>
      <c r="I85" s="43"/>
      <c r="J85" s="423" t="s">
        <v>74</v>
      </c>
      <c r="K85" s="423"/>
      <c r="L85" s="423"/>
      <c r="M85" s="423"/>
      <c r="N85" s="8"/>
      <c r="O85" s="8"/>
      <c r="P85" s="8"/>
      <c r="Q85" s="8"/>
      <c r="R85" s="8"/>
      <c r="S85" s="8"/>
      <c r="T85" s="9"/>
      <c r="BU85" s="27"/>
    </row>
    <row r="86" spans="1:73" s="26" customFormat="1" x14ac:dyDescent="0.2">
      <c r="A86" s="1"/>
      <c r="B86" s="2"/>
      <c r="C86" s="423" t="s">
        <v>75</v>
      </c>
      <c r="D86" s="423"/>
      <c r="E86" s="423"/>
      <c r="F86" s="423"/>
      <c r="G86" s="423"/>
      <c r="H86" s="43"/>
      <c r="I86" s="43"/>
      <c r="J86" s="423" t="s">
        <v>76</v>
      </c>
      <c r="K86" s="423"/>
      <c r="L86" s="423"/>
      <c r="M86" s="423"/>
      <c r="N86" s="8"/>
      <c r="O86" s="8"/>
      <c r="P86" s="8"/>
      <c r="Q86" s="8"/>
      <c r="R86" s="8"/>
      <c r="S86" s="8"/>
      <c r="T86" s="9"/>
      <c r="BU86" s="27"/>
    </row>
    <row r="87" spans="1:73" s="26" customFormat="1" x14ac:dyDescent="0.2">
      <c r="A87" s="1"/>
      <c r="B87" s="2"/>
      <c r="C87" s="424" t="s">
        <v>77</v>
      </c>
      <c r="D87" s="424"/>
      <c r="E87" s="424"/>
      <c r="F87" s="424"/>
      <c r="G87" s="424"/>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78</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79</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80</v>
      </c>
      <c r="K94" s="71"/>
      <c r="L94" s="25" t="str">
        <f>IF(ISBLANK(L$9),"",L$9)</f>
        <v>一般病棟</v>
      </c>
      <c r="M94" s="72" t="str">
        <f t="shared" ref="M94:BS94" si="4">IF(ISBLANK(M$9),"",M$9)</f>
        <v>療養病棟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81</v>
      </c>
      <c r="J95" s="74"/>
      <c r="K95" s="75"/>
      <c r="L95" s="76" t="s">
        <v>20</v>
      </c>
      <c r="M95" s="72" t="s">
        <v>23</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82</v>
      </c>
      <c r="B96" s="2"/>
      <c r="C96" s="320" t="s">
        <v>83</v>
      </c>
      <c r="D96" s="321"/>
      <c r="E96" s="321"/>
      <c r="F96" s="321"/>
      <c r="G96" s="321"/>
      <c r="H96" s="322"/>
      <c r="I96" s="77" t="s">
        <v>84</v>
      </c>
      <c r="J96" s="78" t="s">
        <v>958</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86</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80</v>
      </c>
      <c r="K102" s="87"/>
      <c r="L102" s="25" t="str">
        <f>IF(ISBLANK(L$9),"",L$9)</f>
        <v>一般病棟</v>
      </c>
      <c r="M102" s="72" t="str">
        <f t="shared" ref="M102:BS102" si="5">IF(ISBLANK(M$9),"",M$9)</f>
        <v>療養病棟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81</v>
      </c>
      <c r="J103" s="74"/>
      <c r="K103" s="88"/>
      <c r="L103" s="89" t="str">
        <f>IF(ISBLANK(L$95),"",L$95)</f>
        <v>急性期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87</v>
      </c>
      <c r="B104" s="2"/>
      <c r="C104" s="341" t="s">
        <v>88</v>
      </c>
      <c r="D104" s="343"/>
      <c r="E104" s="425" t="s">
        <v>89</v>
      </c>
      <c r="F104" s="426"/>
      <c r="G104" s="426"/>
      <c r="H104" s="427"/>
      <c r="I104" s="428" t="s">
        <v>90</v>
      </c>
      <c r="J104" s="90">
        <f t="shared" ref="J104:J110" si="7">IF(SUM(L104:BS104)=0,IF(COUNTIF(L104:BS104,"未確認")&gt;0,"未確認",IF(COUNTIF(L104:BS104,"~*")&gt;0,"*",SUM(L104:BS104))),SUM(L104:BS104))</f>
        <v>56</v>
      </c>
      <c r="K104" s="91" t="str">
        <f t="shared" ref="K104:K110" si="8">IF(OR(COUNTIF(L104:BS104,"未確認")&gt;0,COUNTIF(L104:BS104,"~*")&gt;0),"※","")</f>
        <v/>
      </c>
      <c r="L104" s="92">
        <v>56</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91</v>
      </c>
      <c r="B105" s="96"/>
      <c r="C105" s="401"/>
      <c r="D105" s="402"/>
      <c r="E105" s="431"/>
      <c r="F105" s="432"/>
      <c r="G105" s="433" t="s">
        <v>92</v>
      </c>
      <c r="H105" s="434"/>
      <c r="I105" s="429"/>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87</v>
      </c>
      <c r="B106" s="96"/>
      <c r="C106" s="401"/>
      <c r="D106" s="402"/>
      <c r="E106" s="323" t="s">
        <v>93</v>
      </c>
      <c r="F106" s="324"/>
      <c r="G106" s="324"/>
      <c r="H106" s="325"/>
      <c r="I106" s="429"/>
      <c r="J106" s="90">
        <f t="shared" si="7"/>
        <v>32</v>
      </c>
      <c r="K106" s="91" t="str">
        <f t="shared" si="8"/>
        <v/>
      </c>
      <c r="L106" s="92">
        <v>32</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87</v>
      </c>
      <c r="B107" s="96"/>
      <c r="C107" s="383"/>
      <c r="D107" s="385"/>
      <c r="E107" s="323" t="s">
        <v>94</v>
      </c>
      <c r="F107" s="324"/>
      <c r="G107" s="324"/>
      <c r="H107" s="325"/>
      <c r="I107" s="429"/>
      <c r="J107" s="90">
        <f t="shared" si="7"/>
        <v>30</v>
      </c>
      <c r="K107" s="91" t="str">
        <f t="shared" si="8"/>
        <v/>
      </c>
      <c r="L107" s="92">
        <v>30</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95</v>
      </c>
      <c r="B108" s="96"/>
      <c r="C108" s="341" t="s">
        <v>96</v>
      </c>
      <c r="D108" s="343"/>
      <c r="E108" s="341" t="s">
        <v>89</v>
      </c>
      <c r="F108" s="342"/>
      <c r="G108" s="342"/>
      <c r="H108" s="343"/>
      <c r="I108" s="429"/>
      <c r="J108" s="90">
        <f t="shared" si="7"/>
        <v>42</v>
      </c>
      <c r="K108" s="91" t="str">
        <f t="shared" si="8"/>
        <v/>
      </c>
      <c r="L108" s="92">
        <v>0</v>
      </c>
      <c r="M108" s="92">
        <v>42</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95</v>
      </c>
      <c r="B109" s="96"/>
      <c r="C109" s="401"/>
      <c r="D109" s="402"/>
      <c r="E109" s="329" t="s">
        <v>93</v>
      </c>
      <c r="F109" s="330"/>
      <c r="G109" s="330"/>
      <c r="H109" s="332"/>
      <c r="I109" s="429"/>
      <c r="J109" s="90">
        <f t="shared" si="7"/>
        <v>19</v>
      </c>
      <c r="K109" s="91" t="str">
        <f t="shared" si="8"/>
        <v/>
      </c>
      <c r="L109" s="92">
        <v>0</v>
      </c>
      <c r="M109" s="92">
        <v>19</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95</v>
      </c>
      <c r="B110" s="96"/>
      <c r="C110" s="401"/>
      <c r="D110" s="402"/>
      <c r="E110" s="329" t="s">
        <v>94</v>
      </c>
      <c r="F110" s="330"/>
      <c r="G110" s="330"/>
      <c r="H110" s="332"/>
      <c r="I110" s="429"/>
      <c r="J110" s="90">
        <f t="shared" si="7"/>
        <v>30</v>
      </c>
      <c r="K110" s="91" t="str">
        <f t="shared" si="8"/>
        <v/>
      </c>
      <c r="L110" s="92">
        <v>0</v>
      </c>
      <c r="M110" s="92">
        <v>30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97</v>
      </c>
      <c r="B111" s="96"/>
      <c r="C111" s="350" t="s">
        <v>98</v>
      </c>
      <c r="D111" s="351"/>
      <c r="E111" s="351"/>
      <c r="F111" s="351"/>
      <c r="G111" s="351"/>
      <c r="H111" s="352"/>
      <c r="I111" s="430"/>
      <c r="J111" s="97"/>
      <c r="K111" s="98" t="s">
        <v>99</v>
      </c>
      <c r="L111" s="99" t="s">
        <v>41</v>
      </c>
      <c r="M111" s="99" t="s">
        <v>41</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100</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80</v>
      </c>
      <c r="K117" s="87"/>
      <c r="L117" s="25" t="str">
        <f>IF(ISBLANK(L$9),"",L$9)</f>
        <v>一般病棟</v>
      </c>
      <c r="M117" s="72" t="str">
        <f>IF(ISBLANK(M$9),"",M$9)</f>
        <v>療養病棟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81</v>
      </c>
      <c r="J118" s="105"/>
      <c r="K118" s="88"/>
      <c r="L118" s="89" t="str">
        <f>IF(ISBLANK(L$95),"",L$95)</f>
        <v>急性期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101</v>
      </c>
      <c r="B119" s="2"/>
      <c r="C119" s="341" t="s">
        <v>102</v>
      </c>
      <c r="D119" s="342"/>
      <c r="E119" s="342"/>
      <c r="F119" s="342"/>
      <c r="G119" s="342"/>
      <c r="H119" s="343"/>
      <c r="I119" s="333" t="s">
        <v>103</v>
      </c>
      <c r="J119" s="106"/>
      <c r="K119" s="107"/>
      <c r="L119" s="108" t="s">
        <v>886</v>
      </c>
      <c r="M119" s="108" t="s">
        <v>886</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106</v>
      </c>
      <c r="B120" s="2"/>
      <c r="C120" s="110"/>
      <c r="D120" s="111"/>
      <c r="E120" s="341" t="s">
        <v>107</v>
      </c>
      <c r="F120" s="342"/>
      <c r="G120" s="342"/>
      <c r="H120" s="343"/>
      <c r="I120" s="363"/>
      <c r="J120" s="112"/>
      <c r="K120" s="113"/>
      <c r="L120" s="108" t="s">
        <v>104</v>
      </c>
      <c r="M120" s="108" t="s">
        <v>104</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108</v>
      </c>
      <c r="B121" s="2"/>
      <c r="C121" s="110"/>
      <c r="D121" s="111"/>
      <c r="E121" s="401"/>
      <c r="F121" s="422"/>
      <c r="G121" s="422"/>
      <c r="H121" s="402"/>
      <c r="I121" s="363"/>
      <c r="J121" s="112"/>
      <c r="K121" s="113"/>
      <c r="L121" s="108" t="s">
        <v>889</v>
      </c>
      <c r="M121" s="108" t="s">
        <v>889</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109</v>
      </c>
      <c r="B122" s="2"/>
      <c r="C122" s="114"/>
      <c r="D122" s="115"/>
      <c r="E122" s="383"/>
      <c r="F122" s="384"/>
      <c r="G122" s="384"/>
      <c r="H122" s="385"/>
      <c r="I122" s="347"/>
      <c r="J122" s="116"/>
      <c r="K122" s="117"/>
      <c r="L122" s="108" t="s">
        <v>959</v>
      </c>
      <c r="M122" s="108" t="s">
        <v>959</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80</v>
      </c>
      <c r="K128" s="87"/>
      <c r="L128" s="25" t="str">
        <f>IF(ISBLANK(L$9),"",L$9)</f>
        <v>一般病棟</v>
      </c>
      <c r="M128" s="72" t="str">
        <f t="shared" ref="M128:BS128" si="11">IF(ISBLANK(M$9),"",M$9)</f>
        <v>療養病棟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81</v>
      </c>
      <c r="J129" s="74"/>
      <c r="K129" s="88"/>
      <c r="L129" s="89" t="str">
        <f>IF(ISBLANK(L$95),"",L$95)</f>
        <v>急性期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41" t="s">
        <v>112</v>
      </c>
      <c r="D130" s="342"/>
      <c r="E130" s="342"/>
      <c r="F130" s="342"/>
      <c r="G130" s="342"/>
      <c r="H130" s="343"/>
      <c r="I130" s="326" t="s">
        <v>113</v>
      </c>
      <c r="J130" s="120"/>
      <c r="K130" s="107"/>
      <c r="L130" s="121" t="s">
        <v>115</v>
      </c>
      <c r="M130" s="108" t="s">
        <v>372</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20" t="s">
        <v>118</v>
      </c>
      <c r="F131" s="321"/>
      <c r="G131" s="321"/>
      <c r="H131" s="322"/>
      <c r="I131" s="326"/>
      <c r="J131" s="112"/>
      <c r="K131" s="113"/>
      <c r="L131" s="121">
        <v>56</v>
      </c>
      <c r="M131" s="108">
        <v>42</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119</v>
      </c>
      <c r="B132" s="96"/>
      <c r="C132" s="341" t="s">
        <v>120</v>
      </c>
      <c r="D132" s="342"/>
      <c r="E132" s="342"/>
      <c r="F132" s="342"/>
      <c r="G132" s="342"/>
      <c r="H132" s="343"/>
      <c r="I132" s="326"/>
      <c r="J132" s="112"/>
      <c r="K132" s="113"/>
      <c r="L132" s="121" t="s">
        <v>41</v>
      </c>
      <c r="M132" s="108" t="s">
        <v>41</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119</v>
      </c>
      <c r="B133" s="96"/>
      <c r="C133" s="122"/>
      <c r="D133" s="123"/>
      <c r="E133" s="320" t="s">
        <v>118</v>
      </c>
      <c r="F133" s="321"/>
      <c r="G133" s="321"/>
      <c r="H133" s="322"/>
      <c r="I133" s="326"/>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121</v>
      </c>
      <c r="B134" s="96"/>
      <c r="C134" s="341" t="s">
        <v>120</v>
      </c>
      <c r="D134" s="342"/>
      <c r="E134" s="342"/>
      <c r="F134" s="342"/>
      <c r="G134" s="342"/>
      <c r="H134" s="343"/>
      <c r="I134" s="326"/>
      <c r="J134" s="112"/>
      <c r="K134" s="113"/>
      <c r="L134" s="121" t="s">
        <v>41</v>
      </c>
      <c r="M134" s="108" t="s">
        <v>41</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121</v>
      </c>
      <c r="B135" s="96"/>
      <c r="C135" s="124"/>
      <c r="D135" s="125"/>
      <c r="E135" s="320" t="s">
        <v>118</v>
      </c>
      <c r="F135" s="321"/>
      <c r="G135" s="321"/>
      <c r="H135" s="322"/>
      <c r="I135" s="326"/>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122</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80</v>
      </c>
      <c r="K141" s="87"/>
      <c r="L141" s="25" t="str">
        <f>IF(ISBLANK(L$9),"",L$9)</f>
        <v>一般病棟</v>
      </c>
      <c r="M141" s="72" t="str">
        <f t="shared" ref="M141:BS141" si="13">IF(ISBLANK(M$9),"",M$9)</f>
        <v>療養病棟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81</v>
      </c>
      <c r="J142" s="74"/>
      <c r="K142" s="88"/>
      <c r="L142" s="89" t="str">
        <f t="shared" ref="L142:BS142" si="14">IF(ISBLANK(L$95),"",L$95)</f>
        <v>急性期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123</v>
      </c>
      <c r="B143" s="2"/>
      <c r="C143" s="320" t="s">
        <v>122</v>
      </c>
      <c r="D143" s="321"/>
      <c r="E143" s="321"/>
      <c r="F143" s="321"/>
      <c r="G143" s="321"/>
      <c r="H143" s="322"/>
      <c r="I143" s="129" t="s">
        <v>124</v>
      </c>
      <c r="J143" s="130" t="s">
        <v>125</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126</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80</v>
      </c>
      <c r="K149" s="87"/>
      <c r="L149" s="25" t="str">
        <f>IF(ISBLANK(L$9),"",L$9)</f>
        <v>一般病棟</v>
      </c>
      <c r="M149" s="72" t="str">
        <f t="shared" ref="M149:BS149" si="15">IF(ISBLANK(M$9),"",M$9)</f>
        <v>療養病棟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127</v>
      </c>
      <c r="I150" s="73" t="s">
        <v>81</v>
      </c>
      <c r="J150" s="74"/>
      <c r="K150" s="88"/>
      <c r="L150" s="89" t="str">
        <f t="shared" ref="L150:BS150" si="16">IF(ISBLANK(L$95),"",L$95)</f>
        <v>急性期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128</v>
      </c>
      <c r="B151" s="2"/>
      <c r="C151" s="320" t="s">
        <v>129</v>
      </c>
      <c r="D151" s="321"/>
      <c r="E151" s="321"/>
      <c r="F151" s="321"/>
      <c r="G151" s="321"/>
      <c r="H151" s="322"/>
      <c r="I151" s="419" t="s">
        <v>130</v>
      </c>
      <c r="J151" s="78" t="s">
        <v>210</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132</v>
      </c>
      <c r="B152" s="2"/>
      <c r="C152" s="320" t="s">
        <v>133</v>
      </c>
      <c r="D152" s="321"/>
      <c r="E152" s="321"/>
      <c r="F152" s="321"/>
      <c r="G152" s="321"/>
      <c r="H152" s="322"/>
      <c r="I152" s="420"/>
      <c r="J152" s="78" t="s">
        <v>210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134</v>
      </c>
      <c r="B153" s="2"/>
      <c r="C153" s="320" t="s">
        <v>135</v>
      </c>
      <c r="D153" s="321"/>
      <c r="E153" s="321"/>
      <c r="F153" s="321"/>
      <c r="G153" s="321"/>
      <c r="H153" s="322"/>
      <c r="I153" s="421"/>
      <c r="J153" s="78" t="s">
        <v>131</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80</v>
      </c>
      <c r="K159" s="87"/>
      <c r="L159" s="25" t="str">
        <f>IF(ISBLANK(L$9),"",L$9)</f>
        <v>一般病棟</v>
      </c>
      <c r="M159" s="72" t="str">
        <f t="shared" ref="M159:BS159" si="17">IF(ISBLANK(M$9),"",M$9)</f>
        <v>療養病棟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81</v>
      </c>
      <c r="J160" s="74"/>
      <c r="K160" s="88"/>
      <c r="L160" s="89" t="str">
        <f t="shared" ref="L160:BS160" si="18">IF(ISBLANK(L$95),"",L$95)</f>
        <v>急性期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137</v>
      </c>
      <c r="B161" s="2"/>
      <c r="C161" s="320" t="s">
        <v>138</v>
      </c>
      <c r="D161" s="321"/>
      <c r="E161" s="321"/>
      <c r="F161" s="321"/>
      <c r="G161" s="321"/>
      <c r="H161" s="322"/>
      <c r="I161" s="137" t="s">
        <v>139</v>
      </c>
      <c r="J161" s="78" t="s">
        <v>131</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140</v>
      </c>
      <c r="B162" s="2"/>
      <c r="C162" s="320" t="s">
        <v>141</v>
      </c>
      <c r="D162" s="321"/>
      <c r="E162" s="321"/>
      <c r="F162" s="321"/>
      <c r="G162" s="321"/>
      <c r="H162" s="322"/>
      <c r="I162" s="138" t="s">
        <v>142</v>
      </c>
      <c r="J162" s="78" t="s">
        <v>131</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80</v>
      </c>
      <c r="K168" s="87"/>
      <c r="L168" s="25" t="str">
        <f>IF(ISBLANK(L$9),"",L$9)</f>
        <v>一般病棟</v>
      </c>
      <c r="M168" s="141" t="str">
        <f t="shared" ref="M168:Q168" si="19">IF(ISBLANK(M$9),"",M$9)</f>
        <v>療養病棟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81</v>
      </c>
      <c r="J169" s="74"/>
      <c r="K169" s="88"/>
      <c r="L169" s="89" t="str">
        <f t="shared" ref="L169:BS169" si="21">IF(ISBLANK(L$95),"",L$95)</f>
        <v>急性期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144</v>
      </c>
      <c r="B170" s="2"/>
      <c r="C170" s="320" t="s">
        <v>145</v>
      </c>
      <c r="D170" s="321"/>
      <c r="E170" s="321"/>
      <c r="F170" s="321"/>
      <c r="G170" s="321"/>
      <c r="H170" s="322"/>
      <c r="I170" s="142" t="s">
        <v>146</v>
      </c>
      <c r="J170" s="78" t="s">
        <v>147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23" t="s">
        <v>148</v>
      </c>
      <c r="D171" s="324"/>
      <c r="E171" s="324"/>
      <c r="F171" s="324"/>
      <c r="G171" s="324"/>
      <c r="H171" s="325"/>
      <c r="I171" s="142" t="s">
        <v>149</v>
      </c>
      <c r="J171" s="78" t="s">
        <v>41</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23" t="s">
        <v>150</v>
      </c>
      <c r="D172" s="324"/>
      <c r="E172" s="324"/>
      <c r="F172" s="324"/>
      <c r="G172" s="324"/>
      <c r="H172" s="325"/>
      <c r="I172" s="142" t="s">
        <v>151</v>
      </c>
      <c r="J172" s="78" t="s">
        <v>41</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152</v>
      </c>
      <c r="B173" s="2"/>
      <c r="C173" s="320" t="s">
        <v>153</v>
      </c>
      <c r="D173" s="321"/>
      <c r="E173" s="321"/>
      <c r="F173" s="321"/>
      <c r="G173" s="321"/>
      <c r="H173" s="322"/>
      <c r="I173" s="142" t="s">
        <v>154</v>
      </c>
      <c r="J173" s="78" t="s">
        <v>131</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155</v>
      </c>
      <c r="B174" s="2"/>
      <c r="C174" s="320" t="s">
        <v>156</v>
      </c>
      <c r="D174" s="321"/>
      <c r="E174" s="321"/>
      <c r="F174" s="321"/>
      <c r="G174" s="321"/>
      <c r="H174" s="322"/>
      <c r="I174" s="142" t="s">
        <v>157</v>
      </c>
      <c r="J174" s="78" t="s">
        <v>131</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80</v>
      </c>
      <c r="K180" s="87"/>
      <c r="L180" s="25" t="str">
        <f>IF(ISBLANK(L$9),"",L$9)</f>
        <v>一般病棟</v>
      </c>
      <c r="M180" s="72" t="str">
        <f t="shared" ref="M180:BS180" si="22">IF(ISBLANK(M$9),"",M$9)</f>
        <v>療養病棟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81</v>
      </c>
      <c r="J181" s="74"/>
      <c r="K181" s="88"/>
      <c r="L181" s="89" t="str">
        <f>IF(ISBLANK(L$95),"",L$95)</f>
        <v>急性期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159</v>
      </c>
      <c r="B182" s="96"/>
      <c r="C182" s="410" t="s">
        <v>160</v>
      </c>
      <c r="D182" s="411"/>
      <c r="E182" s="411"/>
      <c r="F182" s="411"/>
      <c r="G182" s="410" t="s">
        <v>161</v>
      </c>
      <c r="H182" s="410"/>
      <c r="I182" s="416" t="s">
        <v>162</v>
      </c>
      <c r="J182" s="145">
        <v>4</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159</v>
      </c>
      <c r="B183" s="96"/>
      <c r="C183" s="411"/>
      <c r="D183" s="411"/>
      <c r="E183" s="411"/>
      <c r="F183" s="411"/>
      <c r="G183" s="410" t="s">
        <v>163</v>
      </c>
      <c r="H183" s="410"/>
      <c r="I183" s="417"/>
      <c r="J183" s="149">
        <v>2.2999999999999998</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164</v>
      </c>
      <c r="B184" s="96"/>
      <c r="C184" s="410" t="s">
        <v>165</v>
      </c>
      <c r="D184" s="411"/>
      <c r="E184" s="411"/>
      <c r="F184" s="411"/>
      <c r="G184" s="410" t="s">
        <v>161</v>
      </c>
      <c r="H184" s="410"/>
      <c r="I184" s="417"/>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164</v>
      </c>
      <c r="B185" s="96"/>
      <c r="C185" s="411"/>
      <c r="D185" s="411"/>
      <c r="E185" s="411"/>
      <c r="F185" s="411"/>
      <c r="G185" s="410" t="s">
        <v>163</v>
      </c>
      <c r="H185" s="410"/>
      <c r="I185" s="417"/>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166</v>
      </c>
      <c r="B186" s="152"/>
      <c r="C186" s="410" t="s">
        <v>167</v>
      </c>
      <c r="D186" s="410"/>
      <c r="E186" s="410"/>
      <c r="F186" s="410"/>
      <c r="G186" s="410" t="s">
        <v>161</v>
      </c>
      <c r="H186" s="410"/>
      <c r="I186" s="417"/>
      <c r="J186" s="145">
        <f t="shared" ref="J186:J201" si="25">IF(SUM(L186:BP186)=0,IF(COUNTIF(L186:BP186,"未確認")&gt;0,"未確認",IF(COUNTIF(L186:BP186,"~*")&gt;0,"*",SUM(L186:BP186))),SUM(L186:BP186))</f>
        <v>28</v>
      </c>
      <c r="K186" s="91" t="str">
        <f t="shared" si="24"/>
        <v/>
      </c>
      <c r="L186" s="153">
        <v>16</v>
      </c>
      <c r="M186" s="154">
        <v>12</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166</v>
      </c>
      <c r="B187" s="152"/>
      <c r="C187" s="410"/>
      <c r="D187" s="410"/>
      <c r="E187" s="410"/>
      <c r="F187" s="410"/>
      <c r="G187" s="410" t="s">
        <v>163</v>
      </c>
      <c r="H187" s="410"/>
      <c r="I187" s="417"/>
      <c r="J187" s="149">
        <f t="shared" si="25"/>
        <v>0</v>
      </c>
      <c r="K187" s="91" t="str">
        <f t="shared" si="24"/>
        <v/>
      </c>
      <c r="L187" s="153">
        <v>0</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168</v>
      </c>
      <c r="B188" s="152"/>
      <c r="C188" s="410" t="s">
        <v>169</v>
      </c>
      <c r="D188" s="415"/>
      <c r="E188" s="415"/>
      <c r="F188" s="415"/>
      <c r="G188" s="410" t="s">
        <v>161</v>
      </c>
      <c r="H188" s="410"/>
      <c r="I188" s="417"/>
      <c r="J188" s="145">
        <f t="shared" si="25"/>
        <v>1</v>
      </c>
      <c r="K188" s="91" t="str">
        <f t="shared" si="24"/>
        <v/>
      </c>
      <c r="L188" s="153">
        <v>1</v>
      </c>
      <c r="M188" s="154">
        <v>0</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168</v>
      </c>
      <c r="B189" s="152"/>
      <c r="C189" s="415"/>
      <c r="D189" s="415"/>
      <c r="E189" s="415"/>
      <c r="F189" s="415"/>
      <c r="G189" s="410" t="s">
        <v>163</v>
      </c>
      <c r="H189" s="410"/>
      <c r="I189" s="417"/>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170</v>
      </c>
      <c r="B190" s="152"/>
      <c r="C190" s="410" t="s">
        <v>171</v>
      </c>
      <c r="D190" s="415"/>
      <c r="E190" s="415"/>
      <c r="F190" s="415"/>
      <c r="G190" s="410" t="s">
        <v>161</v>
      </c>
      <c r="H190" s="410"/>
      <c r="I190" s="417"/>
      <c r="J190" s="145">
        <f t="shared" si="25"/>
        <v>0</v>
      </c>
      <c r="K190" s="91" t="str">
        <f t="shared" si="24"/>
        <v/>
      </c>
      <c r="L190" s="153">
        <v>0</v>
      </c>
      <c r="M190" s="154">
        <v>0</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170</v>
      </c>
      <c r="B191" s="152"/>
      <c r="C191" s="415"/>
      <c r="D191" s="415"/>
      <c r="E191" s="415"/>
      <c r="F191" s="415"/>
      <c r="G191" s="410" t="s">
        <v>163</v>
      </c>
      <c r="H191" s="410"/>
      <c r="I191" s="417"/>
      <c r="J191" s="149">
        <f t="shared" si="25"/>
        <v>4.5</v>
      </c>
      <c r="K191" s="91" t="str">
        <f t="shared" si="24"/>
        <v/>
      </c>
      <c r="L191" s="153">
        <v>2.1</v>
      </c>
      <c r="M191" s="154">
        <v>2.4</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172</v>
      </c>
      <c r="B192" s="152"/>
      <c r="C192" s="410" t="s">
        <v>173</v>
      </c>
      <c r="D192" s="415"/>
      <c r="E192" s="415"/>
      <c r="F192" s="415"/>
      <c r="G192" s="410" t="s">
        <v>161</v>
      </c>
      <c r="H192" s="410"/>
      <c r="I192" s="417"/>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172</v>
      </c>
      <c r="B193" s="96"/>
      <c r="C193" s="415"/>
      <c r="D193" s="415"/>
      <c r="E193" s="415"/>
      <c r="F193" s="415"/>
      <c r="G193" s="410" t="s">
        <v>163</v>
      </c>
      <c r="H193" s="410"/>
      <c r="I193" s="417"/>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174</v>
      </c>
      <c r="B194" s="96"/>
      <c r="C194" s="410" t="s">
        <v>175</v>
      </c>
      <c r="D194" s="415"/>
      <c r="E194" s="415"/>
      <c r="F194" s="415"/>
      <c r="G194" s="410" t="s">
        <v>161</v>
      </c>
      <c r="H194" s="410"/>
      <c r="I194" s="417"/>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174</v>
      </c>
      <c r="B195" s="96"/>
      <c r="C195" s="415"/>
      <c r="D195" s="415"/>
      <c r="E195" s="415"/>
      <c r="F195" s="415"/>
      <c r="G195" s="410" t="s">
        <v>163</v>
      </c>
      <c r="H195" s="410"/>
      <c r="I195" s="417"/>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176</v>
      </c>
      <c r="B196" s="96"/>
      <c r="C196" s="410" t="s">
        <v>177</v>
      </c>
      <c r="D196" s="415"/>
      <c r="E196" s="415"/>
      <c r="F196" s="415"/>
      <c r="G196" s="410" t="s">
        <v>161</v>
      </c>
      <c r="H196" s="410"/>
      <c r="I196" s="417"/>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176</v>
      </c>
      <c r="B197" s="96"/>
      <c r="C197" s="415"/>
      <c r="D197" s="415"/>
      <c r="E197" s="415"/>
      <c r="F197" s="415"/>
      <c r="G197" s="410" t="s">
        <v>163</v>
      </c>
      <c r="H197" s="410"/>
      <c r="I197" s="417"/>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178</v>
      </c>
      <c r="B198" s="96"/>
      <c r="C198" s="410" t="s">
        <v>179</v>
      </c>
      <c r="D198" s="415"/>
      <c r="E198" s="415"/>
      <c r="F198" s="415"/>
      <c r="G198" s="410" t="s">
        <v>161</v>
      </c>
      <c r="H198" s="410"/>
      <c r="I198" s="417"/>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178</v>
      </c>
      <c r="B199" s="96"/>
      <c r="C199" s="415"/>
      <c r="D199" s="415"/>
      <c r="E199" s="415"/>
      <c r="F199" s="415"/>
      <c r="G199" s="410" t="s">
        <v>163</v>
      </c>
      <c r="H199" s="410"/>
      <c r="I199" s="417"/>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180</v>
      </c>
      <c r="B200" s="96"/>
      <c r="C200" s="410" t="s">
        <v>181</v>
      </c>
      <c r="D200" s="415"/>
      <c r="E200" s="415"/>
      <c r="F200" s="415"/>
      <c r="G200" s="410" t="s">
        <v>161</v>
      </c>
      <c r="H200" s="410"/>
      <c r="I200" s="417"/>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180</v>
      </c>
      <c r="B201" s="96"/>
      <c r="C201" s="415"/>
      <c r="D201" s="415"/>
      <c r="E201" s="415"/>
      <c r="F201" s="415"/>
      <c r="G201" s="410" t="s">
        <v>163</v>
      </c>
      <c r="H201" s="410"/>
      <c r="I201" s="417"/>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182</v>
      </c>
      <c r="B202" s="96"/>
      <c r="C202" s="410" t="s">
        <v>183</v>
      </c>
      <c r="D202" s="411"/>
      <c r="E202" s="411"/>
      <c r="F202" s="411"/>
      <c r="G202" s="410" t="s">
        <v>161</v>
      </c>
      <c r="H202" s="410"/>
      <c r="I202" s="417"/>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182</v>
      </c>
      <c r="B203" s="96"/>
      <c r="C203" s="411"/>
      <c r="D203" s="411"/>
      <c r="E203" s="411"/>
      <c r="F203" s="411"/>
      <c r="G203" s="410" t="s">
        <v>163</v>
      </c>
      <c r="H203" s="410"/>
      <c r="I203" s="417"/>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184</v>
      </c>
      <c r="B204" s="96"/>
      <c r="C204" s="410" t="s">
        <v>185</v>
      </c>
      <c r="D204" s="411"/>
      <c r="E204" s="411"/>
      <c r="F204" s="411"/>
      <c r="G204" s="410" t="s">
        <v>161</v>
      </c>
      <c r="H204" s="410"/>
      <c r="I204" s="417"/>
      <c r="J204" s="145">
        <v>2</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184</v>
      </c>
      <c r="B205" s="96"/>
      <c r="C205" s="411"/>
      <c r="D205" s="411"/>
      <c r="E205" s="411"/>
      <c r="F205" s="411"/>
      <c r="G205" s="410" t="s">
        <v>163</v>
      </c>
      <c r="H205" s="410"/>
      <c r="I205" s="417"/>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186</v>
      </c>
      <c r="B206" s="96"/>
      <c r="C206" s="410" t="s">
        <v>187</v>
      </c>
      <c r="D206" s="415"/>
      <c r="E206" s="415"/>
      <c r="F206" s="415"/>
      <c r="G206" s="410" t="s">
        <v>161</v>
      </c>
      <c r="H206" s="410"/>
      <c r="I206" s="417"/>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186</v>
      </c>
      <c r="B207" s="96"/>
      <c r="C207" s="415"/>
      <c r="D207" s="415"/>
      <c r="E207" s="415"/>
      <c r="F207" s="415"/>
      <c r="G207" s="410" t="s">
        <v>163</v>
      </c>
      <c r="H207" s="410"/>
      <c r="I207" s="417"/>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188</v>
      </c>
      <c r="B208" s="96"/>
      <c r="C208" s="410" t="s">
        <v>189</v>
      </c>
      <c r="D208" s="411"/>
      <c r="E208" s="411"/>
      <c r="F208" s="411"/>
      <c r="G208" s="410" t="s">
        <v>161</v>
      </c>
      <c r="H208" s="410"/>
      <c r="I208" s="417"/>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188</v>
      </c>
      <c r="B209" s="96"/>
      <c r="C209" s="411"/>
      <c r="D209" s="411"/>
      <c r="E209" s="411"/>
      <c r="F209" s="411"/>
      <c r="G209" s="410" t="s">
        <v>163</v>
      </c>
      <c r="H209" s="410"/>
      <c r="I209" s="417"/>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410" t="s">
        <v>190</v>
      </c>
      <c r="D210" s="411"/>
      <c r="E210" s="411"/>
      <c r="F210" s="411"/>
      <c r="G210" s="410" t="s">
        <v>161</v>
      </c>
      <c r="H210" s="410"/>
      <c r="I210" s="417"/>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411"/>
      <c r="D211" s="411"/>
      <c r="E211" s="411"/>
      <c r="F211" s="411"/>
      <c r="G211" s="410" t="s">
        <v>163</v>
      </c>
      <c r="H211" s="410"/>
      <c r="I211" s="418"/>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80</v>
      </c>
      <c r="K214" s="87"/>
      <c r="L214" s="159" t="s">
        <v>191</v>
      </c>
      <c r="M214" s="2"/>
      <c r="N214" s="119"/>
      <c r="O214" s="119"/>
      <c r="P214" s="119"/>
      <c r="Q214" s="119"/>
      <c r="R214" s="119"/>
      <c r="S214" s="119"/>
    </row>
    <row r="215" spans="1:73" ht="20.25" customHeight="1" x14ac:dyDescent="0.2">
      <c r="C215" s="46"/>
      <c r="I215" s="73" t="s">
        <v>81</v>
      </c>
      <c r="J215" s="74"/>
      <c r="K215" s="88"/>
      <c r="L215" s="159" t="s">
        <v>192</v>
      </c>
      <c r="M215" s="159" t="s">
        <v>193</v>
      </c>
      <c r="N215" s="159" t="s">
        <v>194</v>
      </c>
      <c r="O215" s="119"/>
      <c r="P215" s="119"/>
      <c r="Q215" s="119"/>
      <c r="R215" s="119"/>
      <c r="S215" s="9"/>
    </row>
    <row r="216" spans="1:73" s="1" customFormat="1" ht="34.5" customHeight="1" x14ac:dyDescent="0.2">
      <c r="A216" s="151" t="s">
        <v>195</v>
      </c>
      <c r="B216" s="152"/>
      <c r="C216" s="406" t="s">
        <v>167</v>
      </c>
      <c r="D216" s="406"/>
      <c r="E216" s="406"/>
      <c r="F216" s="406"/>
      <c r="G216" s="320" t="s">
        <v>161</v>
      </c>
      <c r="H216" s="322"/>
      <c r="I216" s="412" t="s">
        <v>196</v>
      </c>
      <c r="J216" s="160"/>
      <c r="K216" s="161"/>
      <c r="L216" s="162">
        <v>0</v>
      </c>
      <c r="M216" s="162">
        <v>9</v>
      </c>
      <c r="N216" s="162">
        <v>3</v>
      </c>
      <c r="O216" s="119"/>
      <c r="P216" s="119"/>
      <c r="Q216" s="119"/>
      <c r="R216" s="119"/>
      <c r="BU216" s="95"/>
    </row>
    <row r="217" spans="1:73" s="1" customFormat="1" ht="34.5" customHeight="1" x14ac:dyDescent="0.2">
      <c r="A217" s="151" t="s">
        <v>195</v>
      </c>
      <c r="B217" s="152"/>
      <c r="C217" s="406"/>
      <c r="D217" s="406"/>
      <c r="E217" s="406"/>
      <c r="F217" s="406"/>
      <c r="G217" s="320" t="s">
        <v>163</v>
      </c>
      <c r="H217" s="322"/>
      <c r="I217" s="413"/>
      <c r="J217" s="160"/>
      <c r="K217" s="163"/>
      <c r="L217" s="164">
        <v>0</v>
      </c>
      <c r="M217" s="164">
        <v>0</v>
      </c>
      <c r="N217" s="164">
        <v>0</v>
      </c>
      <c r="O217" s="119"/>
      <c r="P217" s="119"/>
      <c r="Q217" s="119"/>
      <c r="R217" s="119"/>
      <c r="BU217" s="95"/>
    </row>
    <row r="218" spans="1:73" s="1" customFormat="1" ht="34.5" customHeight="1" x14ac:dyDescent="0.2">
      <c r="A218" s="151" t="s">
        <v>197</v>
      </c>
      <c r="B218" s="152"/>
      <c r="C218" s="406" t="s">
        <v>169</v>
      </c>
      <c r="D218" s="407"/>
      <c r="E218" s="407"/>
      <c r="F218" s="407"/>
      <c r="G218" s="320" t="s">
        <v>161</v>
      </c>
      <c r="H218" s="322"/>
      <c r="I218" s="413"/>
      <c r="J218" s="160"/>
      <c r="K218" s="161"/>
      <c r="L218" s="162">
        <v>0</v>
      </c>
      <c r="M218" s="162">
        <v>0</v>
      </c>
      <c r="N218" s="162">
        <v>0</v>
      </c>
      <c r="O218" s="119"/>
      <c r="P218" s="119"/>
      <c r="Q218" s="119"/>
      <c r="R218" s="119"/>
      <c r="BU218" s="95"/>
    </row>
    <row r="219" spans="1:73" s="1" customFormat="1" ht="34.5" customHeight="1" x14ac:dyDescent="0.2">
      <c r="A219" s="151" t="s">
        <v>197</v>
      </c>
      <c r="B219" s="152"/>
      <c r="C219" s="407"/>
      <c r="D219" s="407"/>
      <c r="E219" s="407"/>
      <c r="F219" s="407"/>
      <c r="G219" s="320" t="s">
        <v>163</v>
      </c>
      <c r="H219" s="322"/>
      <c r="I219" s="413"/>
      <c r="J219" s="160"/>
      <c r="K219" s="163"/>
      <c r="L219" s="164">
        <v>0</v>
      </c>
      <c r="M219" s="164">
        <v>0</v>
      </c>
      <c r="N219" s="164">
        <v>0</v>
      </c>
      <c r="O219" s="119"/>
      <c r="P219" s="119"/>
      <c r="Q219" s="119"/>
      <c r="R219" s="119"/>
      <c r="BU219" s="95"/>
    </row>
    <row r="220" spans="1:73" s="1" customFormat="1" ht="34.5" customHeight="1" x14ac:dyDescent="0.2">
      <c r="A220" s="151" t="s">
        <v>198</v>
      </c>
      <c r="B220" s="152"/>
      <c r="C220" s="406" t="s">
        <v>171</v>
      </c>
      <c r="D220" s="407"/>
      <c r="E220" s="407"/>
      <c r="F220" s="407"/>
      <c r="G220" s="320" t="s">
        <v>161</v>
      </c>
      <c r="H220" s="322"/>
      <c r="I220" s="413"/>
      <c r="J220" s="160"/>
      <c r="K220" s="161"/>
      <c r="L220" s="162">
        <v>0</v>
      </c>
      <c r="M220" s="162">
        <v>0</v>
      </c>
      <c r="N220" s="162">
        <v>0</v>
      </c>
      <c r="O220" s="119"/>
      <c r="P220" s="119"/>
      <c r="Q220" s="119"/>
      <c r="R220" s="119"/>
      <c r="BU220" s="95"/>
    </row>
    <row r="221" spans="1:73" s="1" customFormat="1" ht="34.5" customHeight="1" x14ac:dyDescent="0.2">
      <c r="A221" s="151" t="s">
        <v>198</v>
      </c>
      <c r="B221" s="152"/>
      <c r="C221" s="407"/>
      <c r="D221" s="407"/>
      <c r="E221" s="407"/>
      <c r="F221" s="407"/>
      <c r="G221" s="320" t="s">
        <v>163</v>
      </c>
      <c r="H221" s="322"/>
      <c r="I221" s="413"/>
      <c r="J221" s="160"/>
      <c r="K221" s="163"/>
      <c r="L221" s="164">
        <v>0</v>
      </c>
      <c r="M221" s="164">
        <v>0</v>
      </c>
      <c r="N221" s="164">
        <v>0</v>
      </c>
      <c r="O221" s="119"/>
      <c r="P221" s="119"/>
      <c r="Q221" s="119"/>
      <c r="R221" s="119"/>
      <c r="BU221" s="95"/>
    </row>
    <row r="222" spans="1:73" s="1" customFormat="1" ht="34.5" customHeight="1" x14ac:dyDescent="0.2">
      <c r="A222" s="151" t="s">
        <v>199</v>
      </c>
      <c r="B222" s="152"/>
      <c r="C222" s="406" t="s">
        <v>173</v>
      </c>
      <c r="D222" s="407"/>
      <c r="E222" s="407"/>
      <c r="F222" s="407"/>
      <c r="G222" s="320" t="s">
        <v>161</v>
      </c>
      <c r="H222" s="322"/>
      <c r="I222" s="413"/>
      <c r="J222" s="160"/>
      <c r="K222" s="161"/>
      <c r="L222" s="162">
        <v>0</v>
      </c>
      <c r="M222" s="162">
        <v>0</v>
      </c>
      <c r="N222" s="162">
        <v>0</v>
      </c>
      <c r="O222" s="119"/>
      <c r="P222" s="119"/>
      <c r="Q222" s="119"/>
      <c r="R222" s="119"/>
      <c r="BU222" s="95"/>
    </row>
    <row r="223" spans="1:73" s="1" customFormat="1" ht="34.5" customHeight="1" x14ac:dyDescent="0.2">
      <c r="A223" s="151" t="s">
        <v>199</v>
      </c>
      <c r="B223" s="96"/>
      <c r="C223" s="407"/>
      <c r="D223" s="407"/>
      <c r="E223" s="407"/>
      <c r="F223" s="407"/>
      <c r="G223" s="320" t="s">
        <v>163</v>
      </c>
      <c r="H223" s="322"/>
      <c r="I223" s="413"/>
      <c r="J223" s="160"/>
      <c r="K223" s="163"/>
      <c r="L223" s="164">
        <v>0</v>
      </c>
      <c r="M223" s="164">
        <v>0</v>
      </c>
      <c r="N223" s="164">
        <v>0</v>
      </c>
      <c r="O223" s="119"/>
      <c r="P223" s="119"/>
      <c r="Q223" s="119"/>
      <c r="R223" s="119"/>
      <c r="BU223" s="95"/>
    </row>
    <row r="224" spans="1:73" s="1" customFormat="1" ht="34.5" customHeight="1" x14ac:dyDescent="0.2">
      <c r="A224" s="151" t="s">
        <v>200</v>
      </c>
      <c r="B224" s="96"/>
      <c r="C224" s="406" t="s">
        <v>175</v>
      </c>
      <c r="D224" s="407"/>
      <c r="E224" s="407"/>
      <c r="F224" s="407"/>
      <c r="G224" s="320" t="s">
        <v>161</v>
      </c>
      <c r="H224" s="322"/>
      <c r="I224" s="413"/>
      <c r="J224" s="160"/>
      <c r="K224" s="161"/>
      <c r="L224" s="162">
        <v>0</v>
      </c>
      <c r="M224" s="162">
        <v>0</v>
      </c>
      <c r="N224" s="162">
        <v>2</v>
      </c>
      <c r="O224" s="119"/>
      <c r="P224" s="119"/>
      <c r="Q224" s="119"/>
      <c r="R224" s="119"/>
      <c r="BU224" s="95"/>
    </row>
    <row r="225" spans="1:73" s="1" customFormat="1" ht="34.5" customHeight="1" x14ac:dyDescent="0.2">
      <c r="A225" s="151" t="s">
        <v>200</v>
      </c>
      <c r="B225" s="96"/>
      <c r="C225" s="407"/>
      <c r="D225" s="407"/>
      <c r="E225" s="407"/>
      <c r="F225" s="407"/>
      <c r="G225" s="320" t="s">
        <v>163</v>
      </c>
      <c r="H225" s="322"/>
      <c r="I225" s="413"/>
      <c r="J225" s="160"/>
      <c r="K225" s="163"/>
      <c r="L225" s="164">
        <v>0</v>
      </c>
      <c r="M225" s="164">
        <v>0</v>
      </c>
      <c r="N225" s="164">
        <v>0</v>
      </c>
      <c r="O225" s="119"/>
      <c r="P225" s="119"/>
      <c r="Q225" s="119"/>
      <c r="R225" s="119"/>
      <c r="BU225" s="95"/>
    </row>
    <row r="226" spans="1:73" s="1" customFormat="1" ht="34.5" customHeight="1" x14ac:dyDescent="0.2">
      <c r="A226" s="151" t="s">
        <v>201</v>
      </c>
      <c r="B226" s="96"/>
      <c r="C226" s="406" t="s">
        <v>177</v>
      </c>
      <c r="D226" s="407"/>
      <c r="E226" s="407"/>
      <c r="F226" s="407"/>
      <c r="G226" s="320" t="s">
        <v>161</v>
      </c>
      <c r="H226" s="322"/>
      <c r="I226" s="413"/>
      <c r="J226" s="160"/>
      <c r="K226" s="161"/>
      <c r="L226" s="162">
        <v>0</v>
      </c>
      <c r="M226" s="162">
        <v>0</v>
      </c>
      <c r="N226" s="162">
        <v>0</v>
      </c>
      <c r="O226" s="119"/>
      <c r="P226" s="119"/>
      <c r="Q226" s="119"/>
      <c r="R226" s="119"/>
      <c r="BU226" s="95"/>
    </row>
    <row r="227" spans="1:73" s="1" customFormat="1" ht="34.5" customHeight="1" x14ac:dyDescent="0.2">
      <c r="A227" s="151" t="s">
        <v>201</v>
      </c>
      <c r="B227" s="96"/>
      <c r="C227" s="407"/>
      <c r="D227" s="407"/>
      <c r="E227" s="407"/>
      <c r="F227" s="407"/>
      <c r="G227" s="320" t="s">
        <v>163</v>
      </c>
      <c r="H227" s="322"/>
      <c r="I227" s="413"/>
      <c r="J227" s="160"/>
      <c r="K227" s="163"/>
      <c r="L227" s="164">
        <v>0</v>
      </c>
      <c r="M227" s="164">
        <v>0</v>
      </c>
      <c r="N227" s="164">
        <v>0</v>
      </c>
      <c r="O227" s="119"/>
      <c r="P227" s="119"/>
      <c r="Q227" s="119"/>
      <c r="R227" s="119"/>
      <c r="BU227" s="95"/>
    </row>
    <row r="228" spans="1:73" s="1" customFormat="1" ht="34.5" customHeight="1" x14ac:dyDescent="0.2">
      <c r="A228" s="151" t="s">
        <v>202</v>
      </c>
      <c r="B228" s="96"/>
      <c r="C228" s="406" t="s">
        <v>179</v>
      </c>
      <c r="D228" s="407"/>
      <c r="E228" s="407"/>
      <c r="F228" s="407"/>
      <c r="G228" s="320" t="s">
        <v>161</v>
      </c>
      <c r="H228" s="322"/>
      <c r="I228" s="413"/>
      <c r="J228" s="160"/>
      <c r="K228" s="161"/>
      <c r="L228" s="162">
        <v>0</v>
      </c>
      <c r="M228" s="162">
        <v>0</v>
      </c>
      <c r="N228" s="162">
        <v>0</v>
      </c>
      <c r="O228" s="119"/>
      <c r="P228" s="119"/>
      <c r="Q228" s="119"/>
      <c r="R228" s="119"/>
      <c r="BU228" s="95"/>
    </row>
    <row r="229" spans="1:73" s="1" customFormat="1" ht="34.5" customHeight="1" x14ac:dyDescent="0.2">
      <c r="A229" s="151" t="s">
        <v>202</v>
      </c>
      <c r="B229" s="96"/>
      <c r="C229" s="407"/>
      <c r="D229" s="407"/>
      <c r="E229" s="407"/>
      <c r="F229" s="407"/>
      <c r="G229" s="320" t="s">
        <v>163</v>
      </c>
      <c r="H229" s="322"/>
      <c r="I229" s="413"/>
      <c r="J229" s="160"/>
      <c r="K229" s="163"/>
      <c r="L229" s="164">
        <v>0</v>
      </c>
      <c r="M229" s="164">
        <v>0</v>
      </c>
      <c r="N229" s="164">
        <v>0</v>
      </c>
      <c r="O229" s="119"/>
      <c r="P229" s="119"/>
      <c r="Q229" s="119"/>
      <c r="R229" s="119"/>
      <c r="BU229" s="95"/>
    </row>
    <row r="230" spans="1:73" s="1" customFormat="1" ht="34.5" customHeight="1" x14ac:dyDescent="0.2">
      <c r="A230" s="151" t="s">
        <v>203</v>
      </c>
      <c r="B230" s="96"/>
      <c r="C230" s="406" t="s">
        <v>181</v>
      </c>
      <c r="D230" s="407"/>
      <c r="E230" s="407"/>
      <c r="F230" s="407"/>
      <c r="G230" s="320" t="s">
        <v>161</v>
      </c>
      <c r="H230" s="322"/>
      <c r="I230" s="413"/>
      <c r="J230" s="160"/>
      <c r="K230" s="161"/>
      <c r="L230" s="162">
        <v>0</v>
      </c>
      <c r="M230" s="162">
        <v>0</v>
      </c>
      <c r="N230" s="162">
        <v>2</v>
      </c>
      <c r="O230" s="119"/>
      <c r="P230" s="119"/>
      <c r="Q230" s="119"/>
      <c r="R230" s="119"/>
      <c r="BU230" s="95"/>
    </row>
    <row r="231" spans="1:73" s="1" customFormat="1" ht="34.5" customHeight="1" x14ac:dyDescent="0.2">
      <c r="A231" s="151" t="s">
        <v>203</v>
      </c>
      <c r="B231" s="96"/>
      <c r="C231" s="407"/>
      <c r="D231" s="407"/>
      <c r="E231" s="407"/>
      <c r="F231" s="407"/>
      <c r="G231" s="320" t="s">
        <v>163</v>
      </c>
      <c r="H231" s="322"/>
      <c r="I231" s="413"/>
      <c r="J231" s="160"/>
      <c r="K231" s="163"/>
      <c r="L231" s="164">
        <v>0</v>
      </c>
      <c r="M231" s="164">
        <v>0</v>
      </c>
      <c r="N231" s="164">
        <v>0</v>
      </c>
      <c r="O231" s="119"/>
      <c r="P231" s="119"/>
      <c r="Q231" s="119"/>
      <c r="R231" s="119"/>
      <c r="BU231" s="95"/>
    </row>
    <row r="232" spans="1:73" s="1" customFormat="1" ht="34.5" customHeight="1" x14ac:dyDescent="0.2">
      <c r="A232" s="151" t="s">
        <v>204</v>
      </c>
      <c r="B232" s="96"/>
      <c r="C232" s="406" t="s">
        <v>187</v>
      </c>
      <c r="D232" s="407"/>
      <c r="E232" s="407"/>
      <c r="F232" s="407"/>
      <c r="G232" s="320" t="s">
        <v>161</v>
      </c>
      <c r="H232" s="322"/>
      <c r="I232" s="413"/>
      <c r="J232" s="160"/>
      <c r="K232" s="161"/>
      <c r="L232" s="162">
        <v>0</v>
      </c>
      <c r="M232" s="162">
        <v>0</v>
      </c>
      <c r="N232" s="162">
        <v>0</v>
      </c>
      <c r="O232" s="119"/>
      <c r="P232" s="119"/>
      <c r="Q232" s="119"/>
      <c r="R232" s="119"/>
      <c r="BU232" s="95"/>
    </row>
    <row r="233" spans="1:73" s="1" customFormat="1" ht="34.5" customHeight="1" x14ac:dyDescent="0.2">
      <c r="A233" s="151" t="s">
        <v>204</v>
      </c>
      <c r="B233" s="96"/>
      <c r="C233" s="407"/>
      <c r="D233" s="407"/>
      <c r="E233" s="407"/>
      <c r="F233" s="407"/>
      <c r="G233" s="320" t="s">
        <v>163</v>
      </c>
      <c r="H233" s="322"/>
      <c r="I233" s="413"/>
      <c r="J233" s="160"/>
      <c r="K233" s="163"/>
      <c r="L233" s="164">
        <v>0</v>
      </c>
      <c r="M233" s="164">
        <v>0</v>
      </c>
      <c r="N233" s="164">
        <v>0</v>
      </c>
      <c r="O233" s="119"/>
      <c r="P233" s="119"/>
      <c r="Q233" s="119"/>
      <c r="R233" s="119"/>
      <c r="BU233" s="95"/>
    </row>
    <row r="234" spans="1:73" s="1" customFormat="1" ht="34.5" customHeight="1" x14ac:dyDescent="0.2">
      <c r="A234" s="151" t="s">
        <v>205</v>
      </c>
      <c r="B234" s="96"/>
      <c r="C234" s="406" t="s">
        <v>189</v>
      </c>
      <c r="D234" s="409"/>
      <c r="E234" s="409"/>
      <c r="F234" s="409"/>
      <c r="G234" s="320" t="s">
        <v>161</v>
      </c>
      <c r="H234" s="322"/>
      <c r="I234" s="413"/>
      <c r="J234" s="160"/>
      <c r="K234" s="165"/>
      <c r="L234" s="162">
        <v>0</v>
      </c>
      <c r="M234" s="162">
        <v>0</v>
      </c>
      <c r="N234" s="162">
        <v>1</v>
      </c>
      <c r="O234" s="119"/>
      <c r="P234" s="119"/>
      <c r="Q234" s="119"/>
      <c r="R234" s="119"/>
      <c r="BU234" s="95"/>
    </row>
    <row r="235" spans="1:73" s="1" customFormat="1" ht="34.5" customHeight="1" x14ac:dyDescent="0.2">
      <c r="A235" s="151" t="s">
        <v>205</v>
      </c>
      <c r="B235" s="96"/>
      <c r="C235" s="409"/>
      <c r="D235" s="409"/>
      <c r="E235" s="409"/>
      <c r="F235" s="409"/>
      <c r="G235" s="320" t="s">
        <v>163</v>
      </c>
      <c r="H235" s="322"/>
      <c r="I235" s="413"/>
      <c r="J235" s="160"/>
      <c r="K235" s="166"/>
      <c r="L235" s="164">
        <v>0</v>
      </c>
      <c r="M235" s="164">
        <v>0</v>
      </c>
      <c r="N235" s="164">
        <v>0</v>
      </c>
      <c r="O235" s="119"/>
      <c r="P235" s="119"/>
      <c r="Q235" s="119"/>
      <c r="R235" s="119"/>
      <c r="BU235" s="95"/>
    </row>
    <row r="236" spans="1:73" s="1" customFormat="1" ht="34.5" customHeight="1" x14ac:dyDescent="0.2">
      <c r="A236" s="151"/>
      <c r="B236" s="96"/>
      <c r="C236" s="410" t="s">
        <v>190</v>
      </c>
      <c r="D236" s="411"/>
      <c r="E236" s="411"/>
      <c r="F236" s="411"/>
      <c r="G236" s="410" t="s">
        <v>161</v>
      </c>
      <c r="H236" s="410"/>
      <c r="I236" s="413"/>
      <c r="J236" s="167"/>
      <c r="K236" s="166"/>
      <c r="L236" s="162">
        <v>0</v>
      </c>
      <c r="M236" s="162">
        <v>0</v>
      </c>
      <c r="N236" s="162">
        <v>0</v>
      </c>
      <c r="O236" s="119"/>
      <c r="P236" s="119"/>
      <c r="Q236" s="119"/>
      <c r="R236" s="119"/>
      <c r="BU236" s="95"/>
    </row>
    <row r="237" spans="1:73" s="1" customFormat="1" ht="34.5" customHeight="1" x14ac:dyDescent="0.2">
      <c r="A237" s="151"/>
      <c r="B237" s="96"/>
      <c r="C237" s="411"/>
      <c r="D237" s="411"/>
      <c r="E237" s="411"/>
      <c r="F237" s="411"/>
      <c r="G237" s="410" t="s">
        <v>163</v>
      </c>
      <c r="H237" s="410"/>
      <c r="I237" s="414"/>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80</v>
      </c>
      <c r="K243" s="87"/>
      <c r="L243" s="25" t="str">
        <f>IF(ISBLANK(L$9),"",L$9)</f>
        <v>一般病棟</v>
      </c>
      <c r="M243" s="72" t="str">
        <f t="shared" ref="M243:BS243" si="27">IF(ISBLANK(M$9),"",M$9)</f>
        <v>療養病棟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81</v>
      </c>
      <c r="J244" s="74"/>
      <c r="K244" s="88"/>
      <c r="L244" s="89" t="str">
        <f t="shared" ref="L244:BS244" si="28">IF(ISBLANK(L$95),"",L$95)</f>
        <v>急性期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207</v>
      </c>
      <c r="B245" s="2"/>
      <c r="C245" s="320" t="s">
        <v>208</v>
      </c>
      <c r="D245" s="321"/>
      <c r="E245" s="321"/>
      <c r="F245" s="321"/>
      <c r="G245" s="321"/>
      <c r="H245" s="322"/>
      <c r="I245" s="344" t="s">
        <v>209</v>
      </c>
      <c r="J245" s="78" t="s">
        <v>210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211</v>
      </c>
      <c r="B246" s="171"/>
      <c r="C246" s="405" t="s">
        <v>212</v>
      </c>
      <c r="D246" s="405"/>
      <c r="E246" s="405"/>
      <c r="F246" s="366"/>
      <c r="G246" s="406" t="s">
        <v>160</v>
      </c>
      <c r="H246" s="172" t="s">
        <v>213</v>
      </c>
      <c r="I246" s="363"/>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211</v>
      </c>
      <c r="B247" s="171"/>
      <c r="C247" s="406"/>
      <c r="D247" s="406"/>
      <c r="E247" s="406"/>
      <c r="F247" s="407"/>
      <c r="G247" s="406"/>
      <c r="H247" s="172" t="s">
        <v>214</v>
      </c>
      <c r="I247" s="363"/>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215</v>
      </c>
      <c r="B248" s="171"/>
      <c r="C248" s="406"/>
      <c r="D248" s="406"/>
      <c r="E248" s="406"/>
      <c r="F248" s="407"/>
      <c r="G248" s="406" t="s">
        <v>216</v>
      </c>
      <c r="H248" s="172" t="s">
        <v>213</v>
      </c>
      <c r="I248" s="363"/>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215</v>
      </c>
      <c r="B249" s="171"/>
      <c r="C249" s="406"/>
      <c r="D249" s="406"/>
      <c r="E249" s="406"/>
      <c r="F249" s="407"/>
      <c r="G249" s="407"/>
      <c r="H249" s="172" t="s">
        <v>214</v>
      </c>
      <c r="I249" s="363"/>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217</v>
      </c>
      <c r="B250" s="171"/>
      <c r="C250" s="406"/>
      <c r="D250" s="406"/>
      <c r="E250" s="406"/>
      <c r="F250" s="407"/>
      <c r="G250" s="406" t="s">
        <v>218</v>
      </c>
      <c r="H250" s="172" t="s">
        <v>213</v>
      </c>
      <c r="I250" s="363"/>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217</v>
      </c>
      <c r="B251" s="171"/>
      <c r="C251" s="406"/>
      <c r="D251" s="406"/>
      <c r="E251" s="406"/>
      <c r="F251" s="407"/>
      <c r="G251" s="407"/>
      <c r="H251" s="172" t="s">
        <v>214</v>
      </c>
      <c r="I251" s="363"/>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219</v>
      </c>
      <c r="B252" s="171"/>
      <c r="C252" s="406"/>
      <c r="D252" s="406"/>
      <c r="E252" s="406"/>
      <c r="F252" s="407"/>
      <c r="G252" s="406" t="s">
        <v>220</v>
      </c>
      <c r="H252" s="172" t="s">
        <v>213</v>
      </c>
      <c r="I252" s="363"/>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219</v>
      </c>
      <c r="B253" s="171"/>
      <c r="C253" s="406"/>
      <c r="D253" s="406"/>
      <c r="E253" s="406"/>
      <c r="F253" s="407"/>
      <c r="G253" s="408"/>
      <c r="H253" s="172" t="s">
        <v>214</v>
      </c>
      <c r="I253" s="363"/>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221</v>
      </c>
      <c r="B254" s="171"/>
      <c r="C254" s="406"/>
      <c r="D254" s="406"/>
      <c r="E254" s="406"/>
      <c r="F254" s="407"/>
      <c r="G254" s="406" t="s">
        <v>222</v>
      </c>
      <c r="H254" s="172" t="s">
        <v>213</v>
      </c>
      <c r="I254" s="363"/>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221</v>
      </c>
      <c r="B255" s="171"/>
      <c r="C255" s="406"/>
      <c r="D255" s="406"/>
      <c r="E255" s="406"/>
      <c r="F255" s="407"/>
      <c r="G255" s="407"/>
      <c r="H255" s="172" t="s">
        <v>214</v>
      </c>
      <c r="I255" s="363"/>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223</v>
      </c>
      <c r="B256" s="171"/>
      <c r="C256" s="406"/>
      <c r="D256" s="406"/>
      <c r="E256" s="406"/>
      <c r="F256" s="407"/>
      <c r="G256" s="406" t="s">
        <v>194</v>
      </c>
      <c r="H256" s="172" t="s">
        <v>213</v>
      </c>
      <c r="I256" s="363"/>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223</v>
      </c>
      <c r="B257" s="171"/>
      <c r="C257" s="406"/>
      <c r="D257" s="406"/>
      <c r="E257" s="406"/>
      <c r="F257" s="407"/>
      <c r="G257" s="407"/>
      <c r="H257" s="172" t="s">
        <v>214</v>
      </c>
      <c r="I257" s="347"/>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224</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80</v>
      </c>
      <c r="K263" s="87"/>
      <c r="L263" s="25" t="str">
        <f>IF(ISBLANK(L$9),"",L$9)</f>
        <v>一般病棟</v>
      </c>
      <c r="M263" s="72" t="str">
        <f t="shared" ref="M263:BS263" si="29">IF(ISBLANK(M$9),"",M$9)</f>
        <v>療養病棟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81</v>
      </c>
      <c r="J264" s="74"/>
      <c r="K264" s="88"/>
      <c r="L264" s="89" t="str">
        <f t="shared" ref="L264:BS264" si="30">IF(ISBLANK(L$95),"",L$95)</f>
        <v>急性期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225</v>
      </c>
      <c r="B265" s="2"/>
      <c r="C265" s="341" t="s">
        <v>226</v>
      </c>
      <c r="D265" s="343"/>
      <c r="E265" s="403" t="s">
        <v>227</v>
      </c>
      <c r="F265" s="404"/>
      <c r="G265" s="320" t="s">
        <v>228</v>
      </c>
      <c r="H265" s="322"/>
      <c r="I265" s="344" t="s">
        <v>229</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230</v>
      </c>
      <c r="B266" s="171"/>
      <c r="C266" s="401"/>
      <c r="D266" s="402"/>
      <c r="E266" s="404"/>
      <c r="F266" s="404"/>
      <c r="G266" s="320" t="s">
        <v>231</v>
      </c>
      <c r="H266" s="322"/>
      <c r="I266" s="363"/>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232</v>
      </c>
      <c r="B267" s="171"/>
      <c r="C267" s="401"/>
      <c r="D267" s="402"/>
      <c r="E267" s="404"/>
      <c r="F267" s="404"/>
      <c r="G267" s="320" t="s">
        <v>233</v>
      </c>
      <c r="H267" s="322"/>
      <c r="I267" s="363"/>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234</v>
      </c>
      <c r="B268" s="171"/>
      <c r="C268" s="383"/>
      <c r="D268" s="385"/>
      <c r="E268" s="320" t="s">
        <v>194</v>
      </c>
      <c r="F268" s="321"/>
      <c r="G268" s="321"/>
      <c r="H268" s="322"/>
      <c r="I268" s="347"/>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235</v>
      </c>
      <c r="B269" s="171"/>
      <c r="C269" s="341" t="s">
        <v>236</v>
      </c>
      <c r="D269" s="396"/>
      <c r="E269" s="320" t="s">
        <v>237</v>
      </c>
      <c r="F269" s="321"/>
      <c r="G269" s="321"/>
      <c r="H269" s="322"/>
      <c r="I269" s="344" t="s">
        <v>238</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239</v>
      </c>
      <c r="B270" s="171"/>
      <c r="C270" s="397"/>
      <c r="D270" s="398"/>
      <c r="E270" s="320" t="s">
        <v>240</v>
      </c>
      <c r="F270" s="321"/>
      <c r="G270" s="321"/>
      <c r="H270" s="322"/>
      <c r="I270" s="363"/>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241</v>
      </c>
      <c r="B271" s="171"/>
      <c r="C271" s="399"/>
      <c r="D271" s="400"/>
      <c r="E271" s="320" t="s">
        <v>242</v>
      </c>
      <c r="F271" s="321"/>
      <c r="G271" s="321"/>
      <c r="H271" s="322"/>
      <c r="I271" s="347"/>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243</v>
      </c>
      <c r="B272" s="171"/>
      <c r="C272" s="341" t="s">
        <v>194</v>
      </c>
      <c r="D272" s="396"/>
      <c r="E272" s="320" t="s">
        <v>244</v>
      </c>
      <c r="F272" s="321"/>
      <c r="G272" s="321"/>
      <c r="H272" s="322"/>
      <c r="I272" s="129" t="s">
        <v>245</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246</v>
      </c>
      <c r="B273" s="171"/>
      <c r="C273" s="397"/>
      <c r="D273" s="398"/>
      <c r="E273" s="320" t="s">
        <v>247</v>
      </c>
      <c r="F273" s="321"/>
      <c r="G273" s="321"/>
      <c r="H273" s="322"/>
      <c r="I273" s="176" t="s">
        <v>248</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97"/>
      <c r="D274" s="398"/>
      <c r="E274" s="323" t="s">
        <v>249</v>
      </c>
      <c r="F274" s="324"/>
      <c r="G274" s="324"/>
      <c r="H274" s="325"/>
      <c r="I274" s="177" t="s">
        <v>250</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251</v>
      </c>
      <c r="B275" s="171"/>
      <c r="C275" s="397"/>
      <c r="D275" s="398"/>
      <c r="E275" s="320" t="s">
        <v>252</v>
      </c>
      <c r="F275" s="321"/>
      <c r="G275" s="321"/>
      <c r="H275" s="322"/>
      <c r="I275" s="178" t="s">
        <v>253</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254</v>
      </c>
      <c r="B276" s="171"/>
      <c r="C276" s="397"/>
      <c r="D276" s="398"/>
      <c r="E276" s="320" t="s">
        <v>255</v>
      </c>
      <c r="F276" s="321"/>
      <c r="G276" s="321"/>
      <c r="H276" s="322"/>
      <c r="I276" s="129" t="s">
        <v>256</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257</v>
      </c>
      <c r="B277" s="171"/>
      <c r="C277" s="397"/>
      <c r="D277" s="398"/>
      <c r="E277" s="320" t="s">
        <v>258</v>
      </c>
      <c r="F277" s="321"/>
      <c r="G277" s="321"/>
      <c r="H277" s="322"/>
      <c r="I277" s="129" t="s">
        <v>259</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260</v>
      </c>
      <c r="B278" s="171"/>
      <c r="C278" s="397"/>
      <c r="D278" s="398"/>
      <c r="E278" s="320" t="s">
        <v>261</v>
      </c>
      <c r="F278" s="321"/>
      <c r="G278" s="321"/>
      <c r="H278" s="322"/>
      <c r="I278" s="129" t="s">
        <v>262</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263</v>
      </c>
      <c r="B279" s="171"/>
      <c r="C279" s="397"/>
      <c r="D279" s="398"/>
      <c r="E279" s="320" t="s">
        <v>264</v>
      </c>
      <c r="F279" s="321"/>
      <c r="G279" s="321"/>
      <c r="H279" s="322"/>
      <c r="I279" s="129" t="s">
        <v>265</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266</v>
      </c>
      <c r="B280" s="171"/>
      <c r="C280" s="397"/>
      <c r="D280" s="398"/>
      <c r="E280" s="323" t="s">
        <v>267</v>
      </c>
      <c r="F280" s="324"/>
      <c r="G280" s="324"/>
      <c r="H280" s="325"/>
      <c r="I280" s="142" t="s">
        <v>268</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269</v>
      </c>
      <c r="B281" s="171"/>
      <c r="C281" s="397"/>
      <c r="D281" s="398"/>
      <c r="E281" s="323" t="s">
        <v>270</v>
      </c>
      <c r="F281" s="324"/>
      <c r="G281" s="324"/>
      <c r="H281" s="325"/>
      <c r="I281" s="142" t="s">
        <v>271</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272</v>
      </c>
      <c r="B282" s="171"/>
      <c r="C282" s="399"/>
      <c r="D282" s="400"/>
      <c r="E282" s="323" t="s">
        <v>273</v>
      </c>
      <c r="F282" s="324"/>
      <c r="G282" s="324"/>
      <c r="H282" s="325"/>
      <c r="I282" s="142" t="s">
        <v>274</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275</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80</v>
      </c>
      <c r="K289" s="87"/>
      <c r="L289" s="25" t="str">
        <f>IF(ISBLANK(L$9),"",L$9)</f>
        <v>一般病棟</v>
      </c>
      <c r="M289" s="72" t="str">
        <f>IF(ISBLANK(M$9),"",M$9)</f>
        <v>療養病棟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81</v>
      </c>
      <c r="J290" s="186"/>
      <c r="K290" s="88"/>
      <c r="L290" s="89" t="str">
        <f>IF(ISBLANK(L$95),"",L$95)</f>
        <v>急性期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29" t="s">
        <v>275</v>
      </c>
      <c r="D291" s="330"/>
      <c r="E291" s="330"/>
      <c r="F291" s="330"/>
      <c r="G291" s="330"/>
      <c r="H291" s="332"/>
      <c r="I291" s="326" t="s">
        <v>276</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87"/>
      <c r="D292" s="331"/>
      <c r="E292" s="331"/>
      <c r="F292" s="331"/>
      <c r="G292" s="331"/>
      <c r="H292" s="388"/>
      <c r="I292" s="326"/>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277</v>
      </c>
      <c r="B293" s="192"/>
      <c r="C293" s="387"/>
      <c r="D293" s="331"/>
      <c r="E293" s="331"/>
      <c r="F293" s="331"/>
      <c r="G293" s="331"/>
      <c r="H293" s="388"/>
      <c r="I293" s="326"/>
      <c r="J293" s="193"/>
      <c r="K293" s="113"/>
      <c r="L293" s="197" t="s">
        <v>41</v>
      </c>
      <c r="M293" s="198" t="s">
        <v>41</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87"/>
      <c r="D294" s="331"/>
      <c r="E294" s="331"/>
      <c r="F294" s="331"/>
      <c r="G294" s="331"/>
      <c r="H294" s="388"/>
      <c r="I294" s="326"/>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89"/>
      <c r="D295" s="390"/>
      <c r="E295" s="390"/>
      <c r="F295" s="390"/>
      <c r="G295" s="390"/>
      <c r="H295" s="391"/>
      <c r="I295" s="326"/>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278</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279</v>
      </c>
      <c r="C309" s="205"/>
      <c r="D309" s="205"/>
      <c r="E309" s="67"/>
      <c r="F309" s="67"/>
      <c r="G309" s="67"/>
      <c r="H309" s="68"/>
      <c r="I309" s="68"/>
      <c r="J309" s="206"/>
      <c r="K309" s="69"/>
      <c r="L309" s="207"/>
      <c r="M309" s="207"/>
      <c r="N309" s="119"/>
      <c r="BU309" s="95"/>
    </row>
    <row r="310" spans="1:73" s="1" customFormat="1" x14ac:dyDescent="0.2">
      <c r="B310" s="52" t="s">
        <v>280</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80</v>
      </c>
      <c r="K312" s="87"/>
      <c r="L312" s="25" t="str">
        <f>IF(ISBLANK(L$9),"",L$9)</f>
        <v>一般病棟</v>
      </c>
      <c r="M312" s="72" t="str">
        <f t="shared" ref="M312:BS312" si="35">IF(ISBLANK(M$9),"",M$9)</f>
        <v>療養病棟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127</v>
      </c>
      <c r="I313" s="73" t="s">
        <v>81</v>
      </c>
      <c r="J313" s="74"/>
      <c r="K313" s="88"/>
      <c r="L313" s="89" t="str">
        <f>IF(ISBLANK(L$95),"",L$95)</f>
        <v>急性期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281</v>
      </c>
      <c r="B314" s="96"/>
      <c r="C314" s="382" t="s">
        <v>282</v>
      </c>
      <c r="D314" s="341" t="s">
        <v>283</v>
      </c>
      <c r="E314" s="342"/>
      <c r="F314" s="342"/>
      <c r="G314" s="342"/>
      <c r="H314" s="343"/>
      <c r="I314" s="333" t="s">
        <v>284</v>
      </c>
      <c r="J314" s="209">
        <f t="shared" ref="J314:J319" si="37">IF(SUM(L314:BS314)=0,IF(COUNTIF(L314:BS314,"未確認")&gt;0,"未確認",IF(COUNTIF(L314:BS314,"~*")&gt;0,"*",SUM(L314:BS314))),SUM(L314:BS314))</f>
        <v>560</v>
      </c>
      <c r="K314" s="131" t="str">
        <f t="shared" ref="K314:K319" si="38">IF(OR(COUNTIF(L314:BS314,"未確認")&gt;0,COUNTIF(L314:BS314,"~*")&gt;0),"※","")</f>
        <v/>
      </c>
      <c r="L314" s="210">
        <v>521</v>
      </c>
      <c r="M314" s="211">
        <v>39</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285</v>
      </c>
      <c r="B315" s="96"/>
      <c r="C315" s="392"/>
      <c r="D315" s="393"/>
      <c r="E315" s="320" t="s">
        <v>286</v>
      </c>
      <c r="F315" s="321"/>
      <c r="G315" s="321"/>
      <c r="H315" s="322"/>
      <c r="I315" s="334"/>
      <c r="J315" s="209">
        <f t="shared" si="37"/>
        <v>221</v>
      </c>
      <c r="K315" s="131" t="str">
        <f t="shared" si="38"/>
        <v/>
      </c>
      <c r="L315" s="210">
        <v>182</v>
      </c>
      <c r="M315" s="154">
        <v>39</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287</v>
      </c>
      <c r="B316" s="96"/>
      <c r="C316" s="392"/>
      <c r="D316" s="394"/>
      <c r="E316" s="320" t="s">
        <v>288</v>
      </c>
      <c r="F316" s="321"/>
      <c r="G316" s="321"/>
      <c r="H316" s="322"/>
      <c r="I316" s="334"/>
      <c r="J316" s="209">
        <f t="shared" si="37"/>
        <v>286</v>
      </c>
      <c r="K316" s="131" t="str">
        <f t="shared" si="38"/>
        <v/>
      </c>
      <c r="L316" s="210">
        <v>286</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289</v>
      </c>
      <c r="B317" s="96"/>
      <c r="C317" s="392"/>
      <c r="D317" s="395"/>
      <c r="E317" s="320" t="s">
        <v>290</v>
      </c>
      <c r="F317" s="321"/>
      <c r="G317" s="321"/>
      <c r="H317" s="322"/>
      <c r="I317" s="334"/>
      <c r="J317" s="209">
        <f t="shared" si="37"/>
        <v>53</v>
      </c>
      <c r="K317" s="131" t="str">
        <f t="shared" si="38"/>
        <v/>
      </c>
      <c r="L317" s="210">
        <v>53</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291</v>
      </c>
      <c r="B318" s="2"/>
      <c r="C318" s="392"/>
      <c r="D318" s="320" t="s">
        <v>292</v>
      </c>
      <c r="E318" s="321"/>
      <c r="F318" s="321"/>
      <c r="G318" s="321"/>
      <c r="H318" s="322"/>
      <c r="I318" s="334"/>
      <c r="J318" s="209">
        <f t="shared" si="37"/>
        <v>12446</v>
      </c>
      <c r="K318" s="131" t="str">
        <f t="shared" si="38"/>
        <v/>
      </c>
      <c r="L318" s="210">
        <v>6945</v>
      </c>
      <c r="M318" s="154">
        <v>5501</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293</v>
      </c>
      <c r="B319" s="2"/>
      <c r="C319" s="392"/>
      <c r="D319" s="320" t="s">
        <v>294</v>
      </c>
      <c r="E319" s="321"/>
      <c r="F319" s="321"/>
      <c r="G319" s="321"/>
      <c r="H319" s="322"/>
      <c r="I319" s="335"/>
      <c r="J319" s="209">
        <f t="shared" si="37"/>
        <v>583</v>
      </c>
      <c r="K319" s="131" t="str">
        <f t="shared" si="38"/>
        <v/>
      </c>
      <c r="L319" s="210">
        <v>550</v>
      </c>
      <c r="M319" s="154">
        <v>33</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295</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80</v>
      </c>
      <c r="K325" s="87"/>
      <c r="L325" s="25" t="str">
        <f>IF(ISBLANK(L$9),"",L$9)</f>
        <v>一般病棟</v>
      </c>
      <c r="M325" s="72" t="str">
        <f t="shared" ref="M325:BS325" si="39">IF(ISBLANK(M$9),"",M$9)</f>
        <v>療養病棟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81</v>
      </c>
      <c r="J326" s="74"/>
      <c r="K326" s="88"/>
      <c r="L326" s="89" t="str">
        <f>IF(ISBLANK(L$95),"",L$95)</f>
        <v>急性期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296</v>
      </c>
      <c r="B327" s="2"/>
      <c r="C327" s="382" t="s">
        <v>282</v>
      </c>
      <c r="D327" s="320" t="s">
        <v>283</v>
      </c>
      <c r="E327" s="321"/>
      <c r="F327" s="321"/>
      <c r="G327" s="321"/>
      <c r="H327" s="322"/>
      <c r="I327" s="333" t="s">
        <v>297</v>
      </c>
      <c r="J327" s="209">
        <f t="shared" ref="J327:J344" si="41">IF(SUM(L327:BS327)=0,IF(COUNTIF(L327:BS327,"未確認")&gt;0,"未確認",IF(COUNTIF(L327:BS327,"~*")&gt;0,"*",SUM(L327:BS327))),SUM(L327:BS327))</f>
        <v>560</v>
      </c>
      <c r="K327" s="131" t="str">
        <f t="shared" ref="K327:K344" si="42">IF(OR(COUNTIF(L327:BS327,"未確認")&gt;0,COUNTIF(L327:BS327,"~*")&gt;0),"※","")</f>
        <v/>
      </c>
      <c r="L327" s="210">
        <v>521</v>
      </c>
      <c r="M327" s="154">
        <v>39</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298</v>
      </c>
      <c r="B328" s="2"/>
      <c r="C328" s="382"/>
      <c r="D328" s="381" t="s">
        <v>299</v>
      </c>
      <c r="E328" s="383" t="s">
        <v>300</v>
      </c>
      <c r="F328" s="384"/>
      <c r="G328" s="384"/>
      <c r="H328" s="385"/>
      <c r="I328" s="373"/>
      <c r="J328" s="209">
        <f t="shared" si="41"/>
        <v>39</v>
      </c>
      <c r="K328" s="131" t="str">
        <f t="shared" si="42"/>
        <v/>
      </c>
      <c r="L328" s="210">
        <v>0</v>
      </c>
      <c r="M328" s="154">
        <v>39</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301</v>
      </c>
      <c r="B329" s="2"/>
      <c r="C329" s="382"/>
      <c r="D329" s="382"/>
      <c r="E329" s="320" t="s">
        <v>302</v>
      </c>
      <c r="F329" s="321"/>
      <c r="G329" s="321"/>
      <c r="H329" s="322"/>
      <c r="I329" s="373"/>
      <c r="J329" s="209">
        <f t="shared" si="41"/>
        <v>340</v>
      </c>
      <c r="K329" s="131" t="str">
        <f t="shared" si="42"/>
        <v/>
      </c>
      <c r="L329" s="210">
        <v>340</v>
      </c>
      <c r="M329" s="154">
        <v>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303</v>
      </c>
      <c r="B330" s="2"/>
      <c r="C330" s="382"/>
      <c r="D330" s="382"/>
      <c r="E330" s="320" t="s">
        <v>304</v>
      </c>
      <c r="F330" s="321"/>
      <c r="G330" s="321"/>
      <c r="H330" s="322"/>
      <c r="I330" s="373"/>
      <c r="J330" s="209">
        <f t="shared" si="41"/>
        <v>38</v>
      </c>
      <c r="K330" s="131" t="str">
        <f t="shared" si="42"/>
        <v/>
      </c>
      <c r="L330" s="210">
        <v>38</v>
      </c>
      <c r="M330" s="154">
        <v>0</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305</v>
      </c>
      <c r="B331" s="2"/>
      <c r="C331" s="382"/>
      <c r="D331" s="382"/>
      <c r="E331" s="323" t="s">
        <v>306</v>
      </c>
      <c r="F331" s="324"/>
      <c r="G331" s="324"/>
      <c r="H331" s="325"/>
      <c r="I331" s="373"/>
      <c r="J331" s="209">
        <f t="shared" si="41"/>
        <v>143</v>
      </c>
      <c r="K331" s="131" t="str">
        <f t="shared" si="42"/>
        <v/>
      </c>
      <c r="L331" s="210">
        <v>143</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307</v>
      </c>
      <c r="B332" s="2"/>
      <c r="C332" s="382"/>
      <c r="D332" s="382"/>
      <c r="E332" s="323" t="s">
        <v>308</v>
      </c>
      <c r="F332" s="324"/>
      <c r="G332" s="324"/>
      <c r="H332" s="325"/>
      <c r="I332" s="3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309</v>
      </c>
      <c r="B333" s="2"/>
      <c r="C333" s="382"/>
      <c r="D333" s="382"/>
      <c r="E333" s="320" t="s">
        <v>310</v>
      </c>
      <c r="F333" s="321"/>
      <c r="G333" s="321"/>
      <c r="H333" s="322"/>
      <c r="I333" s="3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311</v>
      </c>
      <c r="B334" s="2"/>
      <c r="C334" s="382"/>
      <c r="D334" s="386"/>
      <c r="E334" s="341" t="s">
        <v>194</v>
      </c>
      <c r="F334" s="342"/>
      <c r="G334" s="342"/>
      <c r="H334" s="343"/>
      <c r="I334" s="3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312</v>
      </c>
      <c r="B335" s="2"/>
      <c r="C335" s="382"/>
      <c r="D335" s="320" t="s">
        <v>294</v>
      </c>
      <c r="E335" s="321"/>
      <c r="F335" s="321"/>
      <c r="G335" s="321"/>
      <c r="H335" s="322"/>
      <c r="I335" s="373"/>
      <c r="J335" s="209">
        <f t="shared" si="41"/>
        <v>583</v>
      </c>
      <c r="K335" s="131" t="str">
        <f t="shared" si="42"/>
        <v/>
      </c>
      <c r="L335" s="210">
        <v>550</v>
      </c>
      <c r="M335" s="154">
        <v>33</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313</v>
      </c>
      <c r="B336" s="2"/>
      <c r="C336" s="382"/>
      <c r="D336" s="381" t="s">
        <v>314</v>
      </c>
      <c r="E336" s="383" t="s">
        <v>315</v>
      </c>
      <c r="F336" s="384"/>
      <c r="G336" s="384"/>
      <c r="H336" s="385"/>
      <c r="I336" s="373"/>
      <c r="J336" s="209">
        <f t="shared" si="41"/>
        <v>39</v>
      </c>
      <c r="K336" s="131" t="str">
        <f t="shared" si="42"/>
        <v/>
      </c>
      <c r="L336" s="210">
        <v>39</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316</v>
      </c>
      <c r="B337" s="2"/>
      <c r="C337" s="382"/>
      <c r="D337" s="382"/>
      <c r="E337" s="320" t="s">
        <v>317</v>
      </c>
      <c r="F337" s="321"/>
      <c r="G337" s="321"/>
      <c r="H337" s="322"/>
      <c r="I337" s="373"/>
      <c r="J337" s="209">
        <f t="shared" si="41"/>
        <v>288</v>
      </c>
      <c r="K337" s="131" t="str">
        <f t="shared" si="42"/>
        <v/>
      </c>
      <c r="L337" s="210">
        <v>288</v>
      </c>
      <c r="M337" s="154">
        <v>0</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318</v>
      </c>
      <c r="B338" s="2"/>
      <c r="C338" s="382"/>
      <c r="D338" s="382"/>
      <c r="E338" s="320" t="s">
        <v>319</v>
      </c>
      <c r="F338" s="321"/>
      <c r="G338" s="321"/>
      <c r="H338" s="322"/>
      <c r="I338" s="373"/>
      <c r="J338" s="209">
        <f t="shared" si="41"/>
        <v>25</v>
      </c>
      <c r="K338" s="131" t="str">
        <f t="shared" si="42"/>
        <v/>
      </c>
      <c r="L338" s="210">
        <v>25</v>
      </c>
      <c r="M338" s="154">
        <v>0</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320</v>
      </c>
      <c r="B339" s="2"/>
      <c r="C339" s="382"/>
      <c r="D339" s="382"/>
      <c r="E339" s="320" t="s">
        <v>321</v>
      </c>
      <c r="F339" s="321"/>
      <c r="G339" s="321"/>
      <c r="H339" s="322"/>
      <c r="I339" s="373"/>
      <c r="J339" s="209">
        <f t="shared" si="41"/>
        <v>36</v>
      </c>
      <c r="K339" s="131" t="str">
        <f t="shared" si="42"/>
        <v/>
      </c>
      <c r="L339" s="210">
        <v>36</v>
      </c>
      <c r="M339" s="154">
        <v>0</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322</v>
      </c>
      <c r="B340" s="2"/>
      <c r="C340" s="382"/>
      <c r="D340" s="382"/>
      <c r="E340" s="320" t="s">
        <v>323</v>
      </c>
      <c r="F340" s="321"/>
      <c r="G340" s="321"/>
      <c r="H340" s="322"/>
      <c r="I340" s="373"/>
      <c r="J340" s="209">
        <f t="shared" si="41"/>
        <v>106</v>
      </c>
      <c r="K340" s="131" t="str">
        <f t="shared" si="42"/>
        <v/>
      </c>
      <c r="L340" s="210">
        <v>106</v>
      </c>
      <c r="M340" s="154">
        <v>0</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324</v>
      </c>
      <c r="B341" s="2"/>
      <c r="C341" s="382"/>
      <c r="D341" s="382"/>
      <c r="E341" s="323" t="s">
        <v>325</v>
      </c>
      <c r="F341" s="324"/>
      <c r="G341" s="324"/>
      <c r="H341" s="325"/>
      <c r="I341" s="3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326</v>
      </c>
      <c r="B342" s="2"/>
      <c r="C342" s="382"/>
      <c r="D342" s="382"/>
      <c r="E342" s="320" t="s">
        <v>327</v>
      </c>
      <c r="F342" s="321"/>
      <c r="G342" s="321"/>
      <c r="H342" s="322"/>
      <c r="I342" s="373"/>
      <c r="J342" s="209">
        <f t="shared" si="41"/>
        <v>6</v>
      </c>
      <c r="K342" s="131" t="str">
        <f t="shared" si="42"/>
        <v/>
      </c>
      <c r="L342" s="210">
        <v>5</v>
      </c>
      <c r="M342" s="154">
        <v>1</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328</v>
      </c>
      <c r="B343" s="2"/>
      <c r="C343" s="382"/>
      <c r="D343" s="382"/>
      <c r="E343" s="320" t="s">
        <v>329</v>
      </c>
      <c r="F343" s="321"/>
      <c r="G343" s="321"/>
      <c r="H343" s="322"/>
      <c r="I343" s="373"/>
      <c r="J343" s="209">
        <f t="shared" si="41"/>
        <v>83</v>
      </c>
      <c r="K343" s="131" t="str">
        <f t="shared" si="42"/>
        <v/>
      </c>
      <c r="L343" s="210">
        <v>51</v>
      </c>
      <c r="M343" s="154">
        <v>32</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330</v>
      </c>
      <c r="B344" s="2"/>
      <c r="C344" s="382"/>
      <c r="D344" s="382"/>
      <c r="E344" s="320" t="s">
        <v>194</v>
      </c>
      <c r="F344" s="321"/>
      <c r="G344" s="321"/>
      <c r="H344" s="322"/>
      <c r="I344" s="3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331</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80</v>
      </c>
      <c r="K350" s="218"/>
      <c r="L350" s="25" t="str">
        <f>IF(ISBLANK(L$9),"",L$9)</f>
        <v>一般病棟</v>
      </c>
      <c r="M350" s="72" t="str">
        <f t="shared" ref="M350:BS350" si="43">IF(ISBLANK(M$9),"",M$9)</f>
        <v>療養病棟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127</v>
      </c>
      <c r="C351" s="46"/>
      <c r="I351" s="73" t="s">
        <v>81</v>
      </c>
      <c r="J351" s="74"/>
      <c r="K351" s="88"/>
      <c r="L351" s="89" t="str">
        <f>IF(ISBLANK(L$95),"",L$95)</f>
        <v>急性期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332</v>
      </c>
      <c r="B352" s="2"/>
      <c r="C352" s="341" t="s">
        <v>333</v>
      </c>
      <c r="D352" s="342"/>
      <c r="E352" s="342"/>
      <c r="F352" s="342"/>
      <c r="G352" s="342"/>
      <c r="H352" s="343"/>
      <c r="I352" s="333" t="s">
        <v>334</v>
      </c>
      <c r="J352" s="219">
        <f>IF(SUM(L352:BS352)=0,IF(COUNTIF(L352:BS352,"未確認")&gt;0,"未確認",IF(COUNTIF(L352:BS352,"~*")&gt;0,"*",SUM(L352:BS352))),SUM(L352:BS352))</f>
        <v>544</v>
      </c>
      <c r="K352" s="220" t="str">
        <f>IF(OR(COUNTIF(L352:BS352,"未確認")&gt;0,COUNTIF(L352:BS352,"~*")&gt;0),"※","")</f>
        <v/>
      </c>
      <c r="L352" s="210">
        <v>511</v>
      </c>
      <c r="M352" s="154">
        <v>33</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335</v>
      </c>
      <c r="B353" s="2"/>
      <c r="C353" s="221"/>
      <c r="D353" s="222"/>
      <c r="E353" s="375" t="s">
        <v>336</v>
      </c>
      <c r="F353" s="376"/>
      <c r="G353" s="376"/>
      <c r="H353" s="377"/>
      <c r="I353" s="373"/>
      <c r="J353" s="219">
        <f>IF(SUM(L353:BS353)=0,IF(COUNTIF(L353:BS353,"未確認")&gt;0,"未確認",IF(COUNTIF(L353:BS353,"~*")&gt;0,"*",SUM(L353:BS353))),SUM(L353:BS353))</f>
        <v>534</v>
      </c>
      <c r="K353" s="220" t="str">
        <f>IF(OR(COUNTIF(L353:BS353,"未確認")&gt;0,COUNTIF(L353:BS353,"~*")&gt;0),"※","")</f>
        <v/>
      </c>
      <c r="L353" s="210">
        <v>501</v>
      </c>
      <c r="M353" s="154">
        <v>33</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337</v>
      </c>
      <c r="B354" s="2"/>
      <c r="C354" s="221"/>
      <c r="D354" s="222"/>
      <c r="E354" s="375" t="s">
        <v>338</v>
      </c>
      <c r="F354" s="376"/>
      <c r="G354" s="376"/>
      <c r="H354" s="377"/>
      <c r="I354" s="373"/>
      <c r="J354" s="219">
        <f>IF(SUM(L354:BS354)=0,IF(COUNTIF(L354:BS354,"未確認")&gt;0,"未確認",IF(COUNTIF(L354:BS354,"~*")&gt;0,"*",SUM(L354:BS354))),SUM(L354:BS354))</f>
        <v>0</v>
      </c>
      <c r="K354" s="220" t="str">
        <f>IF(OR(COUNTIF(L354:BS354,"未確認")&gt;0,COUNTIF(L354:BS354,"~*")&gt;0),"※","")</f>
        <v/>
      </c>
      <c r="L354" s="210">
        <v>0</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339</v>
      </c>
      <c r="B355" s="2"/>
      <c r="C355" s="221"/>
      <c r="D355" s="222"/>
      <c r="E355" s="375" t="s">
        <v>340</v>
      </c>
      <c r="F355" s="376"/>
      <c r="G355" s="376"/>
      <c r="H355" s="377"/>
      <c r="I355" s="373"/>
      <c r="J355" s="219">
        <f>IF(SUM(L355:BS355)=0,IF(COUNTIF(L355:BS355,"未確認")&gt;0,"未確認",IF(COUNTIF(L355:BS355,"~*")&gt;0,"*",SUM(L355:BS355))),SUM(L355:BS355))</f>
        <v>3</v>
      </c>
      <c r="K355" s="220" t="str">
        <f>IF(OR(COUNTIF(L355:BS355,"未確認")&gt;0,COUNTIF(L355:BS355,"~*")&gt;0),"※","")</f>
        <v/>
      </c>
      <c r="L355" s="210">
        <v>3</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341</v>
      </c>
      <c r="B356" s="2"/>
      <c r="C356" s="223"/>
      <c r="D356" s="224"/>
      <c r="E356" s="378" t="s">
        <v>342</v>
      </c>
      <c r="F356" s="379"/>
      <c r="G356" s="379"/>
      <c r="H356" s="380"/>
      <c r="I356" s="374"/>
      <c r="J356" s="219">
        <f>IF(SUM(L356:BS356)=0,IF(COUNTIF(L356:BS356,"未確認")&gt;0,"未確認",IF(COUNTIF(L356:BS356,"~*")&gt;0,"*",SUM(L356:BS356))),SUM(L356:BS356))</f>
        <v>7</v>
      </c>
      <c r="K356" s="220" t="str">
        <f>IF(OR(COUNTIF(L356:BS356,"未確認")&gt;0,COUNTIF(L356:BS356,"~*")&gt;0),"※","")</f>
        <v/>
      </c>
      <c r="L356" s="210">
        <v>7</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343</v>
      </c>
      <c r="C360" s="24"/>
      <c r="D360" s="24"/>
      <c r="E360" s="24"/>
      <c r="F360" s="24"/>
      <c r="G360" s="24"/>
      <c r="H360" s="17"/>
      <c r="I360" s="17"/>
      <c r="J360" s="37"/>
      <c r="K360" s="7"/>
      <c r="L360" s="7"/>
      <c r="M360" s="7"/>
      <c r="N360" s="119"/>
      <c r="BU360" s="95"/>
    </row>
    <row r="361" spans="1:73" s="1" customFormat="1" x14ac:dyDescent="0.2">
      <c r="B361" s="2" t="s">
        <v>344</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80</v>
      </c>
      <c r="K363" s="218"/>
      <c r="L363" s="25" t="str">
        <f>IF(ISBLANK(L$9),"",L$9)</f>
        <v>一般病棟</v>
      </c>
      <c r="M363" s="72" t="str">
        <f t="shared" ref="M363:BS363" si="45">IF(ISBLANK(M$9),"",M$9)</f>
        <v>療養病棟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81</v>
      </c>
      <c r="J364" s="74"/>
      <c r="K364" s="88"/>
      <c r="L364" s="89" t="str">
        <f>IF(ISBLANK(L$95),"",L$95)</f>
        <v>急性期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345</v>
      </c>
      <c r="B365" s="2"/>
      <c r="C365" s="367" t="s">
        <v>346</v>
      </c>
      <c r="D365" s="368"/>
      <c r="E365" s="368"/>
      <c r="F365" s="368"/>
      <c r="G365" s="368"/>
      <c r="H365" s="369"/>
      <c r="I365" s="333" t="s">
        <v>347</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348</v>
      </c>
      <c r="B366" s="2"/>
      <c r="C366" s="221"/>
      <c r="D366" s="230"/>
      <c r="E366" s="320" t="s">
        <v>349</v>
      </c>
      <c r="F366" s="321"/>
      <c r="G366" s="321"/>
      <c r="H366" s="322"/>
      <c r="I366" s="336"/>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350</v>
      </c>
      <c r="B367" s="2"/>
      <c r="C367" s="223"/>
      <c r="D367" s="231"/>
      <c r="E367" s="320" t="s">
        <v>351</v>
      </c>
      <c r="F367" s="321"/>
      <c r="G367" s="321"/>
      <c r="H367" s="322"/>
      <c r="I367" s="336"/>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352</v>
      </c>
      <c r="B368" s="2"/>
      <c r="C368" s="370" t="s">
        <v>353</v>
      </c>
      <c r="D368" s="371"/>
      <c r="E368" s="371"/>
      <c r="F368" s="371"/>
      <c r="G368" s="371"/>
      <c r="H368" s="372"/>
      <c r="I368" s="336"/>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354</v>
      </c>
      <c r="B369" s="2"/>
      <c r="C369" s="221"/>
      <c r="D369" s="230"/>
      <c r="E369" s="320" t="s">
        <v>355</v>
      </c>
      <c r="F369" s="321"/>
      <c r="G369" s="321"/>
      <c r="H369" s="322"/>
      <c r="I369" s="336"/>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356</v>
      </c>
      <c r="B370" s="2"/>
      <c r="C370" s="223"/>
      <c r="D370" s="231"/>
      <c r="E370" s="320" t="s">
        <v>357</v>
      </c>
      <c r="F370" s="321"/>
      <c r="G370" s="321"/>
      <c r="H370" s="322"/>
      <c r="I370" s="337"/>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278</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358</v>
      </c>
      <c r="C385" s="237"/>
      <c r="D385" s="67"/>
      <c r="E385" s="67"/>
      <c r="F385" s="67"/>
      <c r="G385" s="67"/>
      <c r="H385" s="68"/>
      <c r="I385" s="68"/>
      <c r="J385" s="206"/>
      <c r="K385" s="69"/>
      <c r="L385" s="207"/>
      <c r="M385" s="207"/>
      <c r="N385" s="238"/>
      <c r="BU385" s="95"/>
    </row>
    <row r="386" spans="2:73" s="1" customFormat="1" x14ac:dyDescent="0.2">
      <c r="B386" s="22" t="s">
        <v>359</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80</v>
      </c>
      <c r="K388" s="87"/>
      <c r="L388" s="159" t="s">
        <v>937</v>
      </c>
      <c r="M388" s="72" t="s">
        <v>938</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81</v>
      </c>
      <c r="J389" s="74"/>
      <c r="K389" s="88"/>
      <c r="L389" s="239" t="s">
        <v>41</v>
      </c>
      <c r="M389" s="72" t="s">
        <v>41</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23" t="s">
        <v>360</v>
      </c>
      <c r="D390" s="324"/>
      <c r="E390" s="324"/>
      <c r="F390" s="324"/>
      <c r="G390" s="324"/>
      <c r="H390" s="325"/>
      <c r="I390" s="344" t="s">
        <v>361</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23" t="s">
        <v>362</v>
      </c>
      <c r="D391" s="324"/>
      <c r="E391" s="324"/>
      <c r="F391" s="324"/>
      <c r="G391" s="324"/>
      <c r="H391" s="325"/>
      <c r="I391" s="345"/>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23" t="s">
        <v>363</v>
      </c>
      <c r="D392" s="324"/>
      <c r="E392" s="324"/>
      <c r="F392" s="324"/>
      <c r="G392" s="324"/>
      <c r="H392" s="325"/>
      <c r="I392" s="345"/>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23" t="s">
        <v>364</v>
      </c>
      <c r="D393" s="324"/>
      <c r="E393" s="324"/>
      <c r="F393" s="324"/>
      <c r="G393" s="324"/>
      <c r="H393" s="325"/>
      <c r="I393" s="345"/>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23" t="s">
        <v>365</v>
      </c>
      <c r="D394" s="324"/>
      <c r="E394" s="324"/>
      <c r="F394" s="324"/>
      <c r="G394" s="324"/>
      <c r="H394" s="325"/>
      <c r="I394" s="345"/>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23" t="s">
        <v>115</v>
      </c>
      <c r="D395" s="324"/>
      <c r="E395" s="324"/>
      <c r="F395" s="324"/>
      <c r="G395" s="324"/>
      <c r="H395" s="325"/>
      <c r="I395" s="345"/>
      <c r="J395" s="240">
        <f t="shared" si="48"/>
        <v>699</v>
      </c>
      <c r="K395" s="91" t="str">
        <f t="shared" si="49"/>
        <v/>
      </c>
      <c r="L395" s="241">
        <v>699</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23" t="s">
        <v>367</v>
      </c>
      <c r="D396" s="324"/>
      <c r="E396" s="324"/>
      <c r="F396" s="324"/>
      <c r="G396" s="324"/>
      <c r="H396" s="325"/>
      <c r="I396" s="345"/>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23" t="s">
        <v>368</v>
      </c>
      <c r="D397" s="324"/>
      <c r="E397" s="324"/>
      <c r="F397" s="324"/>
      <c r="G397" s="324"/>
      <c r="H397" s="325"/>
      <c r="I397" s="345"/>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23" t="s">
        <v>369</v>
      </c>
      <c r="D398" s="324"/>
      <c r="E398" s="324"/>
      <c r="F398" s="324"/>
      <c r="G398" s="324"/>
      <c r="H398" s="325"/>
      <c r="I398" s="345"/>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23" t="s">
        <v>370</v>
      </c>
      <c r="D399" s="324"/>
      <c r="E399" s="324"/>
      <c r="F399" s="324"/>
      <c r="G399" s="324"/>
      <c r="H399" s="325"/>
      <c r="I399" s="345"/>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23" t="s">
        <v>371</v>
      </c>
      <c r="D400" s="324"/>
      <c r="E400" s="324"/>
      <c r="F400" s="324"/>
      <c r="G400" s="324"/>
      <c r="H400" s="325"/>
      <c r="I400" s="345"/>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23" t="s">
        <v>117</v>
      </c>
      <c r="D401" s="324"/>
      <c r="E401" s="324"/>
      <c r="F401" s="324"/>
      <c r="G401" s="324"/>
      <c r="H401" s="325"/>
      <c r="I401" s="345"/>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23" t="s">
        <v>372</v>
      </c>
      <c r="D402" s="324"/>
      <c r="E402" s="324"/>
      <c r="F402" s="324"/>
      <c r="G402" s="324"/>
      <c r="H402" s="325"/>
      <c r="I402" s="345"/>
      <c r="J402" s="240">
        <f t="shared" si="48"/>
        <v>212</v>
      </c>
      <c r="K402" s="91" t="str">
        <f t="shared" si="49"/>
        <v/>
      </c>
      <c r="L402" s="241">
        <v>0</v>
      </c>
      <c r="M402" s="242">
        <v>212</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23" t="s">
        <v>373</v>
      </c>
      <c r="D403" s="324"/>
      <c r="E403" s="324"/>
      <c r="F403" s="324"/>
      <c r="G403" s="324"/>
      <c r="H403" s="325"/>
      <c r="I403" s="345"/>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23" t="s">
        <v>374</v>
      </c>
      <c r="D404" s="324"/>
      <c r="E404" s="324"/>
      <c r="F404" s="324"/>
      <c r="G404" s="324"/>
      <c r="H404" s="325"/>
      <c r="I404" s="345"/>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23" t="s">
        <v>375</v>
      </c>
      <c r="D405" s="324"/>
      <c r="E405" s="324"/>
      <c r="F405" s="324"/>
      <c r="G405" s="324"/>
      <c r="H405" s="325"/>
      <c r="I405" s="345"/>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23" t="s">
        <v>376</v>
      </c>
      <c r="D406" s="324"/>
      <c r="E406" s="324"/>
      <c r="F406" s="324"/>
      <c r="G406" s="324"/>
      <c r="H406" s="325"/>
      <c r="I406" s="345"/>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23" t="s">
        <v>377</v>
      </c>
      <c r="D407" s="324"/>
      <c r="E407" s="324"/>
      <c r="F407" s="324"/>
      <c r="G407" s="324"/>
      <c r="H407" s="325"/>
      <c r="I407" s="345"/>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23" t="s">
        <v>378</v>
      </c>
      <c r="D408" s="324"/>
      <c r="E408" s="324"/>
      <c r="F408" s="324"/>
      <c r="G408" s="324"/>
      <c r="H408" s="325"/>
      <c r="I408" s="345"/>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23" t="s">
        <v>379</v>
      </c>
      <c r="D409" s="324"/>
      <c r="E409" s="324"/>
      <c r="F409" s="324"/>
      <c r="G409" s="324"/>
      <c r="H409" s="325"/>
      <c r="I409" s="345"/>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23" t="s">
        <v>380</v>
      </c>
      <c r="D410" s="324"/>
      <c r="E410" s="324"/>
      <c r="F410" s="324"/>
      <c r="G410" s="324"/>
      <c r="H410" s="325"/>
      <c r="I410" s="345"/>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23" t="s">
        <v>114</v>
      </c>
      <c r="D411" s="324"/>
      <c r="E411" s="324"/>
      <c r="F411" s="324"/>
      <c r="G411" s="324"/>
      <c r="H411" s="325"/>
      <c r="I411" s="345"/>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23" t="s">
        <v>381</v>
      </c>
      <c r="D412" s="324"/>
      <c r="E412" s="324"/>
      <c r="F412" s="324"/>
      <c r="G412" s="324"/>
      <c r="H412" s="325"/>
      <c r="I412" s="345"/>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23" t="s">
        <v>382</v>
      </c>
      <c r="D413" s="324"/>
      <c r="E413" s="324"/>
      <c r="F413" s="324"/>
      <c r="G413" s="324"/>
      <c r="H413" s="325"/>
      <c r="I413" s="345"/>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23" t="s">
        <v>383</v>
      </c>
      <c r="D414" s="324"/>
      <c r="E414" s="324"/>
      <c r="F414" s="324"/>
      <c r="G414" s="324"/>
      <c r="H414" s="325"/>
      <c r="I414" s="345"/>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23" t="s">
        <v>384</v>
      </c>
      <c r="D415" s="324"/>
      <c r="E415" s="324"/>
      <c r="F415" s="324"/>
      <c r="G415" s="324"/>
      <c r="H415" s="325"/>
      <c r="I415" s="345"/>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23" t="s">
        <v>385</v>
      </c>
      <c r="D416" s="324"/>
      <c r="E416" s="324"/>
      <c r="F416" s="324"/>
      <c r="G416" s="324"/>
      <c r="H416" s="325"/>
      <c r="I416" s="345"/>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23" t="s">
        <v>386</v>
      </c>
      <c r="D417" s="324"/>
      <c r="E417" s="324"/>
      <c r="F417" s="324"/>
      <c r="G417" s="324"/>
      <c r="H417" s="325"/>
      <c r="I417" s="345"/>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23" t="s">
        <v>387</v>
      </c>
      <c r="D418" s="324"/>
      <c r="E418" s="324"/>
      <c r="F418" s="324"/>
      <c r="G418" s="324"/>
      <c r="H418" s="325"/>
      <c r="I418" s="345"/>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23" t="s">
        <v>388</v>
      </c>
      <c r="D419" s="324"/>
      <c r="E419" s="324"/>
      <c r="F419" s="324"/>
      <c r="G419" s="324"/>
      <c r="H419" s="325"/>
      <c r="I419" s="345"/>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23" t="s">
        <v>389</v>
      </c>
      <c r="D420" s="324"/>
      <c r="E420" s="324"/>
      <c r="F420" s="324"/>
      <c r="G420" s="324"/>
      <c r="H420" s="325"/>
      <c r="I420" s="345"/>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23" t="s">
        <v>390</v>
      </c>
      <c r="D421" s="324"/>
      <c r="E421" s="324"/>
      <c r="F421" s="324"/>
      <c r="G421" s="324"/>
      <c r="H421" s="325"/>
      <c r="I421" s="345"/>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23" t="s">
        <v>391</v>
      </c>
      <c r="D422" s="324"/>
      <c r="E422" s="324"/>
      <c r="F422" s="324"/>
      <c r="G422" s="324"/>
      <c r="H422" s="325"/>
      <c r="I422" s="345"/>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23" t="s">
        <v>392</v>
      </c>
      <c r="D423" s="324"/>
      <c r="E423" s="324"/>
      <c r="F423" s="324"/>
      <c r="G423" s="324"/>
      <c r="H423" s="325"/>
      <c r="I423" s="345"/>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23" t="s">
        <v>393</v>
      </c>
      <c r="D424" s="324"/>
      <c r="E424" s="324"/>
      <c r="F424" s="324"/>
      <c r="G424" s="324"/>
      <c r="H424" s="325"/>
      <c r="I424" s="345"/>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23" t="s">
        <v>394</v>
      </c>
      <c r="D425" s="324"/>
      <c r="E425" s="324"/>
      <c r="F425" s="324"/>
      <c r="G425" s="324"/>
      <c r="H425" s="325"/>
      <c r="I425" s="345"/>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23" t="s">
        <v>395</v>
      </c>
      <c r="D426" s="324"/>
      <c r="E426" s="324"/>
      <c r="F426" s="324"/>
      <c r="G426" s="324"/>
      <c r="H426" s="325"/>
      <c r="I426" s="345"/>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23" t="s">
        <v>396</v>
      </c>
      <c r="D427" s="324"/>
      <c r="E427" s="324"/>
      <c r="F427" s="324"/>
      <c r="G427" s="324"/>
      <c r="H427" s="325"/>
      <c r="I427" s="345"/>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23" t="s">
        <v>397</v>
      </c>
      <c r="D428" s="324"/>
      <c r="E428" s="324"/>
      <c r="F428" s="324"/>
      <c r="G428" s="324"/>
      <c r="H428" s="325"/>
      <c r="I428" s="345"/>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23" t="s">
        <v>398</v>
      </c>
      <c r="D429" s="324"/>
      <c r="E429" s="324"/>
      <c r="F429" s="324"/>
      <c r="G429" s="324"/>
      <c r="H429" s="325"/>
      <c r="I429" s="345"/>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23" t="s">
        <v>399</v>
      </c>
      <c r="D430" s="324"/>
      <c r="E430" s="324"/>
      <c r="F430" s="324"/>
      <c r="G430" s="324"/>
      <c r="H430" s="325"/>
      <c r="I430" s="345"/>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23" t="s">
        <v>400</v>
      </c>
      <c r="D431" s="324"/>
      <c r="E431" s="324"/>
      <c r="F431" s="324"/>
      <c r="G431" s="324"/>
      <c r="H431" s="325"/>
      <c r="I431" s="345"/>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23" t="s">
        <v>401</v>
      </c>
      <c r="D432" s="324"/>
      <c r="E432" s="324"/>
      <c r="F432" s="324"/>
      <c r="G432" s="324"/>
      <c r="H432" s="325"/>
      <c r="I432" s="345"/>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23" t="s">
        <v>402</v>
      </c>
      <c r="D433" s="324"/>
      <c r="E433" s="324"/>
      <c r="F433" s="324"/>
      <c r="G433" s="324"/>
      <c r="H433" s="325"/>
      <c r="I433" s="345"/>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23" t="s">
        <v>403</v>
      </c>
      <c r="D434" s="324"/>
      <c r="E434" s="324"/>
      <c r="F434" s="324"/>
      <c r="G434" s="324"/>
      <c r="H434" s="325"/>
      <c r="I434" s="345"/>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23" t="s">
        <v>404</v>
      </c>
      <c r="D435" s="324"/>
      <c r="E435" s="324"/>
      <c r="F435" s="324"/>
      <c r="G435" s="324"/>
      <c r="H435" s="325"/>
      <c r="I435" s="345"/>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23" t="s">
        <v>405</v>
      </c>
      <c r="D436" s="324"/>
      <c r="E436" s="324"/>
      <c r="F436" s="324"/>
      <c r="G436" s="324"/>
      <c r="H436" s="325"/>
      <c r="I436" s="345"/>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23" t="s">
        <v>406</v>
      </c>
      <c r="D437" s="324"/>
      <c r="E437" s="324"/>
      <c r="F437" s="324"/>
      <c r="G437" s="324"/>
      <c r="H437" s="325"/>
      <c r="I437" s="345"/>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23" t="s">
        <v>407</v>
      </c>
      <c r="D438" s="324"/>
      <c r="E438" s="324"/>
      <c r="F438" s="324"/>
      <c r="G438" s="324"/>
      <c r="H438" s="325"/>
      <c r="I438" s="345"/>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23" t="s">
        <v>408</v>
      </c>
      <c r="D439" s="324"/>
      <c r="E439" s="324"/>
      <c r="F439" s="324"/>
      <c r="G439" s="324"/>
      <c r="H439" s="325"/>
      <c r="I439" s="345"/>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23" t="s">
        <v>409</v>
      </c>
      <c r="D440" s="324"/>
      <c r="E440" s="324"/>
      <c r="F440" s="324"/>
      <c r="G440" s="324"/>
      <c r="H440" s="325"/>
      <c r="I440" s="345"/>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23" t="s">
        <v>410</v>
      </c>
      <c r="D441" s="324"/>
      <c r="E441" s="324"/>
      <c r="F441" s="324"/>
      <c r="G441" s="324"/>
      <c r="H441" s="325"/>
      <c r="I441" s="345"/>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23" t="s">
        <v>411</v>
      </c>
      <c r="D442" s="324"/>
      <c r="E442" s="324"/>
      <c r="F442" s="324"/>
      <c r="G442" s="324"/>
      <c r="H442" s="325"/>
      <c r="I442" s="345"/>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23" t="s">
        <v>412</v>
      </c>
      <c r="D443" s="324"/>
      <c r="E443" s="324"/>
      <c r="F443" s="324"/>
      <c r="G443" s="324"/>
      <c r="H443" s="325"/>
      <c r="I443" s="345"/>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23" t="s">
        <v>413</v>
      </c>
      <c r="D444" s="324"/>
      <c r="E444" s="324"/>
      <c r="F444" s="324"/>
      <c r="G444" s="324"/>
      <c r="H444" s="325"/>
      <c r="I444" s="345"/>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23" t="s">
        <v>414</v>
      </c>
      <c r="D445" s="324"/>
      <c r="E445" s="324"/>
      <c r="F445" s="324"/>
      <c r="G445" s="324"/>
      <c r="H445" s="325"/>
      <c r="I445" s="345"/>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23" t="s">
        <v>415</v>
      </c>
      <c r="D446" s="324"/>
      <c r="E446" s="324"/>
      <c r="F446" s="324"/>
      <c r="G446" s="324"/>
      <c r="H446" s="325"/>
      <c r="I446" s="345"/>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23" t="s">
        <v>416</v>
      </c>
      <c r="D447" s="324"/>
      <c r="E447" s="324"/>
      <c r="F447" s="324"/>
      <c r="G447" s="324"/>
      <c r="H447" s="325"/>
      <c r="I447" s="345"/>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23" t="s">
        <v>417</v>
      </c>
      <c r="D448" s="324"/>
      <c r="E448" s="324"/>
      <c r="F448" s="324"/>
      <c r="G448" s="324"/>
      <c r="H448" s="325"/>
      <c r="I448" s="345"/>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23" t="s">
        <v>418</v>
      </c>
      <c r="D449" s="324"/>
      <c r="E449" s="324"/>
      <c r="F449" s="324"/>
      <c r="G449" s="324"/>
      <c r="H449" s="325"/>
      <c r="I449" s="345"/>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23" t="s">
        <v>419</v>
      </c>
      <c r="D450" s="324"/>
      <c r="E450" s="324"/>
      <c r="F450" s="324"/>
      <c r="G450" s="324"/>
      <c r="H450" s="325"/>
      <c r="I450" s="345"/>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23" t="s">
        <v>420</v>
      </c>
      <c r="D451" s="324"/>
      <c r="E451" s="324"/>
      <c r="F451" s="324"/>
      <c r="G451" s="324"/>
      <c r="H451" s="325"/>
      <c r="I451" s="345"/>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23" t="s">
        <v>421</v>
      </c>
      <c r="D452" s="324"/>
      <c r="E452" s="324"/>
      <c r="F452" s="324"/>
      <c r="G452" s="324"/>
      <c r="H452" s="325"/>
      <c r="I452" s="345"/>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23" t="s">
        <v>422</v>
      </c>
      <c r="D453" s="324"/>
      <c r="E453" s="324"/>
      <c r="F453" s="324"/>
      <c r="G453" s="324"/>
      <c r="H453" s="325"/>
      <c r="I453" s="345"/>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23" t="s">
        <v>423</v>
      </c>
      <c r="D454" s="324"/>
      <c r="E454" s="324"/>
      <c r="F454" s="324"/>
      <c r="G454" s="324"/>
      <c r="H454" s="325"/>
      <c r="I454" s="345"/>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23" t="s">
        <v>424</v>
      </c>
      <c r="D455" s="324"/>
      <c r="E455" s="324"/>
      <c r="F455" s="324"/>
      <c r="G455" s="324"/>
      <c r="H455" s="325"/>
      <c r="I455" s="345"/>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23" t="s">
        <v>425</v>
      </c>
      <c r="D456" s="324"/>
      <c r="E456" s="324"/>
      <c r="F456" s="324"/>
      <c r="G456" s="324"/>
      <c r="H456" s="325"/>
      <c r="I456" s="345"/>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23" t="s">
        <v>426</v>
      </c>
      <c r="D457" s="324"/>
      <c r="E457" s="324"/>
      <c r="F457" s="324"/>
      <c r="G457" s="324"/>
      <c r="H457" s="325"/>
      <c r="I457" s="345"/>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23" t="s">
        <v>427</v>
      </c>
      <c r="D458" s="324"/>
      <c r="E458" s="324"/>
      <c r="F458" s="324"/>
      <c r="G458" s="324"/>
      <c r="H458" s="325"/>
      <c r="I458" s="345"/>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23" t="s">
        <v>428</v>
      </c>
      <c r="D459" s="324"/>
      <c r="E459" s="324"/>
      <c r="F459" s="324"/>
      <c r="G459" s="324"/>
      <c r="H459" s="325"/>
      <c r="I459" s="345"/>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23" t="s">
        <v>429</v>
      </c>
      <c r="D460" s="324"/>
      <c r="E460" s="324"/>
      <c r="F460" s="324"/>
      <c r="G460" s="324"/>
      <c r="H460" s="325"/>
      <c r="I460" s="345"/>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23" t="s">
        <v>430</v>
      </c>
      <c r="D461" s="324"/>
      <c r="E461" s="324"/>
      <c r="F461" s="324"/>
      <c r="G461" s="324"/>
      <c r="H461" s="325"/>
      <c r="I461" s="345"/>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23" t="s">
        <v>431</v>
      </c>
      <c r="D462" s="324"/>
      <c r="E462" s="324"/>
      <c r="F462" s="324"/>
      <c r="G462" s="324"/>
      <c r="H462" s="325"/>
      <c r="I462" s="345"/>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23" t="s">
        <v>432</v>
      </c>
      <c r="D463" s="324"/>
      <c r="E463" s="324"/>
      <c r="F463" s="324"/>
      <c r="G463" s="324"/>
      <c r="H463" s="325"/>
      <c r="I463" s="346"/>
      <c r="J463" s="240" t="str">
        <f t="shared" si="50"/>
        <v>*</v>
      </c>
      <c r="K463" s="91" t="str">
        <f t="shared" si="51"/>
        <v>※</v>
      </c>
      <c r="L463" s="241" t="s">
        <v>366</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433</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80</v>
      </c>
      <c r="K469" s="218"/>
      <c r="L469" s="246" t="str">
        <f>IF(ISBLANK(L$388),"",L$388)</f>
        <v>一般病棟</v>
      </c>
      <c r="M469" s="141" t="str">
        <f>IF(ISBLANK(M$388),"",M$388)</f>
        <v>療養病棟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81</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434</v>
      </c>
      <c r="C471" s="341" t="s">
        <v>435</v>
      </c>
      <c r="D471" s="342"/>
      <c r="E471" s="342"/>
      <c r="F471" s="342"/>
      <c r="G471" s="342"/>
      <c r="H471" s="343"/>
      <c r="I471" s="344" t="s">
        <v>436</v>
      </c>
      <c r="J471" s="249" t="str">
        <f t="shared" ref="J471:J499" si="54">IF(SUM(L471:BS471)=0,IF(COUNTIF(L471:BS471,"未確認")&gt;0,"未確認",IF(COUNTIF(L471:BS471,"~*")&gt;0,"*",SUM(L471:BS471))),SUM(L471:BS471))</f>
        <v>*</v>
      </c>
      <c r="K471" s="250" t="str">
        <f t="shared" ref="K471:K499" si="55">IF(OR(COUNTIF(L471:BS471,"未確認")&gt;0,COUNTIF(L471:BS471,"*")&gt;0),"※","")</f>
        <v>※</v>
      </c>
      <c r="L471" s="241" t="s">
        <v>366</v>
      </c>
      <c r="M471" s="242">
        <v>0</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437</v>
      </c>
      <c r="C472" s="251"/>
      <c r="D472" s="364" t="s">
        <v>438</v>
      </c>
      <c r="E472" s="320" t="s">
        <v>439</v>
      </c>
      <c r="F472" s="321"/>
      <c r="G472" s="321"/>
      <c r="H472" s="322"/>
      <c r="I472" s="363"/>
      <c r="J472" s="249" t="str">
        <f t="shared" si="54"/>
        <v>*</v>
      </c>
      <c r="K472" s="250" t="str">
        <f t="shared" si="55"/>
        <v>※</v>
      </c>
      <c r="L472" s="241" t="s">
        <v>366</v>
      </c>
      <c r="M472" s="242">
        <v>0</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440</v>
      </c>
      <c r="C473" s="251"/>
      <c r="D473" s="365"/>
      <c r="E473" s="320" t="s">
        <v>441</v>
      </c>
      <c r="F473" s="321"/>
      <c r="G473" s="321"/>
      <c r="H473" s="322"/>
      <c r="I473" s="363"/>
      <c r="J473" s="249" t="str">
        <f t="shared" si="54"/>
        <v>*</v>
      </c>
      <c r="K473" s="250" t="str">
        <f t="shared" si="55"/>
        <v>※</v>
      </c>
      <c r="L473" s="241" t="s">
        <v>366</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442</v>
      </c>
      <c r="C474" s="251"/>
      <c r="D474" s="365"/>
      <c r="E474" s="320" t="s">
        <v>443</v>
      </c>
      <c r="F474" s="321"/>
      <c r="G474" s="321"/>
      <c r="H474" s="322"/>
      <c r="I474" s="363"/>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444</v>
      </c>
      <c r="C475" s="251"/>
      <c r="D475" s="365"/>
      <c r="E475" s="320" t="s">
        <v>445</v>
      </c>
      <c r="F475" s="321"/>
      <c r="G475" s="321"/>
      <c r="H475" s="322"/>
      <c r="I475" s="363"/>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446</v>
      </c>
      <c r="C476" s="251"/>
      <c r="D476" s="365"/>
      <c r="E476" s="320" t="s">
        <v>447</v>
      </c>
      <c r="F476" s="321"/>
      <c r="G476" s="321"/>
      <c r="H476" s="322"/>
      <c r="I476" s="363"/>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448</v>
      </c>
      <c r="C477" s="251"/>
      <c r="D477" s="365"/>
      <c r="E477" s="320" t="s">
        <v>449</v>
      </c>
      <c r="F477" s="321"/>
      <c r="G477" s="321"/>
      <c r="H477" s="322"/>
      <c r="I477" s="363"/>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450</v>
      </c>
      <c r="C478" s="251"/>
      <c r="D478" s="365"/>
      <c r="E478" s="320" t="s">
        <v>451</v>
      </c>
      <c r="F478" s="321"/>
      <c r="G478" s="321"/>
      <c r="H478" s="322"/>
      <c r="I478" s="363"/>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452</v>
      </c>
      <c r="C479" s="251"/>
      <c r="D479" s="365"/>
      <c r="E479" s="320" t="s">
        <v>453</v>
      </c>
      <c r="F479" s="321"/>
      <c r="G479" s="321"/>
      <c r="H479" s="322"/>
      <c r="I479" s="363"/>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454</v>
      </c>
      <c r="C480" s="251"/>
      <c r="D480" s="365"/>
      <c r="E480" s="320" t="s">
        <v>455</v>
      </c>
      <c r="F480" s="321"/>
      <c r="G480" s="321"/>
      <c r="H480" s="322"/>
      <c r="I480" s="363"/>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456</v>
      </c>
      <c r="C481" s="251"/>
      <c r="D481" s="365"/>
      <c r="E481" s="320" t="s">
        <v>457</v>
      </c>
      <c r="F481" s="321"/>
      <c r="G481" s="321"/>
      <c r="H481" s="322"/>
      <c r="I481" s="363"/>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458</v>
      </c>
      <c r="C482" s="251"/>
      <c r="D482" s="365"/>
      <c r="E482" s="320" t="s">
        <v>459</v>
      </c>
      <c r="F482" s="321"/>
      <c r="G482" s="321"/>
      <c r="H482" s="322"/>
      <c r="I482" s="363"/>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460</v>
      </c>
      <c r="C483" s="251"/>
      <c r="D483" s="366"/>
      <c r="E483" s="320" t="s">
        <v>461</v>
      </c>
      <c r="F483" s="321"/>
      <c r="G483" s="321"/>
      <c r="H483" s="322"/>
      <c r="I483" s="347"/>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462</v>
      </c>
      <c r="B484" s="171"/>
      <c r="C484" s="341" t="s">
        <v>463</v>
      </c>
      <c r="D484" s="342"/>
      <c r="E484" s="342"/>
      <c r="F484" s="342"/>
      <c r="G484" s="342"/>
      <c r="H484" s="343"/>
      <c r="I484" s="344" t="s">
        <v>464</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465</v>
      </c>
      <c r="C485" s="251"/>
      <c r="D485" s="364" t="s">
        <v>438</v>
      </c>
      <c r="E485" s="320" t="s">
        <v>439</v>
      </c>
      <c r="F485" s="321"/>
      <c r="G485" s="321"/>
      <c r="H485" s="322"/>
      <c r="I485" s="363"/>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466</v>
      </c>
      <c r="C486" s="251"/>
      <c r="D486" s="365"/>
      <c r="E486" s="320" t="s">
        <v>441</v>
      </c>
      <c r="F486" s="321"/>
      <c r="G486" s="321"/>
      <c r="H486" s="322"/>
      <c r="I486" s="363"/>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467</v>
      </c>
      <c r="C487" s="251"/>
      <c r="D487" s="365"/>
      <c r="E487" s="320" t="s">
        <v>443</v>
      </c>
      <c r="F487" s="321"/>
      <c r="G487" s="321"/>
      <c r="H487" s="322"/>
      <c r="I487" s="363"/>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468</v>
      </c>
      <c r="C488" s="251"/>
      <c r="D488" s="365"/>
      <c r="E488" s="320" t="s">
        <v>445</v>
      </c>
      <c r="F488" s="321"/>
      <c r="G488" s="321"/>
      <c r="H488" s="322"/>
      <c r="I488" s="363"/>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469</v>
      </c>
      <c r="C489" s="251"/>
      <c r="D489" s="365"/>
      <c r="E489" s="320" t="s">
        <v>447</v>
      </c>
      <c r="F489" s="321"/>
      <c r="G489" s="321"/>
      <c r="H489" s="322"/>
      <c r="I489" s="363"/>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470</v>
      </c>
      <c r="C490" s="251"/>
      <c r="D490" s="365"/>
      <c r="E490" s="320" t="s">
        <v>449</v>
      </c>
      <c r="F490" s="321"/>
      <c r="G490" s="321"/>
      <c r="H490" s="322"/>
      <c r="I490" s="363"/>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471</v>
      </c>
      <c r="C491" s="251"/>
      <c r="D491" s="365"/>
      <c r="E491" s="320" t="s">
        <v>451</v>
      </c>
      <c r="F491" s="321"/>
      <c r="G491" s="321"/>
      <c r="H491" s="322"/>
      <c r="I491" s="363"/>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472</v>
      </c>
      <c r="C492" s="251"/>
      <c r="D492" s="365"/>
      <c r="E492" s="320" t="s">
        <v>453</v>
      </c>
      <c r="F492" s="321"/>
      <c r="G492" s="321"/>
      <c r="H492" s="322"/>
      <c r="I492" s="363"/>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473</v>
      </c>
      <c r="C493" s="251"/>
      <c r="D493" s="365"/>
      <c r="E493" s="320" t="s">
        <v>455</v>
      </c>
      <c r="F493" s="321"/>
      <c r="G493" s="321"/>
      <c r="H493" s="322"/>
      <c r="I493" s="363"/>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474</v>
      </c>
      <c r="C494" s="251"/>
      <c r="D494" s="365"/>
      <c r="E494" s="320" t="s">
        <v>457</v>
      </c>
      <c r="F494" s="321"/>
      <c r="G494" s="321"/>
      <c r="H494" s="322"/>
      <c r="I494" s="363"/>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475</v>
      </c>
      <c r="C495" s="251"/>
      <c r="D495" s="365"/>
      <c r="E495" s="320" t="s">
        <v>459</v>
      </c>
      <c r="F495" s="321"/>
      <c r="G495" s="321"/>
      <c r="H495" s="322"/>
      <c r="I495" s="363"/>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476</v>
      </c>
      <c r="C496" s="251"/>
      <c r="D496" s="366"/>
      <c r="E496" s="320" t="s">
        <v>461</v>
      </c>
      <c r="F496" s="321"/>
      <c r="G496" s="321"/>
      <c r="H496" s="322"/>
      <c r="I496" s="347"/>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477</v>
      </c>
      <c r="B497" s="171"/>
      <c r="C497" s="320" t="s">
        <v>478</v>
      </c>
      <c r="D497" s="321"/>
      <c r="E497" s="321"/>
      <c r="F497" s="321"/>
      <c r="G497" s="321"/>
      <c r="H497" s="322"/>
      <c r="I497" s="129" t="s">
        <v>479</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480</v>
      </c>
      <c r="B498" s="171"/>
      <c r="C498" s="320" t="s">
        <v>481</v>
      </c>
      <c r="D498" s="321"/>
      <c r="E498" s="321"/>
      <c r="F498" s="321"/>
      <c r="G498" s="321"/>
      <c r="H498" s="322"/>
      <c r="I498" s="129" t="s">
        <v>482</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483</v>
      </c>
      <c r="B499" s="171"/>
      <c r="C499" s="320" t="s">
        <v>484</v>
      </c>
      <c r="D499" s="321"/>
      <c r="E499" s="321"/>
      <c r="F499" s="321"/>
      <c r="G499" s="321"/>
      <c r="H499" s="322"/>
      <c r="I499" s="129" t="s">
        <v>485</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486</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487</v>
      </c>
      <c r="J505" s="86" t="s">
        <v>80</v>
      </c>
      <c r="K505" s="218"/>
      <c r="L505" s="25" t="str">
        <f>IF(ISBLANK(L$388),"",L$388)</f>
        <v>一般病棟</v>
      </c>
      <c r="M505" s="72" t="str">
        <f>IF(ISBLANK(M$388),"",M$388)</f>
        <v>療養病棟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58"/>
      <c r="D506" s="359"/>
      <c r="E506" s="359"/>
      <c r="F506" s="359"/>
      <c r="G506" s="24"/>
      <c r="I506" s="73" t="s">
        <v>81</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488</v>
      </c>
      <c r="C507" s="320" t="s">
        <v>489</v>
      </c>
      <c r="D507" s="321"/>
      <c r="E507" s="321"/>
      <c r="F507" s="321"/>
      <c r="G507" s="321"/>
      <c r="H507" s="322"/>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491</v>
      </c>
      <c r="B508" s="256"/>
      <c r="C508" s="320" t="s">
        <v>492</v>
      </c>
      <c r="D508" s="321"/>
      <c r="E508" s="321"/>
      <c r="F508" s="321"/>
      <c r="G508" s="321"/>
      <c r="H508" s="322"/>
      <c r="I508" s="129" t="s">
        <v>493</v>
      </c>
      <c r="J508" s="249" t="str">
        <f t="shared" si="58"/>
        <v>*</v>
      </c>
      <c r="K508" s="250" t="str">
        <f t="shared" si="59"/>
        <v>※</v>
      </c>
      <c r="L508" s="241" t="s">
        <v>366</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494</v>
      </c>
      <c r="B509" s="256"/>
      <c r="C509" s="320" t="s">
        <v>495</v>
      </c>
      <c r="D509" s="321"/>
      <c r="E509" s="321"/>
      <c r="F509" s="321"/>
      <c r="G509" s="321"/>
      <c r="H509" s="322"/>
      <c r="I509" s="129" t="s">
        <v>496</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497</v>
      </c>
      <c r="B510" s="256"/>
      <c r="C510" s="320" t="s">
        <v>498</v>
      </c>
      <c r="D510" s="321"/>
      <c r="E510" s="321"/>
      <c r="F510" s="321"/>
      <c r="G510" s="321"/>
      <c r="H510" s="322"/>
      <c r="I510" s="129" t="s">
        <v>499</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500</v>
      </c>
      <c r="B511" s="256"/>
      <c r="C511" s="320" t="s">
        <v>501</v>
      </c>
      <c r="D511" s="321"/>
      <c r="E511" s="321"/>
      <c r="F511" s="321"/>
      <c r="G511" s="321"/>
      <c r="H511" s="322"/>
      <c r="I511" s="129" t="s">
        <v>502</v>
      </c>
      <c r="J511" s="249">
        <f t="shared" si="58"/>
        <v>0</v>
      </c>
      <c r="K511" s="250" t="str">
        <f t="shared" si="59"/>
        <v/>
      </c>
      <c r="L511" s="241">
        <v>0</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503</v>
      </c>
      <c r="B512" s="256"/>
      <c r="C512" s="323" t="s">
        <v>504</v>
      </c>
      <c r="D512" s="324"/>
      <c r="E512" s="324"/>
      <c r="F512" s="324"/>
      <c r="G512" s="324"/>
      <c r="H512" s="325"/>
      <c r="I512" s="129" t="s">
        <v>505</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506</v>
      </c>
      <c r="B513" s="256"/>
      <c r="C513" s="320" t="s">
        <v>507</v>
      </c>
      <c r="D513" s="321"/>
      <c r="E513" s="321"/>
      <c r="F513" s="321"/>
      <c r="G513" s="321"/>
      <c r="H513" s="322"/>
      <c r="I513" s="129" t="s">
        <v>508</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509</v>
      </c>
      <c r="B514" s="256"/>
      <c r="C514" s="320" t="s">
        <v>510</v>
      </c>
      <c r="D514" s="321"/>
      <c r="E514" s="321"/>
      <c r="F514" s="321"/>
      <c r="G514" s="321"/>
      <c r="H514" s="322"/>
      <c r="I514" s="129" t="s">
        <v>511</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512</v>
      </c>
      <c r="J517" s="86" t="s">
        <v>80</v>
      </c>
      <c r="K517" s="218"/>
      <c r="L517" s="246" t="str">
        <f>IF(ISBLANK(L$388),"",L$388)</f>
        <v>一般病棟</v>
      </c>
      <c r="M517" s="141" t="str">
        <f>IF(ISBLANK(M$388),"",M$388)</f>
        <v>療養病棟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58"/>
      <c r="D518" s="359"/>
      <c r="E518" s="359"/>
      <c r="F518" s="359"/>
      <c r="G518" s="24"/>
      <c r="I518" s="73" t="s">
        <v>81</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513</v>
      </c>
      <c r="B519" s="256"/>
      <c r="C519" s="353" t="s">
        <v>514</v>
      </c>
      <c r="D519" s="354"/>
      <c r="E519" s="354"/>
      <c r="F519" s="354"/>
      <c r="G519" s="354"/>
      <c r="H519" s="355"/>
      <c r="I519" s="129" t="s">
        <v>515</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60" t="s">
        <v>516</v>
      </c>
      <c r="D520" s="361"/>
      <c r="E520" s="361"/>
      <c r="F520" s="361"/>
      <c r="G520" s="361"/>
      <c r="H520" s="362"/>
      <c r="I520" s="142" t="s">
        <v>517</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518</v>
      </c>
      <c r="B521" s="256"/>
      <c r="C521" s="353" t="s">
        <v>519</v>
      </c>
      <c r="D521" s="354"/>
      <c r="E521" s="354"/>
      <c r="F521" s="354"/>
      <c r="G521" s="354"/>
      <c r="H521" s="355"/>
      <c r="I521" s="129" t="s">
        <v>520</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521</v>
      </c>
      <c r="J524" s="86" t="s">
        <v>80</v>
      </c>
      <c r="K524" s="218"/>
      <c r="L524" s="246" t="str">
        <f>IF(ISBLANK(L$388),"",L$388)</f>
        <v>一般病棟</v>
      </c>
      <c r="M524" s="141" t="str">
        <f>IF(ISBLANK(M$388),"",M$388)</f>
        <v>療養病棟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56"/>
      <c r="D525" s="356"/>
      <c r="E525" s="356"/>
      <c r="F525" s="356"/>
      <c r="G525" s="24"/>
      <c r="I525" s="73" t="s">
        <v>81</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522</v>
      </c>
      <c r="B526" s="256"/>
      <c r="C526" s="353" t="s">
        <v>523</v>
      </c>
      <c r="D526" s="354"/>
      <c r="E526" s="354"/>
      <c r="F526" s="354"/>
      <c r="G526" s="354"/>
      <c r="H526" s="355"/>
      <c r="I526" s="129" t="s">
        <v>524</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525</v>
      </c>
      <c r="J529" s="86" t="s">
        <v>80</v>
      </c>
      <c r="K529" s="218"/>
      <c r="L529" s="246" t="str">
        <f>IF(ISBLANK(L$9),"",L$9)</f>
        <v>一般病棟</v>
      </c>
      <c r="M529" s="141" t="str">
        <f>IF(ISBLANK(M$9),"",M$9)</f>
        <v>療養病棟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56"/>
      <c r="D530" s="357"/>
      <c r="E530" s="357"/>
      <c r="F530" s="357"/>
      <c r="G530" s="24"/>
      <c r="I530" s="73" t="s">
        <v>81</v>
      </c>
      <c r="J530" s="74"/>
      <c r="K530" s="88"/>
      <c r="L530" s="89" t="str">
        <f>IF(ISBLANK(L$95),"",L$95)</f>
        <v>急性期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526</v>
      </c>
      <c r="B531" s="256"/>
      <c r="C531" s="320" t="s">
        <v>527</v>
      </c>
      <c r="D531" s="321"/>
      <c r="E531" s="321"/>
      <c r="F531" s="321"/>
      <c r="G531" s="321"/>
      <c r="H531" s="322"/>
      <c r="I531" s="129" t="s">
        <v>528</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529</v>
      </c>
      <c r="J534" s="86" t="s">
        <v>80</v>
      </c>
      <c r="K534" s="218"/>
      <c r="L534" s="246" t="str">
        <f>IF(ISBLANK(L$388),"",L$388)</f>
        <v>一般病棟</v>
      </c>
      <c r="M534" s="141" t="str">
        <f>IF(ISBLANK(M$388),"",M$388)</f>
        <v>療養病棟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58"/>
      <c r="D535" s="359"/>
      <c r="E535" s="359"/>
      <c r="F535" s="359"/>
      <c r="G535" s="24"/>
      <c r="I535" s="73" t="s">
        <v>81</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530</v>
      </c>
      <c r="B536" s="256"/>
      <c r="C536" s="320" t="s">
        <v>531</v>
      </c>
      <c r="D536" s="321"/>
      <c r="E536" s="321"/>
      <c r="F536" s="321"/>
      <c r="G536" s="321"/>
      <c r="H536" s="322"/>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533</v>
      </c>
      <c r="B537" s="256"/>
      <c r="C537" s="320" t="s">
        <v>534</v>
      </c>
      <c r="D537" s="321"/>
      <c r="E537" s="321"/>
      <c r="F537" s="321"/>
      <c r="G537" s="321"/>
      <c r="H537" s="322"/>
      <c r="I537" s="129" t="s">
        <v>535</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536</v>
      </c>
      <c r="B538" s="256"/>
      <c r="C538" s="320" t="s">
        <v>537</v>
      </c>
      <c r="D538" s="321"/>
      <c r="E538" s="321"/>
      <c r="F538" s="321"/>
      <c r="G538" s="321"/>
      <c r="H538" s="322"/>
      <c r="I538" s="344" t="s">
        <v>538</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539</v>
      </c>
      <c r="B539" s="256"/>
      <c r="C539" s="320" t="s">
        <v>540</v>
      </c>
      <c r="D539" s="321"/>
      <c r="E539" s="321"/>
      <c r="F539" s="321"/>
      <c r="G539" s="321"/>
      <c r="H539" s="322"/>
      <c r="I539" s="345"/>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20" t="s">
        <v>541</v>
      </c>
      <c r="D540" s="321"/>
      <c r="E540" s="321"/>
      <c r="F540" s="321"/>
      <c r="G540" s="321"/>
      <c r="H540" s="322"/>
      <c r="I540" s="346"/>
      <c r="J540" s="249">
        <f t="shared" si="68"/>
        <v>283</v>
      </c>
      <c r="K540" s="250" t="str">
        <f t="shared" si="69"/>
        <v>※</v>
      </c>
      <c r="L540" s="241">
        <v>283</v>
      </c>
      <c r="M540" s="242" t="s">
        <v>366</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542</v>
      </c>
      <c r="B541" s="256"/>
      <c r="C541" s="320" t="s">
        <v>543</v>
      </c>
      <c r="D541" s="321"/>
      <c r="E541" s="321"/>
      <c r="F541" s="321"/>
      <c r="G541" s="321"/>
      <c r="H541" s="322"/>
      <c r="I541" s="129" t="s">
        <v>544</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545</v>
      </c>
      <c r="B542" s="256"/>
      <c r="C542" s="320" t="s">
        <v>546</v>
      </c>
      <c r="D542" s="321"/>
      <c r="E542" s="321"/>
      <c r="F542" s="321"/>
      <c r="G542" s="321"/>
      <c r="H542" s="322"/>
      <c r="I542" s="129" t="s">
        <v>547</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548</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80</v>
      </c>
      <c r="K548" s="218"/>
      <c r="L548" s="246" t="str">
        <f>IF(ISBLANK(L$388),"",L$388)</f>
        <v>一般病棟</v>
      </c>
      <c r="M548" s="72" t="str">
        <f>IF(ISBLANK(M$388),"",M$388)</f>
        <v>療養病棟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81</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549</v>
      </c>
      <c r="B550" s="126"/>
      <c r="C550" s="320" t="s">
        <v>550</v>
      </c>
      <c r="D550" s="321"/>
      <c r="E550" s="321"/>
      <c r="F550" s="321"/>
      <c r="G550" s="321"/>
      <c r="H550" s="322"/>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552</v>
      </c>
      <c r="B551" s="2"/>
      <c r="C551" s="320" t="s">
        <v>553</v>
      </c>
      <c r="D551" s="321"/>
      <c r="E551" s="321"/>
      <c r="F551" s="321"/>
      <c r="G551" s="321"/>
      <c r="H551" s="322"/>
      <c r="I551" s="129" t="s">
        <v>554</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23" t="s">
        <v>555</v>
      </c>
      <c r="D552" s="324"/>
      <c r="E552" s="324"/>
      <c r="F552" s="324"/>
      <c r="G552" s="324"/>
      <c r="H552" s="325"/>
      <c r="I552" s="142" t="s">
        <v>556</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557</v>
      </c>
      <c r="B553" s="2"/>
      <c r="C553" s="320" t="s">
        <v>558</v>
      </c>
      <c r="D553" s="321"/>
      <c r="E553" s="321"/>
      <c r="F553" s="321"/>
      <c r="G553" s="321"/>
      <c r="H553" s="322"/>
      <c r="I553" s="129" t="s">
        <v>559</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560</v>
      </c>
      <c r="B554" s="2"/>
      <c r="C554" s="320" t="s">
        <v>561</v>
      </c>
      <c r="D554" s="321"/>
      <c r="E554" s="321"/>
      <c r="F554" s="321"/>
      <c r="G554" s="321"/>
      <c r="H554" s="322"/>
      <c r="I554" s="129" t="s">
        <v>562</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563</v>
      </c>
      <c r="B555" s="2"/>
      <c r="C555" s="320" t="s">
        <v>564</v>
      </c>
      <c r="D555" s="321"/>
      <c r="E555" s="321"/>
      <c r="F555" s="321"/>
      <c r="G555" s="321"/>
      <c r="H555" s="322"/>
      <c r="I555" s="129" t="s">
        <v>565</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566</v>
      </c>
      <c r="B556" s="2"/>
      <c r="C556" s="320" t="s">
        <v>567</v>
      </c>
      <c r="D556" s="321"/>
      <c r="E556" s="321"/>
      <c r="F556" s="321"/>
      <c r="G556" s="321"/>
      <c r="H556" s="322"/>
      <c r="I556" s="129" t="s">
        <v>568</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569</v>
      </c>
      <c r="B557" s="2"/>
      <c r="C557" s="320" t="s">
        <v>570</v>
      </c>
      <c r="D557" s="321"/>
      <c r="E557" s="321"/>
      <c r="F557" s="321"/>
      <c r="G557" s="321"/>
      <c r="H557" s="322"/>
      <c r="I557" s="129" t="s">
        <v>571</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572</v>
      </c>
      <c r="B558" s="2"/>
      <c r="C558" s="320" t="s">
        <v>573</v>
      </c>
      <c r="D558" s="321"/>
      <c r="E558" s="321"/>
      <c r="F558" s="321"/>
      <c r="G558" s="321"/>
      <c r="H558" s="322"/>
      <c r="I558" s="129" t="s">
        <v>574</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575</v>
      </c>
      <c r="B559" s="2"/>
      <c r="C559" s="323" t="s">
        <v>576</v>
      </c>
      <c r="D559" s="324"/>
      <c r="E559" s="324"/>
      <c r="F559" s="324"/>
      <c r="G559" s="324"/>
      <c r="H559" s="325"/>
      <c r="I559" s="142" t="s">
        <v>577</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578</v>
      </c>
      <c r="B560" s="2"/>
      <c r="C560" s="320" t="s">
        <v>579</v>
      </c>
      <c r="D560" s="321"/>
      <c r="E560" s="321"/>
      <c r="F560" s="321"/>
      <c r="G560" s="321"/>
      <c r="H560" s="322"/>
      <c r="I560" s="142" t="s">
        <v>580</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581</v>
      </c>
      <c r="B561" s="2"/>
      <c r="C561" s="320" t="s">
        <v>582</v>
      </c>
      <c r="D561" s="321"/>
      <c r="E561" s="321"/>
      <c r="F561" s="321"/>
      <c r="G561" s="321"/>
      <c r="H561" s="322"/>
      <c r="I561" s="142" t="s">
        <v>583</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584</v>
      </c>
      <c r="B562" s="2"/>
      <c r="C562" s="320" t="s">
        <v>585</v>
      </c>
      <c r="D562" s="321"/>
      <c r="E562" s="321"/>
      <c r="F562" s="321"/>
      <c r="G562" s="321"/>
      <c r="H562" s="322"/>
      <c r="I562" s="142" t="s">
        <v>586</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587</v>
      </c>
      <c r="B563" s="2"/>
      <c r="C563" s="320" t="s">
        <v>588</v>
      </c>
      <c r="D563" s="321"/>
      <c r="E563" s="321"/>
      <c r="F563" s="321"/>
      <c r="G563" s="321"/>
      <c r="H563" s="322"/>
      <c r="I563" s="142" t="s">
        <v>589</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80</v>
      </c>
      <c r="K565" s="218"/>
      <c r="L565" s="246" t="str">
        <f>IF(ISBLANK(L$9),"",L$9)</f>
        <v>一般病棟</v>
      </c>
      <c r="M565" s="72" t="str">
        <f>IF(ISBLANK(M$9),"",M$9)</f>
        <v>療養病棟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81</v>
      </c>
      <c r="J566" s="74"/>
      <c r="K566" s="88"/>
      <c r="L566" s="89" t="str">
        <f>IF(ISBLANK(L$95),"",L$95)</f>
        <v>急性期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590</v>
      </c>
      <c r="B567" s="2"/>
      <c r="C567" s="323" t="s">
        <v>591</v>
      </c>
      <c r="D567" s="324"/>
      <c r="E567" s="324"/>
      <c r="F567" s="324"/>
      <c r="G567" s="324"/>
      <c r="H567" s="325"/>
      <c r="I567" s="259" t="s">
        <v>592</v>
      </c>
      <c r="J567" s="260"/>
      <c r="K567" s="261"/>
      <c r="L567" s="262" t="s">
        <v>41</v>
      </c>
      <c r="M567" s="263" t="s">
        <v>41</v>
      </c>
      <c r="N567" s="263" t="s">
        <v>41</v>
      </c>
      <c r="O567" s="263" t="s">
        <v>41</v>
      </c>
      <c r="P567" s="263" t="s">
        <v>41</v>
      </c>
      <c r="Q567" s="263" t="s">
        <v>41</v>
      </c>
      <c r="R567" s="263" t="s">
        <v>41</v>
      </c>
      <c r="S567" s="263" t="s">
        <v>41</v>
      </c>
      <c r="T567" s="263" t="s">
        <v>41</v>
      </c>
      <c r="U567" s="263" t="s">
        <v>41</v>
      </c>
      <c r="V567" s="263" t="s">
        <v>41</v>
      </c>
      <c r="W567" s="263" t="s">
        <v>41</v>
      </c>
      <c r="X567" s="263" t="s">
        <v>41</v>
      </c>
      <c r="Y567" s="263" t="s">
        <v>41</v>
      </c>
      <c r="Z567" s="263" t="s">
        <v>41</v>
      </c>
      <c r="AA567" s="263" t="s">
        <v>41</v>
      </c>
      <c r="AB567" s="263" t="s">
        <v>41</v>
      </c>
      <c r="AC567" s="263" t="s">
        <v>41</v>
      </c>
      <c r="AD567" s="263" t="s">
        <v>41</v>
      </c>
      <c r="AE567" s="263" t="s">
        <v>41</v>
      </c>
      <c r="AF567" s="263" t="s">
        <v>41</v>
      </c>
      <c r="AG567" s="263" t="s">
        <v>41</v>
      </c>
      <c r="AH567" s="263" t="s">
        <v>41</v>
      </c>
      <c r="AI567" s="263" t="s">
        <v>41</v>
      </c>
      <c r="AJ567" s="263" t="s">
        <v>41</v>
      </c>
      <c r="AK567" s="263" t="s">
        <v>41</v>
      </c>
      <c r="AL567" s="263" t="s">
        <v>41</v>
      </c>
      <c r="AM567" s="263" t="s">
        <v>41</v>
      </c>
      <c r="AN567" s="263" t="s">
        <v>41</v>
      </c>
      <c r="AO567" s="263" t="s">
        <v>41</v>
      </c>
      <c r="AP567" s="263" t="s">
        <v>41</v>
      </c>
      <c r="AQ567" s="263" t="s">
        <v>41</v>
      </c>
      <c r="AR567" s="263" t="s">
        <v>41</v>
      </c>
      <c r="AS567" s="263" t="s">
        <v>41</v>
      </c>
      <c r="AT567" s="263" t="s">
        <v>41</v>
      </c>
      <c r="AU567" s="263" t="s">
        <v>41</v>
      </c>
      <c r="AV567" s="263" t="s">
        <v>41</v>
      </c>
      <c r="AW567" s="263" t="s">
        <v>41</v>
      </c>
      <c r="AX567" s="263" t="s">
        <v>41</v>
      </c>
      <c r="AY567" s="263" t="s">
        <v>41</v>
      </c>
      <c r="AZ567" s="263" t="s">
        <v>41</v>
      </c>
      <c r="BA567" s="263" t="s">
        <v>41</v>
      </c>
      <c r="BB567" s="263" t="s">
        <v>41</v>
      </c>
      <c r="BC567" s="263" t="s">
        <v>41</v>
      </c>
      <c r="BD567" s="263" t="s">
        <v>41</v>
      </c>
      <c r="BE567" s="263" t="s">
        <v>41</v>
      </c>
      <c r="BF567" s="263" t="s">
        <v>41</v>
      </c>
      <c r="BG567" s="263" t="s">
        <v>41</v>
      </c>
      <c r="BH567" s="263" t="s">
        <v>41</v>
      </c>
      <c r="BI567" s="263" t="s">
        <v>41</v>
      </c>
      <c r="BJ567" s="263" t="s">
        <v>41</v>
      </c>
      <c r="BK567" s="263" t="s">
        <v>41</v>
      </c>
      <c r="BL567" s="263" t="s">
        <v>41</v>
      </c>
      <c r="BM567" s="263" t="s">
        <v>41</v>
      </c>
      <c r="BN567" s="263" t="s">
        <v>41</v>
      </c>
      <c r="BO567" s="263" t="s">
        <v>41</v>
      </c>
      <c r="BP567" s="263" t="s">
        <v>41</v>
      </c>
      <c r="BQ567" s="263" t="s">
        <v>41</v>
      </c>
      <c r="BR567" s="263" t="s">
        <v>41</v>
      </c>
      <c r="BS567" s="263" t="s">
        <v>41</v>
      </c>
      <c r="BU567" s="128"/>
    </row>
    <row r="568" spans="1:73" s="1" customFormat="1" ht="65.150000000000006" customHeight="1" x14ac:dyDescent="0.2">
      <c r="B568" s="2"/>
      <c r="C568" s="329" t="s">
        <v>594</v>
      </c>
      <c r="D568" s="330"/>
      <c r="E568" s="330"/>
      <c r="F568" s="330"/>
      <c r="G568" s="330"/>
      <c r="H568" s="332"/>
      <c r="I568" s="333" t="s">
        <v>595</v>
      </c>
      <c r="J568" s="327"/>
      <c r="K568" s="328"/>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596</v>
      </c>
      <c r="B569" s="2"/>
      <c r="C569" s="266"/>
      <c r="D569" s="350" t="s">
        <v>597</v>
      </c>
      <c r="E569" s="351"/>
      <c r="F569" s="351"/>
      <c r="G569" s="351"/>
      <c r="H569" s="352"/>
      <c r="I569" s="334"/>
      <c r="J569" s="327"/>
      <c r="K569" s="328"/>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598</v>
      </c>
      <c r="B570" s="2"/>
      <c r="C570" s="266"/>
      <c r="D570" s="350" t="s">
        <v>599</v>
      </c>
      <c r="E570" s="351"/>
      <c r="F570" s="351"/>
      <c r="G570" s="351"/>
      <c r="H570" s="352"/>
      <c r="I570" s="334"/>
      <c r="J570" s="327"/>
      <c r="K570" s="328"/>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600</v>
      </c>
      <c r="B571" s="2"/>
      <c r="C571" s="266"/>
      <c r="D571" s="350" t="s">
        <v>601</v>
      </c>
      <c r="E571" s="351"/>
      <c r="F571" s="351"/>
      <c r="G571" s="351"/>
      <c r="H571" s="352"/>
      <c r="I571" s="334"/>
      <c r="J571" s="327"/>
      <c r="K571" s="328"/>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602</v>
      </c>
      <c r="B572" s="2"/>
      <c r="C572" s="266"/>
      <c r="D572" s="350" t="s">
        <v>603</v>
      </c>
      <c r="E572" s="351"/>
      <c r="F572" s="351"/>
      <c r="G572" s="351"/>
      <c r="H572" s="352"/>
      <c r="I572" s="334"/>
      <c r="J572" s="327"/>
      <c r="K572" s="328"/>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604</v>
      </c>
      <c r="B573" s="2"/>
      <c r="C573" s="266"/>
      <c r="D573" s="350" t="s">
        <v>605</v>
      </c>
      <c r="E573" s="351"/>
      <c r="F573" s="351"/>
      <c r="G573" s="351"/>
      <c r="H573" s="352"/>
      <c r="I573" s="334"/>
      <c r="J573" s="327"/>
      <c r="K573" s="328"/>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606</v>
      </c>
      <c r="B574" s="2"/>
      <c r="C574" s="269"/>
      <c r="D574" s="350" t="s">
        <v>607</v>
      </c>
      <c r="E574" s="351"/>
      <c r="F574" s="351"/>
      <c r="G574" s="351"/>
      <c r="H574" s="352"/>
      <c r="I574" s="334"/>
      <c r="J574" s="327"/>
      <c r="K574" s="328"/>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29" t="s">
        <v>608</v>
      </c>
      <c r="D575" s="330"/>
      <c r="E575" s="330"/>
      <c r="F575" s="330"/>
      <c r="G575" s="330"/>
      <c r="H575" s="332"/>
      <c r="I575" s="334"/>
      <c r="J575" s="327"/>
      <c r="K575" s="328"/>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609</v>
      </c>
      <c r="B576" s="2"/>
      <c r="C576" s="266"/>
      <c r="D576" s="350" t="s">
        <v>597</v>
      </c>
      <c r="E576" s="351"/>
      <c r="F576" s="351"/>
      <c r="G576" s="351"/>
      <c r="H576" s="352"/>
      <c r="I576" s="334"/>
      <c r="J576" s="327"/>
      <c r="K576" s="328"/>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610</v>
      </c>
      <c r="B577" s="2"/>
      <c r="C577" s="266"/>
      <c r="D577" s="350" t="s">
        <v>599</v>
      </c>
      <c r="E577" s="351"/>
      <c r="F577" s="351"/>
      <c r="G577" s="351"/>
      <c r="H577" s="352"/>
      <c r="I577" s="334"/>
      <c r="J577" s="327"/>
      <c r="K577" s="328"/>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611</v>
      </c>
      <c r="B578" s="2"/>
      <c r="C578" s="266"/>
      <c r="D578" s="350" t="s">
        <v>601</v>
      </c>
      <c r="E578" s="351"/>
      <c r="F578" s="351"/>
      <c r="G578" s="351"/>
      <c r="H578" s="352"/>
      <c r="I578" s="334"/>
      <c r="J578" s="327"/>
      <c r="K578" s="328"/>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612</v>
      </c>
      <c r="B579" s="2"/>
      <c r="C579" s="266"/>
      <c r="D579" s="350" t="s">
        <v>603</v>
      </c>
      <c r="E579" s="351"/>
      <c r="F579" s="351"/>
      <c r="G579" s="351"/>
      <c r="H579" s="352"/>
      <c r="I579" s="334"/>
      <c r="J579" s="327"/>
      <c r="K579" s="328"/>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613</v>
      </c>
      <c r="B580" s="2"/>
      <c r="C580" s="266"/>
      <c r="D580" s="350" t="s">
        <v>605</v>
      </c>
      <c r="E580" s="351"/>
      <c r="F580" s="351"/>
      <c r="G580" s="351"/>
      <c r="H580" s="352"/>
      <c r="I580" s="334"/>
      <c r="J580" s="327"/>
      <c r="K580" s="328"/>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614</v>
      </c>
      <c r="B581" s="2"/>
      <c r="C581" s="266"/>
      <c r="D581" s="350" t="s">
        <v>607</v>
      </c>
      <c r="E581" s="351"/>
      <c r="F581" s="351"/>
      <c r="G581" s="351"/>
      <c r="H581" s="352"/>
      <c r="I581" s="334"/>
      <c r="J581" s="327"/>
      <c r="K581" s="328"/>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29" t="s">
        <v>615</v>
      </c>
      <c r="D582" s="330"/>
      <c r="E582" s="330"/>
      <c r="F582" s="330"/>
      <c r="G582" s="330"/>
      <c r="H582" s="332"/>
      <c r="I582" s="334"/>
      <c r="J582" s="327"/>
      <c r="K582" s="328"/>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616</v>
      </c>
      <c r="B583" s="2"/>
      <c r="C583" s="266"/>
      <c r="D583" s="350" t="s">
        <v>597</v>
      </c>
      <c r="E583" s="351"/>
      <c r="F583" s="351"/>
      <c r="G583" s="351"/>
      <c r="H583" s="352"/>
      <c r="I583" s="334"/>
      <c r="J583" s="327"/>
      <c r="K583" s="328"/>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617</v>
      </c>
      <c r="B584" s="2"/>
      <c r="C584" s="266"/>
      <c r="D584" s="350" t="s">
        <v>599</v>
      </c>
      <c r="E584" s="351"/>
      <c r="F584" s="351"/>
      <c r="G584" s="351"/>
      <c r="H584" s="352"/>
      <c r="I584" s="334"/>
      <c r="J584" s="327"/>
      <c r="K584" s="328"/>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618</v>
      </c>
      <c r="B585" s="2"/>
      <c r="C585" s="266"/>
      <c r="D585" s="350" t="s">
        <v>601</v>
      </c>
      <c r="E585" s="351"/>
      <c r="F585" s="351"/>
      <c r="G585" s="351"/>
      <c r="H585" s="352"/>
      <c r="I585" s="334"/>
      <c r="J585" s="327"/>
      <c r="K585" s="328"/>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619</v>
      </c>
      <c r="B586" s="2"/>
      <c r="C586" s="266"/>
      <c r="D586" s="350" t="s">
        <v>603</v>
      </c>
      <c r="E586" s="351"/>
      <c r="F586" s="351"/>
      <c r="G586" s="351"/>
      <c r="H586" s="352"/>
      <c r="I586" s="334"/>
      <c r="J586" s="327"/>
      <c r="K586" s="328"/>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620</v>
      </c>
      <c r="B587" s="2"/>
      <c r="C587" s="266"/>
      <c r="D587" s="350" t="s">
        <v>605</v>
      </c>
      <c r="E587" s="351"/>
      <c r="F587" s="351"/>
      <c r="G587" s="351"/>
      <c r="H587" s="352"/>
      <c r="I587" s="334"/>
      <c r="J587" s="327"/>
      <c r="K587" s="328"/>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621</v>
      </c>
      <c r="B588" s="2"/>
      <c r="C588" s="270"/>
      <c r="D588" s="350" t="s">
        <v>607</v>
      </c>
      <c r="E588" s="351"/>
      <c r="F588" s="351"/>
      <c r="G588" s="351"/>
      <c r="H588" s="352"/>
      <c r="I588" s="335"/>
      <c r="J588" s="327"/>
      <c r="K588" s="328"/>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622</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80</v>
      </c>
      <c r="K594" s="218"/>
      <c r="L594" s="246" t="str">
        <f>IF(ISBLANK(L$388),"",L$388)</f>
        <v>一般病棟</v>
      </c>
      <c r="M594" s="72" t="str">
        <f>IF(ISBLANK(M$388),"",M$388)</f>
        <v>療養病棟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81</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623</v>
      </c>
      <c r="B596" s="126"/>
      <c r="C596" s="320" t="s">
        <v>624</v>
      </c>
      <c r="D596" s="321"/>
      <c r="E596" s="321"/>
      <c r="F596" s="321"/>
      <c r="G596" s="321"/>
      <c r="H596" s="322"/>
      <c r="I596" s="138" t="s">
        <v>625</v>
      </c>
      <c r="J596" s="249">
        <f t="shared" ref="J596:J619" si="78">IF(SUM(L596:BS596)=0,IF(COUNTIF(L596:BS596,"未確認")&gt;0,"未確認",IF(COUNTIF(L596:BS596,"~*")&gt;0,"*",SUM(L596:BS596))),SUM(L596:BS596))</f>
        <v>82</v>
      </c>
      <c r="K596" s="250" t="str">
        <f t="shared" ref="K596:K619" si="79">IF(OR(COUNTIF(L596:BS596,"未確認")&gt;0,COUNTIF(L596:BS596,"*")&gt;0),"※","")</f>
        <v/>
      </c>
      <c r="L596" s="241">
        <v>82</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626</v>
      </c>
      <c r="B597" s="96"/>
      <c r="C597" s="320" t="s">
        <v>627</v>
      </c>
      <c r="D597" s="321"/>
      <c r="E597" s="321"/>
      <c r="F597" s="321"/>
      <c r="G597" s="321"/>
      <c r="H597" s="322"/>
      <c r="I597" s="138" t="s">
        <v>628</v>
      </c>
      <c r="J597" s="249" t="str">
        <f t="shared" si="78"/>
        <v>*</v>
      </c>
      <c r="K597" s="250" t="str">
        <f t="shared" si="79"/>
        <v>※</v>
      </c>
      <c r="L597" s="241" t="s">
        <v>366</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629</v>
      </c>
      <c r="B598" s="96"/>
      <c r="C598" s="320" t="s">
        <v>630</v>
      </c>
      <c r="D598" s="321"/>
      <c r="E598" s="321"/>
      <c r="F598" s="321"/>
      <c r="G598" s="321"/>
      <c r="H598" s="322"/>
      <c r="I598" s="138" t="s">
        <v>631</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632</v>
      </c>
      <c r="B599" s="96"/>
      <c r="C599" s="320" t="s">
        <v>633</v>
      </c>
      <c r="D599" s="321"/>
      <c r="E599" s="321"/>
      <c r="F599" s="321"/>
      <c r="G599" s="321"/>
      <c r="H599" s="322"/>
      <c r="I599" s="77" t="s">
        <v>634</v>
      </c>
      <c r="J599" s="249" t="str">
        <f t="shared" si="78"/>
        <v>*</v>
      </c>
      <c r="K599" s="250" t="str">
        <f t="shared" si="79"/>
        <v>※</v>
      </c>
      <c r="L599" s="241" t="s">
        <v>366</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23" t="s">
        <v>635</v>
      </c>
      <c r="D600" s="348"/>
      <c r="E600" s="348"/>
      <c r="F600" s="348"/>
      <c r="G600" s="348"/>
      <c r="H600" s="349"/>
      <c r="I600" s="77" t="s">
        <v>636</v>
      </c>
      <c r="J600" s="249" t="str">
        <f t="shared" si="78"/>
        <v>*</v>
      </c>
      <c r="K600" s="250" t="str">
        <f t="shared" si="79"/>
        <v>※</v>
      </c>
      <c r="L600" s="241" t="s">
        <v>366</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23" t="s">
        <v>637</v>
      </c>
      <c r="D601" s="348"/>
      <c r="E601" s="348"/>
      <c r="F601" s="348"/>
      <c r="G601" s="348"/>
      <c r="H601" s="349"/>
      <c r="I601" s="77" t="s">
        <v>638</v>
      </c>
      <c r="J601" s="249" t="str">
        <f t="shared" si="78"/>
        <v>*</v>
      </c>
      <c r="K601" s="250" t="str">
        <f t="shared" si="79"/>
        <v>※</v>
      </c>
      <c r="L601" s="241" t="s">
        <v>366</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23" t="s">
        <v>639</v>
      </c>
      <c r="D602" s="348"/>
      <c r="E602" s="348"/>
      <c r="F602" s="348"/>
      <c r="G602" s="348"/>
      <c r="H602" s="349"/>
      <c r="I602" s="77" t="s">
        <v>640</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23" t="s">
        <v>641</v>
      </c>
      <c r="D603" s="348"/>
      <c r="E603" s="348"/>
      <c r="F603" s="348"/>
      <c r="G603" s="348"/>
      <c r="H603" s="349"/>
      <c r="I603" s="77" t="s">
        <v>642</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23" t="s">
        <v>643</v>
      </c>
      <c r="D604" s="348"/>
      <c r="E604" s="348"/>
      <c r="F604" s="348"/>
      <c r="G604" s="348"/>
      <c r="H604" s="349"/>
      <c r="I604" s="77" t="s">
        <v>644</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23" t="s">
        <v>645</v>
      </c>
      <c r="D605" s="348"/>
      <c r="E605" s="348"/>
      <c r="F605" s="348"/>
      <c r="G605" s="348"/>
      <c r="H605" s="349"/>
      <c r="I605" s="77" t="s">
        <v>646</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647</v>
      </c>
      <c r="B606" s="96"/>
      <c r="C606" s="320" t="s">
        <v>648</v>
      </c>
      <c r="D606" s="321"/>
      <c r="E606" s="321"/>
      <c r="F606" s="321"/>
      <c r="G606" s="321"/>
      <c r="H606" s="322"/>
      <c r="I606" s="138" t="s">
        <v>649</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650</v>
      </c>
      <c r="B607" s="96"/>
      <c r="C607" s="329" t="s">
        <v>651</v>
      </c>
      <c r="D607" s="330"/>
      <c r="E607" s="330"/>
      <c r="F607" s="330"/>
      <c r="G607" s="330"/>
      <c r="H607" s="332"/>
      <c r="I607" s="344" t="s">
        <v>652</v>
      </c>
      <c r="J607" s="249">
        <v>865</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653</v>
      </c>
      <c r="B608" s="96"/>
      <c r="C608" s="274"/>
      <c r="D608" s="275"/>
      <c r="E608" s="323" t="s">
        <v>654</v>
      </c>
      <c r="F608" s="324"/>
      <c r="G608" s="324"/>
      <c r="H608" s="325"/>
      <c r="I608" s="347"/>
      <c r="J608" s="249" t="s">
        <v>366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655</v>
      </c>
      <c r="B609" s="96"/>
      <c r="C609" s="329" t="s">
        <v>656</v>
      </c>
      <c r="D609" s="330"/>
      <c r="E609" s="330"/>
      <c r="F609" s="330"/>
      <c r="G609" s="330"/>
      <c r="H609" s="332"/>
      <c r="I609" s="333" t="s">
        <v>657</v>
      </c>
      <c r="J609" s="249">
        <v>1176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658</v>
      </c>
      <c r="B610" s="96"/>
      <c r="C610" s="274"/>
      <c r="D610" s="275"/>
      <c r="E610" s="323" t="s">
        <v>654</v>
      </c>
      <c r="F610" s="324"/>
      <c r="G610" s="324"/>
      <c r="H610" s="325"/>
      <c r="I610" s="337"/>
      <c r="J610" s="249" t="s">
        <v>366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659</v>
      </c>
      <c r="B611" s="96"/>
      <c r="C611" s="323" t="s">
        <v>660</v>
      </c>
      <c r="D611" s="324"/>
      <c r="E611" s="324"/>
      <c r="F611" s="324"/>
      <c r="G611" s="324"/>
      <c r="H611" s="325"/>
      <c r="I611" s="129" t="s">
        <v>661</v>
      </c>
      <c r="J611" s="249">
        <v>316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662</v>
      </c>
      <c r="B612" s="96"/>
      <c r="C612" s="320" t="s">
        <v>663</v>
      </c>
      <c r="D612" s="321"/>
      <c r="E612" s="321"/>
      <c r="F612" s="321"/>
      <c r="G612" s="321"/>
      <c r="H612" s="322"/>
      <c r="I612" s="129" t="s">
        <v>664</v>
      </c>
      <c r="J612" s="249" t="str">
        <f t="shared" si="78"/>
        <v>*</v>
      </c>
      <c r="K612" s="250" t="str">
        <f t="shared" si="79"/>
        <v>※</v>
      </c>
      <c r="L612" s="241" t="s">
        <v>366</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665</v>
      </c>
      <c r="B613" s="96"/>
      <c r="C613" s="320" t="s">
        <v>666</v>
      </c>
      <c r="D613" s="321"/>
      <c r="E613" s="321"/>
      <c r="F613" s="321"/>
      <c r="G613" s="321"/>
      <c r="H613" s="322"/>
      <c r="I613" s="129" t="s">
        <v>667</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668</v>
      </c>
      <c r="B614" s="96"/>
      <c r="C614" s="320" t="s">
        <v>669</v>
      </c>
      <c r="D614" s="321"/>
      <c r="E614" s="321"/>
      <c r="F614" s="321"/>
      <c r="G614" s="321"/>
      <c r="H614" s="322"/>
      <c r="I614" s="129" t="s">
        <v>670</v>
      </c>
      <c r="J614" s="249" t="str">
        <f t="shared" si="78"/>
        <v>*</v>
      </c>
      <c r="K614" s="250" t="str">
        <f t="shared" si="79"/>
        <v>※</v>
      </c>
      <c r="L614" s="241" t="s">
        <v>366</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671</v>
      </c>
      <c r="B615" s="96"/>
      <c r="C615" s="320" t="s">
        <v>672</v>
      </c>
      <c r="D615" s="321"/>
      <c r="E615" s="321"/>
      <c r="F615" s="321"/>
      <c r="G615" s="321"/>
      <c r="H615" s="322"/>
      <c r="I615" s="129" t="s">
        <v>673</v>
      </c>
      <c r="J615" s="249" t="str">
        <f t="shared" si="78"/>
        <v>*</v>
      </c>
      <c r="K615" s="250" t="str">
        <f t="shared" si="79"/>
        <v>※</v>
      </c>
      <c r="L615" s="241" t="s">
        <v>366</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674</v>
      </c>
      <c r="B616" s="96"/>
      <c r="C616" s="320" t="s">
        <v>675</v>
      </c>
      <c r="D616" s="321"/>
      <c r="E616" s="321"/>
      <c r="F616" s="321"/>
      <c r="G616" s="321"/>
      <c r="H616" s="322"/>
      <c r="I616" s="276" t="s">
        <v>676</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677</v>
      </c>
      <c r="B617" s="96"/>
      <c r="C617" s="320" t="s">
        <v>678</v>
      </c>
      <c r="D617" s="321"/>
      <c r="E617" s="321"/>
      <c r="F617" s="321"/>
      <c r="G617" s="321"/>
      <c r="H617" s="322"/>
      <c r="I617" s="129" t="s">
        <v>679</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677</v>
      </c>
      <c r="B618" s="96"/>
      <c r="C618" s="323" t="s">
        <v>680</v>
      </c>
      <c r="D618" s="324"/>
      <c r="E618" s="324"/>
      <c r="F618" s="324"/>
      <c r="G618" s="324"/>
      <c r="H618" s="325"/>
      <c r="I618" s="142" t="s">
        <v>681</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677</v>
      </c>
      <c r="B619" s="96"/>
      <c r="C619" s="323" t="s">
        <v>682</v>
      </c>
      <c r="D619" s="324"/>
      <c r="E619" s="324"/>
      <c r="F619" s="324"/>
      <c r="G619" s="324"/>
      <c r="H619" s="325"/>
      <c r="I619" s="142" t="s">
        <v>683</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684</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80</v>
      </c>
      <c r="K625" s="277"/>
      <c r="L625" s="246" t="str">
        <f>IF(ISBLANK(L$388),"",L$388)</f>
        <v>一般病棟</v>
      </c>
      <c r="M625" s="72" t="str">
        <f>IF(ISBLANK(M$388),"",M$388)</f>
        <v>療養病棟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81</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685</v>
      </c>
      <c r="B627" s="126"/>
      <c r="C627" s="323" t="s">
        <v>686</v>
      </c>
      <c r="D627" s="324"/>
      <c r="E627" s="324"/>
      <c r="F627" s="324"/>
      <c r="G627" s="324"/>
      <c r="H627" s="325"/>
      <c r="I627" s="344" t="s">
        <v>687</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688</v>
      </c>
      <c r="B628" s="126"/>
      <c r="C628" s="323" t="s">
        <v>689</v>
      </c>
      <c r="D628" s="324"/>
      <c r="E628" s="324"/>
      <c r="F628" s="324"/>
      <c r="G628" s="324"/>
      <c r="H628" s="325"/>
      <c r="I628" s="345"/>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690</v>
      </c>
      <c r="B629" s="126"/>
      <c r="C629" s="323" t="s">
        <v>691</v>
      </c>
      <c r="D629" s="324"/>
      <c r="E629" s="324"/>
      <c r="F629" s="324"/>
      <c r="G629" s="324"/>
      <c r="H629" s="325"/>
      <c r="I629" s="346"/>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692</v>
      </c>
      <c r="B630" s="126"/>
      <c r="C630" s="323" t="s">
        <v>693</v>
      </c>
      <c r="D630" s="324"/>
      <c r="E630" s="324"/>
      <c r="F630" s="324"/>
      <c r="G630" s="324"/>
      <c r="H630" s="325"/>
      <c r="I630" s="333" t="s">
        <v>694</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23" t="s">
        <v>695</v>
      </c>
      <c r="D631" s="324"/>
      <c r="E631" s="324"/>
      <c r="F631" s="324"/>
      <c r="G631" s="324"/>
      <c r="H631" s="325"/>
      <c r="I631" s="335"/>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696</v>
      </c>
      <c r="B632" s="126"/>
      <c r="C632" s="323" t="s">
        <v>697</v>
      </c>
      <c r="D632" s="324"/>
      <c r="E632" s="324"/>
      <c r="F632" s="324"/>
      <c r="G632" s="324"/>
      <c r="H632" s="325"/>
      <c r="I632" s="142" t="s">
        <v>698</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699</v>
      </c>
      <c r="B633" s="126"/>
      <c r="C633" s="323" t="s">
        <v>700</v>
      </c>
      <c r="D633" s="324"/>
      <c r="E633" s="324"/>
      <c r="F633" s="324"/>
      <c r="G633" s="324"/>
      <c r="H633" s="325"/>
      <c r="I633" s="142" t="s">
        <v>701</v>
      </c>
      <c r="J633" s="249" t="str">
        <f t="shared" si="82"/>
        <v>*</v>
      </c>
      <c r="K633" s="250" t="str">
        <f t="shared" si="83"/>
        <v>※</v>
      </c>
      <c r="L633" s="241">
        <v>0</v>
      </c>
      <c r="M633" s="242" t="s">
        <v>366</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702</v>
      </c>
      <c r="B634" s="2"/>
      <c r="C634" s="323" t="s">
        <v>703</v>
      </c>
      <c r="D634" s="324"/>
      <c r="E634" s="324"/>
      <c r="F634" s="324"/>
      <c r="G634" s="324"/>
      <c r="H634" s="325"/>
      <c r="I634" s="142" t="s">
        <v>704</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705</v>
      </c>
      <c r="B635" s="2"/>
      <c r="C635" s="320" t="s">
        <v>706</v>
      </c>
      <c r="D635" s="321"/>
      <c r="E635" s="321"/>
      <c r="F635" s="321"/>
      <c r="G635" s="321"/>
      <c r="H635" s="322"/>
      <c r="I635" s="129" t="s">
        <v>707</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708</v>
      </c>
      <c r="B636" s="2"/>
      <c r="C636" s="323" t="s">
        <v>709</v>
      </c>
      <c r="D636" s="324"/>
      <c r="E636" s="324"/>
      <c r="F636" s="324"/>
      <c r="G636" s="324"/>
      <c r="H636" s="325"/>
      <c r="I636" s="129" t="s">
        <v>710</v>
      </c>
      <c r="J636" s="249" t="str">
        <f t="shared" si="82"/>
        <v>*</v>
      </c>
      <c r="K636" s="250" t="str">
        <f t="shared" si="83"/>
        <v>※</v>
      </c>
      <c r="L636" s="241" t="s">
        <v>366</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711</v>
      </c>
      <c r="B637" s="2"/>
      <c r="C637" s="320" t="s">
        <v>712</v>
      </c>
      <c r="D637" s="321"/>
      <c r="E637" s="321"/>
      <c r="F637" s="321"/>
      <c r="G637" s="321"/>
      <c r="H637" s="322"/>
      <c r="I637" s="129" t="s">
        <v>713</v>
      </c>
      <c r="J637" s="249" t="str">
        <f t="shared" si="82"/>
        <v>*</v>
      </c>
      <c r="K637" s="250" t="str">
        <f t="shared" si="83"/>
        <v>※</v>
      </c>
      <c r="L637" s="241" t="s">
        <v>366</v>
      </c>
      <c r="M637" s="242">
        <v>0</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714</v>
      </c>
      <c r="B638" s="2"/>
      <c r="C638" s="320" t="s">
        <v>715</v>
      </c>
      <c r="D638" s="321"/>
      <c r="E638" s="321"/>
      <c r="F638" s="321"/>
      <c r="G638" s="321"/>
      <c r="H638" s="322"/>
      <c r="I638" s="129" t="s">
        <v>716</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23" t="s">
        <v>717</v>
      </c>
      <c r="D639" s="324"/>
      <c r="E639" s="324"/>
      <c r="F639" s="324"/>
      <c r="G639" s="324"/>
      <c r="H639" s="325"/>
      <c r="I639" s="142" t="s">
        <v>718</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719</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80</v>
      </c>
      <c r="K645" s="218"/>
      <c r="L645" s="25" t="str">
        <f>IF(ISBLANK(L$388),"",L$388)</f>
        <v>一般病棟</v>
      </c>
      <c r="M645" s="72" t="str">
        <f>IF(ISBLANK(M$388),"",M$388)</f>
        <v>療養病棟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81</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720</v>
      </c>
      <c r="B647" s="126"/>
      <c r="C647" s="320" t="s">
        <v>721</v>
      </c>
      <c r="D647" s="321"/>
      <c r="E647" s="321"/>
      <c r="F647" s="321"/>
      <c r="G647" s="321"/>
      <c r="H647" s="322"/>
      <c r="I647" s="129" t="s">
        <v>722</v>
      </c>
      <c r="J647" s="249" t="str">
        <f t="shared" ref="J647:J654" si="86">IF(SUM(L647:BS647)=0,IF(COUNTIF(L647:BS647,"未確認")&gt;0,"未確認",IF(COUNTIF(L647:BS647,"~*")&gt;0,"*",SUM(L647:BS647))),SUM(L647:BS647))</f>
        <v>*</v>
      </c>
      <c r="K647" s="250" t="str">
        <f t="shared" ref="K647:K654" si="87">IF(OR(COUNTIF(L647:BS647,"未確認")&gt;0,COUNTIF(L647:BS647,"*")&gt;0),"※","")</f>
        <v>※</v>
      </c>
      <c r="L647" s="241" t="s">
        <v>366</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723</v>
      </c>
      <c r="B648" s="2"/>
      <c r="C648" s="320" t="s">
        <v>724</v>
      </c>
      <c r="D648" s="321"/>
      <c r="E648" s="321"/>
      <c r="F648" s="321"/>
      <c r="G648" s="321"/>
      <c r="H648" s="322"/>
      <c r="I648" s="129" t="s">
        <v>725</v>
      </c>
      <c r="J648" s="249" t="str">
        <f t="shared" si="86"/>
        <v>*</v>
      </c>
      <c r="K648" s="250" t="str">
        <f t="shared" si="87"/>
        <v>※</v>
      </c>
      <c r="L648" s="241" t="s">
        <v>366</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726</v>
      </c>
      <c r="B649" s="2"/>
      <c r="C649" s="320" t="s">
        <v>727</v>
      </c>
      <c r="D649" s="321"/>
      <c r="E649" s="321"/>
      <c r="F649" s="321"/>
      <c r="G649" s="321"/>
      <c r="H649" s="322"/>
      <c r="I649" s="129" t="s">
        <v>728</v>
      </c>
      <c r="J649" s="249" t="str">
        <f t="shared" si="86"/>
        <v>*</v>
      </c>
      <c r="K649" s="250" t="str">
        <f t="shared" si="87"/>
        <v>※</v>
      </c>
      <c r="L649" s="241" t="s">
        <v>366</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729</v>
      </c>
      <c r="B650" s="2"/>
      <c r="C650" s="323" t="s">
        <v>730</v>
      </c>
      <c r="D650" s="324"/>
      <c r="E650" s="324"/>
      <c r="F650" s="324"/>
      <c r="G650" s="324"/>
      <c r="H650" s="325"/>
      <c r="I650" s="129" t="s">
        <v>731</v>
      </c>
      <c r="J650" s="249" t="str">
        <f t="shared" si="86"/>
        <v>*</v>
      </c>
      <c r="K650" s="250" t="str">
        <f t="shared" si="87"/>
        <v>※</v>
      </c>
      <c r="L650" s="241" t="s">
        <v>366</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732</v>
      </c>
      <c r="B651" s="2"/>
      <c r="C651" s="320" t="s">
        <v>733</v>
      </c>
      <c r="D651" s="321"/>
      <c r="E651" s="321"/>
      <c r="F651" s="321"/>
      <c r="G651" s="321"/>
      <c r="H651" s="322"/>
      <c r="I651" s="129" t="s">
        <v>734</v>
      </c>
      <c r="J651" s="249" t="str">
        <f t="shared" si="86"/>
        <v>*</v>
      </c>
      <c r="K651" s="250" t="str">
        <f t="shared" si="87"/>
        <v>※</v>
      </c>
      <c r="L651" s="241" t="s">
        <v>366</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735</v>
      </c>
      <c r="B652" s="2"/>
      <c r="C652" s="320" t="s">
        <v>736</v>
      </c>
      <c r="D652" s="321"/>
      <c r="E652" s="321"/>
      <c r="F652" s="321"/>
      <c r="G652" s="321"/>
      <c r="H652" s="322"/>
      <c r="I652" s="129" t="s">
        <v>737</v>
      </c>
      <c r="J652" s="249" t="str">
        <f t="shared" si="86"/>
        <v>*</v>
      </c>
      <c r="K652" s="250" t="str">
        <f t="shared" si="87"/>
        <v>※</v>
      </c>
      <c r="L652" s="241" t="s">
        <v>366</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738</v>
      </c>
      <c r="B653" s="2"/>
      <c r="C653" s="320" t="s">
        <v>739</v>
      </c>
      <c r="D653" s="321"/>
      <c r="E653" s="321"/>
      <c r="F653" s="321"/>
      <c r="G653" s="321"/>
      <c r="H653" s="322"/>
      <c r="I653" s="129" t="s">
        <v>740</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741</v>
      </c>
      <c r="B654" s="2"/>
      <c r="C654" s="323" t="s">
        <v>742</v>
      </c>
      <c r="D654" s="324"/>
      <c r="E654" s="324"/>
      <c r="F654" s="324"/>
      <c r="G654" s="324"/>
      <c r="H654" s="325"/>
      <c r="I654" s="129" t="s">
        <v>743</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744</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80</v>
      </c>
      <c r="K660" s="218"/>
      <c r="L660" s="246" t="str">
        <f>IF(ISBLANK(L$388),"",L$388)</f>
        <v>一般病棟</v>
      </c>
      <c r="M660" s="72" t="str">
        <f>IF(ISBLANK(M$388),"",M$388)</f>
        <v>療養病棟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81</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745</v>
      </c>
      <c r="B662" s="126"/>
      <c r="C662" s="341" t="s">
        <v>746</v>
      </c>
      <c r="D662" s="342"/>
      <c r="E662" s="342"/>
      <c r="F662" s="342"/>
      <c r="G662" s="342"/>
      <c r="H662" s="343"/>
      <c r="I662" s="129" t="s">
        <v>747</v>
      </c>
      <c r="J662" s="249" t="str">
        <f t="shared" ref="J662:J676" si="90">IF(SUM(L662:BS662)=0,IF(COUNTIF(L662:BS662,"未確認")&gt;0,"未確認",IF(COUNTIF(L662:BS662,"~*")&gt;0,"*",SUM(L662:BS662))),SUM(L662:BS662))</f>
        <v>*</v>
      </c>
      <c r="K662" s="250" t="str">
        <f t="shared" ref="K662:K676" si="91">IF(OR(COUNTIF(L662:BS662,"未確認")&gt;0,COUNTIF(L662:BS662,"*")&gt;0),"※","")</f>
        <v>※</v>
      </c>
      <c r="L662" s="241" t="s">
        <v>366</v>
      </c>
      <c r="M662" s="242" t="s">
        <v>366</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748</v>
      </c>
      <c r="B663" s="96"/>
      <c r="C663" s="221"/>
      <c r="D663" s="222"/>
      <c r="E663" s="320" t="s">
        <v>749</v>
      </c>
      <c r="F663" s="321"/>
      <c r="G663" s="321"/>
      <c r="H663" s="322"/>
      <c r="I663" s="129" t="s">
        <v>750</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751</v>
      </c>
      <c r="B664" s="96"/>
      <c r="C664" s="221"/>
      <c r="D664" s="222"/>
      <c r="E664" s="320" t="s">
        <v>752</v>
      </c>
      <c r="F664" s="321"/>
      <c r="G664" s="321"/>
      <c r="H664" s="322"/>
      <c r="I664" s="129" t="s">
        <v>753</v>
      </c>
      <c r="J664" s="249" t="str">
        <f t="shared" si="90"/>
        <v>*</v>
      </c>
      <c r="K664" s="250" t="str">
        <f t="shared" si="91"/>
        <v>※</v>
      </c>
      <c r="L664" s="241" t="s">
        <v>366</v>
      </c>
      <c r="M664" s="242" t="s">
        <v>366</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754</v>
      </c>
      <c r="B665" s="96"/>
      <c r="C665" s="110"/>
      <c r="D665" s="111"/>
      <c r="E665" s="320" t="s">
        <v>755</v>
      </c>
      <c r="F665" s="321"/>
      <c r="G665" s="321"/>
      <c r="H665" s="322"/>
      <c r="I665" s="129" t="s">
        <v>756</v>
      </c>
      <c r="J665" s="249" t="str">
        <f t="shared" si="90"/>
        <v>*</v>
      </c>
      <c r="K665" s="250" t="str">
        <f t="shared" si="91"/>
        <v>※</v>
      </c>
      <c r="L665" s="241" t="s">
        <v>366</v>
      </c>
      <c r="M665" s="242" t="s">
        <v>366</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757</v>
      </c>
      <c r="B666" s="96"/>
      <c r="C666" s="110"/>
      <c r="D666" s="111"/>
      <c r="E666" s="320" t="s">
        <v>758</v>
      </c>
      <c r="F666" s="321"/>
      <c r="G666" s="321"/>
      <c r="H666" s="322"/>
      <c r="I666" s="129" t="s">
        <v>759</v>
      </c>
      <c r="J666" s="249" t="str">
        <f t="shared" si="90"/>
        <v>*</v>
      </c>
      <c r="K666" s="250" t="str">
        <f t="shared" si="91"/>
        <v>※</v>
      </c>
      <c r="L666" s="241" t="s">
        <v>366</v>
      </c>
      <c r="M666" s="242">
        <v>0</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760</v>
      </c>
      <c r="B667" s="96"/>
      <c r="C667" s="221"/>
      <c r="D667" s="222"/>
      <c r="E667" s="320" t="s">
        <v>761</v>
      </c>
      <c r="F667" s="321"/>
      <c r="G667" s="321"/>
      <c r="H667" s="322"/>
      <c r="I667" s="129" t="s">
        <v>762</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763</v>
      </c>
      <c r="B668" s="96"/>
      <c r="C668" s="221"/>
      <c r="D668" s="222"/>
      <c r="E668" s="320" t="s">
        <v>764</v>
      </c>
      <c r="F668" s="321"/>
      <c r="G668" s="321"/>
      <c r="H668" s="322"/>
      <c r="I668" s="129" t="s">
        <v>765</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766</v>
      </c>
      <c r="B669" s="96"/>
      <c r="C669" s="221"/>
      <c r="D669" s="222"/>
      <c r="E669" s="320" t="s">
        <v>767</v>
      </c>
      <c r="F669" s="321"/>
      <c r="G669" s="321"/>
      <c r="H669" s="322"/>
      <c r="I669" s="129" t="s">
        <v>768</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769</v>
      </c>
      <c r="B670" s="96"/>
      <c r="C670" s="223"/>
      <c r="D670" s="224"/>
      <c r="E670" s="320" t="s">
        <v>770</v>
      </c>
      <c r="F670" s="321"/>
      <c r="G670" s="321"/>
      <c r="H670" s="322"/>
      <c r="I670" s="129" t="s">
        <v>771</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772</v>
      </c>
      <c r="B671" s="96"/>
      <c r="C671" s="320" t="s">
        <v>773</v>
      </c>
      <c r="D671" s="321"/>
      <c r="E671" s="321"/>
      <c r="F671" s="321"/>
      <c r="G671" s="321"/>
      <c r="H671" s="322"/>
      <c r="I671" s="129" t="s">
        <v>774</v>
      </c>
      <c r="J671" s="249" t="str">
        <f t="shared" si="90"/>
        <v>*</v>
      </c>
      <c r="K671" s="250" t="str">
        <f t="shared" si="91"/>
        <v>※</v>
      </c>
      <c r="L671" s="241" t="s">
        <v>366</v>
      </c>
      <c r="M671" s="242" t="s">
        <v>366</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775</v>
      </c>
      <c r="B672" s="96"/>
      <c r="C672" s="323" t="s">
        <v>776</v>
      </c>
      <c r="D672" s="324"/>
      <c r="E672" s="324"/>
      <c r="F672" s="324"/>
      <c r="G672" s="324"/>
      <c r="H672" s="325"/>
      <c r="I672" s="142" t="s">
        <v>777</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778</v>
      </c>
      <c r="B673" s="96"/>
      <c r="C673" s="320" t="s">
        <v>779</v>
      </c>
      <c r="D673" s="321"/>
      <c r="E673" s="321"/>
      <c r="F673" s="321"/>
      <c r="G673" s="321"/>
      <c r="H673" s="322"/>
      <c r="I673" s="129" t="s">
        <v>780</v>
      </c>
      <c r="J673" s="249" t="str">
        <f t="shared" si="90"/>
        <v>*</v>
      </c>
      <c r="K673" s="250" t="str">
        <f t="shared" si="91"/>
        <v>※</v>
      </c>
      <c r="L673" s="241" t="s">
        <v>366</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781</v>
      </c>
      <c r="B674" s="96"/>
      <c r="C674" s="320" t="s">
        <v>782</v>
      </c>
      <c r="D674" s="321"/>
      <c r="E674" s="321"/>
      <c r="F674" s="321"/>
      <c r="G674" s="321"/>
      <c r="H674" s="322"/>
      <c r="I674" s="129" t="s">
        <v>783</v>
      </c>
      <c r="J674" s="249" t="str">
        <f t="shared" si="90"/>
        <v>*</v>
      </c>
      <c r="K674" s="250" t="str">
        <f t="shared" si="91"/>
        <v>※</v>
      </c>
      <c r="L674" s="241">
        <v>0</v>
      </c>
      <c r="M674" s="242" t="s">
        <v>366</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784</v>
      </c>
      <c r="B675" s="96"/>
      <c r="C675" s="323" t="s">
        <v>785</v>
      </c>
      <c r="D675" s="324"/>
      <c r="E675" s="324"/>
      <c r="F675" s="324"/>
      <c r="G675" s="324"/>
      <c r="H675" s="325"/>
      <c r="I675" s="129" t="s">
        <v>786</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787</v>
      </c>
      <c r="B676" s="96"/>
      <c r="C676" s="320" t="s">
        <v>788</v>
      </c>
      <c r="D676" s="321"/>
      <c r="E676" s="321"/>
      <c r="F676" s="321"/>
      <c r="G676" s="321"/>
      <c r="H676" s="322"/>
      <c r="I676" s="129" t="s">
        <v>789</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80</v>
      </c>
      <c r="K681" s="218"/>
      <c r="L681" s="246" t="str">
        <f>IF(ISBLANK(L$9),"",L$9)</f>
        <v>一般病棟</v>
      </c>
      <c r="M681" s="72" t="str">
        <f>IF(ISBLANK(M$9),"",M$9)</f>
        <v>療養病棟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81</v>
      </c>
      <c r="J682" s="74"/>
      <c r="K682" s="88"/>
      <c r="L682" s="89" t="str">
        <f>IF(ISBLANK(L$95),"",L$95)</f>
        <v>急性期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790</v>
      </c>
      <c r="B683" s="96"/>
      <c r="C683" s="323" t="s">
        <v>791</v>
      </c>
      <c r="D683" s="324"/>
      <c r="E683" s="324"/>
      <c r="F683" s="324"/>
      <c r="G683" s="324"/>
      <c r="H683" s="325"/>
      <c r="I683" s="142" t="s">
        <v>792</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793</v>
      </c>
      <c r="B684" s="96"/>
      <c r="C684" s="323" t="s">
        <v>794</v>
      </c>
      <c r="D684" s="324"/>
      <c r="E684" s="324"/>
      <c r="F684" s="324"/>
      <c r="G684" s="324"/>
      <c r="H684" s="325"/>
      <c r="I684" s="142" t="s">
        <v>795</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796</v>
      </c>
      <c r="B685" s="96"/>
      <c r="C685" s="329" t="s">
        <v>797</v>
      </c>
      <c r="D685" s="330"/>
      <c r="E685" s="330"/>
      <c r="F685" s="330"/>
      <c r="G685" s="330"/>
      <c r="H685" s="332"/>
      <c r="I685" s="333" t="s">
        <v>798</v>
      </c>
      <c r="J685" s="260"/>
      <c r="K685" s="279"/>
      <c r="L685" s="286">
        <v>511</v>
      </c>
      <c r="M685" s="287" t="s">
        <v>366</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799</v>
      </c>
      <c r="B686" s="96"/>
      <c r="C686" s="289"/>
      <c r="D686" s="290"/>
      <c r="E686" s="329" t="s">
        <v>800</v>
      </c>
      <c r="F686" s="330"/>
      <c r="G686" s="330"/>
      <c r="H686" s="332"/>
      <c r="I686" s="336"/>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38" t="s">
        <v>801</v>
      </c>
      <c r="H687" s="338"/>
      <c r="I687" s="336"/>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38" t="s">
        <v>802</v>
      </c>
      <c r="H688" s="338"/>
      <c r="I688" s="336"/>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803</v>
      </c>
      <c r="B689" s="96"/>
      <c r="C689" s="293"/>
      <c r="D689" s="294"/>
      <c r="E689" s="339"/>
      <c r="F689" s="340"/>
      <c r="G689" s="295"/>
      <c r="H689" s="296" t="s">
        <v>804</v>
      </c>
      <c r="I689" s="337"/>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805</v>
      </c>
      <c r="B690" s="96"/>
      <c r="C690" s="329" t="s">
        <v>806</v>
      </c>
      <c r="D690" s="330"/>
      <c r="E690" s="330"/>
      <c r="F690" s="330"/>
      <c r="G690" s="331"/>
      <c r="H690" s="332"/>
      <c r="I690" s="333" t="s">
        <v>807</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808</v>
      </c>
      <c r="B691" s="96"/>
      <c r="C691" s="274"/>
      <c r="D691" s="275"/>
      <c r="E691" s="323" t="s">
        <v>809</v>
      </c>
      <c r="F691" s="324"/>
      <c r="G691" s="324"/>
      <c r="H691" s="325"/>
      <c r="I691" s="334"/>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29" t="s">
        <v>810</v>
      </c>
      <c r="D692" s="330"/>
      <c r="E692" s="330"/>
      <c r="F692" s="330"/>
      <c r="G692" s="331"/>
      <c r="H692" s="332"/>
      <c r="I692" s="334"/>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23" t="s">
        <v>811</v>
      </c>
      <c r="F693" s="324"/>
      <c r="G693" s="324"/>
      <c r="H693" s="325"/>
      <c r="I693" s="334"/>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29" t="s">
        <v>812</v>
      </c>
      <c r="D694" s="330"/>
      <c r="E694" s="330"/>
      <c r="F694" s="330"/>
      <c r="G694" s="331"/>
      <c r="H694" s="332"/>
      <c r="I694" s="334"/>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23" t="s">
        <v>813</v>
      </c>
      <c r="F695" s="324"/>
      <c r="G695" s="324"/>
      <c r="H695" s="325"/>
      <c r="I695" s="334"/>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29" t="s">
        <v>814</v>
      </c>
      <c r="D696" s="330"/>
      <c r="E696" s="330"/>
      <c r="F696" s="330"/>
      <c r="G696" s="331"/>
      <c r="H696" s="332"/>
      <c r="I696" s="334"/>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23" t="s">
        <v>815</v>
      </c>
      <c r="F697" s="324"/>
      <c r="G697" s="324"/>
      <c r="H697" s="325"/>
      <c r="I697" s="335"/>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816</v>
      </c>
      <c r="B698" s="96"/>
      <c r="C698" s="323" t="s">
        <v>817</v>
      </c>
      <c r="D698" s="324"/>
      <c r="E698" s="324"/>
      <c r="F698" s="324"/>
      <c r="G698" s="324"/>
      <c r="H698" s="325"/>
      <c r="I698" s="326" t="s">
        <v>818</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23" t="s">
        <v>819</v>
      </c>
      <c r="D699" s="324"/>
      <c r="E699" s="324"/>
      <c r="F699" s="324"/>
      <c r="G699" s="324"/>
      <c r="H699" s="325"/>
      <c r="I699" s="326"/>
      <c r="J699" s="327"/>
      <c r="K699" s="328"/>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23" t="s">
        <v>820</v>
      </c>
      <c r="D700" s="324"/>
      <c r="E700" s="324"/>
      <c r="F700" s="324"/>
      <c r="G700" s="324"/>
      <c r="H700" s="325"/>
      <c r="I700" s="326"/>
      <c r="J700" s="327"/>
      <c r="K700" s="328"/>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23" t="s">
        <v>821</v>
      </c>
      <c r="D701" s="324"/>
      <c r="E701" s="324"/>
      <c r="F701" s="324"/>
      <c r="G701" s="324"/>
      <c r="H701" s="325"/>
      <c r="I701" s="326"/>
      <c r="J701" s="327"/>
      <c r="K701" s="328"/>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822</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80</v>
      </c>
      <c r="K707" s="218"/>
      <c r="L707" s="25" t="str">
        <f>IF(ISBLANK(L$388),"",L$388)</f>
        <v>一般病棟</v>
      </c>
      <c r="M707" s="72" t="str">
        <f>IF(ISBLANK(M$388),"",M$388)</f>
        <v>療養病棟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81</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823</v>
      </c>
      <c r="B709" s="2"/>
      <c r="C709" s="323" t="s">
        <v>824</v>
      </c>
      <c r="D709" s="324"/>
      <c r="E709" s="324"/>
      <c r="F709" s="324"/>
      <c r="G709" s="324"/>
      <c r="H709" s="325"/>
      <c r="I709" s="142" t="s">
        <v>825</v>
      </c>
      <c r="J709" s="257">
        <f>IF(SUM(L709:BS709)=0,IF(COUNTIF(L709:BS709,"未確認")&gt;0,"未確認",IF(COUNTIF(L709:BS709,"~*")&gt;0,"*",SUM(L709:BS709))),SUM(L709:BS709))</f>
        <v>150</v>
      </c>
      <c r="K709" s="250" t="str">
        <f>IF(OR(COUNTIF(L709:BS709,"未確認")&gt;0,COUNTIF(L709:BS709,"*")&gt;0),"※","")</f>
        <v/>
      </c>
      <c r="L709" s="241">
        <v>0</v>
      </c>
      <c r="M709" s="242">
        <v>150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826</v>
      </c>
      <c r="B710" s="2"/>
      <c r="C710" s="320" t="s">
        <v>827</v>
      </c>
      <c r="D710" s="321"/>
      <c r="E710" s="321"/>
      <c r="F710" s="321"/>
      <c r="G710" s="321"/>
      <c r="H710" s="322"/>
      <c r="I710" s="129" t="s">
        <v>828</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829</v>
      </c>
      <c r="B711" s="2"/>
      <c r="C711" s="320" t="s">
        <v>830</v>
      </c>
      <c r="D711" s="321"/>
      <c r="E711" s="321"/>
      <c r="F711" s="321"/>
      <c r="G711" s="321"/>
      <c r="H711" s="322"/>
      <c r="I711" s="129" t="s">
        <v>831</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832</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80</v>
      </c>
      <c r="K717" s="218"/>
      <c r="L717" s="246" t="str">
        <f>IF(ISBLANK(L$388),"",L$388)</f>
        <v>一般病棟</v>
      </c>
      <c r="M717" s="72" t="str">
        <f>IF(ISBLANK(M$388),"",M$388)</f>
        <v>療養病棟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81</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833</v>
      </c>
      <c r="B719" s="126"/>
      <c r="C719" s="320" t="s">
        <v>834</v>
      </c>
      <c r="D719" s="321"/>
      <c r="E719" s="321"/>
      <c r="F719" s="321"/>
      <c r="G719" s="321"/>
      <c r="H719" s="322"/>
      <c r="I719" s="129" t="s">
        <v>835</v>
      </c>
      <c r="J719" s="249" t="str">
        <f>IF(SUM(L719:BS719)=0,IF(COUNTIF(L719:BS719,"未確認")&gt;0,"未確認",IF(COUNTIF(L719:BS719,"~*")&gt;0,"*",SUM(L719:BS719))),SUM(L719:BS719))</f>
        <v>*</v>
      </c>
      <c r="K719" s="250" t="str">
        <f>IF(OR(COUNTIF(L719:BS719,"未確認")&gt;0,COUNTIF(L719:BS719,"*")&gt;0),"※","")</f>
        <v>※</v>
      </c>
      <c r="L719" s="241" t="s">
        <v>366</v>
      </c>
      <c r="M719" s="242" t="s">
        <v>366</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836</v>
      </c>
      <c r="B720" s="2"/>
      <c r="C720" s="320" t="s">
        <v>837</v>
      </c>
      <c r="D720" s="321"/>
      <c r="E720" s="321"/>
      <c r="F720" s="321"/>
      <c r="G720" s="321"/>
      <c r="H720" s="322"/>
      <c r="I720" s="129" t="s">
        <v>838</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839</v>
      </c>
      <c r="B721" s="2"/>
      <c r="C721" s="323" t="s">
        <v>840</v>
      </c>
      <c r="D721" s="324"/>
      <c r="E721" s="324"/>
      <c r="F721" s="324"/>
      <c r="G721" s="324"/>
      <c r="H721" s="325"/>
      <c r="I721" s="129" t="s">
        <v>841</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842</v>
      </c>
      <c r="B722" s="2"/>
      <c r="C722" s="320" t="s">
        <v>843</v>
      </c>
      <c r="D722" s="321"/>
      <c r="E722" s="321"/>
      <c r="F722" s="321"/>
      <c r="G722" s="321"/>
      <c r="H722" s="322"/>
      <c r="I722" s="129" t="s">
        <v>844</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845</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80</v>
      </c>
      <c r="K729" s="218"/>
      <c r="L729" s="246" t="str">
        <f>IF(ISBLANK(L$388),"",L$388)</f>
        <v>一般病棟</v>
      </c>
      <c r="M729" s="72" t="str">
        <f>IF(ISBLANK(M$388),"",M$388)</f>
        <v>療養病棟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81</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846</v>
      </c>
      <c r="B731" s="126"/>
      <c r="C731" s="320" t="s">
        <v>847</v>
      </c>
      <c r="D731" s="321"/>
      <c r="E731" s="321"/>
      <c r="F731" s="321"/>
      <c r="G731" s="321"/>
      <c r="H731" s="322"/>
      <c r="I731" s="129" t="s">
        <v>848</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849</v>
      </c>
      <c r="B732" s="2"/>
      <c r="C732" s="320" t="s">
        <v>850</v>
      </c>
      <c r="D732" s="321"/>
      <c r="E732" s="321"/>
      <c r="F732" s="321"/>
      <c r="G732" s="321"/>
      <c r="H732" s="322"/>
      <c r="I732" s="129" t="s">
        <v>851</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852</v>
      </c>
      <c r="B733" s="2"/>
      <c r="C733" s="323" t="s">
        <v>853</v>
      </c>
      <c r="D733" s="324"/>
      <c r="E733" s="324"/>
      <c r="F733" s="324"/>
      <c r="G733" s="324"/>
      <c r="H733" s="325"/>
      <c r="I733" s="129" t="s">
        <v>854</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855</v>
      </c>
      <c r="B734" s="2"/>
      <c r="C734" s="323" t="s">
        <v>856</v>
      </c>
      <c r="D734" s="324"/>
      <c r="E734" s="324"/>
      <c r="F734" s="324"/>
      <c r="G734" s="324"/>
      <c r="H734" s="325"/>
      <c r="I734" s="129" t="s">
        <v>857</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278</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6" priority="327">
      <formula>OR(M$102&lt;&gt;"",M$103&lt;&gt;"")</formula>
    </cfRule>
    <cfRule type="expression" dxfId="1385"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2" priority="325">
      <formula>OR(M$117&lt;&gt;"",M$118&lt;&gt;"")</formula>
    </cfRule>
    <cfRule type="expression" dxfId="1381" priority="326">
      <formula>AND(M$117="",M$118="")</formula>
    </cfRule>
  </conditionalFormatting>
  <conditionalFormatting sqref="M119:M122">
    <cfRule type="expression" dxfId="1380" priority="323">
      <formula>OR($M$117&lt;&gt;"",$M$118&lt;&gt;"")</formula>
    </cfRule>
    <cfRule type="expression" dxfId="1379" priority="324">
      <formula>AND($M$117="",$M$118="")</formula>
    </cfRule>
  </conditionalFormatting>
  <conditionalFormatting sqref="M128:M129">
    <cfRule type="expression" dxfId="1378" priority="322">
      <formula>AND(M$128="",M$129="")</formula>
    </cfRule>
  </conditionalFormatting>
  <conditionalFormatting sqref="M130:M135">
    <cfRule type="expression" dxfId="1377" priority="320">
      <formula>OR($M$128&lt;&gt;"",$M$129&lt;&gt;"")</formula>
    </cfRule>
    <cfRule type="expression" dxfId="1376" priority="321">
      <formula>AND($M$128="",$M$129="")</formula>
    </cfRule>
  </conditionalFormatting>
  <conditionalFormatting sqref="M141:M142">
    <cfRule type="expression" dxfId="1375" priority="189">
      <formula>AND(M$141="",M$142="")</formula>
    </cfRule>
  </conditionalFormatting>
  <conditionalFormatting sqref="M143">
    <cfRule type="expression" dxfId="1374" priority="190">
      <formula>OR($M$141&lt;&gt;"",$M$142&lt;&gt;"")</formula>
    </cfRule>
    <cfRule type="expression" dxfId="1373" priority="191">
      <formula>AND($M$141="",$M$142="")</formula>
    </cfRule>
  </conditionalFormatting>
  <conditionalFormatting sqref="M149:M150">
    <cfRule type="expression" dxfId="1372" priority="166">
      <formula>AND(M$149="",M$150="")</formula>
    </cfRule>
  </conditionalFormatting>
  <conditionalFormatting sqref="M151">
    <cfRule type="expression" dxfId="1371" priority="160">
      <formula>OR($M$149&lt;&gt;"",$M$150&lt;&gt;"")</formula>
    </cfRule>
    <cfRule type="expression" dxfId="1370" priority="161">
      <formula>AND($M$149="",$M$150="")</formula>
    </cfRule>
  </conditionalFormatting>
  <conditionalFormatting sqref="M152">
    <cfRule type="expression" dxfId="1369" priority="162">
      <formula>OR($M$149&lt;&gt;"",$M$150&lt;&gt;"")</formula>
    </cfRule>
    <cfRule type="expression" dxfId="1368"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9" priority="88">
      <formula>OR($M$168&lt;&gt;"",$M$169&lt;&gt;"")</formula>
    </cfRule>
    <cfRule type="expression" dxfId="1358"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9" priority="313">
      <formula>OR($M$180&lt;&gt;"",$M$181&lt;&gt;"")</formula>
    </cfRule>
    <cfRule type="expression" dxfId="1348"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3" priority="311">
      <formula>OR($M$180&lt;&gt;"",$M$181&lt;&gt;"")</formula>
    </cfRule>
    <cfRule type="expression" dxfId="1342"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8" priority="295">
      <formula>OR(M$325&lt;&gt;"",M$326&lt;&gt;"")</formula>
    </cfRule>
    <cfRule type="expression" dxfId="1317"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4" priority="62">
      <formula>OR(M350&lt;&gt;"",M351&lt;&gt;"")</formula>
    </cfRule>
    <cfRule type="expression" dxfId="1313"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7" priority="282">
      <formula>OR(M$505&lt;&gt;"",M$506&lt;&gt;"")</formula>
    </cfRule>
    <cfRule type="expression" dxfId="1296" priority="291">
      <formula>AND(M$505="",M$506="")</formula>
    </cfRule>
  </conditionalFormatting>
  <conditionalFormatting sqref="M507:M514">
    <cfRule type="expression" dxfId="1295" priority="287">
      <formula>OR($M$505&lt;&gt;"",$M$506&lt;&gt;"")</formula>
    </cfRule>
    <cfRule type="expression" dxfId="1294"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8" priority="278">
      <formula>OR($M$524&lt;&gt;"",$M$525&lt;&gt;"")</formula>
    </cfRule>
    <cfRule type="expression" dxfId="1287"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2" priority="270">
      <formula>OR($M$534&lt;&gt;"",$M$535&lt;&gt;"")</formula>
    </cfRule>
    <cfRule type="expression" dxfId="1281"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4" priority="257">
      <formula>OR($M$565&lt;&gt;"",$M$566&lt;&gt;"")</formula>
    </cfRule>
    <cfRule type="expression" dxfId="1263" priority="258">
      <formula>AND($M$565="",$M$566="")</formula>
    </cfRule>
  </conditionalFormatting>
  <conditionalFormatting sqref="M594:M595">
    <cfRule type="expression" dxfId="1262" priority="254">
      <formula>AND(M$594="",M$595="")</formula>
    </cfRule>
  </conditionalFormatting>
  <conditionalFormatting sqref="M596:M606">
    <cfRule type="expression" dxfId="1261" priority="252">
      <formula>OR($M$594&lt;&gt;"",$M$595&lt;&gt;"")</formula>
    </cfRule>
    <cfRule type="expression" dxfId="1260"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7" priority="248">
      <formula>OR($M$594&lt;&gt;"",$M$595&lt;&gt;"")</formula>
    </cfRule>
    <cfRule type="expression" dxfId="1256" priority="249">
      <formula>AND($M$594="",$M$595="")</formula>
    </cfRule>
  </conditionalFormatting>
  <conditionalFormatting sqref="M625:M626">
    <cfRule type="expression" dxfId="1255" priority="246">
      <formula>AND(M$625="",M$626="")</formula>
    </cfRule>
  </conditionalFormatting>
  <conditionalFormatting sqref="M627:M639">
    <cfRule type="expression" dxfId="1254" priority="244">
      <formula>OR($M$625&lt;&gt;"",$M$626&lt;&gt;"")</formula>
    </cfRule>
    <cfRule type="expression" dxfId="1253" priority="245">
      <formula>AND($M$625="",$M$626="")</formula>
    </cfRule>
  </conditionalFormatting>
  <conditionalFormatting sqref="M645:M646">
    <cfRule type="expression" dxfId="1252" priority="237">
      <formula>AND(M$645="",M$646="")</formula>
    </cfRule>
  </conditionalFormatting>
  <conditionalFormatting sqref="M647:M654">
    <cfRule type="expression" dxfId="1251" priority="235">
      <formula>OR($M$645&lt;&gt;"",$M$646&lt;&gt;"")</formula>
    </cfRule>
    <cfRule type="expression" dxfId="1250" priority="236">
      <formula>AND($M$645="",$M$646="")</formula>
    </cfRule>
  </conditionalFormatting>
  <conditionalFormatting sqref="M660:M661">
    <cfRule type="expression" dxfId="1249" priority="230">
      <formula>AND(M$660="",M$661="")</formula>
    </cfRule>
  </conditionalFormatting>
  <conditionalFormatting sqref="M662:M676">
    <cfRule type="expression" dxfId="1248" priority="228">
      <formula>OR($M$660&lt;&gt;"",$M$661&lt;&gt;"")</formula>
    </cfRule>
    <cfRule type="expression" dxfId="1247"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1" priority="217">
      <formula>OR($M$707&lt;&gt;"",$M$708&lt;&gt;"")</formula>
    </cfRule>
    <cfRule type="expression" dxfId="1240" priority="218">
      <formula>AND($M$707="",$M$708="")</formula>
    </cfRule>
  </conditionalFormatting>
  <conditionalFormatting sqref="M717:M718">
    <cfRule type="expression" dxfId="1239" priority="212">
      <formula>AND(M$717="",M$718="")</formula>
    </cfRule>
  </conditionalFormatting>
  <conditionalFormatting sqref="M719:M722">
    <cfRule type="expression" dxfId="1238" priority="210">
      <formula>OR($M$717&lt;&gt;"",$M$718&lt;&gt;"")</formula>
    </cfRule>
    <cfRule type="expression" dxfId="1237" priority="211">
      <formula>AND($M$717="",$M$718="")</formula>
    </cfRule>
  </conditionalFormatting>
  <conditionalFormatting sqref="M729:M730">
    <cfRule type="expression" dxfId="1236" priority="205">
      <formula>AND(M$729="",M$730="")</formula>
    </cfRule>
  </conditionalFormatting>
  <conditionalFormatting sqref="M731:M734">
    <cfRule type="expression" dxfId="1235" priority="203">
      <formula>OR($M$729&lt;&gt;"",$M$730&lt;&gt;"")</formula>
    </cfRule>
    <cfRule type="expression" dxfId="1234"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4" priority="43">
      <formula>OR(N$388&lt;&gt;"",N$389&lt;&gt;"")</formula>
    </cfRule>
    <cfRule type="expression" dxfId="1203"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5" priority="104">
      <formula>N$27&lt;&gt;""</formula>
    </cfRule>
    <cfRule type="expression" dxfId="1194"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9" priority="100">
      <formula>N$49&lt;&gt;""</formula>
    </cfRule>
    <cfRule type="expression" dxfId="1188" priority="335">
      <formula>N$49=""</formula>
    </cfRule>
  </conditionalFormatting>
  <conditionalFormatting sqref="N94:BS95">
    <cfRule type="expression" dxfId="1187" priority="84">
      <formula>AND(N$94="",N$95="")</formula>
    </cfRule>
  </conditionalFormatting>
  <conditionalFormatting sqref="N96:BS96">
    <cfRule type="expression" dxfId="1186" priority="192">
      <formula>OR(N$94&lt;&gt;"",N$95&lt;&gt;"")</formula>
    </cfRule>
    <cfRule type="expression" dxfId="1185" priority="193">
      <formula>AND(N$94="",N$95="")</formula>
    </cfRule>
  </conditionalFormatting>
  <conditionalFormatting sqref="N102:BS111">
    <cfRule type="expression" dxfId="1184" priority="333">
      <formula>OR(N$102&lt;&gt;"",N$103&lt;&gt;"")</formula>
    </cfRule>
    <cfRule type="expression" dxfId="1183"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3" priority="158">
      <formula>OR(N$149&lt;&gt;"",N$150&lt;&gt;"")</formula>
    </cfRule>
    <cfRule type="expression" dxfId="1172" priority="159">
      <formula>AND(N$149="",N$150="")</formula>
    </cfRule>
  </conditionalFormatting>
  <conditionalFormatting sqref="N152:BS152">
    <cfRule type="expression" dxfId="1171" priority="156">
      <formula>OR(N$149&lt;&gt;"",N$150&lt;&gt;"")</formula>
    </cfRule>
    <cfRule type="expression" dxfId="1170"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4" priority="145">
      <formula>OR(N$159&lt;&gt;"",N$160&lt;&gt;"")</formula>
    </cfRule>
    <cfRule type="expression" dxfId="1163"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7" priority="169">
      <formula>OR(N$180&lt;&gt;"",N$181&lt;&gt;"")</formula>
    </cfRule>
    <cfRule type="expression" dxfId="1156"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7" priority="67">
      <formula>OR(N$243&lt;&gt;"",N$244&lt;&gt;"")</formula>
    </cfRule>
    <cfRule type="expression" dxfId="1146" priority="68">
      <formula>AND(N$243="",N$244="")</formula>
    </cfRule>
  </conditionalFormatting>
  <conditionalFormatting sqref="N245:BS245">
    <cfRule type="expression" dxfId="1145" priority="136">
      <formula>OR(N$243&lt;&gt;"",N$244&lt;&gt;"")</formula>
    </cfRule>
    <cfRule type="expression" dxfId="1144"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1" priority="134">
      <formula>OR(N$243&lt;&gt;"",N$244&lt;&gt;"")</formula>
    </cfRule>
    <cfRule type="expression" dxfId="1140"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9" priority="60">
      <formula>OR(N$312&lt;&gt;"",N$313&lt;&gt;"")</formula>
    </cfRule>
    <cfRule type="expression" dxfId="1128"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5" priority="56">
      <formula>OR(N$350&lt;&gt;"",N$351&lt;&gt;"")</formula>
    </cfRule>
    <cfRule type="expression" dxfId="1124"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9" priority="41">
      <formula>OR(N$505&lt;&gt;"",N$506&lt;&gt;"")</formula>
    </cfRule>
    <cfRule type="expression" dxfId="1118" priority="42">
      <formula>AND(N$505="",N$506="")</formula>
    </cfRule>
  </conditionalFormatting>
  <conditionalFormatting sqref="N517:BS521">
    <cfRule type="expression" dxfId="1117" priority="39">
      <formula>OR(N$517&lt;&gt;"",N$518&lt;&gt;"")</formula>
    </cfRule>
    <cfRule type="expression" dxfId="1116" priority="40">
      <formula>AND(N$517="",N$518="")</formula>
    </cfRule>
  </conditionalFormatting>
  <conditionalFormatting sqref="N524:BS525">
    <cfRule type="expression" dxfId="1115" priority="38">
      <formula>AND(N$524="",N$525="")</formula>
    </cfRule>
  </conditionalFormatting>
  <conditionalFormatting sqref="N526:BS526">
    <cfRule type="expression" dxfId="1114" priority="276">
      <formula>OR(N$524&lt;&gt;"",N$525&lt;&gt;"")</formula>
    </cfRule>
    <cfRule type="expression" dxfId="1113" priority="277">
      <formula>AND(N$524="",N$525="")</formula>
    </cfRule>
  </conditionalFormatting>
  <conditionalFormatting sqref="N529:BS531">
    <cfRule type="expression" dxfId="1112" priority="273">
      <formula>OR(N$529&lt;&gt;"",N$530&lt;&gt;"")</formula>
    </cfRule>
    <cfRule type="expression" dxfId="1111"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6" priority="1">
      <formula>AND(N$565="",N$566="")</formula>
    </cfRule>
    <cfRule type="expression" dxfId="1105"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2" priority="261">
      <formula>OR(N$565&lt;&gt;"",N$566&lt;&gt;"")</formula>
    </cfRule>
    <cfRule type="expression" dxfId="1101"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8" priority="255">
      <formula>OR(N$565&lt;&gt;"",N$566&lt;&gt;"")</formula>
    </cfRule>
    <cfRule type="expression" dxfId="1097" priority="256">
      <formula>AND(N$565="",N$566="")</formula>
    </cfRule>
  </conditionalFormatting>
  <conditionalFormatting sqref="N583:BS588">
    <cfRule type="expression" dxfId="1096" priority="23">
      <formula>OR(N$565&lt;&gt;"",N$566&lt;&gt;"")</formula>
    </cfRule>
    <cfRule type="expression" dxfId="1095"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2" priority="8">
      <formula>OR(N$594&lt;&gt;"",N$595&lt;&gt;"")</formula>
    </cfRule>
    <cfRule type="expression" dxfId="1091" priority="9">
      <formula>AND(N$594="",N$595="")</formula>
    </cfRule>
  </conditionalFormatting>
  <conditionalFormatting sqref="N625:BS626">
    <cfRule type="expression" dxfId="1090" priority="243">
      <formula>AND(N$625="",N$626="")</formula>
    </cfRule>
  </conditionalFormatting>
  <conditionalFormatting sqref="N627:BS639">
    <cfRule type="expression" dxfId="1089" priority="240">
      <formula>OR(N$625&lt;&gt;"",N$626&lt;&gt;"")</formula>
    </cfRule>
    <cfRule type="expression" dxfId="1088"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1" priority="220">
      <formula>OR(N$681&lt;&gt;"",N$682&lt;&gt;"")</formula>
    </cfRule>
    <cfRule type="expression" dxfId="1080" priority="221">
      <formula>AND(N$681="",N$682="")</formula>
    </cfRule>
  </conditionalFormatting>
  <conditionalFormatting sqref="N707:BS708">
    <cfRule type="expression" dxfId="1079" priority="216">
      <formula>AND(N$707="",N$708="")</formula>
    </cfRule>
  </conditionalFormatting>
  <conditionalFormatting sqref="N709:BS711">
    <cfRule type="expression" dxfId="1078" priority="213">
      <formula>OR(N$707&lt;&gt;"",N$708&lt;&gt;"")</formula>
    </cfRule>
    <cfRule type="expression" dxfId="1077"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2" priority="199">
      <formula>OR(N$729&lt;&gt;"",N$730&lt;&gt;"")</formula>
    </cfRule>
    <cfRule type="expression" dxfId="1071" priority="200">
      <formula>AND(N$729="",N$730="")</formula>
    </cfRule>
  </conditionalFormatting>
  <conditionalFormatting sqref="O625:BP639">
    <cfRule type="expression" dxfId="1070" priority="238">
      <formula>OR(O$625&lt;&gt;"",O$626&lt;&gt;"")</formula>
    </cfRule>
    <cfRule type="expression" dxfId="1069" priority="239">
      <formula>AND(O$625="",O$626="")</formula>
    </cfRule>
  </conditionalFormatting>
  <conditionalFormatting sqref="O182:BS211">
    <cfRule type="expression" dxfId="1068" priority="71">
      <formula>AND(O$180="",O$181="")</formula>
    </cfRule>
  </conditionalFormatting>
  <conditionalFormatting sqref="O243:BS244">
    <cfRule type="expression" dxfId="1067" priority="65">
      <formula>OR(O$243&lt;&gt;"",O$244&lt;&gt;"")</formula>
    </cfRule>
    <cfRule type="expression" dxfId="1066" priority="66">
      <formula>AND(O$243="",O$244="")</formula>
    </cfRule>
  </conditionalFormatting>
  <conditionalFormatting sqref="O363:BS370">
    <cfRule type="expression" dxfId="1065" priority="55">
      <formula>AND(O$363="",O$364="")</formula>
    </cfRule>
  </conditionalFormatting>
  <conditionalFormatting sqref="O388:BS463">
    <cfRule type="expression" dxfId="1064" priority="45">
      <formula>OR(O$388&lt;&gt;"",O$389&lt;&gt;"")</formula>
    </cfRule>
    <cfRule type="expression" dxfId="1063"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美瑛町立病院!B94" display="・設置主体" xr:uid="{69CB1B20-1FF7-4CC5-AF8C-1AF7633B483E}"/>
    <hyperlink ref="D76:H76" location="美瑛町立病院!B94" display="・設置主体" xr:uid="{16ADDE3E-9E70-4680-A127-915CE099A4FF}"/>
    <hyperlink ref="E76:I76" location="美瑛町立病院!B94" display="・設置主体" xr:uid="{6D074688-0622-435E-A318-82056C5CB0CE}"/>
    <hyperlink ref="F76:J76" location="美瑛町立病院!B94" display="・設置主体" xr:uid="{4A884E9B-78D6-44AA-B015-0CF07447B0E9}"/>
    <hyperlink ref="G76:K76" location="美瑛町立病院!B94" display="・設置主体" xr:uid="{46F7CF5A-5675-4804-9EE6-EBAF0CC08F54}"/>
    <hyperlink ref="H76:I76" location="美瑛町立病院!B312" display="・入院患者の状況（年間）" xr:uid="{5311A064-626E-4340-A877-CC5F258C6F7E}"/>
    <hyperlink ref="I76:J76" location="美瑛町立病院!B312" display="・入院患者の状況（年間）" xr:uid="{1DE9784F-D8F8-4D43-8B10-0CEA6469BAB1}"/>
    <hyperlink ref="J76:M76" location="美瑛町立病院!B388" display="・算定する入院基本用・特定入院料等の状況" xr:uid="{C650EF75-8FFB-4005-A1CB-80D311E1B26B}"/>
    <hyperlink ref="K76:N76" location="美瑛町立病院!B388" display="・算定する入院基本用・特定入院料等の状況" xr:uid="{A2C9B615-0189-474E-ACBE-15E1E84087FE}"/>
    <hyperlink ref="L76:O76" location="美瑛町立病院!B388" display="・算定する入院基本用・特定入院料等の状況" xr:uid="{D663A1D2-B14A-4D68-91C2-DAD1CBB1D7D7}"/>
    <hyperlink ref="M76:P76" location="美瑛町立病院!B388" display="・算定する入院基本用・特定入院料等の状況" xr:uid="{07262547-F416-43A2-BFC2-A5E58B56BA3A}"/>
    <hyperlink ref="C77:G77" location="美瑛町立病院!B102" display="・病床の状況" xr:uid="{9F10EED0-1F76-4CAC-B401-1ABA808E5148}"/>
    <hyperlink ref="D77:H77" location="美瑛町立病院!B102" display="・病床の状況" xr:uid="{FF27B927-33C5-44F9-A121-E120246AD172}"/>
    <hyperlink ref="E77:I77" location="美瑛町立病院!B102" display="・病床の状況" xr:uid="{CCA0AD3B-9308-45CE-A8C3-EB12C7DA6F26}"/>
    <hyperlink ref="F77:J77" location="美瑛町立病院!B102" display="・病床の状況" xr:uid="{5F2648BA-8FBE-40FD-9109-72B30EFCD8FD}"/>
    <hyperlink ref="G77:K77" location="美瑛町立病院!B102" display="・病床の状況" xr:uid="{A41FC406-29E4-4869-ADFB-098EC103947C}"/>
    <hyperlink ref="H77:I77" location="美瑛町立病院!B325" display="・入院患者の状況（年間／入棟前の場所・退棟先の場所の状況）" xr:uid="{16269E0E-F707-4D39-91D3-A77D3178ABB5}"/>
    <hyperlink ref="I77:J77" location="美瑛町立病院!B325" display="・入院患者の状況（年間／入棟前の場所・退棟先の場所の状況）" xr:uid="{D418D6DF-D86F-4C59-95F3-0CB3F8451AF9}"/>
    <hyperlink ref="J77" location="美瑛町立病院!B469" display="・手術の状況" xr:uid="{830565A3-07D6-4AA0-88CB-9B645D092FC9}"/>
    <hyperlink ref="M77" location="'美瑛町立病院(H30案)'!B484" display="・がん、脳卒中、心筋梗塞、分娩、精神医療への対応状況" xr:uid="{9CEB2B4E-3BAF-4B12-8A3E-8BB78F57436F}"/>
    <hyperlink ref="C78:G78" location="美瑛町立病院!B117" display="・診療科" xr:uid="{269500F2-97ED-4806-A23C-F2AE11BF6B89}"/>
    <hyperlink ref="D78:H78" location="美瑛町立病院!B117" display="・診療科" xr:uid="{4349D192-BA41-447C-B1D3-F60626D995F4}"/>
    <hyperlink ref="E78:I78" location="美瑛町立病院!B117" display="・診療科" xr:uid="{FC29358B-1EFE-4F71-815A-2741FB768CA1}"/>
    <hyperlink ref="F78:J78" location="美瑛町立病院!B117" display="・診療科" xr:uid="{6B367A88-E339-4F1C-A894-25E34DDDA2A3}"/>
    <hyperlink ref="G78:K78" location="美瑛町立病院!B117" display="・診療科" xr:uid="{E1362248-62A0-444B-A1D6-52546EEE9776}"/>
    <hyperlink ref="H78:I78" location="美瑛町立病院!B350" display="・退院後に在宅医療を必要とする患者の状況" xr:uid="{0730384E-2D90-4C18-B95D-5A376CA7B6FB}"/>
    <hyperlink ref="I78:J78" location="美瑛町立病院!B350" display="・退院後に在宅医療を必要とする患者の状況" xr:uid="{1DECE4A3-C8AA-42C5-B343-6C81DA85E00C}"/>
    <hyperlink ref="J78:M78" location="美瑛町立病院!B505" display="・がん、脳卒中、心筋梗塞、分娩、精神医療への対応状況" xr:uid="{B1246807-0C04-4009-8C8E-F4B4DB6D7CF8}"/>
    <hyperlink ref="K78:N78" location="美瑛町立病院!B505" display="・がん、脳卒中、心筋梗塞、分娩、精神医療への対応状況" xr:uid="{736F7B5E-236D-401C-9B5D-2BCB081D1520}"/>
    <hyperlink ref="L78:O78" location="美瑛町立病院!B505" display="・がん、脳卒中、心筋梗塞、分娩、精神医療への対応状況" xr:uid="{01406539-ECEE-46E2-B7C1-DF77A83E3F87}"/>
    <hyperlink ref="M78:P78" location="美瑛町立病院!B505" display="・がん、脳卒中、心筋梗塞、分娩、精神医療への対応状況" xr:uid="{65BF78CA-FC26-4FA7-9963-0CEE34409D08}"/>
    <hyperlink ref="C79:G79" location="美瑛町立病院!B128" display="・入院基本料・特定入院料及び届出病床数" xr:uid="{18FE7944-B2E6-45EE-8939-5BB68CF6E105}"/>
    <hyperlink ref="D79:H79" location="美瑛町立病院!B128" display="・入院基本料・特定入院料及び届出病床数" xr:uid="{F77FC1F3-96BB-4BAA-B84B-C19FD7F352B0}"/>
    <hyperlink ref="E79:I79" location="美瑛町立病院!B128" display="・入院基本料・特定入院料及び届出病床数" xr:uid="{9D84D51C-2573-45D9-AB35-8F2623EB578B}"/>
    <hyperlink ref="F79:J79" location="美瑛町立病院!B128" display="・入院基本料・特定入院料及び届出病床数" xr:uid="{795D0370-9536-4267-B594-9D7D65B8ECA5}"/>
    <hyperlink ref="G79:K79" location="美瑛町立病院!B128" display="・入院基本料・特定入院料及び届出病床数" xr:uid="{F04B9074-42DA-4B63-84BA-AD1DCB6D1723}"/>
    <hyperlink ref="H79:I79" location="美瑛町立病院!B363" display="・看取りを行った患者数" xr:uid="{5BE4E0EF-6755-42CB-82C7-0A32C1C53202}"/>
    <hyperlink ref="I79:J79" location="美瑛町立病院!B363" display="・看取りを行った患者数" xr:uid="{B3FA62AA-2D65-4632-8451-5073FFEB7E44}"/>
    <hyperlink ref="J79:M79" location="美瑛町立病院!B548" display="・重症患者への対応状況" xr:uid="{FFB1AD1E-CB3F-43D3-9351-64E15204E4E5}"/>
    <hyperlink ref="K79:N79" location="美瑛町立病院!B548" display="・重症患者への対応状況" xr:uid="{FC5C81E8-141D-48DA-9604-54B9B5F489DE}"/>
    <hyperlink ref="L79:O79" location="美瑛町立病院!B548" display="・重症患者への対応状況" xr:uid="{C163069B-76C0-4A5B-9B1C-79392038E75D}"/>
    <hyperlink ref="M79:P79" location="美瑛町立病院!B548" display="・重症患者への対応状況" xr:uid="{2E74DABE-B12C-4E4D-8BB4-4D7D3279A130}"/>
    <hyperlink ref="C80:G80" location="美瑛町立病院!B141" display="・DPC医療機関群の種類" xr:uid="{C74F1820-4F2B-40EB-A19B-8060A0F8DE85}"/>
    <hyperlink ref="D80:H80" location="美瑛町立病院!B141" display="・DPC医療機関群の種類" xr:uid="{EB0F5857-ECE9-4AE9-A8CD-441129E73436}"/>
    <hyperlink ref="E80:I80" location="美瑛町立病院!B141" display="・DPC医療機関群の種類" xr:uid="{904CB90D-F454-4B88-A5BC-85D57F6803E8}"/>
    <hyperlink ref="F80:J80" location="美瑛町立病院!B141" display="・DPC医療機関群の種類" xr:uid="{DEB8CAE7-18AA-40FC-9F29-BE0C994E19DA}"/>
    <hyperlink ref="G80:K80" location="美瑛町立病院!B141" display="・DPC医療機関群の種類" xr:uid="{58C23CAF-78DD-4996-B0AC-496A849CC0C3}"/>
    <hyperlink ref="J80:M80" location="美瑛町立病院!B594" display="・救急医療の実施状況" xr:uid="{439F6AAE-4083-4DCC-8C91-B8791AB8EF9B}"/>
    <hyperlink ref="K80:N80" location="美瑛町立病院!B594" display="・救急医療の実施状況" xr:uid="{BD528775-F82A-4671-8F48-44C43C5EACF7}"/>
    <hyperlink ref="L80:O80" location="美瑛町立病院!B594" display="・救急医療の実施状況" xr:uid="{4C5798AF-EFD7-45D1-A73C-1298BE3D4C57}"/>
    <hyperlink ref="M80:P80" location="美瑛町立病院!B594" display="・救急医療の実施状況" xr:uid="{33EB34F8-BE25-46E7-B94F-4B3DB466725C}"/>
    <hyperlink ref="C81:G81" location="美瑛町立病院!B149" display="・救急告示病院、二次救急医療施設、三次救急医療施設の告示・認定の有無" xr:uid="{64F0DE76-7E5D-4315-B286-97389C509AD9}"/>
    <hyperlink ref="D81:H81" location="美瑛町立病院!B149" display="・救急告示病院、二次救急医療施設、三次救急医療施設の告示・認定の有無" xr:uid="{DDDC583C-81C2-43A5-8656-AE34086292C5}"/>
    <hyperlink ref="E81:I81" location="美瑛町立病院!B149" display="・救急告示病院、二次救急医療施設、三次救急医療施設の告示・認定の有無" xr:uid="{EF3E94C2-D68B-4FC7-BAFD-33712540030D}"/>
    <hyperlink ref="F81:J81" location="美瑛町立病院!B149" display="・救急告示病院、二次救急医療施設、三次救急医療施設の告示・認定の有無" xr:uid="{5883E0DF-AB65-4C4C-9DF8-3A8BAB687BB4}"/>
    <hyperlink ref="G81:K81" location="美瑛町立病院!B149" display="・救急告示病院、二次救急医療施設、三次救急医療施設の告示・認定の有無" xr:uid="{CF432B0B-4635-4602-B8F6-21FD59DACE06}"/>
    <hyperlink ref="J81:M81" location="美瑛町立病院!B625" display="・急性期後の支援、在宅復帰の支援の状況" xr:uid="{B0E0E627-7EF7-491A-9276-F2B6057A9965}"/>
    <hyperlink ref="K81:N81" location="美瑛町立病院!B625" display="・急性期後の支援、在宅復帰の支援の状況" xr:uid="{1EBA3BDA-3D48-4577-9104-14F07BE59A73}"/>
    <hyperlink ref="L81:O81" location="美瑛町立病院!B625" display="・急性期後の支援、在宅復帰の支援の状況" xr:uid="{4D255EE2-7E04-4474-B568-C7C50E02D3C7}"/>
    <hyperlink ref="M81:P81" location="美瑛町立病院!B625" display="・急性期後の支援、在宅復帰の支援の状況" xr:uid="{58723D56-57FC-4BC1-BEC6-2A3851B09584}"/>
    <hyperlink ref="C82:G82" location="美瑛町立病院!B159" display="・承認の有無" xr:uid="{61173BC2-985C-4D6B-A83F-CFE1F8D87661}"/>
    <hyperlink ref="D82:H82" location="美瑛町立病院!B159" display="・承認の有無" xr:uid="{D3113E48-D4D5-4180-AA4F-FDB86AE73AE3}"/>
    <hyperlink ref="E82:I82" location="美瑛町立病院!B159" display="・承認の有無" xr:uid="{92D06CC3-125B-4C25-AD0D-FF62E797D2A4}"/>
    <hyperlink ref="F82:J82" location="美瑛町立病院!B159" display="・承認の有無" xr:uid="{C4EA2DDB-D09D-45B8-B088-0198AE7CE9C4}"/>
    <hyperlink ref="G82:K82" location="美瑛町立病院!B159" display="・承認の有無" xr:uid="{ACDF36DC-666E-4E16-B4A2-607ACE0D7956}"/>
    <hyperlink ref="J82:M82" location="美瑛町立病院!B645" display="・全身管理の状況" xr:uid="{549307F4-355D-408A-AEB4-BE79E287E279}"/>
    <hyperlink ref="K82:N82" location="美瑛町立病院!B645" display="・全身管理の状況" xr:uid="{E7EC06F5-2024-4A09-BAE6-DA522565953D}"/>
    <hyperlink ref="L82:O82" location="美瑛町立病院!B645" display="・全身管理の状況" xr:uid="{DB6C46ED-ABB0-4519-ACFB-F80836BB0068}"/>
    <hyperlink ref="M82:P82" location="美瑛町立病院!B645" display="・全身管理の状況" xr:uid="{11ED4473-D917-446D-B934-9EABF0ED9F24}"/>
    <hyperlink ref="C83:G83" location="美瑛町立病院!B168" display="・診療報酬の届出の有無" xr:uid="{50DB2140-CF45-4FD0-88B4-BC62777AFCB6}"/>
    <hyperlink ref="D83:H83" location="美瑛町立病院!B168" display="・診療報酬の届出の有無" xr:uid="{23C201ED-EF21-4B15-9AB7-408B242B86A4}"/>
    <hyperlink ref="E83:I83" location="美瑛町立病院!B168" display="・診療報酬の届出の有無" xr:uid="{E870A205-7672-46F3-A880-C05F4A5AB9EA}"/>
    <hyperlink ref="F83:J83" location="美瑛町立病院!B168" display="・診療報酬の届出の有無" xr:uid="{75CD308F-7C5F-4ACB-979A-7685A4EE56E0}"/>
    <hyperlink ref="G83:K83" location="美瑛町立病院!B168" display="・診療報酬の届出の有無" xr:uid="{F1E3830F-056A-4DBF-AE98-DC617721DEC1}"/>
    <hyperlink ref="J83:M83" location="美瑛町立病院!B660" display="・リハビリテーションの実施状況" xr:uid="{4A82DE23-A64E-4A2C-B9C5-8550F42147E0}"/>
    <hyperlink ref="K83:N83" location="美瑛町立病院!B660" display="・リハビリテーションの実施状況" xr:uid="{BEB5AA0E-47AD-412B-8738-E70F5D15C88C}"/>
    <hyperlink ref="L83:O83" location="美瑛町立病院!B660" display="・リハビリテーションの実施状況" xr:uid="{5BBB9562-01AC-41D6-B27D-9F50C4DBB68A}"/>
    <hyperlink ref="M83:P83" location="美瑛町立病院!B660" display="・リハビリテーションの実施状況" xr:uid="{CDB299C3-A3B9-4F5D-9552-0D1D0128E2A1}"/>
    <hyperlink ref="C84:G84" location="美瑛町立病院!B180" display="・職員数の状況" xr:uid="{69352172-EE38-41C0-A789-A482E50DC14F}"/>
    <hyperlink ref="D84:H84" location="美瑛町立病院!B180" display="・職員数の状況" xr:uid="{24758315-840C-4C8B-ADAB-14920B9E5AA9}"/>
    <hyperlink ref="E84:I84" location="美瑛町立病院!B180" display="・職員数の状況" xr:uid="{8819F07D-DAF0-4EF0-A48E-53ED346DAF0A}"/>
    <hyperlink ref="F84:J84" location="美瑛町立病院!B180" display="・職員数の状況" xr:uid="{DAF15259-C339-493B-BAFC-CFCA5BEC7344}"/>
    <hyperlink ref="G84:K84" location="美瑛町立病院!B180" display="・職員数の状況" xr:uid="{7D72CFE0-6638-4A70-8B67-E1F3112CC5B2}"/>
    <hyperlink ref="J84:M84" location="美瑛町立病院!B707" display="・長期療養患者の受入状況" xr:uid="{01F944DC-D6BC-42C9-91CF-F62E2D730F95}"/>
    <hyperlink ref="K84:N84" location="美瑛町立病院!B707" display="・長期療養患者の受入状況" xr:uid="{B31CE8CC-2E2B-4FD6-80C3-21CD3961446B}"/>
    <hyperlink ref="L84:O84" location="美瑛町立病院!B707" display="・長期療養患者の受入状況" xr:uid="{462EA468-E100-40D8-98E0-854D6E018BA5}"/>
    <hyperlink ref="M84:P84" location="美瑛町立病院!B707" display="・長期療養患者の受入状況" xr:uid="{FCA789C8-2E3D-423D-A996-2E74B780683D}"/>
    <hyperlink ref="C85:G85" location="美瑛町立病院!B243" display="・退院調整部門の設置状況" xr:uid="{0365600F-DC46-4EA8-8DED-86BA318F2ACF}"/>
    <hyperlink ref="D85:H85" location="美瑛町立病院!B243" display="・退院調整部門の設置状況" xr:uid="{5CAD613E-7287-43B4-8934-7FFB2DA04C4F}"/>
    <hyperlink ref="E85:I85" location="美瑛町立病院!B243" display="・退院調整部門の設置状況" xr:uid="{75A9633B-445D-4243-A2A2-B5288C87F455}"/>
    <hyperlink ref="F85:J85" location="美瑛町立病院!B243" display="・退院調整部門の設置状況" xr:uid="{5FC11010-9C02-4CD1-92B6-80B318D03CC5}"/>
    <hyperlink ref="G85:K85" location="美瑛町立病院!B243" display="・退院調整部門の設置状況" xr:uid="{3796B499-BCB0-4668-AA63-16E149BD8F96}"/>
    <hyperlink ref="J85:M85" location="美瑛町立病院!B717" display="・重度の障害児等の受入状況" xr:uid="{341F613F-0B05-4042-9F0B-2D31EE46F7EE}"/>
    <hyperlink ref="K85:N85" location="美瑛町立病院!B717" display="・重度の障害児等の受入状況" xr:uid="{62CF4DB7-6D3F-465F-B0B2-D02FDD1BC81D}"/>
    <hyperlink ref="L85:O85" location="美瑛町立病院!B717" display="・重度の障害児等の受入状況" xr:uid="{1D1094C1-459F-40BC-8B7A-4F6F70293DDA}"/>
    <hyperlink ref="M85:P85" location="美瑛町立病院!B717" display="・重度の障害児等の受入状況" xr:uid="{BE820859-94E5-453F-AABC-86B0DA93AE97}"/>
    <hyperlink ref="C86:G86" location="美瑛町立病院!B263" display="・医療機器の台数" xr:uid="{40529C28-E374-4F2F-8956-98173916A648}"/>
    <hyperlink ref="D86:H86" location="美瑛町立病院!B263" display="・医療機器の台数" xr:uid="{70F7A583-6EA9-4A59-A946-DF9757287297}"/>
    <hyperlink ref="E86:I86" location="美瑛町立病院!B263" display="・医療機器の台数" xr:uid="{CE4E2F97-6B5B-47BC-B138-BF6B42ED42E0}"/>
    <hyperlink ref="F86:J86" location="美瑛町立病院!B263" display="・医療機器の台数" xr:uid="{24250AC1-7996-48B9-AF4C-EF72F65BF9B9}"/>
    <hyperlink ref="G86:K86" location="美瑛町立病院!B263" display="・医療機器の台数" xr:uid="{D64B5D05-2583-48ED-AC4C-BC3262038A67}"/>
    <hyperlink ref="J86:M86" location="美瑛町立病院!B729" display="・医科歯科の連携状況" xr:uid="{03600F15-67B2-4FE1-BF52-859C48839EDB}"/>
    <hyperlink ref="K86:N86" location="美瑛町立病院!B729" display="・医科歯科の連携状況" xr:uid="{45B746AB-4D69-4C9B-962A-8E7E0C76B05E}"/>
    <hyperlink ref="L86:O86" location="美瑛町立病院!B729" display="・医科歯科の連携状況" xr:uid="{439B381A-D030-4CC3-AF1D-34555196DEF6}"/>
    <hyperlink ref="M86:P86" location="美瑛町立病院!B729" display="・医科歯科の連携状況" xr:uid="{AB812C09-DDCA-4D46-BA74-E36236202B08}"/>
    <hyperlink ref="C87:G87" location="美瑛町立病院!B289" display="・過去1年間の間に病棟の再編・見直しがあった場合の報告対象期間" xr:uid="{0764C8C2-607C-45EC-ABAC-15734C572C49}"/>
    <hyperlink ref="D87:H87" location="美瑛町立病院!B289" display="・過去1年間の間に病棟の再編・見直しがあった場合の報告対象期間" xr:uid="{8CD84B5D-2281-40B6-89D3-E2F2EADBFE1F}"/>
    <hyperlink ref="E87:I87" location="美瑛町立病院!B289" display="・過去1年間の間に病棟の再編・見直しがあった場合の報告対象期間" xr:uid="{75CF9737-85CF-4898-A815-1D6B54DC3CE7}"/>
    <hyperlink ref="F87:J87" location="美瑛町立病院!B289" display="・過去1年間の間に病棟の再編・見直しがあった場合の報告対象期間" xr:uid="{9E6E47D4-F165-4D4E-8041-A64E7DF6E17C}"/>
    <hyperlink ref="G87:K87" location="美瑛町立病院!B289" display="・過去1年間の間に病棟の再編・見直しがあった場合の報告対象期間" xr:uid="{0D3E3382-82DF-4DB0-A0B9-C8CF5367AFFE}"/>
    <hyperlink ref="I298" location="美瑛町立病院!B70" display="メニューへ戻る" xr:uid="{59B45BAF-52B6-4273-ADFC-FBF6A5A2127F}"/>
    <hyperlink ref="I373" location="美瑛町立病院!B70" display="メニューへ戻る" xr:uid="{6EFD0AC8-E03B-4F2A-B94D-DC90D3F28461}"/>
    <hyperlink ref="I737" location="美瑛町立病院!B70" display="メニューへ戻る" xr:uid="{1D733040-F10E-4C7F-A024-4DA96F059FCF}"/>
    <hyperlink ref="C1" location="INDEX!A1" display="圏域topへ" xr:uid="{28446721-FE3F-4E43-AF6E-3FF5DC2763C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INDEX</vt:lpstr>
      <vt:lpstr>整形外科進藤病院</vt:lpstr>
      <vt:lpstr>道北勤医協一条通病院</vt:lpstr>
      <vt:lpstr>医療法人社団旭豊会旭川三愛病院</vt:lpstr>
      <vt:lpstr>旭川脳神経外科循環器内科病院</vt:lpstr>
      <vt:lpstr>医療法人社団功和会佐久間病院</vt:lpstr>
      <vt:lpstr>旭川医科大学病院</vt:lpstr>
      <vt:lpstr>旭川リハビリテーション病院</vt:lpstr>
      <vt:lpstr>美瑛町立病院</vt:lpstr>
      <vt:lpstr>医療法人健康会くにもと病院</vt:lpstr>
      <vt:lpstr>社会医療法人元生会森山病院</vt:lpstr>
      <vt:lpstr>東旭川病院</vt:lpstr>
      <vt:lpstr>旭川リハビリテーション病院!Print_Area</vt:lpstr>
      <vt:lpstr>旭川医科大学病院!Print_Area</vt:lpstr>
      <vt:lpstr>旭川脳神経外科循環器内科病院!Print_Area</vt:lpstr>
      <vt:lpstr>医療法人健康会くにもと病院!Print_Area</vt:lpstr>
      <vt:lpstr>医療法人社団旭豊会旭川三愛病院!Print_Area</vt:lpstr>
      <vt:lpstr>医療法人社団功和会佐久間病院!Print_Area</vt:lpstr>
      <vt:lpstr>社会医療法人元生会森山病院!Print_Area</vt:lpstr>
      <vt:lpstr>整形外科進藤病院!Print_Area</vt:lpstr>
      <vt:lpstr>東旭川病院!Print_Area</vt:lpstr>
      <vt:lpstr>道北勤医協一条通病院!Print_Area</vt:lpstr>
      <vt:lpstr>美瑛町立病院!Print_Area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2025-12-25T08:31:13Z</dcterms:modified>
</cp:coreProperties>
</file>