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19200" windowHeight="6975" activeTab="2"/>
  </bookViews>
  <sheets>
    <sheet name="計画書" sheetId="2" r:id="rId1"/>
    <sheet name="計画書 (記載例)" sheetId="25" r:id="rId2"/>
    <sheet name="報告書" sheetId="6" r:id="rId3"/>
    <sheet name="報告書 (記載例)" sheetId="26" r:id="rId4"/>
    <sheet name="【参考】業種（産業分類）" sheetId="3" r:id="rId5"/>
  </sheets>
  <externalReferences>
    <externalReference r:id="rId6"/>
    <externalReference r:id="rId7"/>
    <externalReference r:id="rId8"/>
  </externalReferences>
  <definedNames>
    <definedName name="_1表月計Q" localSheetId="1">#REF!</definedName>
    <definedName name="_1表月計Q" localSheetId="3">#REF!</definedName>
    <definedName name="_1表月計Q">#REF!</definedName>
    <definedName name="_3表Ｐ月計q" localSheetId="1">#REF!</definedName>
    <definedName name="_3表Ｐ月計q" localSheetId="3">#REF!</definedName>
    <definedName name="_3表Ｐ月計q">#REF!</definedName>
    <definedName name="_3表一月計q" localSheetId="1">#REF!</definedName>
    <definedName name="_3表一月計q" localSheetId="3">#REF!</definedName>
    <definedName name="_3表一月計q">#REF!</definedName>
    <definedName name="_3表共月計q" localSheetId="1">#REF!</definedName>
    <definedName name="_3表共月計q" localSheetId="3">#REF!</definedName>
    <definedName name="_3表共月計q">#REF!</definedName>
    <definedName name="_4自家発月計q" localSheetId="1">#REF!</definedName>
    <definedName name="_4自家発月計q" localSheetId="3">#REF!</definedName>
    <definedName name="_4自家発月計q">#REF!</definedName>
    <definedName name="_5大口合計Q" localSheetId="1">#REF!</definedName>
    <definedName name="_5大口合計Q" localSheetId="3">#REF!</definedName>
    <definedName name="_5大口合計Q">#REF!</definedName>
    <definedName name="_8自家発出力" localSheetId="1">#REF!</definedName>
    <definedName name="_8自家発出力" localSheetId="3">#REF!</definedName>
    <definedName name="_8自家発出力">#REF!</definedName>
    <definedName name="_9下ﾃﾞｰﾀ" localSheetId="1">#REF!</definedName>
    <definedName name="_9下ﾃﾞｰﾀ" localSheetId="3">#REF!</definedName>
    <definedName name="_9下ﾃﾞｰﾀ">#REF!</definedName>
    <definedName name="_Fill" hidden="1">[1]昨年!$B$2:$J$2</definedName>
    <definedName name="HTML_CodePage" hidden="1">932</definedName>
    <definedName name="HTML_Control" localSheetId="1" hidden="1">{"'第２表'!$W$27:$AA$68"}</definedName>
    <definedName name="HTML_Control" localSheetId="3"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1">#REF!</definedName>
    <definedName name="karui" localSheetId="3">#REF!</definedName>
    <definedName name="karui">#REF!</definedName>
    <definedName name="pps推移" localSheetId="1" hidden="1">{"'第２表'!$W$27:$AA$68"}</definedName>
    <definedName name="pps推移" localSheetId="3" hidden="1">{"'第２表'!$W$27:$AA$68"}</definedName>
    <definedName name="pps推移" hidden="1">{"'第２表'!$W$27:$AA$68"}</definedName>
    <definedName name="_xlnm.Print_Area" localSheetId="0">計画書!$A$3:$Q$70</definedName>
    <definedName name="_xlnm.Print_Area" localSheetId="1">'計画書 (記載例)'!$B$2:$V$50</definedName>
    <definedName name="_xlnm.Print_Area" localSheetId="2">報告書!$A$3:$R$71</definedName>
    <definedName name="_xlnm.Print_Area" localSheetId="3">'報告書 (記載例)'!$B$2:$S$53</definedName>
    <definedName name="_xlnm.Print_Area">#REF!</definedName>
    <definedName name="PRINT_AREA_MI" localSheetId="1">#REF!</definedName>
    <definedName name="PRINT_AREA_MI" localSheetId="3">#REF!</definedName>
    <definedName name="PRINT_AREA_MI">#REF!</definedName>
    <definedName name="ああああ">[2]発電設備!$A$1:$G$93</definedName>
    <definedName name="プリント" localSheetId="1">#REF!</definedName>
    <definedName name="プリント" localSheetId="3">#REF!</definedName>
    <definedName name="プリン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2" i="6" l="1"/>
  <c r="BX2" i="6"/>
  <c r="BW2" i="6"/>
  <c r="BV2" i="6"/>
  <c r="L2" i="6"/>
  <c r="K2" i="6"/>
  <c r="J2" i="6"/>
  <c r="I2" i="6"/>
  <c r="BU2" i="6"/>
  <c r="BT2" i="6"/>
  <c r="BS2" i="6"/>
  <c r="BR2" i="6"/>
  <c r="BQ2" i="6"/>
  <c r="BP2" i="6"/>
  <c r="BO2" i="6"/>
  <c r="BN2" i="6"/>
  <c r="BL2" i="6"/>
  <c r="BI2" i="6"/>
  <c r="BH2" i="6"/>
  <c r="BG2" i="6"/>
  <c r="BF2" i="6"/>
  <c r="BE2" i="6"/>
  <c r="BD2" i="6"/>
  <c r="BC2" i="6"/>
  <c r="BB2" i="6"/>
  <c r="BA2" i="6"/>
  <c r="AY2" i="6"/>
  <c r="AV2" i="6"/>
  <c r="AU2" i="6"/>
  <c r="AT2" i="6"/>
  <c r="AS2" i="6"/>
  <c r="AR2" i="6"/>
  <c r="AQ2" i="6"/>
  <c r="AP2" i="6"/>
  <c r="AO2" i="6"/>
  <c r="AN2" i="6"/>
  <c r="AL2" i="6"/>
  <c r="AI2" i="6"/>
  <c r="AH2" i="6"/>
  <c r="AG2" i="6"/>
  <c r="AF2" i="6"/>
  <c r="AE2" i="6"/>
  <c r="AD2" i="6"/>
  <c r="AC2" i="6"/>
  <c r="Z2" i="6"/>
  <c r="AA2" i="6" s="1"/>
  <c r="Y2" i="6"/>
  <c r="X2" i="6"/>
  <c r="W2" i="6"/>
  <c r="V2" i="6"/>
  <c r="U2" i="6"/>
  <c r="T2" i="6"/>
  <c r="S2" i="6"/>
  <c r="R2" i="6"/>
  <c r="Q2" i="6"/>
  <c r="P2" i="6"/>
  <c r="O2" i="6"/>
  <c r="N2" i="6"/>
  <c r="M2" i="6"/>
  <c r="H2" i="6"/>
  <c r="G2" i="6"/>
  <c r="F2" i="6"/>
  <c r="E2" i="6"/>
  <c r="A2" i="6"/>
  <c r="BN2" i="2" l="1"/>
  <c r="BM2" i="2"/>
  <c r="BL2" i="2"/>
  <c r="BK2" i="2"/>
  <c r="L2" i="2"/>
  <c r="K2" i="2"/>
  <c r="J2" i="2"/>
  <c r="I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Z2" i="2"/>
  <c r="AA2" i="2" s="1"/>
  <c r="Y2" i="2"/>
  <c r="X2" i="2"/>
  <c r="W2" i="2"/>
  <c r="V2" i="2"/>
  <c r="U2" i="2"/>
  <c r="T2" i="2"/>
  <c r="S2" i="2"/>
  <c r="R2" i="2"/>
  <c r="Q2" i="2"/>
  <c r="P2" i="2"/>
  <c r="O2" i="2"/>
  <c r="N2" i="2"/>
  <c r="M2" i="2"/>
  <c r="H2" i="2"/>
  <c r="G2" i="2"/>
  <c r="F2" i="2"/>
  <c r="E2" i="2"/>
  <c r="A2" i="2"/>
  <c r="E37" i="26" l="1"/>
  <c r="D39" i="6"/>
  <c r="AJ2" i="6" s="1"/>
  <c r="D41" i="6"/>
  <c r="BJ2" i="6" s="1"/>
  <c r="D40" i="6"/>
  <c r="AW2" i="6" s="1"/>
  <c r="C49" i="26" l="1"/>
  <c r="C39" i="26"/>
  <c r="C46" i="26" s="1"/>
  <c r="C38" i="26"/>
  <c r="C50" i="26" s="1"/>
  <c r="C37" i="26"/>
  <c r="C42" i="26" s="1"/>
  <c r="C33" i="26"/>
  <c r="Q32" i="26"/>
  <c r="I32" i="26"/>
  <c r="C32" i="26"/>
  <c r="P17" i="26"/>
  <c r="C34" i="26" s="1"/>
  <c r="C35" i="25"/>
  <c r="C47" i="25" s="1"/>
  <c r="T20" i="25"/>
  <c r="O17" i="25"/>
  <c r="C37" i="25" s="1"/>
  <c r="C44" i="26" l="1"/>
  <c r="C51" i="26"/>
  <c r="C44" i="25"/>
  <c r="C49" i="25"/>
  <c r="C36" i="25"/>
  <c r="C40" i="25"/>
  <c r="C48" i="25" l="1"/>
  <c r="C42" i="25"/>
  <c r="R22" i="2" l="1"/>
  <c r="S22" i="6" l="1"/>
  <c r="P35" i="6" l="1"/>
  <c r="AZ2" i="6" s="1"/>
  <c r="P36" i="6"/>
  <c r="BM2" i="6" s="1"/>
  <c r="P34" i="6"/>
  <c r="AM2" i="6" s="1"/>
  <c r="H35" i="6"/>
  <c r="AX2" i="6" s="1"/>
  <c r="H36" i="6"/>
  <c r="BK2" i="6" s="1"/>
  <c r="H34" i="6"/>
  <c r="AK2" i="6" s="1"/>
  <c r="B39" i="6" l="1"/>
  <c r="B52" i="6" s="1"/>
  <c r="B34" i="6"/>
  <c r="O19" i="6"/>
  <c r="B36" i="6" l="1"/>
  <c r="AB2" i="6"/>
  <c r="B41" i="6"/>
  <c r="B54" i="6" s="1"/>
  <c r="B35" i="6"/>
  <c r="B44" i="6"/>
  <c r="B40" i="6"/>
  <c r="B48" i="6" l="1"/>
  <c r="B53" i="6"/>
  <c r="B46" i="6"/>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2" i="3"/>
  <c r="B37" i="2" l="1"/>
  <c r="B42" i="2" s="1"/>
  <c r="B50" i="2" l="1"/>
  <c r="B38" i="2"/>
  <c r="N19" i="2"/>
  <c r="AB2" i="2" s="1"/>
  <c r="B39" i="2" l="1"/>
  <c r="B46" i="2" s="1"/>
  <c r="B44" i="2"/>
  <c r="B51" i="2"/>
  <c r="B52" i="2" l="1"/>
</calcChain>
</file>

<file path=xl/comments1.xml><?xml version="1.0" encoding="utf-8"?>
<comments xmlns="http://schemas.openxmlformats.org/spreadsheetml/2006/main">
  <authors>
    <author>作成者</author>
  </authors>
  <commentList>
    <comment ref="K7" authorId="0" shapeId="0">
      <text>
        <r>
          <rPr>
            <b/>
            <sz val="9"/>
            <color indexed="81"/>
            <rFont val="MS P ゴシック"/>
            <family val="3"/>
            <charset val="128"/>
          </rPr>
          <t>西暦で入力</t>
        </r>
      </text>
    </comment>
    <comment ref="I19" authorId="0" shapeId="0">
      <text>
        <r>
          <rPr>
            <b/>
            <sz val="9"/>
            <color indexed="81"/>
            <rFont val="MS P ゴシック"/>
            <family val="3"/>
            <charset val="128"/>
          </rPr>
          <t>西暦で入力</t>
        </r>
      </text>
    </comment>
    <comment ref="L24" authorId="0" shapeId="0">
      <text>
        <r>
          <rPr>
            <b/>
            <sz val="9"/>
            <color indexed="81"/>
            <rFont val="MS P ゴシック"/>
            <family val="3"/>
            <charset val="128"/>
          </rPr>
          <t>【Ａ】原油換算エネルギー使用量から転記</t>
        </r>
      </text>
    </comment>
    <comment ref="H30" authorId="0" shapeId="0">
      <text>
        <r>
          <rPr>
            <b/>
            <sz val="9"/>
            <color indexed="81"/>
            <rFont val="MS P ゴシック"/>
            <family val="3"/>
            <charset val="128"/>
          </rPr>
          <t>【Ｂ】温室効果ガス排出量（基礎排出量）から転記</t>
        </r>
      </text>
    </comment>
    <comment ref="H31" authorId="0" shapeId="0">
      <text>
        <r>
          <rPr>
            <b/>
            <sz val="9"/>
            <color indexed="81"/>
            <rFont val="MS P ゴシック"/>
            <family val="3"/>
            <charset val="128"/>
          </rPr>
          <t>【Ｃ】調整後温室効果ガス排出量（調整後排出量）から転記</t>
        </r>
      </text>
    </comment>
    <comment ref="D32" authorId="0" shapeId="0">
      <text>
        <r>
          <rPr>
            <b/>
            <sz val="9"/>
            <color indexed="81"/>
            <rFont val="MS P ゴシック"/>
            <family val="3"/>
            <charset val="128"/>
          </rPr>
          <t>【Ｄ】排出源単位から数字を転記
※小数点以下の「0」以外の数字が3桁になるようセルの書式設定で桁数を調整してください。</t>
        </r>
      </text>
    </comment>
    <comment ref="J32" authorId="0" shapeId="0">
      <text>
        <r>
          <rPr>
            <b/>
            <sz val="9"/>
            <color indexed="81"/>
            <rFont val="MS P ゴシック"/>
            <family val="3"/>
            <charset val="128"/>
          </rPr>
          <t>【Ｄ】排出源単位から単位を転記</t>
        </r>
      </text>
    </comment>
  </commentList>
</comments>
</file>

<file path=xl/comments2.xml><?xml version="1.0" encoding="utf-8"?>
<comments xmlns="http://schemas.openxmlformats.org/spreadsheetml/2006/main">
  <authors>
    <author>作成者</author>
  </authors>
  <commentList>
    <comment ref="L7" authorId="0" shapeId="0">
      <text>
        <r>
          <rPr>
            <b/>
            <sz val="9"/>
            <color indexed="81"/>
            <rFont val="MS P ゴシック"/>
            <family val="3"/>
            <charset val="128"/>
          </rPr>
          <t>西暦で入力</t>
        </r>
      </text>
    </comment>
  </commentList>
</comments>
</file>

<file path=xl/sharedStrings.xml><?xml version="1.0" encoding="utf-8"?>
<sst xmlns="http://schemas.openxmlformats.org/spreadsheetml/2006/main" count="788" uniqueCount="448">
  <si>
    <t>商標又は商号</t>
  </si>
  <si>
    <t>事業者の種類</t>
  </si>
  <si>
    <t>事業の概要</t>
  </si>
  <si>
    <t>事業活動に伴う温室効果ガスの排出の量（基準年度）</t>
    <phoneticPr fontId="1"/>
  </si>
  <si>
    <t>事業活動に伴う温室効果ガス排出原単位</t>
    <phoneticPr fontId="1"/>
  </si>
  <si>
    <t>原単位に用いた指標</t>
  </si>
  <si>
    <t>原単位に用いた指標の設定方法</t>
  </si>
  <si>
    <t>年度</t>
  </si>
  <si>
    <t>（原油換算エネルギー使用量</t>
    <phoneticPr fontId="1"/>
  </si>
  <si>
    <t>台）</t>
    <phoneticPr fontId="1"/>
  </si>
  <si>
    <t>（該当する温室効果ガスの種類</t>
    <phoneticPr fontId="1"/>
  </si>
  <si>
    <t xml:space="preserve">  ）</t>
    <phoneticPr fontId="1"/>
  </si>
  <si>
    <t>年度）</t>
    <rPh sb="0" eb="2">
      <t>ネンド</t>
    </rPh>
    <phoneticPr fontId="1"/>
  </si>
  <si>
    <t>事　業　者　の　概　要</t>
    <rPh sb="0" eb="1">
      <t>コト</t>
    </rPh>
    <rPh sb="2" eb="3">
      <t>ゴウ</t>
    </rPh>
    <rPh sb="4" eb="5">
      <t>モノ</t>
    </rPh>
    <rPh sb="8" eb="9">
      <t>ガイ</t>
    </rPh>
    <rPh sb="10" eb="11">
      <t>ヨウ</t>
    </rPh>
    <phoneticPr fontId="1"/>
  </si>
  <si>
    <t>　北海道地球温暖化防止対策条例施行規則第４条第１号又は第２号に該当する事業者</t>
    <phoneticPr fontId="1"/>
  </si>
  <si>
    <t>　北海道地球温暖化防止対策条例施行規則第４条第３号に該当する事業者</t>
    <phoneticPr fontId="1"/>
  </si>
  <si>
    <t>　北海道地球温暖化防止対策条例施行規則第４条第４号に該当する事業者</t>
    <phoneticPr fontId="1"/>
  </si>
  <si>
    <t>事業者の主な業種</t>
    <phoneticPr fontId="1"/>
  </si>
  <si>
    <t>法人番号</t>
    <rPh sb="0" eb="2">
      <t>ホウジン</t>
    </rPh>
    <rPh sb="2" eb="4">
      <t>バンゴウ</t>
    </rPh>
    <phoneticPr fontId="1"/>
  </si>
  <si>
    <t>ｔ-CO2）</t>
    <phoneticPr fontId="1"/>
  </si>
  <si>
    <t>（調整後温室効果ガス排出量</t>
    <rPh sb="1" eb="4">
      <t>チョウセイゴ</t>
    </rPh>
    <rPh sb="4" eb="6">
      <t>オンシツ</t>
    </rPh>
    <rPh sb="6" eb="8">
      <t>コウカ</t>
    </rPh>
    <rPh sb="10" eb="13">
      <t>ハイシュツリョウ</t>
    </rPh>
    <phoneticPr fontId="1"/>
  </si>
  <si>
    <t>温室効果ガスの排出の量の削減等の目標を達成するために講ずる措置及び再生可能エネルギーの導入の目標を達成するために講ずる措置以外の地球温暖化の防止を図るために講ずる措置の内容</t>
    <phoneticPr fontId="1"/>
  </si>
  <si>
    <t>年度</t>
    <rPh sb="0" eb="2">
      <t>ネンド</t>
    </rPh>
    <phoneticPr fontId="1"/>
  </si>
  <si>
    <t>削減等の目標
（t-CO2）</t>
    <rPh sb="0" eb="2">
      <t>サクゲン</t>
    </rPh>
    <rPh sb="2" eb="3">
      <t>トウ</t>
    </rPh>
    <rPh sb="4" eb="6">
      <t>モクヒョウ</t>
    </rPh>
    <phoneticPr fontId="1"/>
  </si>
  <si>
    <t>措置の内容</t>
    <rPh sb="0" eb="2">
      <t>ソチ</t>
    </rPh>
    <rPh sb="3" eb="5">
      <t>ナイヨウ</t>
    </rPh>
    <phoneticPr fontId="1"/>
  </si>
  <si>
    <t>導入の目標</t>
    <rPh sb="0" eb="2">
      <t>ドウニュウ</t>
    </rPh>
    <rPh sb="3" eb="5">
      <t>モクヒョウ</t>
    </rPh>
    <phoneticPr fontId="1"/>
  </si>
  <si>
    <t>電気</t>
    <rPh sb="0" eb="2">
      <t>デンキ</t>
    </rPh>
    <phoneticPr fontId="1"/>
  </si>
  <si>
    <t>ｔ-CO2　（</t>
    <phoneticPr fontId="1"/>
  </si>
  <si>
    <t>％</t>
    <phoneticPr fontId="1"/>
  </si>
  <si>
    <t>kWh</t>
    <phoneticPr fontId="1"/>
  </si>
  <si>
    <t>GJ</t>
    <phoneticPr fontId="1"/>
  </si>
  <si>
    <t>No.</t>
  </si>
  <si>
    <t>大分類</t>
  </si>
  <si>
    <t>中分類</t>
  </si>
  <si>
    <t>農業，林業</t>
  </si>
  <si>
    <t>農業</t>
  </si>
  <si>
    <t>02</t>
  </si>
  <si>
    <t>林業</t>
  </si>
  <si>
    <t>03</t>
  </si>
  <si>
    <t>漁業</t>
  </si>
  <si>
    <t>漁業（水産養殖業を除く）</t>
  </si>
  <si>
    <t>04</t>
  </si>
  <si>
    <t>水産養殖業</t>
  </si>
  <si>
    <t>05</t>
  </si>
  <si>
    <t>鉱業，採石業，砂利採取業</t>
  </si>
  <si>
    <t>06</t>
  </si>
  <si>
    <t>建設業</t>
  </si>
  <si>
    <t>総合工事業</t>
  </si>
  <si>
    <t>07</t>
  </si>
  <si>
    <t>職別工事業（設備工事業を除く）</t>
  </si>
  <si>
    <t>08</t>
  </si>
  <si>
    <t>設備工事業</t>
  </si>
  <si>
    <t>09</t>
  </si>
  <si>
    <t>製造業</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</si>
  <si>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</si>
  <si>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</si>
  <si>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</si>
  <si>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</si>
  <si>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</si>
  <si>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</si>
  <si>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</si>
  <si>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</si>
  <si>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</si>
  <si>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</si>
  <si>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</si>
  <si>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</si>
  <si>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</si>
  <si>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</si>
  <si>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</si>
  <si>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</si>
  <si>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</si>
  <si>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</si>
  <si>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</si>
  <si>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</si>
  <si>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</si>
  <si>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</si>
  <si>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</si>
  <si>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</si>
  <si>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</si>
  <si>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</si>
  <si>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</si>
  <si>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</si>
  <si>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</si>
  <si>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</si>
  <si>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</si>
  <si>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</si>
  <si>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</si>
  <si>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</si>
  <si>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</si>
  <si>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</si>
  <si>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</si>
  <si>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</si>
  <si>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</si>
  <si>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</si>
  <si>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</si>
  <si>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</si>
  <si>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</si>
  <si>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</si>
  <si>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</si>
  <si>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</si>
  <si>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</si>
  <si>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</si>
  <si>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電気・ガス・熱供給・水道業</t>
  </si>
  <si>
    <t>電気業</t>
  </si>
  <si>
    <t>34</t>
  </si>
  <si>
    <t>ガス業</t>
  </si>
  <si>
    <t>35</t>
  </si>
  <si>
    <t>熱供給業</t>
  </si>
  <si>
    <t>36</t>
  </si>
  <si>
    <t>水道業</t>
  </si>
  <si>
    <t>37</t>
  </si>
  <si>
    <t>情報通信業</t>
  </si>
  <si>
    <t>通信業</t>
  </si>
  <si>
    <t>38</t>
  </si>
  <si>
    <t>放送業</t>
  </si>
  <si>
    <t>39</t>
  </si>
  <si>
    <t>情報サービス業</t>
  </si>
  <si>
    <t>40</t>
  </si>
  <si>
    <t>インターネット附随サービス業</t>
  </si>
  <si>
    <t>41</t>
  </si>
  <si>
    <t>映像・音声・文字情報制作業</t>
  </si>
  <si>
    <t>42</t>
  </si>
  <si>
    <t>運輸業，郵便業</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</si>
  <si>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</si>
  <si>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</si>
  <si>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</si>
  <si>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</si>
  <si>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</si>
  <si>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</si>
  <si>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</si>
  <si>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</si>
  <si>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</si>
  <si>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</si>
  <si>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</si>
  <si>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</si>
  <si>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</si>
  <si>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</si>
  <si>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</si>
  <si>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</si>
  <si>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卸売業，小売業</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</si>
  <si>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</si>
  <si>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</si>
  <si>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</si>
  <si>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</si>
  <si>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</si>
  <si>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</si>
  <si>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</si>
  <si>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</si>
  <si>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</si>
  <si>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</si>
  <si>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</si>
  <si>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</si>
  <si>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</si>
  <si>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</si>
  <si>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</si>
  <si>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</si>
  <si>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</si>
  <si>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</si>
  <si>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</si>
  <si>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</si>
  <si>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</si>
  <si>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</si>
  <si>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</si>
  <si>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</si>
  <si>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金融業，保険業</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</si>
  <si>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</si>
  <si>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</si>
  <si>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</si>
  <si>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</si>
  <si>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</si>
  <si>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</si>
  <si>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</si>
  <si>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</si>
  <si>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</si>
  <si>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</si>
  <si>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保険業（保険媒介代理業，保険サ－ビス業を含む）</t>
  </si>
  <si>
    <t>68</t>
  </si>
  <si>
    <t>不動産業，物品賃貸業</t>
  </si>
  <si>
    <t>不動産取引業</t>
  </si>
  <si>
    <t>69</t>
  </si>
  <si>
    <t>不動産賃貸業・管理業</t>
  </si>
  <si>
    <t>70</t>
  </si>
  <si>
    <t>物品賃貸業</t>
  </si>
  <si>
    <t>71</t>
  </si>
  <si>
    <t>学術研究，専門・技術サービス業</t>
  </si>
  <si>
    <t>学術・開発研究機関</t>
  </si>
  <si>
    <t>72</t>
  </si>
  <si>
    <t>専門サービス業（他に分類されないもの）</t>
  </si>
  <si>
    <t>73</t>
  </si>
  <si>
    <t>広告業</t>
  </si>
  <si>
    <t>74</t>
  </si>
  <si>
    <t>技術サービス業（他に分類されないもの）</t>
  </si>
  <si>
    <t>75</t>
  </si>
  <si>
    <t>宿泊業，飲食サービス業</t>
  </si>
  <si>
    <t>宿泊業</t>
  </si>
  <si>
    <t>76</t>
  </si>
  <si>
    <t>飲食店</t>
  </si>
  <si>
    <t>77</t>
  </si>
  <si>
    <t>持ち帰り・配達飲食サービス業</t>
  </si>
  <si>
    <t>78</t>
  </si>
  <si>
    <t>生活関連サービス業，娯楽業</t>
  </si>
  <si>
    <t>洗濯・理容･美容･浴場業</t>
  </si>
  <si>
    <t>79</t>
  </si>
  <si>
    <t>その他の生活関連サービス業</t>
  </si>
  <si>
    <t>80</t>
  </si>
  <si>
    <t>娯楽業</t>
  </si>
  <si>
    <t>81</t>
  </si>
  <si>
    <t>教育，学習支援業</t>
  </si>
  <si>
    <t>学校教育</t>
  </si>
  <si>
    <t>82</t>
  </si>
  <si>
    <t>その他の教育，学習支援業</t>
  </si>
  <si>
    <t>83</t>
  </si>
  <si>
    <t>医療，福祉</t>
  </si>
  <si>
    <t>医療業</t>
  </si>
  <si>
    <t>84</t>
  </si>
  <si>
    <t>保健衛生</t>
  </si>
  <si>
    <t>85</t>
  </si>
  <si>
    <t>社会保険・社会福祉・介護事業</t>
  </si>
  <si>
    <t>86</t>
  </si>
  <si>
    <t>複合サービス事業</t>
  </si>
  <si>
    <t>郵便局</t>
  </si>
  <si>
    <t>87</t>
  </si>
  <si>
    <t>協同組合（他に分類されないもの）</t>
  </si>
  <si>
    <t>88</t>
  </si>
  <si>
    <t>サービス業（他に分類されないもの）</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</si>
  <si>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</si>
  <si>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</si>
  <si>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</si>
  <si>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</si>
  <si>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</si>
  <si>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</si>
  <si>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</si>
  <si>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</si>
  <si>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</si>
  <si>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</si>
  <si>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</si>
  <si>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</si>
  <si>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</si>
  <si>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</si>
  <si>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</si>
  <si>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</si>
  <si>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</si>
  <si>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</si>
  <si>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公務(他に分類されるものを除く）</t>
  </si>
  <si>
    <t>国家公務</t>
  </si>
  <si>
    <t>98</t>
  </si>
  <si>
    <t>地方公務</t>
  </si>
  <si>
    <t>99</t>
  </si>
  <si>
    <t>分類不能の産業</t>
  </si>
  <si>
    <t>分類不能の産</t>
  </si>
  <si>
    <t>01</t>
  </si>
  <si>
    <t>別記第１号様式（第５条、第７条関係）</t>
    <rPh sb="0" eb="2">
      <t>ベッキ</t>
    </rPh>
    <rPh sb="2" eb="3">
      <t>ダイ</t>
    </rPh>
    <rPh sb="4" eb="5">
      <t>ゴウ</t>
    </rPh>
    <rPh sb="5" eb="7">
      <t>ヨウシキ</t>
    </rPh>
    <rPh sb="8" eb="9">
      <t>ダイ</t>
    </rPh>
    <rPh sb="10" eb="11">
      <t>ジョウ</t>
    </rPh>
    <rPh sb="12" eb="13">
      <t>ダイ</t>
    </rPh>
    <rPh sb="14" eb="15">
      <t>ジョウ</t>
    </rPh>
    <rPh sb="15" eb="17">
      <t>カンケイ</t>
    </rPh>
    <phoneticPr fontId="1"/>
  </si>
  <si>
    <t>事業者温室効果ガス削減等計画書</t>
    <rPh sb="0" eb="3">
      <t>ジギョウシャ</t>
    </rPh>
    <rPh sb="3" eb="5">
      <t>オンシツ</t>
    </rPh>
    <rPh sb="5" eb="7">
      <t>コウカ</t>
    </rPh>
    <rPh sb="9" eb="11">
      <t>サクゲン</t>
    </rPh>
    <rPh sb="11" eb="12">
      <t>トウ</t>
    </rPh>
    <rPh sb="12" eb="14">
      <t>ケイカク</t>
    </rPh>
    <rPh sb="14" eb="15">
      <t>ショ</t>
    </rPh>
    <phoneticPr fontId="1"/>
  </si>
  <si>
    <t>日</t>
    <rPh sb="0" eb="1">
      <t>ニチ</t>
    </rPh>
    <phoneticPr fontId="1"/>
  </si>
  <si>
    <t>月</t>
    <rPh sb="0" eb="1">
      <t>ツキ</t>
    </rPh>
    <phoneticPr fontId="1"/>
  </si>
  <si>
    <t>年</t>
    <rPh sb="0" eb="1">
      <t>ネン</t>
    </rPh>
    <phoneticPr fontId="1"/>
  </si>
  <si>
    <t>北海道知事　様</t>
    <rPh sb="0" eb="3">
      <t>ホッカイドウ</t>
    </rPh>
    <rPh sb="3" eb="5">
      <t>チジ</t>
    </rPh>
    <rPh sb="6" eb="7">
      <t>サマ</t>
    </rPh>
    <phoneticPr fontId="1"/>
  </si>
  <si>
    <t>住所</t>
    <rPh sb="0" eb="2">
      <t>ジュウショ</t>
    </rPh>
    <phoneticPr fontId="1"/>
  </si>
  <si>
    <t>　（法人にあっては、主たる事務所の所在地）</t>
    <rPh sb="2" eb="4">
      <t>ホウジン</t>
    </rPh>
    <rPh sb="10" eb="11">
      <t>シュ</t>
    </rPh>
    <rPh sb="13" eb="16">
      <t>ジムショ</t>
    </rPh>
    <rPh sb="17" eb="20">
      <t>ショザイチ</t>
    </rPh>
    <phoneticPr fontId="1"/>
  </si>
  <si>
    <t>　（法人にあっては、名称及び代表者の氏名）</t>
    <rPh sb="2" eb="4">
      <t>ホウジン</t>
    </rPh>
    <rPh sb="10" eb="12">
      <t>メイショウ</t>
    </rPh>
    <rPh sb="12" eb="13">
      <t>オヨ</t>
    </rPh>
    <rPh sb="14" eb="17">
      <t>ダイヒョウシャ</t>
    </rPh>
    <rPh sb="18" eb="20">
      <t>シメイ</t>
    </rPh>
    <phoneticPr fontId="1"/>
  </si>
  <si>
    <t>北海道地球温暖化防止対策条例第14条第１項（第３項）の規定により、次のとおり提出します。</t>
    <rPh sb="0" eb="3">
      <t>ホッカイドウ</t>
    </rPh>
    <rPh sb="3" eb="5">
      <t>チキュウ</t>
    </rPh>
    <rPh sb="5" eb="7">
      <t>オンダン</t>
    </rPh>
    <rPh sb="7" eb="8">
      <t>カ</t>
    </rPh>
    <rPh sb="8" eb="10">
      <t>ボウシ</t>
    </rPh>
    <rPh sb="10" eb="12">
      <t>タイサク</t>
    </rPh>
    <rPh sb="12" eb="14">
      <t>ジョウレイ</t>
    </rPh>
    <rPh sb="14" eb="15">
      <t>ダイ</t>
    </rPh>
    <rPh sb="17" eb="18">
      <t>ジョウ</t>
    </rPh>
    <rPh sb="18" eb="19">
      <t>ダイ</t>
    </rPh>
    <rPh sb="20" eb="21">
      <t>コウ</t>
    </rPh>
    <rPh sb="22" eb="23">
      <t>ダイ</t>
    </rPh>
    <rPh sb="24" eb="25">
      <t>コウ</t>
    </rPh>
    <rPh sb="27" eb="29">
      <t>キテイ</t>
    </rPh>
    <rPh sb="33" eb="34">
      <t>ツギ</t>
    </rPh>
    <rPh sb="38" eb="40">
      <t>テイシュツ</t>
    </rPh>
    <phoneticPr fontId="1"/>
  </si>
  <si>
    <t>年度）</t>
    <rPh sb="0" eb="2">
      <t>ネンド</t>
    </rPh>
    <phoneticPr fontId="1"/>
  </si>
  <si>
    <t>年度～</t>
    <rPh sb="0" eb="2">
      <t>ネンド</t>
    </rPh>
    <phoneticPr fontId="1"/>
  </si>
  <si>
    <t>計画期間（</t>
    <rPh sb="0" eb="2">
      <t>ケイカク</t>
    </rPh>
    <rPh sb="2" eb="4">
      <t>キカン</t>
    </rPh>
    <phoneticPr fontId="1"/>
  </si>
  <si>
    <t>（保有する自動車の種類及び台数</t>
    <rPh sb="11" eb="12">
      <t>オヨ</t>
    </rPh>
    <rPh sb="13" eb="15">
      <t>ダイスウ</t>
    </rPh>
    <phoneticPr fontId="1"/>
  </si>
  <si>
    <t>トラック</t>
    <phoneticPr fontId="1"/>
  </si>
  <si>
    <t>バス</t>
    <phoneticPr fontId="1"/>
  </si>
  <si>
    <t>タクシー</t>
    <phoneticPr fontId="1"/>
  </si>
  <si>
    <t>事業者温室効果ガス削減等計画実績報告書</t>
    <rPh sb="0" eb="3">
      <t>ジギョウシャ</t>
    </rPh>
    <rPh sb="3" eb="5">
      <t>オンシツ</t>
    </rPh>
    <rPh sb="5" eb="7">
      <t>コウカ</t>
    </rPh>
    <rPh sb="9" eb="11">
      <t>サクゲン</t>
    </rPh>
    <rPh sb="11" eb="12">
      <t>トウ</t>
    </rPh>
    <rPh sb="12" eb="14">
      <t>ケイカク</t>
    </rPh>
    <rPh sb="14" eb="16">
      <t>ジッセキ</t>
    </rPh>
    <rPh sb="16" eb="19">
      <t>ホウコクショ</t>
    </rPh>
    <rPh sb="18" eb="19">
      <t>ショ</t>
    </rPh>
    <phoneticPr fontId="1"/>
  </si>
  <si>
    <t>別記第２号様式（第８条関係）</t>
    <rPh sb="0" eb="2">
      <t>ベッキ</t>
    </rPh>
    <rPh sb="2" eb="3">
      <t>ダイ</t>
    </rPh>
    <rPh sb="4" eb="5">
      <t>ゴウ</t>
    </rPh>
    <rPh sb="5" eb="7">
      <t>ヨウシキ</t>
    </rPh>
    <rPh sb="8" eb="9">
      <t>ダイ</t>
    </rPh>
    <rPh sb="10" eb="11">
      <t>ジョウ</t>
    </rPh>
    <rPh sb="11" eb="13">
      <t>カンケイ</t>
    </rPh>
    <phoneticPr fontId="1"/>
  </si>
  <si>
    <t>温室効果ガスの排出の量</t>
    <rPh sb="10" eb="11">
      <t>リョウ</t>
    </rPh>
    <phoneticPr fontId="1"/>
  </si>
  <si>
    <t>温室効果ガスの排出の量の対基準年度比</t>
    <rPh sb="12" eb="13">
      <t>タイ</t>
    </rPh>
    <rPh sb="13" eb="15">
      <t>キジュン</t>
    </rPh>
    <rPh sb="15" eb="18">
      <t>ネンドヒ</t>
    </rPh>
    <phoneticPr fontId="1"/>
  </si>
  <si>
    <t>温室効果ガス排出原単位の対基準年度比</t>
    <rPh sb="8" eb="11">
      <t>ゲンタンイ</t>
    </rPh>
    <rPh sb="12" eb="13">
      <t>タイ</t>
    </rPh>
    <rPh sb="13" eb="15">
      <t>キジュン</t>
    </rPh>
    <rPh sb="15" eb="18">
      <t>ネンドヒ</t>
    </rPh>
    <phoneticPr fontId="1"/>
  </si>
  <si>
    <t>温室効果ガス排出原単位</t>
    <phoneticPr fontId="1"/>
  </si>
  <si>
    <t>ｔ-CO2</t>
    <phoneticPr fontId="1"/>
  </si>
  <si>
    <t>温室効果ガスの排出の量の削減等の目標を達成するために講じた措置及び再生可能エネルギーの導入の目標を達成するために講じた措置以外の地球温暖化の防止を図るために講じた措置の内容</t>
    <phoneticPr fontId="1"/>
  </si>
  <si>
    <t>北海道地球温暖化防止対策条例第15条の規定により、次のとおり提出します。</t>
    <rPh sb="0" eb="3">
      <t>ホッカイドウ</t>
    </rPh>
    <rPh sb="3" eb="5">
      <t>チキュウ</t>
    </rPh>
    <rPh sb="5" eb="7">
      <t>オンダン</t>
    </rPh>
    <rPh sb="7" eb="8">
      <t>カ</t>
    </rPh>
    <rPh sb="8" eb="10">
      <t>ボウシ</t>
    </rPh>
    <rPh sb="10" eb="12">
      <t>タイサク</t>
    </rPh>
    <rPh sb="12" eb="14">
      <t>ジョウレイ</t>
    </rPh>
    <rPh sb="14" eb="15">
      <t>ダイ</t>
    </rPh>
    <rPh sb="17" eb="18">
      <t>ジョウ</t>
    </rPh>
    <rPh sb="19" eb="21">
      <t>キテイ</t>
    </rPh>
    <rPh sb="25" eb="26">
      <t>ツギ</t>
    </rPh>
    <rPh sb="30" eb="32">
      <t>テイシュツ</t>
    </rPh>
    <phoneticPr fontId="1"/>
  </si>
  <si>
    <t>kL）</t>
  </si>
  <si>
    <t>kL）</t>
    <phoneticPr fontId="1"/>
  </si>
  <si>
    <t>温室効果ガスの排出の量の削減等の目標及び当該目標を達成するために講ずる措置</t>
    <phoneticPr fontId="1"/>
  </si>
  <si>
    <t>再生可能エネルギーの導入の目標及び当該目標を達成するために講ずる措置</t>
    <phoneticPr fontId="1"/>
  </si>
  <si>
    <t xml:space="preserve">注 １　「商標又は商号」の欄は、連鎖化事業者のみ記入してください（複数の商標又は商号を用いる場合は、代表的なものを記入
　　　してください。）。
　　２　「法人番号」の欄は、個人の方は記入する必要はありません。
　　３　「事業者の種類」の欄は、該当する□内にレ印を記入してください。
　　４　「事業活動に伴う温室効果ガスの排出の量」の欄には、基準年度の温室効果ガス排出量を記入してください。
　　　　なお、基準年度は、計画期間の初年度の前年度又は前々年度としてください（基準年度は、事業者が選択してください。）。
　　５　「事業活動に伴う温室効果ガス排出原単位」の欄には、基準年度の温室効果ガスについて、温室効果ガス排出原単位（温
　　　室効果ガスの排出量を、生産数量又は建物延床面積その他の当該排出量と密接な関係を持つ値で除した値をいう。）を記入
　　　してください。
</t>
    <phoneticPr fontId="1"/>
  </si>
  <si>
    <t>温室効果ガスの排出の状況</t>
    <rPh sb="10" eb="12">
      <t>ジョウキョウ</t>
    </rPh>
    <phoneticPr fontId="1"/>
  </si>
  <si>
    <t>温室効果ガスの排出の量の削減等の実績及び講じた措置</t>
    <rPh sb="16" eb="18">
      <t>ジッセキ</t>
    </rPh>
    <phoneticPr fontId="1"/>
  </si>
  <si>
    <t>削減等の実績
（t-CO2）</t>
    <rPh sb="0" eb="2">
      <t>サクゲン</t>
    </rPh>
    <rPh sb="2" eb="3">
      <t>トウ</t>
    </rPh>
    <rPh sb="4" eb="6">
      <t>ジッセキ</t>
    </rPh>
    <phoneticPr fontId="1"/>
  </si>
  <si>
    <t>導入の実績</t>
    <rPh sb="0" eb="2">
      <t>ドウニュウ</t>
    </rPh>
    <rPh sb="3" eb="5">
      <t>ジッセキ</t>
    </rPh>
    <phoneticPr fontId="1"/>
  </si>
  <si>
    <t>再生可能エネルギーの導入の実績及び講じた措置</t>
    <rPh sb="13" eb="15">
      <t>ジッセキ</t>
    </rPh>
    <phoneticPr fontId="1"/>
  </si>
  <si>
    <t xml:space="preserve">注 １　「商標又は商号」の欄は、連鎖化事業者のみ記入してください（複数の商標又は商号を用いる場合は、代表的なものを記入
　　　してください。）。
　　２　「法人番号」の欄は、個人の方は記入する必要はありません。
　　３　「事業者の種類」の欄は、該当する□内にレ印を記入してください。
　　４　「事業活動に伴う温室効果ガス排出原単位」の欄には、基準年度の温室効果ガスについて、温室効果ガス排出原単位（温
　　　室効果ガスの排出量を、生産数量又は建物延床面積その他の当該排出量と密接な関係を持つ値で除した値をいう。）を記入
　　　してください。
</t>
    <phoneticPr fontId="1"/>
  </si>
  <si>
    <t>熱</t>
    <rPh sb="0" eb="1">
      <t>ネツ</t>
    </rPh>
    <phoneticPr fontId="1"/>
  </si>
  <si>
    <t>〇〇市△△町☆☆番地</t>
    <rPh sb="2" eb="3">
      <t>シ</t>
    </rPh>
    <rPh sb="5" eb="6">
      <t>マチ</t>
    </rPh>
    <rPh sb="8" eb="10">
      <t>バンチ</t>
    </rPh>
    <phoneticPr fontId="1"/>
  </si>
  <si>
    <t>代表取締役　北海道　太郎</t>
    <rPh sb="0" eb="2">
      <t>ダイヒョウ</t>
    </rPh>
    <rPh sb="2" eb="5">
      <t>トリシマリヤク</t>
    </rPh>
    <rPh sb="6" eb="9">
      <t>ホッカイドウ</t>
    </rPh>
    <rPh sb="10" eb="12">
      <t>タロウ</t>
    </rPh>
    <phoneticPr fontId="1"/>
  </si>
  <si>
    <t>26　生産用機械器具製造業</t>
  </si>
  <si>
    <t>□</t>
    <phoneticPr fontId="1"/>
  </si>
  <si>
    <t>トラック</t>
  </si>
  <si>
    <t>○○など生産用機械器具の製造</t>
    <rPh sb="4" eb="7">
      <t>セイサンヨウ</t>
    </rPh>
    <rPh sb="7" eb="11">
      <t>キカイキグ</t>
    </rPh>
    <rPh sb="12" eb="14">
      <t>セイゾウ</t>
    </rPh>
    <phoneticPr fontId="1"/>
  </si>
  <si>
    <t>t-CO2/千円</t>
    <rPh sb="6" eb="8">
      <t>センエン</t>
    </rPh>
    <phoneticPr fontId="1"/>
  </si>
  <si>
    <t>生産額</t>
    <rPh sb="0" eb="3">
      <t>セイサンガク</t>
    </rPh>
    <phoneticPr fontId="1"/>
  </si>
  <si>
    <t>全排出量/生産額</t>
    <rPh sb="0" eb="4">
      <t>ゼンハイシュツリョウ</t>
    </rPh>
    <rPh sb="5" eb="8">
      <t>セイサンガク</t>
    </rPh>
    <phoneticPr fontId="1"/>
  </si>
  <si>
    <t>温室効果ガスの排出の量の削減等の目標及び当該目標を達成するために講ずる措置の内容</t>
    <phoneticPr fontId="1"/>
  </si>
  <si>
    <t>再生可能エネルギーの導入の目標及び当該目標を達成するために講ずる措置の内容</t>
    <phoneticPr fontId="1"/>
  </si>
  <si>
    <t>kWh</t>
  </si>
  <si>
    <t>1234567890123</t>
    <phoneticPr fontId="1"/>
  </si>
  <si>
    <t>○○など生産用機械器具の製造</t>
    <phoneticPr fontId="1"/>
  </si>
  <si>
    <t>t-CO2/千円</t>
    <phoneticPr fontId="1"/>
  </si>
  <si>
    <t>温室効果ガスの排出の量の削減等の実績及び講じた措置の内容</t>
    <rPh sb="16" eb="18">
      <t>ジッセキ</t>
    </rPh>
    <phoneticPr fontId="1"/>
  </si>
  <si>
    <t>再生可能エネルギーの導入の実績及び講じた措置の内容</t>
    <rPh sb="13" eb="15">
      <t>ジッセキ</t>
    </rPh>
    <phoneticPr fontId="1"/>
  </si>
  <si>
    <t xml:space="preserve">注 １　「商標又は商号」の欄は、連鎖化事業者のみ記入してください（複数の商標又は商号を用いる場合は、代表的
　　　なものを記入してください。）。
　　２　「法人番号」の欄は、個人の方は記入する必要はありません。
　　３　「事業者の種類」の欄は、該当する□内にレ印を記入してください。
　　４　「事業活動に伴う温室効果ガス排出原単位」の欄には、基準年度の温室効果ガスについて、温室効果ガス排
　　　出原単位（温室効果ガスの排出量を、生産数量又は建物延床面積その他の当該排出量と密接な関係を持つ値
　　　で除した値をいう。）を記入してください。
</t>
    <phoneticPr fontId="1"/>
  </si>
  <si>
    <t>○○株式会社</t>
    <rPh sb="2" eb="4">
      <t>カブシキ</t>
    </rPh>
    <rPh sb="4" eb="6">
      <t>カイシャ</t>
    </rPh>
    <phoneticPr fontId="1"/>
  </si>
  <si>
    <t>郵便番号</t>
    <rPh sb="0" eb="2">
      <t>ユウビン</t>
    </rPh>
    <rPh sb="2" eb="4">
      <t>バンゴウ</t>
    </rPh>
    <phoneticPr fontId="1"/>
  </si>
  <si>
    <t>所在地</t>
    <rPh sb="0" eb="3">
      <t>ショザイチ</t>
    </rPh>
    <phoneticPr fontId="1"/>
  </si>
  <si>
    <t>担当部署名</t>
    <rPh sb="0" eb="2">
      <t>タントウ</t>
    </rPh>
    <phoneticPr fontId="1"/>
  </si>
  <si>
    <t>担当者氏名</t>
    <phoneticPr fontId="1"/>
  </si>
  <si>
    <t>電話番号</t>
  </si>
  <si>
    <t>メールアドレス</t>
    <phoneticPr fontId="1"/>
  </si>
  <si>
    <t>担当者報告書</t>
    <rPh sb="0" eb="3">
      <t>タントウシャ</t>
    </rPh>
    <rPh sb="3" eb="6">
      <t>ホウコクショ</t>
    </rPh>
    <phoneticPr fontId="1"/>
  </si>
  <si>
    <t>○</t>
    <phoneticPr fontId="1"/>
  </si>
  <si>
    <t>事業者名</t>
    <rPh sb="0" eb="3">
      <t>ジギョウシャ</t>
    </rPh>
    <rPh sb="3" eb="4">
      <t>メイ</t>
    </rPh>
    <phoneticPr fontId="1"/>
  </si>
  <si>
    <t>氏名</t>
    <rPh sb="0" eb="2">
      <t>シメイ</t>
    </rPh>
    <phoneticPr fontId="1"/>
  </si>
  <si>
    <t xml:space="preserve"> 札幌市へ「札幌市生活環境の確保に関する条例」に基づく報告を行っている場合は○を選択してください。</t>
    <rPh sb="1" eb="4">
      <t>サッポロシ</t>
    </rPh>
    <rPh sb="24" eb="25">
      <t>モト</t>
    </rPh>
    <rPh sb="27" eb="29">
      <t>ホウコク</t>
    </rPh>
    <rPh sb="30" eb="31">
      <t>オコナ</t>
    </rPh>
    <rPh sb="35" eb="37">
      <t>バアイ</t>
    </rPh>
    <rPh sb="40" eb="42">
      <t>センタク</t>
    </rPh>
    <phoneticPr fontId="1"/>
  </si>
  <si>
    <t>※北海道地球温暖化防止対策条例第53条に基づき、「札幌市のみ」で事業を行うもの、又は自動車の使用の本拠の位置が
　 「札幌市のみ」であるものは、条例の適用除外となります。</t>
    <rPh sb="20" eb="21">
      <t>モト</t>
    </rPh>
    <rPh sb="25" eb="27">
      <t>サッポロ</t>
    </rPh>
    <rPh sb="27" eb="28">
      <t>シ</t>
    </rPh>
    <rPh sb="32" eb="34">
      <t>ジギョウ</t>
    </rPh>
    <rPh sb="35" eb="36">
      <t>オコナ</t>
    </rPh>
    <rPh sb="40" eb="41">
      <t>マタ</t>
    </rPh>
    <rPh sb="42" eb="45">
      <t>ジドウシャ</t>
    </rPh>
    <rPh sb="46" eb="48">
      <t>シヨウ</t>
    </rPh>
    <rPh sb="49" eb="51">
      <t>ホンキョ</t>
    </rPh>
    <rPh sb="52" eb="54">
      <t>イチ</t>
    </rPh>
    <rPh sb="59" eb="61">
      <t>サッポロ</t>
    </rPh>
    <rPh sb="61" eb="62">
      <t>シ</t>
    </rPh>
    <rPh sb="72" eb="74">
      <t>ジョウレイ</t>
    </rPh>
    <rPh sb="75" eb="77">
      <t>テキヨウ</t>
    </rPh>
    <rPh sb="77" eb="79">
      <t>ジョガイ</t>
    </rPh>
    <phoneticPr fontId="1"/>
  </si>
  <si>
    <t>○</t>
    <phoneticPr fontId="1"/>
  </si>
  <si>
    <t>CH4、N2O</t>
    <phoneticPr fontId="1"/>
  </si>
  <si>
    <t>・工場設備の稼働状況の把握、工程の見直し
・空調の使用時間、設定温度の見直し
・照明の間引き、消灯の徹底</t>
    <phoneticPr fontId="1"/>
  </si>
  <si>
    <t>・費用対効果などを検討し、高効率省エネ機器への更新
・LED照明の導入</t>
    <phoneticPr fontId="1"/>
  </si>
  <si>
    <t>・1年目、2年目の削減効果を検証
・高効率省エネ機器、LED照明の導入拡大</t>
    <phoneticPr fontId="1"/>
  </si>
  <si>
    <t>自社敷地内に太陽光発電パネルを設置検討</t>
    <rPh sb="0" eb="2">
      <t>ジシャ</t>
    </rPh>
    <rPh sb="2" eb="4">
      <t>シキチ</t>
    </rPh>
    <rPh sb="4" eb="5">
      <t>ナイ</t>
    </rPh>
    <rPh sb="6" eb="9">
      <t>タイヨウコウ</t>
    </rPh>
    <rPh sb="9" eb="11">
      <t>ハツデン</t>
    </rPh>
    <rPh sb="15" eb="17">
      <t>セッチ</t>
    </rPh>
    <rPh sb="17" eb="19">
      <t>ケントウ</t>
    </rPh>
    <phoneticPr fontId="1"/>
  </si>
  <si>
    <t>自社敷地内に太陽光発電パネルを設置</t>
    <rPh sb="0" eb="2">
      <t>ジシャ</t>
    </rPh>
    <rPh sb="2" eb="4">
      <t>シキチ</t>
    </rPh>
    <rPh sb="4" eb="5">
      <t>ナイ</t>
    </rPh>
    <rPh sb="6" eb="9">
      <t>タイヨウコウ</t>
    </rPh>
    <rPh sb="9" eb="11">
      <t>ハツデン</t>
    </rPh>
    <rPh sb="15" eb="17">
      <t>セッチ</t>
    </rPh>
    <phoneticPr fontId="1"/>
  </si>
  <si>
    <t>自家発電不足分については、再エネ電力の導入</t>
    <phoneticPr fontId="1"/>
  </si>
  <si>
    <t>kWh</t>
    <phoneticPr fontId="1"/>
  </si>
  <si>
    <t>従業員に対する地球温暖化防止に関する研修（年間３回）</t>
    <phoneticPr fontId="1"/>
  </si>
  <si>
    <t>社用車のEVへの転換。植樹・育樹活動への参加</t>
    <phoneticPr fontId="1"/>
  </si>
  <si>
    <t>工場・工事現場の省エネパトロールと改善事項の社内共有</t>
    <phoneticPr fontId="1"/>
  </si>
  <si>
    <t>・LED照明を導入設備の稼働工程見直しによる省エネを実施
・空調、照明等の機器管理による節電の実施
・設備機器を省エネ機器へ更新</t>
    <phoneticPr fontId="1"/>
  </si>
  <si>
    <t>自社敷地内に太陽光発電パネルを設置</t>
    <phoneticPr fontId="1"/>
  </si>
  <si>
    <t>提出前の最終チェック</t>
    <rPh sb="0" eb="2">
      <t>テイシュツ</t>
    </rPh>
    <rPh sb="2" eb="3">
      <t>マエ</t>
    </rPh>
    <rPh sb="4" eb="6">
      <t>サイシュウ</t>
    </rPh>
    <phoneticPr fontId="1"/>
  </si>
  <si>
    <t>入力漏れはありませんか？</t>
    <rPh sb="0" eb="2">
      <t>ニュウリョク</t>
    </rPh>
    <rPh sb="2" eb="3">
      <t>モ</t>
    </rPh>
    <phoneticPr fontId="1"/>
  </si>
  <si>
    <t>排出量など数値の桁間違いはありませんか？</t>
    <rPh sb="0" eb="3">
      <t>ハイシュツリョウ</t>
    </rPh>
    <rPh sb="5" eb="7">
      <t>スウチ</t>
    </rPh>
    <rPh sb="8" eb="9">
      <t>ケタ</t>
    </rPh>
    <rPh sb="9" eb="11">
      <t>マチガ</t>
    </rPh>
    <phoneticPr fontId="1"/>
  </si>
  <si>
    <t xml:space="preserve"> 報告対象の内訳（支店名、事業所名、営業所名等）をご記入ください。</t>
    <rPh sb="1" eb="3">
      <t>ホウコク</t>
    </rPh>
    <rPh sb="3" eb="5">
      <t>タイショウ</t>
    </rPh>
    <rPh sb="6" eb="8">
      <t>ウチワケ</t>
    </rPh>
    <rPh sb="9" eb="12">
      <t>シテンメイ</t>
    </rPh>
    <rPh sb="13" eb="16">
      <t>ジギョウショ</t>
    </rPh>
    <rPh sb="16" eb="17">
      <t>メイ</t>
    </rPh>
    <rPh sb="18" eb="21">
      <t>エイギョウショ</t>
    </rPh>
    <rPh sb="21" eb="22">
      <t>メイ</t>
    </rPh>
    <rPh sb="22" eb="23">
      <t>トウ</t>
    </rPh>
    <rPh sb="26" eb="28">
      <t>キニュウ</t>
    </rPh>
    <phoneticPr fontId="1"/>
  </si>
  <si>
    <t xml:space="preserve"> 報告対象の内訳（支店名、事業所名、営業所名等）をご入力ください。</t>
    <rPh sb="1" eb="3">
      <t>ホウコク</t>
    </rPh>
    <rPh sb="3" eb="5">
      <t>タイショウ</t>
    </rPh>
    <rPh sb="6" eb="8">
      <t>ウチワケ</t>
    </rPh>
    <rPh sb="9" eb="12">
      <t>シテンメイ</t>
    </rPh>
    <rPh sb="13" eb="16">
      <t>ジギョウショ</t>
    </rPh>
    <rPh sb="16" eb="17">
      <t>メイ</t>
    </rPh>
    <rPh sb="18" eb="21">
      <t>エイギョウショ</t>
    </rPh>
    <rPh sb="21" eb="22">
      <t>メイ</t>
    </rPh>
    <rPh sb="22" eb="23">
      <t>トウ</t>
    </rPh>
    <rPh sb="26" eb="28">
      <t>ニュウリョク</t>
    </rPh>
    <phoneticPr fontId="1"/>
  </si>
  <si>
    <t>No.  中分類</t>
    <rPh sb="5" eb="8">
      <t>チュウブンルイ</t>
    </rPh>
    <phoneticPr fontId="1"/>
  </si>
  <si>
    <t>【1】氏名を記入してください。（法人にあっては、名称を記入してください。）</t>
  </si>
  <si>
    <t>【2】【法人の場合のみ】代表者の氏名を記入してください。</t>
  </si>
  <si>
    <t>【3】郵便番号を記入してください。（法人にあっては、主たる事業所の郵便番号）</t>
  </si>
  <si>
    <t>【4】住所を記入してください。（法人にあっては、主たる事業所の所在地）</t>
  </si>
  <si>
    <t>【5】ご回答者の所属部署等を記入してください。</t>
  </si>
  <si>
    <t>【6】ご回答者の氏名を記入してください。</t>
  </si>
  <si>
    <t>【7】ご回答者の所属部署等のお電話番号を記入してください。</t>
  </si>
  <si>
    <t>【8】ご回答者のメールアドレスを記入してください。</t>
  </si>
  <si>
    <t>【9】事業者の主たる業種を選択してください。</t>
  </si>
  <si>
    <t>【10】商標又は商号を記載してください。　※連鎖化事業者のみ記載</t>
  </si>
  <si>
    <t>【11】法人番号を記載してください。　※法人のみ記載</t>
  </si>
  <si>
    <t>【12】事業者の種類を選択してください。:北海道地球温暖化防止対策条例施行規則第４条第１号又は第２号に該当する事業者</t>
  </si>
  <si>
    <t>【12】事業者の種類を選択してください。:北海道地球温暖化防止対策条例施行規則第４条第３号に該当する事業者</t>
  </si>
  <si>
    <t>【12】事業者の種類を選択してください。:北海道地球温暖化防止対策条例施行規則第４条第４号に該当する事業者</t>
  </si>
  <si>
    <t>【13】北海道地球温暖化防止対策条例施行規則第４条第１号又は第２号に該当する事業者は、原油換算エネルギー使用量を記載してください。</t>
  </si>
  <si>
    <t>【14】北海道地球温暖化防止対策条例施行規則第４条第３号に該当する事業者は、保有する自動車の種類を選択してください。:トラック</t>
  </si>
  <si>
    <t>【14】北海道地球温暖化防止対策条例施行規則第４条第３号に該当する事業者は、保有する自動車の種類を選択してください。:バス</t>
  </si>
  <si>
    <t>【14】北海道地球温暖化防止対策条例施行規則第４条第３号に該当する事業者は、保有する自動車の種類を選択してください。:タクシー</t>
  </si>
  <si>
    <t>【15】北海道地球温暖化防止対策条例施行規則第４条第３号に該当する事業者は、保有する自動車の台数を記載してください。</t>
  </si>
  <si>
    <t>【16】北海道地球温暖化防止対策条例施行規則第４条第４号に該当する事業者は、該当する温室効果ガスの種類を記載してください。</t>
  </si>
  <si>
    <t>【17】事業の概要を記載してください。</t>
  </si>
  <si>
    <t>【18】本計画の開始年度を記載してください。</t>
  </si>
  <si>
    <t>【19】本計画の２年目の年度</t>
  </si>
  <si>
    <t>【20】本計画の３年目の年度（最終年度）</t>
  </si>
  <si>
    <t>【21】本計画における基準年度を西暦で記載してください。</t>
  </si>
  <si>
    <t>【22】基準年度における事業活動に伴う温室効果ガスの排出の量を記載してください。</t>
  </si>
  <si>
    <t>【23】基準年度における調整後温室効果ガス排出量を記載してください。</t>
  </si>
  <si>
    <t>【24】事業活動に伴う温室効果ガス排出原単位の数字部分を記載してください。</t>
  </si>
  <si>
    <t>【25】事業活動に伴う温室効果ガス排出原単位の単位部分を記載してください。</t>
  </si>
  <si>
    <t>【26】原単位に用いた指標を記載してください。</t>
  </si>
  <si>
    <t>【27】原単位に用いた指標の設定方法を記載してください。</t>
  </si>
  <si>
    <t>【28】【１年目】温室効果ガスの削減等の目標を記載してください。</t>
  </si>
  <si>
    <t>【29】【１年目】温室効果ガスの排出の量の削減等の目標を達成するために講ずる措置を記載してください。</t>
  </si>
  <si>
    <t>【30】【１年目】導入目標とする再生可能エネルギーを選択してください。:電気</t>
  </si>
  <si>
    <t>【30】【１年目】導入目標とする再生可能エネルギーを選択してください。:熱</t>
  </si>
  <si>
    <t>【30】【１年目】導入目標とする再生可能エネルギーを選択してください。:目標なし</t>
  </si>
  <si>
    <t>【31】【１年目】再生可能エネルギー電気の導入目標を記載してください。</t>
  </si>
  <si>
    <t>【32】【１年目】再生可能エネルギー熱利用の導入目標を記載してください。</t>
  </si>
  <si>
    <t>【33】【１年目】再生可能エネルギーの導入の目標を達成するために講ずる措置を記載してください。</t>
  </si>
  <si>
    <t>【34】【１年目】  温室効果ガスの排出の量の削減等の目標を達成するために講ずる措置及び再生可能エネルギーの導入の目標を達成するために講ずる措置以外の地球温暖化の防止を図るために講じた措置の内容を記載してください。</t>
  </si>
  <si>
    <t>【35】【２年目】温室効果ガスの削減等の目標を記載してください。</t>
  </si>
  <si>
    <t>【36】【２年目】温室効果ガスの排出の量の削減等の目標を達成するために講ずる措置を記載してください。</t>
  </si>
  <si>
    <t>【37】【２年目】導入目標とする再生可能エネルギーを選択してください。:電気</t>
  </si>
  <si>
    <t>【37】【２年目】導入目標とする再生可能エネルギーを選択してください。:熱</t>
  </si>
  <si>
    <t>【37】【２年目】導入目標とする再生可能エネルギーを選択してください。:目標なし</t>
  </si>
  <si>
    <t>【38】【２年目】再生可能エネルギー電気の導入目標を記載してください。</t>
  </si>
  <si>
    <t>【39】【２年目】再生可能エネルギー熱利用の導入目標を記載してください。</t>
  </si>
  <si>
    <t>【40】【２年目】再生可能エネルギーの導入の目標を達成するために講ずる措置を記載してください。</t>
  </si>
  <si>
    <t>【41】【２年目】  温室効果ガスの排出の量の削減等の目標を達成するために講ずる措置及び再生可能エネルギーの導入の目標を達成するために講ずる措置以外の地球温暖化の防止を図るために講じた措置の内容を記載してください。</t>
    <phoneticPr fontId="1"/>
  </si>
  <si>
    <t>【42】【３年目】温室効果ガスの削減等の目標を記載してください。</t>
  </si>
  <si>
    <t>【43】【３年目】温室効果ガスの排出の量の削減等の目標を達成するために講ずる措置を記載してください。</t>
  </si>
  <si>
    <t>【44】【３年目】導入目標とする再生可能エネルギーを選択してください。:電気</t>
  </si>
  <si>
    <t>【44】【３年目】導入目標とする再生可能エネルギーを選択してください。:熱</t>
  </si>
  <si>
    <t>【44】【３年目】導入目標とする再生可能エネルギーを選択してください。:目標なし</t>
  </si>
  <si>
    <t>【45】【３年目】再生可能エネルギー電気の導入目標を記載してください。</t>
  </si>
  <si>
    <t>【46】【３年目】再生可能エネルギー熱利用の導入目標を記載してください。</t>
  </si>
  <si>
    <t>【47】【３年目】再生可能エネルギーの導入の目標を達成するために講ずる措置を記載してください。</t>
  </si>
  <si>
    <t>【48】【３年目】  温室効果ガスの排出の量の削減等の目標を達成するために講ずる措置及び再生可能エネルギーの導入の目標を達成するために講ずる措置以外の地球温暖化の防止を図るために講じた措置の内容を記載してください。</t>
  </si>
  <si>
    <t>blank</t>
    <phoneticPr fontId="1"/>
  </si>
  <si>
    <t>報告年月日</t>
    <rPh sb="0" eb="2">
      <t>ホウコク</t>
    </rPh>
    <rPh sb="2" eb="5">
      <t>ネンガッピ</t>
    </rPh>
    <phoneticPr fontId="1"/>
  </si>
  <si>
    <t>【11】法人番号を記載してください 。 ※法人のみ記載</t>
  </si>
  <si>
    <t>【18】本計画の開始年度を西暦で記載してください。</t>
  </si>
  <si>
    <t>【21】今回の報告が計画期間において、何年目の報告かを記載してください。</t>
  </si>
  <si>
    <t>【22】本計画における基準年度を西暦で記載してください。</t>
  </si>
  <si>
    <t>【23】基準年度における事業活動に伴う温室効果ガスの排出の量を記載してください。</t>
  </si>
  <si>
    <t>【24】基準年度における調整後温室効果ガス排出量を記載してください。</t>
  </si>
  <si>
    <t>【25】事業活動に伴う温室効果ガス排出原単位の数字部分を記載してください。</t>
  </si>
  <si>
    <t>【26】事業活動に伴う温室効果ガス排出原単位の単位部分を記載してください。</t>
  </si>
  <si>
    <t>【27】【１年目】温室効果ガスの排出量を記載してください。</t>
  </si>
  <si>
    <t>【28】【１年目】温室効果ガスの排出量の削減実績（自動計算）</t>
  </si>
  <si>
    <t>【29】【１年目】温室効果ガスの排出量の対基準年度比（自動計算）</t>
  </si>
  <si>
    <t>【30】【１年目】温室効果ガスの排出原単位の数字部分を記載してください。</t>
  </si>
  <si>
    <t>【31】【１年目】温室効果ガス排出原単位の対基準年度比（自動計算）</t>
  </si>
  <si>
    <t>【32】【１年目】温室効果ガスの排出の量の削減等の目標を達成するために講じた措置を記載してください。</t>
  </si>
  <si>
    <t>【33】【１年目】導入した再生可能エネルギーを選択してください。:電気</t>
  </si>
  <si>
    <t>【33】【１年目】導入した再生可能エネルギーを選択してください。:熱</t>
  </si>
  <si>
    <t>【33】【１年目】導入した再生可能エネルギーを選択してください。:導入していない</t>
  </si>
  <si>
    <t>【34】【１年目】導入した再生可能エネルギー電気の実績を記載してください。</t>
  </si>
  <si>
    <t>【35】【１年目】導入した再生可能エネルギー熱利用の実績を記載してください。</t>
  </si>
  <si>
    <t>【36】【１年目】再生可能エネルギーの導入のために講じた措置を記載してください。</t>
    <phoneticPr fontId="1"/>
  </si>
  <si>
    <t>【37】【１年目】  温室効果ガスの排出の量の削減等の目標を達成するために講じた措置及び再生可能エネルギーの導入の目標を達成するために講じた措置以外の地球温暖化の防止を図るために講じた措置の内容を記載してください。</t>
  </si>
  <si>
    <t>【38】【２年目】温室効果ガスの排出量を記載してください。</t>
  </si>
  <si>
    <t>【39】【２年目】温室効果ガスの排出量の削減実績（自動計算）</t>
  </si>
  <si>
    <t>【40】【２年目】温室効果ガスの排出量の対基準年度比（自動計算）</t>
  </si>
  <si>
    <t>【41】【２年目】温室効果ガスの排出原単位の数字部分を記載してください。</t>
  </si>
  <si>
    <t>【42】【２年目】温室効果ガス排出原単位の対基準年度比（自動計算）</t>
  </si>
  <si>
    <t>【43】【２年目】温室効果ガスの排出の量の削減等の目標を達成するために講じた措置を記載してください。</t>
  </si>
  <si>
    <t>【44】【２年目】導入した再生可能エネルギーを選択してください。:電気</t>
  </si>
  <si>
    <t>【44】【２年目】導入した再生可能エネルギーを選択してください。:熱</t>
  </si>
  <si>
    <t>【44】【２年目】導入した再生可能エネルギーを選択してください。:導入していない</t>
  </si>
  <si>
    <t>【45】【２年目】導入した再生可能エネルギー電気の実績を記載してください。</t>
  </si>
  <si>
    <t>【46】【２年目】導入した再生可能エネルギー熱利用の実績を記載してください。</t>
  </si>
  <si>
    <t>【47】【２年目】再生可能エネルギーの導入のために講じた措置を記載してください。</t>
  </si>
  <si>
    <t>【48】【２年目】温室効果ガスの排出の量の削減等の目標を達成するために講じた措置及び再生可能エネルギーの導入の目標を達成するために講じた措置以外の地球温暖化の防止を図るために講じた措置の内容</t>
  </si>
  <si>
    <t>【49】【３年目】温室効果ガスの排出量を記載してください。</t>
  </si>
  <si>
    <t>【50】【３年目】温室効果ガスの排出量の削減実績（自動計算）</t>
  </si>
  <si>
    <t>【51】【３年目】温室効果ガスの排出量の対基準年度比（自動計算）</t>
  </si>
  <si>
    <t>【52】【３年目】温室効果ガスの排出原単位の数字部分を記載してください。</t>
  </si>
  <si>
    <t>【53】【３年目】温室効果ガス排出原単位の対基準年度比（自動計算）</t>
  </si>
  <si>
    <t>【54】【３年目】温室効果ガスの排出の量の削減等の目標を達成するために講じた措置を記載してください。</t>
  </si>
  <si>
    <t>【55】【３年目】導入した再生可能エネルギーを選択してください。:電気</t>
  </si>
  <si>
    <t>【55】【３年目】導入した再生可能エネルギーを選択してください。:熱</t>
  </si>
  <si>
    <t>【55】【３年目】導入した再生可能エネルギーを選択してください。:導入していない</t>
  </si>
  <si>
    <t>【56】【３年目】導入した再生可能エネルギー電気の実績を記載してください。</t>
  </si>
  <si>
    <t>【57】【３年目】導入した再生可能エネルギー熱利用の実績を記載してください。</t>
  </si>
  <si>
    <t>【58】【３年目】再生可能エネルギーの導入のために講じた措置を記載してください。</t>
  </si>
  <si>
    <t>【59】【３年目】温室効果ガスの排出の量の削減等の目標を達成するために講じた措置及び再生可能エネルギーの導入の目標を達成するために講じた措置以外の地球温暖化の防止を図るために講じた措置の内容</t>
  </si>
  <si>
    <t>報告年月日</t>
    <rPh sb="0" eb="2">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</si>
</sst>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Red]\(0\)"/>
    <numFmt numFmtId="178" formatCode="#,##0.00000;[Red]\-#,##0.00000"/>
    <numFmt numFmtId="179" formatCode="#,##0_ "/>
    <numFmt numFmtId="180" formatCode="#,##0.00000_ ;[Red]\-#,##0.00000\ "/>
    <numFmt numFmtId="181" formatCode="#,##0.0000_ "/>
    <numFmt numFmtId="182" formatCode="#,##0.00000_ "/>
    <numFmt numFmtId="185" formatCode="#,##0.0000;[Red]\-#,##0.0000"/>
  </numFmts>
  <fonts count="3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b/>
      <sz val="9"/>
      <color indexed="81"/>
      <name val="MS P ゴシック"/>
      <family val="3"/>
      <charset val="128"/>
    </font>
    <font>
      <sz val="14"/>
      <color theme="1"/>
      <name val="ＭＳ Ｐゴシック"/>
      <family val="3"/>
      <charset val="128"/>
    </font>
    <font>
      <sz val="10"/>
      <color rgb="FF000000"/>
      <name val="ＭＳ Ｐゴシック"/>
      <family val="3"/>
      <charset val="128"/>
    </font>
    <font>
      <sz val="11"/>
      <name val="ＭＳ Ｐゴシック"/>
      <family val="3"/>
      <charset val="128"/>
    </font>
    <font>
      <sz val="11"/>
      <color theme="1"/>
      <name val="游ゴシック"/>
      <family val="3"/>
      <charset val="128"/>
      <scheme val="minor"/>
    </font>
    <font>
      <sz val="11"/>
      <color indexed="8"/>
      <name val="ＭＳ Ｐゴシック"/>
      <family val="3"/>
      <charset val="128"/>
    </font>
    <font>
      <sz val="12"/>
      <name val="ＭＳ Ｐゴシック"/>
      <family val="3"/>
      <charset val="128"/>
    </font>
    <font>
      <sz val="14"/>
      <name val="ＭＳ 明朝"/>
      <family val="1"/>
      <charset val="128"/>
    </font>
    <font>
      <u/>
      <sz val="11"/>
      <color theme="10"/>
      <name val="游ゴシック"/>
      <family val="2"/>
      <charset val="128"/>
      <scheme val="minor"/>
    </font>
    <font>
      <b/>
      <sz val="10"/>
      <color rgb="FFFF0000"/>
      <name val="ＭＳ Ｐゴシック"/>
      <family val="3"/>
      <charset val="128"/>
    </font>
    <font>
      <sz val="9"/>
      <color theme="1"/>
      <name val="ＭＳ Ｐゴシック"/>
      <family val="3"/>
      <charset val="128"/>
    </font>
    <font>
      <sz val="10"/>
      <color theme="1"/>
      <name val="ＭＳ Ｐ明朝"/>
      <family val="1"/>
      <charset val="128"/>
    </font>
    <font>
      <sz val="14"/>
      <color theme="1"/>
      <name val="ＭＳ Ｐ明朝"/>
      <family val="1"/>
      <charset val="128"/>
    </font>
    <font>
      <b/>
      <i/>
      <sz val="10"/>
      <color theme="1"/>
      <name val="HGPｺﾞｼｯｸE"/>
      <family val="3"/>
      <charset val="128"/>
    </font>
    <font>
      <sz val="10"/>
      <color rgb="FF000000"/>
      <name val="ＭＳ Ｐ明朝"/>
      <family val="1"/>
      <charset val="128"/>
    </font>
    <font>
      <b/>
      <i/>
      <sz val="10"/>
      <color rgb="FF000000"/>
      <name val="HGPｺﾞｼｯｸE"/>
      <family val="3"/>
      <charset val="128"/>
    </font>
    <font>
      <b/>
      <sz val="10"/>
      <color rgb="FF000000"/>
      <name val="ＭＳ Ｐゴシック"/>
      <family val="3"/>
      <charset val="128"/>
    </font>
    <font>
      <b/>
      <sz val="10"/>
      <color rgb="FFFF0000"/>
      <name val="ＭＳ Ｐ明朝"/>
      <family val="1"/>
      <charset val="128"/>
    </font>
    <font>
      <b/>
      <i/>
      <sz val="9"/>
      <color theme="1"/>
      <name val="HGPｺﾞｼｯｸE"/>
      <family val="3"/>
      <charset val="128"/>
    </font>
    <font>
      <sz val="9"/>
      <color theme="1"/>
      <name val="ＭＳ Ｐ明朝"/>
      <family val="1"/>
      <charset val="128"/>
    </font>
    <font>
      <sz val="8"/>
      <color theme="1"/>
      <name val="ＭＳ Ｐゴシック"/>
      <family val="3"/>
      <charset val="128"/>
    </font>
    <font>
      <sz val="11"/>
      <color theme="1"/>
      <name val="ＭＳ Ｐゴシック"/>
      <family val="3"/>
      <charset val="128"/>
    </font>
    <font>
      <sz val="9.5"/>
      <color rgb="FF000000"/>
      <name val="ＭＳ Ｐゴシック"/>
      <family val="3"/>
      <charset val="128"/>
    </font>
    <font>
      <sz val="8"/>
      <color rgb="FF000000"/>
      <name val="ＭＳ Ｐゴシック"/>
      <family val="3"/>
      <charset val="128"/>
    </font>
    <font>
      <sz val="8.5"/>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rgb="FF000000"/>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s>
  <cellStyleXfs count="2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38" fontId="8" fillId="0" borderId="0" applyFon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8" fillId="0" borderId="0">
      <alignment vertical="center"/>
    </xf>
    <xf numFmtId="0" fontId="7" fillId="0" borderId="0">
      <alignment vertical="center"/>
    </xf>
    <xf numFmtId="0" fontId="2" fillId="0" borderId="0">
      <alignment vertical="center"/>
    </xf>
    <xf numFmtId="0" fontId="2" fillId="0" borderId="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lignment vertical="center"/>
    </xf>
    <xf numFmtId="0" fontId="8" fillId="0" borderId="0">
      <alignment vertical="center"/>
    </xf>
    <xf numFmtId="1" fontId="10" fillId="0" borderId="0">
      <alignment vertical="center"/>
    </xf>
    <xf numFmtId="1" fontId="10" fillId="0" borderId="0">
      <alignment vertical="center"/>
    </xf>
    <xf numFmtId="1" fontId="11" fillId="0" borderId="0">
      <alignment vertical="center"/>
    </xf>
    <xf numFmtId="0" fontId="12" fillId="0" borderId="0" applyNumberFormat="0" applyFill="0" applyBorder="0" applyAlignment="0" applyProtection="0">
      <alignment vertical="center"/>
    </xf>
    <xf numFmtId="0" fontId="2" fillId="0" borderId="0">
      <alignment vertical="center"/>
    </xf>
  </cellStyleXfs>
  <cellXfs count="461">
    <xf numFmtId="0" fontId="0" fillId="0" borderId="0" xfId="0">
      <alignment vertical="center"/>
    </xf>
    <xf numFmtId="0" fontId="3" fillId="3" borderId="0" xfId="0" applyFont="1" applyFill="1" applyAlignment="1">
      <alignment vertical="center" wrapText="1"/>
    </xf>
    <xf numFmtId="0" fontId="3" fillId="0" borderId="0" xfId="0" applyFont="1">
      <alignment vertical="center"/>
    </xf>
    <xf numFmtId="0" fontId="3" fillId="3" borderId="0" xfId="0" applyFont="1" applyFill="1" applyAlignment="1">
      <alignment horizontal="center" vertical="center" wrapText="1"/>
    </xf>
    <xf numFmtId="0" fontId="3" fillId="0" borderId="0" xfId="0" applyFont="1" applyAlignment="1">
      <alignment vertical="center" wrapText="1"/>
    </xf>
    <xf numFmtId="0" fontId="13" fillId="0" borderId="0" xfId="0" applyFont="1">
      <alignment vertical="center"/>
    </xf>
    <xf numFmtId="0" fontId="3" fillId="3" borderId="0" xfId="0" applyFont="1" applyFill="1" applyAlignment="1">
      <alignment horizontal="right" vertical="center" wrapText="1"/>
    </xf>
    <xf numFmtId="0" fontId="3" fillId="3" borderId="0" xfId="0" applyFont="1" applyFill="1">
      <alignment vertical="center"/>
    </xf>
    <xf numFmtId="0" fontId="15" fillId="3" borderId="0" xfId="0" applyFont="1" applyFill="1">
      <alignment vertical="center"/>
    </xf>
    <xf numFmtId="0" fontId="15" fillId="3" borderId="0" xfId="0" applyFont="1" applyFill="1" applyAlignment="1">
      <alignment vertical="center" wrapText="1"/>
    </xf>
    <xf numFmtId="0" fontId="15" fillId="0" borderId="0" xfId="0" applyFont="1">
      <alignment vertical="center"/>
    </xf>
    <xf numFmtId="0" fontId="16" fillId="3" borderId="0" xfId="0" applyFont="1" applyFill="1" applyAlignment="1">
      <alignment horizontal="center" vertical="center"/>
    </xf>
    <xf numFmtId="0" fontId="15" fillId="3" borderId="0" xfId="0" applyFont="1" applyFill="1" applyAlignment="1">
      <alignment horizontal="right" vertical="center" wrapText="1"/>
    </xf>
    <xf numFmtId="0" fontId="17" fillId="3" borderId="0" xfId="0" applyFont="1" applyFill="1" applyAlignment="1">
      <alignment horizontal="center" vertical="center" wrapText="1"/>
    </xf>
    <xf numFmtId="0" fontId="15" fillId="3" borderId="0" xfId="0" applyFont="1" applyFill="1" applyAlignment="1">
      <alignment horizontal="center" vertical="center" wrapText="1"/>
    </xf>
    <xf numFmtId="0" fontId="15" fillId="3" borderId="0" xfId="0" applyFont="1" applyFill="1" applyAlignment="1">
      <alignment horizontal="left" vertical="top" wrapText="1"/>
    </xf>
    <xf numFmtId="0" fontId="15" fillId="3" borderId="0" xfId="0" applyFont="1" applyFill="1" applyAlignment="1">
      <alignment horizontal="left" vertical="center" wrapText="1"/>
    </xf>
    <xf numFmtId="0" fontId="15" fillId="3" borderId="0" xfId="0" applyFont="1" applyFill="1" applyBorder="1" applyAlignment="1">
      <alignment horizontal="left" vertical="center" wrapText="1"/>
    </xf>
    <xf numFmtId="0" fontId="18" fillId="3" borderId="0" xfId="0" applyFont="1" applyFill="1">
      <alignment vertical="center"/>
    </xf>
    <xf numFmtId="0" fontId="18" fillId="3" borderId="0" xfId="0" applyFont="1" applyFill="1" applyBorder="1" applyAlignment="1">
      <alignment horizontal="left" vertical="center" wrapText="1"/>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0" xfId="0" applyFont="1" applyFill="1" applyBorder="1" applyAlignment="1">
      <alignment horizontal="left" vertical="center"/>
    </xf>
    <xf numFmtId="0" fontId="20" fillId="0" borderId="0" xfId="0" applyFont="1">
      <alignment vertical="center"/>
    </xf>
    <xf numFmtId="0" fontId="21" fillId="0" borderId="0" xfId="0" applyFont="1">
      <alignment vertical="center"/>
    </xf>
    <xf numFmtId="0" fontId="18" fillId="3" borderId="2" xfId="0" applyFont="1" applyFill="1" applyBorder="1" applyAlignment="1">
      <alignment horizontal="center" vertical="center"/>
    </xf>
    <xf numFmtId="0" fontId="18" fillId="3" borderId="2" xfId="0" applyFont="1" applyFill="1" applyBorder="1" applyAlignment="1">
      <alignment horizontal="left" vertical="top"/>
    </xf>
    <xf numFmtId="0" fontId="18" fillId="3" borderId="4" xfId="0" applyFont="1" applyFill="1" applyBorder="1" applyAlignment="1">
      <alignment horizontal="left" vertical="center"/>
    </xf>
    <xf numFmtId="0" fontId="18" fillId="3" borderId="1" xfId="0" applyFont="1" applyFill="1" applyBorder="1" applyAlignment="1">
      <alignment horizontal="right" vertical="center"/>
    </xf>
    <xf numFmtId="0" fontId="15" fillId="3" borderId="2" xfId="0" applyFont="1" applyFill="1" applyBorder="1">
      <alignment vertical="center"/>
    </xf>
    <xf numFmtId="0" fontId="15" fillId="3" borderId="3" xfId="0" applyFont="1" applyFill="1" applyBorder="1">
      <alignment vertical="center"/>
    </xf>
    <xf numFmtId="0" fontId="18" fillId="3" borderId="4" xfId="0" applyFont="1" applyFill="1" applyBorder="1">
      <alignment vertical="center"/>
    </xf>
    <xf numFmtId="0" fontId="18" fillId="3" borderId="0" xfId="0" applyFont="1" applyFill="1" applyBorder="1">
      <alignment vertical="center"/>
    </xf>
    <xf numFmtId="0" fontId="18" fillId="3" borderId="2" xfId="0" applyFont="1" applyFill="1" applyBorder="1" applyAlignment="1">
      <alignment horizontal="right" vertical="center"/>
    </xf>
    <xf numFmtId="0" fontId="18" fillId="3" borderId="3" xfId="0" applyFont="1" applyFill="1" applyBorder="1" applyAlignment="1">
      <alignment horizontal="center" vertical="center"/>
    </xf>
    <xf numFmtId="0" fontId="18" fillId="3" borderId="3" xfId="0" applyFont="1" applyFill="1" applyBorder="1" applyAlignment="1">
      <alignment horizontal="right" vertical="center"/>
    </xf>
    <xf numFmtId="0" fontId="18" fillId="3" borderId="9" xfId="0" applyFont="1" applyFill="1" applyBorder="1" applyAlignment="1">
      <alignment horizontal="left" vertical="top"/>
    </xf>
    <xf numFmtId="0" fontId="18" fillId="3" borderId="10" xfId="0" applyFont="1" applyFill="1" applyBorder="1" applyAlignment="1">
      <alignment horizontal="left" vertical="top" wrapText="1"/>
    </xf>
    <xf numFmtId="0" fontId="18" fillId="3" borderId="8" xfId="0" applyFont="1" applyFill="1" applyBorder="1" applyAlignment="1">
      <alignment horizontal="left" vertical="top" wrapText="1"/>
    </xf>
    <xf numFmtId="0" fontId="15" fillId="3" borderId="11" xfId="0" applyFont="1" applyFill="1" applyBorder="1">
      <alignment vertical="center"/>
    </xf>
    <xf numFmtId="0" fontId="15" fillId="3" borderId="0" xfId="0" applyFont="1" applyFill="1" applyBorder="1">
      <alignment vertical="center"/>
    </xf>
    <xf numFmtId="0" fontId="15" fillId="3" borderId="15" xfId="0" applyFont="1" applyFill="1" applyBorder="1" applyAlignment="1">
      <alignment horizontal="right" vertical="center" wrapText="1"/>
    </xf>
    <xf numFmtId="0" fontId="15" fillId="3" borderId="15" xfId="0" applyFont="1" applyFill="1" applyBorder="1" applyAlignment="1">
      <alignment vertical="center" wrapText="1"/>
    </xf>
    <xf numFmtId="0" fontId="15" fillId="3" borderId="14" xfId="0" applyFont="1" applyFill="1" applyBorder="1">
      <alignment vertical="center"/>
    </xf>
    <xf numFmtId="0" fontId="18" fillId="3" borderId="0" xfId="0" applyFont="1" applyFill="1" applyBorder="1" applyAlignment="1">
      <alignment horizontal="center" vertical="center" wrapText="1"/>
    </xf>
    <xf numFmtId="0" fontId="18" fillId="3" borderId="6" xfId="0" applyFont="1" applyFill="1" applyBorder="1">
      <alignment vertical="center"/>
    </xf>
    <xf numFmtId="0" fontId="15" fillId="3" borderId="0" xfId="0" applyFont="1" applyFill="1" applyBorder="1" applyAlignment="1">
      <alignment horizontal="center" vertical="center" wrapText="1"/>
    </xf>
    <xf numFmtId="0" fontId="19" fillId="3" borderId="2" xfId="0" applyFont="1" applyFill="1" applyBorder="1" applyAlignment="1">
      <alignment horizontal="center" vertical="center"/>
    </xf>
    <xf numFmtId="0" fontId="18" fillId="3" borderId="4" xfId="0" applyFont="1" applyFill="1" applyBorder="1" applyAlignment="1">
      <alignment horizontal="center" vertical="center"/>
    </xf>
    <xf numFmtId="0" fontId="15" fillId="3" borderId="0" xfId="0" applyFont="1" applyFill="1" applyBorder="1" applyAlignment="1">
      <alignment vertical="center" wrapText="1"/>
    </xf>
    <xf numFmtId="0" fontId="18" fillId="3" borderId="6" xfId="0" applyFont="1" applyFill="1" applyBorder="1" applyAlignment="1">
      <alignment horizontal="left" vertical="center" wrapText="1"/>
    </xf>
    <xf numFmtId="0" fontId="15" fillId="3" borderId="16" xfId="0" applyFont="1" applyFill="1" applyBorder="1" applyAlignment="1">
      <alignment horizontal="center" vertical="center" wrapText="1"/>
    </xf>
    <xf numFmtId="0" fontId="17" fillId="3" borderId="17" xfId="0" applyFont="1" applyFill="1" applyBorder="1" applyAlignment="1">
      <alignment horizontal="center" vertical="center"/>
    </xf>
    <xf numFmtId="0" fontId="22" fillId="3" borderId="18" xfId="0" applyFont="1" applyFill="1" applyBorder="1" applyAlignment="1">
      <alignment horizontal="center" vertical="center"/>
    </xf>
    <xf numFmtId="0" fontId="15" fillId="3" borderId="13"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8" xfId="0" applyFont="1" applyFill="1" applyBorder="1" applyAlignment="1">
      <alignment horizontal="center" vertical="center"/>
    </xf>
    <xf numFmtId="0" fontId="15" fillId="3" borderId="0" xfId="0" applyFont="1" applyFill="1" applyBorder="1" applyAlignment="1">
      <alignment horizontal="left" vertical="top" wrapText="1"/>
    </xf>
    <xf numFmtId="0" fontId="15" fillId="0" borderId="0" xfId="0" applyFont="1" applyAlignment="1">
      <alignment vertical="center" wrapText="1"/>
    </xf>
    <xf numFmtId="49" fontId="18" fillId="3" borderId="0" xfId="0" applyNumberFormat="1" applyFont="1" applyFill="1" applyBorder="1" applyAlignment="1">
      <alignment horizontal="left" vertical="center"/>
    </xf>
    <xf numFmtId="176" fontId="18" fillId="3" borderId="0" xfId="2" applyNumberFormat="1" applyFont="1" applyFill="1" applyBorder="1" applyAlignment="1">
      <alignment horizontal="center" vertical="center" wrapText="1"/>
    </xf>
    <xf numFmtId="0" fontId="15" fillId="3" borderId="14" xfId="0" applyFont="1" applyFill="1" applyBorder="1" applyAlignment="1">
      <alignment horizontal="center" vertical="center"/>
    </xf>
    <xf numFmtId="0" fontId="15" fillId="3" borderId="18" xfId="0" applyFont="1" applyFill="1" applyBorder="1" applyAlignment="1">
      <alignment horizontal="center" vertical="center"/>
    </xf>
    <xf numFmtId="0" fontId="22" fillId="3" borderId="1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8" xfId="0" applyFont="1" applyFill="1" applyBorder="1" applyAlignment="1">
      <alignment horizontal="left" vertical="center"/>
    </xf>
    <xf numFmtId="0" fontId="15" fillId="0" borderId="0" xfId="0" applyFont="1" applyBorder="1" applyAlignment="1">
      <alignment horizontal="left" vertical="top" wrapText="1"/>
    </xf>
    <xf numFmtId="0" fontId="0" fillId="0" borderId="1" xfId="0" applyBorder="1">
      <alignment vertical="center"/>
    </xf>
    <xf numFmtId="0" fontId="24" fillId="0" borderId="0" xfId="0" applyFont="1" applyBorder="1" applyAlignment="1">
      <alignment horizontal="left" vertical="top" wrapText="1"/>
    </xf>
    <xf numFmtId="0" fontId="0" fillId="0" borderId="0" xfId="0" applyBorder="1" applyAlignment="1">
      <alignment vertical="center"/>
    </xf>
    <xf numFmtId="0" fontId="3" fillId="0" borderId="0" xfId="0" applyFont="1" applyAlignment="1">
      <alignment vertical="top"/>
    </xf>
    <xf numFmtId="0" fontId="19" fillId="5" borderId="2" xfId="0" applyFont="1" applyFill="1" applyBorder="1" applyAlignment="1">
      <alignment horizontal="center" vertical="center"/>
    </xf>
    <xf numFmtId="0" fontId="0" fillId="5" borderId="1" xfId="0" applyFill="1" applyBorder="1">
      <alignment vertical="center"/>
    </xf>
    <xf numFmtId="0" fontId="27" fillId="0" borderId="0" xfId="0" applyFont="1" applyFill="1" applyBorder="1" applyAlignment="1">
      <alignment horizontal="left" vertical="center"/>
    </xf>
    <xf numFmtId="0" fontId="3" fillId="0" borderId="0" xfId="0" applyFont="1" applyBorder="1">
      <alignment vertical="center"/>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3" fillId="0" borderId="0" xfId="0" applyFont="1" applyProtection="1">
      <alignment vertical="center"/>
      <protection locked="0"/>
    </xf>
    <xf numFmtId="0" fontId="3" fillId="2" borderId="0" xfId="0" applyFont="1" applyFill="1" applyAlignment="1" applyProtection="1">
      <alignment horizontal="center" vertical="center" wrapText="1"/>
      <protection locked="0"/>
    </xf>
    <xf numFmtId="0" fontId="6" fillId="6" borderId="2" xfId="0" applyFont="1" applyFill="1" applyBorder="1" applyAlignment="1" applyProtection="1">
      <alignment horizontal="left" vertical="top"/>
      <protection locked="0"/>
    </xf>
    <xf numFmtId="0" fontId="3" fillId="6" borderId="18" xfId="0" applyFont="1" applyFill="1" applyBorder="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xf>
    <xf numFmtId="0" fontId="6" fillId="7" borderId="2" xfId="0" applyFont="1" applyFill="1" applyBorder="1" applyAlignment="1" applyProtection="1">
      <alignment horizontal="left" vertical="top"/>
      <protection locked="0"/>
    </xf>
    <xf numFmtId="0" fontId="3" fillId="6" borderId="17" xfId="0" applyFont="1" applyFill="1" applyBorder="1" applyAlignment="1" applyProtection="1">
      <alignment horizontal="center" vertical="center"/>
      <protection locked="0"/>
    </xf>
    <xf numFmtId="0" fontId="0" fillId="2" borderId="0" xfId="0" applyFill="1">
      <alignment vertical="center"/>
    </xf>
    <xf numFmtId="0" fontId="0" fillId="8" borderId="0" xfId="0" applyFill="1">
      <alignment vertical="center"/>
    </xf>
    <xf numFmtId="0" fontId="0" fillId="8" borderId="0" xfId="0" applyFill="1" applyAlignment="1">
      <alignment horizontal="center" vertical="center" shrinkToFit="1"/>
    </xf>
    <xf numFmtId="14" fontId="0" fillId="0" borderId="0" xfId="0" applyNumberFormat="1">
      <alignment vertical="center"/>
    </xf>
    <xf numFmtId="49" fontId="0" fillId="0" borderId="0" xfId="0" applyNumberFormat="1">
      <alignment vertical="center"/>
    </xf>
    <xf numFmtId="38" fontId="0" fillId="0" borderId="0" xfId="0" applyNumberFormat="1">
      <alignment vertical="center"/>
    </xf>
    <xf numFmtId="38" fontId="0" fillId="2" borderId="0" xfId="0" applyNumberFormat="1" applyFill="1">
      <alignment vertical="center"/>
    </xf>
    <xf numFmtId="49" fontId="0" fillId="2" borderId="0" xfId="0" applyNumberFormat="1" applyFill="1">
      <alignment vertical="center"/>
    </xf>
    <xf numFmtId="176" fontId="0" fillId="0" borderId="0" xfId="0" applyNumberFormat="1">
      <alignment vertical="center"/>
    </xf>
    <xf numFmtId="0" fontId="27" fillId="8" borderId="2" xfId="0" applyFont="1" applyFill="1" applyBorder="1" applyAlignment="1" applyProtection="1">
      <alignment horizontal="left" vertical="center"/>
    </xf>
    <xf numFmtId="0" fontId="24" fillId="8" borderId="3" xfId="0" applyFont="1" applyFill="1" applyBorder="1" applyAlignment="1" applyProtection="1">
      <alignment horizontal="left" vertical="top" wrapText="1"/>
    </xf>
    <xf numFmtId="0" fontId="14" fillId="8" borderId="3" xfId="0" applyFont="1" applyFill="1" applyBorder="1" applyAlignment="1" applyProtection="1">
      <alignment horizontal="left" vertical="center" wrapText="1"/>
    </xf>
    <xf numFmtId="0" fontId="14" fillId="8" borderId="4" xfId="0" applyFont="1" applyFill="1" applyBorder="1" applyAlignment="1" applyProtection="1">
      <alignment horizontal="left" vertical="center" wrapText="1"/>
    </xf>
    <xf numFmtId="0" fontId="3" fillId="0" borderId="0" xfId="0" applyFont="1" applyAlignment="1" applyProtection="1">
      <alignment vertical="top"/>
    </xf>
    <xf numFmtId="0" fontId="25" fillId="0" borderId="1" xfId="0" applyFont="1" applyBorder="1" applyAlignment="1" applyProtection="1">
      <alignment horizontal="centerContinuous" vertical="center"/>
    </xf>
    <xf numFmtId="0" fontId="24" fillId="0" borderId="3" xfId="0" applyFont="1" applyBorder="1" applyAlignment="1" applyProtection="1">
      <alignment horizontal="centerContinuous" vertical="top" wrapText="1"/>
    </xf>
    <xf numFmtId="0" fontId="24" fillId="0" borderId="4" xfId="0" applyFont="1" applyBorder="1" applyAlignment="1" applyProtection="1">
      <alignment horizontal="centerContinuous" vertical="top" wrapText="1"/>
    </xf>
    <xf numFmtId="0" fontId="25" fillId="0" borderId="7" xfId="0" applyFont="1" applyBorder="1" applyAlignment="1" applyProtection="1">
      <alignment horizontal="centerContinuous" vertical="center"/>
    </xf>
    <xf numFmtId="0" fontId="24" fillId="0" borderId="15" xfId="0" applyFont="1" applyBorder="1" applyAlignment="1" applyProtection="1">
      <alignment horizontal="centerContinuous" vertical="top" wrapText="1"/>
    </xf>
    <xf numFmtId="0" fontId="24" fillId="0" borderId="14" xfId="0" applyFont="1" applyBorder="1" applyAlignment="1" applyProtection="1">
      <alignment horizontal="centerContinuous" vertical="top" wrapText="1"/>
    </xf>
    <xf numFmtId="0" fontId="3" fillId="3" borderId="0" xfId="0" applyFont="1" applyFill="1" applyProtection="1">
      <alignment vertical="center"/>
    </xf>
    <xf numFmtId="0" fontId="3" fillId="3" borderId="0" xfId="0" applyFont="1" applyFill="1" applyAlignment="1" applyProtection="1">
      <alignment vertical="center" wrapText="1"/>
    </xf>
    <xf numFmtId="0" fontId="3" fillId="0" borderId="0" xfId="0" applyFont="1" applyProtection="1">
      <alignment vertical="center"/>
    </xf>
    <xf numFmtId="0" fontId="3" fillId="3" borderId="0" xfId="0" applyFont="1" applyFill="1" applyAlignment="1" applyProtection="1">
      <alignment horizontal="right" vertical="center" wrapText="1"/>
    </xf>
    <xf numFmtId="0" fontId="3" fillId="3" borderId="0" xfId="0" applyFont="1" applyFill="1" applyAlignment="1" applyProtection="1">
      <alignment horizontal="center" vertical="center" wrapText="1"/>
    </xf>
    <xf numFmtId="0" fontId="3" fillId="3" borderId="0" xfId="0" applyFont="1" applyFill="1" applyAlignment="1" applyProtection="1">
      <alignment horizontal="center" vertical="center" shrinkToFit="1"/>
    </xf>
    <xf numFmtId="0" fontId="3" fillId="3" borderId="0" xfId="0" applyFont="1" applyFill="1" applyAlignment="1" applyProtection="1">
      <alignment horizontal="left" vertical="center" wrapText="1"/>
    </xf>
    <xf numFmtId="0" fontId="3" fillId="3" borderId="0" xfId="0" applyFont="1" applyFill="1" applyBorder="1" applyAlignment="1" applyProtection="1">
      <alignment horizontal="left" vertical="center" wrapText="1"/>
    </xf>
    <xf numFmtId="0" fontId="6" fillId="3" borderId="0" xfId="0" applyFont="1" applyFill="1" applyProtection="1">
      <alignment vertical="center"/>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3" borderId="2" xfId="0" applyFont="1" applyFill="1" applyBorder="1" applyAlignment="1" applyProtection="1">
      <alignment horizontal="left" vertical="top"/>
    </xf>
    <xf numFmtId="0" fontId="6" fillId="3" borderId="4" xfId="0" applyFont="1" applyFill="1" applyBorder="1" applyAlignment="1" applyProtection="1">
      <alignment horizontal="left" vertical="center"/>
    </xf>
    <xf numFmtId="0" fontId="6" fillId="3" borderId="1" xfId="0" applyFont="1" applyFill="1" applyBorder="1" applyAlignment="1" applyProtection="1">
      <alignment horizontal="right" vertical="center"/>
    </xf>
    <xf numFmtId="0" fontId="3" fillId="3" borderId="2" xfId="0" applyFont="1" applyFill="1" applyBorder="1" applyProtection="1">
      <alignment vertical="center"/>
    </xf>
    <xf numFmtId="0" fontId="3" fillId="3" borderId="3" xfId="0" applyFont="1" applyFill="1" applyBorder="1" applyProtection="1">
      <alignment vertical="center"/>
    </xf>
    <xf numFmtId="0" fontId="6" fillId="0" borderId="4" xfId="0" applyFont="1" applyBorder="1" applyProtection="1">
      <alignment vertical="center"/>
    </xf>
    <xf numFmtId="0" fontId="6" fillId="3" borderId="2" xfId="0" applyFont="1" applyFill="1" applyBorder="1" applyAlignment="1" applyProtection="1">
      <alignment horizontal="right" vertical="center"/>
    </xf>
    <xf numFmtId="0" fontId="6" fillId="3" borderId="3" xfId="0" applyFont="1" applyFill="1" applyBorder="1" applyAlignment="1" applyProtection="1">
      <alignment horizontal="center" vertical="center"/>
    </xf>
    <xf numFmtId="0" fontId="6" fillId="3" borderId="3" xfId="0" applyFont="1" applyFill="1" applyBorder="1" applyAlignment="1" applyProtection="1">
      <alignment horizontal="right" vertical="center"/>
    </xf>
    <xf numFmtId="0" fontId="6" fillId="3" borderId="9" xfId="0" applyFont="1" applyFill="1" applyBorder="1" applyAlignment="1" applyProtection="1">
      <alignment horizontal="left" vertical="top"/>
    </xf>
    <xf numFmtId="0" fontId="6" fillId="0" borderId="3" xfId="0" applyFont="1" applyFill="1" applyBorder="1" applyAlignment="1" applyProtection="1">
      <alignment horizontal="right" vertical="center"/>
    </xf>
    <xf numFmtId="0" fontId="6" fillId="3" borderId="10"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3" fillId="3" borderId="11" xfId="0" applyFont="1" applyFill="1" applyBorder="1" applyProtection="1">
      <alignment vertical="center"/>
    </xf>
    <xf numFmtId="0" fontId="3" fillId="3" borderId="15" xfId="0" applyFont="1" applyFill="1" applyBorder="1" applyAlignment="1" applyProtection="1">
      <alignment horizontal="right" vertical="center" wrapText="1"/>
    </xf>
    <xf numFmtId="0" fontId="3" fillId="3" borderId="15" xfId="0" applyFont="1" applyFill="1" applyBorder="1" applyAlignment="1" applyProtection="1">
      <alignment vertical="center" wrapText="1"/>
    </xf>
    <xf numFmtId="0" fontId="3" fillId="3" borderId="14" xfId="0" applyFont="1" applyFill="1" applyBorder="1" applyProtection="1">
      <alignment vertical="center"/>
    </xf>
    <xf numFmtId="0" fontId="6" fillId="0" borderId="6" xfId="0" applyFont="1" applyBorder="1" applyProtection="1">
      <alignment vertical="center"/>
    </xf>
    <xf numFmtId="0" fontId="6" fillId="0" borderId="4" xfId="0" applyFont="1" applyBorder="1" applyAlignment="1" applyProtection="1">
      <alignment horizontal="center" vertical="center"/>
    </xf>
    <xf numFmtId="0" fontId="6" fillId="0" borderId="6" xfId="0" applyFont="1" applyBorder="1" applyAlignment="1" applyProtection="1">
      <alignment horizontal="left" vertical="center" wrapText="1"/>
    </xf>
    <xf numFmtId="0" fontId="3" fillId="0" borderId="16"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30" fillId="0" borderId="0" xfId="0" applyFont="1" applyBorder="1" applyAlignment="1" applyProtection="1">
      <alignment horizontal="centerContinuous" vertical="center"/>
    </xf>
    <xf numFmtId="0" fontId="5" fillId="0" borderId="0" xfId="0" applyFont="1" applyBorder="1" applyAlignment="1" applyProtection="1">
      <alignment horizontal="centerContinuous" vertical="top" wrapText="1"/>
    </xf>
    <xf numFmtId="0" fontId="0" fillId="0" borderId="0" xfId="0" applyBorder="1" applyAlignment="1" applyProtection="1">
      <alignment vertical="center"/>
    </xf>
    <xf numFmtId="0" fontId="24" fillId="0" borderId="0" xfId="0" applyFont="1" applyBorder="1" applyAlignment="1" applyProtection="1">
      <alignment horizontal="left" vertical="top" wrapText="1"/>
    </xf>
    <xf numFmtId="0" fontId="27" fillId="0" borderId="0" xfId="0" applyFont="1" applyFill="1" applyBorder="1" applyAlignment="1" applyProtection="1">
      <alignment horizontal="left" vertical="center"/>
    </xf>
    <xf numFmtId="0" fontId="3" fillId="0" borderId="0" xfId="0" applyFont="1" applyBorder="1" applyProtection="1">
      <alignment vertical="center"/>
    </xf>
    <xf numFmtId="0" fontId="14"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30" fillId="0" borderId="15" xfId="0" applyFont="1" applyBorder="1" applyAlignment="1" applyProtection="1">
      <alignment horizontal="centerContinuous" vertical="center"/>
    </xf>
    <xf numFmtId="0" fontId="5" fillId="0" borderId="15" xfId="0" applyFont="1" applyBorder="1" applyAlignment="1" applyProtection="1">
      <alignment horizontal="centerContinuous" vertical="top" wrapText="1"/>
    </xf>
    <xf numFmtId="0" fontId="29" fillId="0" borderId="15" xfId="0" applyFont="1" applyBorder="1" applyAlignment="1" applyProtection="1">
      <alignment horizontal="centerContinuous" vertical="top" wrapText="1"/>
    </xf>
    <xf numFmtId="0" fontId="3" fillId="0" borderId="0" xfId="0" applyFont="1" applyAlignment="1" applyProtection="1">
      <alignment horizontal="centerContinuous" vertical="center"/>
    </xf>
    <xf numFmtId="0" fontId="26" fillId="0" borderId="2" xfId="0" applyFont="1" applyFill="1" applyBorder="1" applyAlignment="1" applyProtection="1">
      <alignment horizontal="left" vertical="center"/>
    </xf>
    <xf numFmtId="0" fontId="3" fillId="0" borderId="3" xfId="0" applyFont="1" applyBorder="1" applyProtection="1">
      <alignment vertical="center"/>
    </xf>
    <xf numFmtId="0" fontId="24" fillId="0" borderId="3" xfId="0" applyFont="1" applyBorder="1" applyAlignment="1" applyProtection="1">
      <alignment horizontal="left" vertical="top" wrapText="1"/>
    </xf>
    <xf numFmtId="0" fontId="24" fillId="0" borderId="3" xfId="0" applyFont="1" applyBorder="1" applyAlignment="1" applyProtection="1">
      <alignment horizontal="center" vertical="center" wrapText="1"/>
    </xf>
    <xf numFmtId="0" fontId="25" fillId="3" borderId="4" xfId="0" applyFont="1" applyFill="1" applyBorder="1" applyAlignment="1" applyProtection="1">
      <alignment horizontal="center" vertical="center" wrapText="1"/>
    </xf>
    <xf numFmtId="0" fontId="3" fillId="0" borderId="3" xfId="0" applyFont="1" applyBorder="1" applyAlignment="1" applyProtection="1">
      <alignment vertical="top"/>
    </xf>
    <xf numFmtId="0" fontId="27" fillId="0" borderId="2" xfId="0" applyFont="1" applyFill="1" applyBorder="1" applyAlignment="1" applyProtection="1">
      <alignment horizontal="left" vertical="center"/>
    </xf>
    <xf numFmtId="0" fontId="14" fillId="3" borderId="2" xfId="0" applyFont="1" applyFill="1" applyBorder="1" applyAlignment="1" applyProtection="1">
      <alignment vertical="center" wrapText="1"/>
    </xf>
    <xf numFmtId="0" fontId="14" fillId="0" borderId="2" xfId="0" applyFont="1" applyFill="1" applyBorder="1" applyAlignment="1" applyProtection="1">
      <alignment vertical="center" wrapText="1"/>
    </xf>
    <xf numFmtId="0" fontId="3" fillId="0" borderId="0" xfId="0" applyFont="1" applyFill="1" applyProtection="1">
      <alignment vertical="center"/>
    </xf>
    <xf numFmtId="0" fontId="3" fillId="2"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26" fillId="0" borderId="2" xfId="0" applyFont="1" applyFill="1" applyBorder="1" applyAlignment="1" applyProtection="1">
      <alignment vertical="center"/>
    </xf>
    <xf numFmtId="0" fontId="26" fillId="0" borderId="3" xfId="0" applyFont="1" applyFill="1" applyBorder="1" applyAlignment="1" applyProtection="1">
      <alignment vertical="center"/>
    </xf>
    <xf numFmtId="0" fontId="26" fillId="0" borderId="4" xfId="0" applyFont="1" applyFill="1" applyBorder="1" applyAlignment="1" applyProtection="1">
      <alignment vertical="center"/>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6" fillId="6" borderId="3" xfId="0" applyFont="1" applyFill="1" applyBorder="1" applyAlignment="1" applyProtection="1">
      <alignment horizontal="left" vertical="center"/>
      <protection locked="0"/>
    </xf>
    <xf numFmtId="0" fontId="24" fillId="0" borderId="3" xfId="0" applyFont="1" applyBorder="1" applyAlignment="1" applyProtection="1">
      <alignment horizontal="left" vertical="top" wrapText="1"/>
    </xf>
    <xf numFmtId="0" fontId="24" fillId="0" borderId="4" xfId="0" applyFont="1" applyBorder="1" applyAlignment="1" applyProtection="1">
      <alignment horizontal="left" vertical="top" wrapText="1"/>
    </xf>
    <xf numFmtId="0" fontId="25" fillId="2" borderId="2"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left" vertical="center" wrapText="1"/>
      <protection locked="0"/>
    </xf>
    <xf numFmtId="0" fontId="25" fillId="2" borderId="4" xfId="0" applyFont="1" applyFill="1" applyBorder="1" applyAlignment="1" applyProtection="1">
      <alignment horizontal="left" vertical="center" wrapText="1"/>
      <protection locked="0"/>
    </xf>
    <xf numFmtId="0" fontId="6" fillId="0" borderId="5"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6" fillId="6" borderId="2"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6" fillId="0" borderId="4"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3" borderId="10"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6" borderId="3" xfId="0" applyFont="1" applyFill="1" applyBorder="1" applyAlignment="1" applyProtection="1">
      <alignment horizontal="center" vertical="center"/>
      <protection locked="0"/>
    </xf>
    <xf numFmtId="0" fontId="6" fillId="3" borderId="13" xfId="0" applyFont="1" applyFill="1" applyBorder="1" applyAlignment="1" applyProtection="1">
      <alignment horizontal="right" vertical="center" wrapText="1"/>
    </xf>
    <xf numFmtId="0" fontId="6" fillId="3" borderId="15" xfId="0" applyFont="1" applyFill="1" applyBorder="1" applyAlignment="1" applyProtection="1">
      <alignment horizontal="right" vertical="center" wrapText="1"/>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0" borderId="2" xfId="0" applyFont="1" applyBorder="1" applyAlignment="1" applyProtection="1">
      <alignment vertical="center" wrapText="1"/>
    </xf>
    <xf numFmtId="0" fontId="6" fillId="0" borderId="4" xfId="0" applyFont="1" applyBorder="1" applyAlignment="1" applyProtection="1">
      <alignment vertical="center" wrapText="1"/>
    </xf>
    <xf numFmtId="181" fontId="6" fillId="2" borderId="2" xfId="1" applyNumberFormat="1" applyFont="1" applyFill="1" applyBorder="1" applyAlignment="1" applyProtection="1">
      <alignment horizontal="right" vertical="center" wrapText="1"/>
      <protection locked="0"/>
    </xf>
    <xf numFmtId="181" fontId="6" fillId="2" borderId="3" xfId="1" applyNumberFormat="1" applyFont="1" applyFill="1" applyBorder="1" applyAlignment="1" applyProtection="1">
      <alignment horizontal="righ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179" fontId="3" fillId="2" borderId="2" xfId="1" applyNumberFormat="1" applyFont="1" applyFill="1" applyBorder="1" applyAlignment="1" applyProtection="1">
      <alignment horizontal="center" vertical="center" wrapText="1"/>
      <protection locked="0"/>
    </xf>
    <xf numFmtId="179" fontId="3" fillId="2" borderId="3" xfId="1" applyNumberFormat="1" applyFont="1" applyFill="1" applyBorder="1" applyAlignment="1" applyProtection="1">
      <alignment horizontal="center" vertical="center" wrapText="1"/>
      <protection locked="0"/>
    </xf>
    <xf numFmtId="179" fontId="3" fillId="2" borderId="4" xfId="1" applyNumberFormat="1"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6" fillId="0" borderId="11" xfId="0" applyFont="1" applyBorder="1" applyAlignment="1" applyProtection="1">
      <alignment horizontal="center" vertical="center"/>
    </xf>
    <xf numFmtId="0" fontId="6" fillId="0" borderId="14" xfId="0" applyFont="1" applyBorder="1" applyAlignment="1" applyProtection="1">
      <alignment horizontal="center" vertical="center"/>
    </xf>
    <xf numFmtId="0" fontId="3" fillId="6" borderId="16" xfId="0" applyFont="1" applyFill="1" applyBorder="1" applyAlignment="1" applyProtection="1">
      <alignment vertical="center" wrapText="1"/>
      <protection locked="0"/>
    </xf>
    <xf numFmtId="0" fontId="3" fillId="6" borderId="17" xfId="0" applyFont="1" applyFill="1" applyBorder="1" applyAlignment="1" applyProtection="1">
      <alignment vertical="center" wrapText="1"/>
      <protection locked="0"/>
    </xf>
    <xf numFmtId="0" fontId="3" fillId="6" borderId="18"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3" fillId="6" borderId="15" xfId="0" applyFont="1" applyFill="1" applyBorder="1" applyAlignment="1" applyProtection="1">
      <alignment vertical="center" wrapText="1"/>
      <protection locked="0"/>
    </xf>
    <xf numFmtId="0" fontId="3" fillId="6" borderId="14" xfId="0" applyFont="1" applyFill="1" applyBorder="1" applyAlignment="1" applyProtection="1">
      <alignment vertical="center" wrapText="1"/>
      <protection locked="0"/>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3" borderId="15"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left" vertical="center" wrapText="1"/>
    </xf>
    <xf numFmtId="38" fontId="6" fillId="6" borderId="3" xfId="1"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wrapText="1"/>
      <protection locked="0"/>
    </xf>
    <xf numFmtId="49" fontId="6" fillId="2" borderId="2" xfId="0" applyNumberFormat="1" applyFont="1" applyFill="1" applyBorder="1" applyAlignment="1" applyProtection="1">
      <alignment horizontal="left" vertical="center"/>
      <protection locked="0"/>
    </xf>
    <xf numFmtId="49" fontId="6" fillId="2" borderId="3" xfId="0" applyNumberFormat="1" applyFont="1" applyFill="1" applyBorder="1" applyAlignment="1" applyProtection="1">
      <alignment horizontal="left" vertical="center"/>
      <protection locked="0"/>
    </xf>
    <xf numFmtId="49" fontId="6" fillId="2" borderId="4" xfId="0" applyNumberFormat="1"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38" fontId="3" fillId="6" borderId="3" xfId="1" applyFont="1" applyFill="1" applyBorder="1" applyProtection="1">
      <alignment vertical="center"/>
      <protection locked="0"/>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3" borderId="0" xfId="0" applyFont="1" applyFill="1" applyAlignment="1" applyProtection="1">
      <alignment horizontal="center" vertical="center"/>
    </xf>
    <xf numFmtId="0" fontId="3" fillId="3" borderId="0" xfId="0" applyFont="1" applyFill="1" applyAlignment="1" applyProtection="1">
      <alignment horizontal="left" vertical="center" wrapText="1"/>
    </xf>
    <xf numFmtId="0" fontId="3" fillId="2" borderId="0" xfId="0" applyFont="1" applyFill="1" applyAlignment="1" applyProtection="1">
      <alignment vertical="center" wrapText="1"/>
      <protection locked="0"/>
    </xf>
    <xf numFmtId="0" fontId="3" fillId="6" borderId="0" xfId="0" applyFont="1" applyFill="1" applyAlignment="1" applyProtection="1">
      <alignment vertical="center" wrapText="1"/>
      <protection locked="0"/>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right" vertical="center" wrapText="1"/>
      <protection locked="0"/>
    </xf>
    <xf numFmtId="0" fontId="3" fillId="0" borderId="0" xfId="0" applyFont="1" applyFill="1" applyAlignment="1" applyProtection="1">
      <alignment vertical="center"/>
    </xf>
    <xf numFmtId="0" fontId="3" fillId="3" borderId="0" xfId="0" applyFont="1" applyFill="1" applyProtection="1">
      <alignment vertical="center"/>
    </xf>
    <xf numFmtId="0" fontId="24" fillId="0" borderId="8" xfId="0" applyFont="1" applyBorder="1" applyAlignment="1" applyProtection="1">
      <alignment horizontal="left" vertical="top" wrapText="1"/>
    </xf>
    <xf numFmtId="0" fontId="3" fillId="2" borderId="15" xfId="0" applyFont="1" applyFill="1" applyBorder="1" applyAlignment="1" applyProtection="1">
      <alignment horizontal="center" vertical="center" wrapText="1"/>
      <protection locked="0"/>
    </xf>
    <xf numFmtId="179" fontId="3" fillId="2" borderId="8" xfId="1" applyNumberFormat="1" applyFont="1" applyFill="1" applyBorder="1" applyAlignment="1" applyProtection="1">
      <alignment horizontal="center" vertical="center" wrapText="1"/>
      <protection locked="0"/>
    </xf>
    <xf numFmtId="179" fontId="6" fillId="2" borderId="15" xfId="1" applyNumberFormat="1" applyFont="1" applyFill="1" applyBorder="1" applyAlignment="1" applyProtection="1">
      <alignment horizontal="center" vertical="center" wrapText="1"/>
      <protection locked="0"/>
    </xf>
    <xf numFmtId="0" fontId="3" fillId="0" borderId="15" xfId="0" applyFont="1" applyBorder="1" applyAlignment="1" applyProtection="1">
      <alignment vertical="center" wrapText="1"/>
    </xf>
    <xf numFmtId="0" fontId="3" fillId="0" borderId="15" xfId="0" applyFont="1" applyBorder="1" applyAlignment="1" applyProtection="1">
      <alignment horizontal="right" vertical="center" wrapText="1"/>
    </xf>
    <xf numFmtId="0" fontId="6" fillId="0" borderId="10"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1"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0" xfId="0" applyFont="1" applyBorder="1" applyProtection="1">
      <alignment vertical="center"/>
    </xf>
    <xf numFmtId="0" fontId="6" fillId="0" borderId="8" xfId="0" applyFont="1" applyBorder="1" applyProtection="1">
      <alignment vertical="center"/>
    </xf>
    <xf numFmtId="0" fontId="6" fillId="0" borderId="11" xfId="0" applyFont="1" applyBorder="1" applyProtection="1">
      <alignment vertical="center"/>
    </xf>
    <xf numFmtId="0" fontId="17" fillId="3" borderId="0" xfId="0" applyFont="1" applyFill="1" applyAlignment="1">
      <alignment vertical="center" wrapText="1"/>
    </xf>
    <xf numFmtId="0" fontId="16" fillId="3" borderId="0" xfId="0" applyFont="1" applyFill="1" applyAlignment="1">
      <alignment horizontal="center" vertical="center"/>
    </xf>
    <xf numFmtId="0" fontId="17" fillId="3" borderId="0" xfId="0" applyFont="1" applyFill="1" applyAlignment="1">
      <alignment horizontal="right" vertical="center" wrapText="1"/>
    </xf>
    <xf numFmtId="0" fontId="17" fillId="3" borderId="0" xfId="0" applyFont="1" applyFill="1" applyAlignment="1">
      <alignment horizontal="left" vertical="top" wrapText="1"/>
    </xf>
    <xf numFmtId="0" fontId="15" fillId="3" borderId="0" xfId="0" applyFont="1" applyFill="1" applyAlignment="1">
      <alignment horizontal="left" vertical="center" wrapText="1"/>
    </xf>
    <xf numFmtId="0" fontId="15" fillId="3" borderId="0" xfId="0" applyFont="1" applyFill="1">
      <alignment vertical="center"/>
    </xf>
    <xf numFmtId="0" fontId="15" fillId="3" borderId="15" xfId="0" applyFont="1" applyFill="1" applyBorder="1" applyAlignment="1">
      <alignment horizontal="right" vertical="center" wrapText="1"/>
    </xf>
    <xf numFmtId="0" fontId="17" fillId="3" borderId="15" xfId="0" applyFont="1" applyFill="1" applyBorder="1" applyAlignment="1">
      <alignment horizontal="center" vertical="center" wrapText="1"/>
    </xf>
    <xf numFmtId="0" fontId="15" fillId="3" borderId="15" xfId="0" applyFont="1" applyFill="1" applyBorder="1" applyAlignment="1">
      <alignment vertical="center" wrapText="1"/>
    </xf>
    <xf numFmtId="0" fontId="15" fillId="3" borderId="1" xfId="0" applyFont="1" applyFill="1" applyBorder="1" applyAlignment="1">
      <alignment horizontal="center" vertical="center" textRotation="255"/>
    </xf>
    <xf numFmtId="0" fontId="15" fillId="3" borderId="5" xfId="0" applyFont="1" applyFill="1" applyBorder="1" applyAlignment="1">
      <alignment horizontal="center" vertical="center" textRotation="255"/>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177" fontId="19" fillId="3" borderId="2" xfId="0" applyNumberFormat="1" applyFont="1" applyFill="1" applyBorder="1" applyAlignment="1">
      <alignment horizontal="left" vertical="center"/>
    </xf>
    <xf numFmtId="177" fontId="19" fillId="3" borderId="3" xfId="0" applyNumberFormat="1" applyFont="1" applyFill="1" applyBorder="1" applyAlignment="1">
      <alignment horizontal="left" vertical="center"/>
    </xf>
    <xf numFmtId="177" fontId="19" fillId="3" borderId="4" xfId="0" applyNumberFormat="1" applyFont="1" applyFill="1" applyBorder="1" applyAlignment="1">
      <alignment horizontal="left" vertical="center"/>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9" xfId="0" applyFont="1" applyFill="1" applyBorder="1" applyAlignment="1">
      <alignment horizontal="left" vertical="center"/>
    </xf>
    <xf numFmtId="0" fontId="18" fillId="3" borderId="12" xfId="0" applyFont="1" applyFill="1" applyBorder="1" applyAlignment="1">
      <alignment horizontal="left" vertical="center"/>
    </xf>
    <xf numFmtId="0" fontId="18" fillId="3" borderId="1" xfId="0" applyFont="1" applyFill="1" applyBorder="1" applyAlignment="1">
      <alignment horizontal="left" vertical="center" wrapText="1"/>
    </xf>
    <xf numFmtId="38" fontId="17" fillId="3" borderId="3" xfId="1" applyFont="1" applyFill="1" applyBorder="1">
      <alignment vertical="center"/>
    </xf>
    <xf numFmtId="0" fontId="18" fillId="3" borderId="3" xfId="0" applyFont="1" applyFill="1" applyBorder="1" applyAlignment="1">
      <alignment horizontal="right" vertical="center"/>
    </xf>
    <xf numFmtId="38" fontId="18" fillId="3" borderId="3" xfId="1" applyFont="1" applyFill="1" applyBorder="1" applyAlignment="1">
      <alignment horizontal="center" vertical="center"/>
    </xf>
    <xf numFmtId="0" fontId="19" fillId="3" borderId="10" xfId="0" applyFont="1" applyFill="1" applyBorder="1" applyAlignment="1">
      <alignment horizontal="left" vertical="center"/>
    </xf>
    <xf numFmtId="0" fontId="19" fillId="3" borderId="8" xfId="0" applyFont="1" applyFill="1" applyBorder="1" applyAlignment="1">
      <alignment horizontal="left" vertical="center"/>
    </xf>
    <xf numFmtId="0" fontId="19" fillId="3" borderId="11"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8" fillId="3" borderId="2" xfId="0" applyFont="1" applyFill="1" applyBorder="1" applyAlignment="1">
      <alignment vertical="center" wrapText="1"/>
    </xf>
    <xf numFmtId="0" fontId="18" fillId="3" borderId="4" xfId="0" applyFont="1" applyFill="1" applyBorder="1" applyAlignment="1">
      <alignment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38" fontId="19" fillId="3" borderId="15" xfId="1" applyFont="1" applyFill="1" applyBorder="1" applyAlignment="1">
      <alignment horizontal="center" vertical="center" wrapText="1"/>
    </xf>
    <xf numFmtId="0" fontId="15" fillId="3" borderId="15"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11" xfId="0" applyFont="1" applyFill="1" applyBorder="1" applyAlignment="1">
      <alignment horizontal="left" vertical="center" wrapText="1"/>
    </xf>
    <xf numFmtId="178" fontId="19" fillId="3" borderId="2" xfId="1" applyNumberFormat="1" applyFont="1" applyFill="1" applyBorder="1" applyAlignment="1">
      <alignment horizontal="right" vertical="center" wrapText="1"/>
    </xf>
    <xf numFmtId="178" fontId="19" fillId="3" borderId="3" xfId="1" applyNumberFormat="1" applyFont="1" applyFill="1" applyBorder="1" applyAlignment="1">
      <alignment horizontal="right" vertical="center" wrapText="1"/>
    </xf>
    <xf numFmtId="0" fontId="18" fillId="3" borderId="10" xfId="0" applyFont="1" applyFill="1" applyBorder="1" applyAlignment="1">
      <alignment horizontal="left" vertical="top" wrapText="1"/>
    </xf>
    <xf numFmtId="0" fontId="18" fillId="3" borderId="8"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3" borderId="13" xfId="0" applyFont="1" applyFill="1" applyBorder="1" applyAlignment="1">
      <alignment horizontal="left" vertical="top" wrapText="1"/>
    </xf>
    <xf numFmtId="0" fontId="18" fillId="3" borderId="15" xfId="0" applyFont="1" applyFill="1" applyBorder="1" applyAlignment="1">
      <alignment horizontal="left" vertical="top" wrapText="1"/>
    </xf>
    <xf numFmtId="0" fontId="18" fillId="3" borderId="14" xfId="0" applyFont="1" applyFill="1" applyBorder="1" applyAlignment="1">
      <alignment horizontal="left" vertical="top" wrapText="1"/>
    </xf>
    <xf numFmtId="38" fontId="17" fillId="3" borderId="8" xfId="1" applyFont="1" applyFill="1" applyBorder="1" applyAlignment="1">
      <alignment horizontal="center" vertical="center" wrapText="1"/>
    </xf>
    <xf numFmtId="0" fontId="15" fillId="3" borderId="8" xfId="0" applyFont="1" applyFill="1" applyBorder="1" applyAlignment="1">
      <alignment horizontal="left" vertical="center" wrapText="1"/>
    </xf>
    <xf numFmtId="0" fontId="17" fillId="3" borderId="8" xfId="0" applyFont="1" applyFill="1" applyBorder="1" applyAlignment="1">
      <alignment horizontal="center" vertical="center" wrapText="1"/>
    </xf>
    <xf numFmtId="0" fontId="18" fillId="3" borderId="13" xfId="0" applyFont="1" applyFill="1" applyBorder="1" applyAlignment="1">
      <alignment horizontal="right" vertical="center" wrapText="1"/>
    </xf>
    <xf numFmtId="0" fontId="18" fillId="3" borderId="15" xfId="0" applyFont="1" applyFill="1" applyBorder="1" applyAlignment="1">
      <alignment horizontal="right" vertical="center" wrapText="1"/>
    </xf>
    <xf numFmtId="0" fontId="18" fillId="3" borderId="10" xfId="0" applyFont="1" applyFill="1" applyBorder="1">
      <alignment vertical="center"/>
    </xf>
    <xf numFmtId="0" fontId="18" fillId="3" borderId="8" xfId="0" applyFont="1" applyFill="1" applyBorder="1">
      <alignment vertical="center"/>
    </xf>
    <xf numFmtId="0" fontId="18" fillId="3" borderId="11" xfId="0" applyFont="1" applyFill="1" applyBorder="1">
      <alignment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79" fontId="17" fillId="3" borderId="2" xfId="1" applyNumberFormat="1" applyFont="1" applyFill="1" applyBorder="1" applyAlignment="1">
      <alignment horizontal="center" vertical="center" wrapText="1"/>
    </xf>
    <xf numFmtId="179" fontId="17" fillId="3" borderId="3" xfId="1" applyNumberFormat="1" applyFont="1" applyFill="1" applyBorder="1" applyAlignment="1">
      <alignment horizontal="center" vertical="center" wrapText="1"/>
    </xf>
    <xf numFmtId="179" fontId="17" fillId="3" borderId="4" xfId="1" applyNumberFormat="1" applyFont="1" applyFill="1" applyBorder="1" applyAlignment="1">
      <alignment horizontal="center" vertical="center" wrapText="1"/>
    </xf>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22" fillId="3" borderId="4" xfId="0" applyFont="1" applyFill="1" applyBorder="1" applyAlignment="1">
      <alignment vertical="center" wrapText="1"/>
    </xf>
    <xf numFmtId="0" fontId="22" fillId="3" borderId="2" xfId="0" applyFont="1" applyFill="1" applyBorder="1" applyAlignment="1">
      <alignment vertical="top" wrapText="1"/>
    </xf>
    <xf numFmtId="0" fontId="22" fillId="3" borderId="3" xfId="0" applyFont="1" applyFill="1" applyBorder="1" applyAlignment="1">
      <alignment vertical="top" wrapText="1"/>
    </xf>
    <xf numFmtId="0" fontId="22" fillId="3" borderId="4" xfId="0" applyFont="1" applyFill="1" applyBorder="1" applyAlignment="1">
      <alignment vertical="top" wrapText="1"/>
    </xf>
    <xf numFmtId="0" fontId="18" fillId="3" borderId="5"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4" fillId="0" borderId="8" xfId="0" applyFont="1" applyBorder="1" applyAlignment="1">
      <alignment horizontal="left" vertical="top" wrapText="1"/>
    </xf>
    <xf numFmtId="0" fontId="19" fillId="3" borderId="10" xfId="0" applyFont="1" applyFill="1" applyBorder="1" applyAlignment="1">
      <alignment horizontal="center" vertical="center"/>
    </xf>
    <xf numFmtId="0" fontId="19" fillId="3" borderId="13"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4" xfId="0" applyFont="1" applyFill="1" applyBorder="1" applyAlignment="1">
      <alignment horizontal="center" vertical="center"/>
    </xf>
    <xf numFmtId="0" fontId="22" fillId="3" borderId="16" xfId="0" applyFont="1" applyFill="1" applyBorder="1" applyAlignment="1">
      <alignment vertical="center" wrapText="1"/>
    </xf>
    <xf numFmtId="0" fontId="22" fillId="3" borderId="17" xfId="0" applyFont="1" applyFill="1" applyBorder="1" applyAlignment="1">
      <alignment vertical="center" wrapText="1"/>
    </xf>
    <xf numFmtId="0" fontId="22" fillId="3" borderId="18" xfId="0" applyFont="1" applyFill="1" applyBorder="1" applyAlignment="1">
      <alignment vertical="center" wrapText="1"/>
    </xf>
    <xf numFmtId="0" fontId="17" fillId="3" borderId="13" xfId="0" applyFont="1" applyFill="1" applyBorder="1" applyAlignment="1">
      <alignment vertical="center" wrapText="1"/>
    </xf>
    <xf numFmtId="0" fontId="17" fillId="3" borderId="15" xfId="0" applyFont="1" applyFill="1" applyBorder="1" applyAlignment="1">
      <alignment vertical="center" wrapText="1"/>
    </xf>
    <xf numFmtId="0" fontId="17" fillId="3" borderId="14"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8" xfId="0" applyFont="1" applyFill="1" applyBorder="1" applyAlignment="1">
      <alignment vertical="center" wrapText="1"/>
    </xf>
    <xf numFmtId="0" fontId="22" fillId="3" borderId="13" xfId="0" applyFont="1" applyFill="1" applyBorder="1" applyAlignment="1">
      <alignment vertical="center" wrapText="1"/>
    </xf>
    <xf numFmtId="0" fontId="22" fillId="3" borderId="15" xfId="0" applyFont="1" applyFill="1" applyBorder="1" applyAlignment="1">
      <alignment vertical="center" wrapText="1"/>
    </xf>
    <xf numFmtId="0" fontId="22" fillId="3" borderId="14" xfId="0" applyFont="1" applyFill="1" applyBorder="1" applyAlignment="1">
      <alignment vertical="center" wrapText="1"/>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7" xfId="0" applyFont="1" applyFill="1" applyBorder="1" applyAlignment="1">
      <alignment horizontal="left" vertical="center" wrapText="1"/>
    </xf>
    <xf numFmtId="0" fontId="19" fillId="3" borderId="3" xfId="0" applyFont="1" applyFill="1" applyBorder="1" applyAlignment="1">
      <alignment horizontal="left" vertical="center"/>
    </xf>
    <xf numFmtId="0" fontId="19" fillId="3" borderId="4" xfId="0" applyFont="1" applyFill="1" applyBorder="1" applyAlignment="1">
      <alignment horizontal="left" vertical="center"/>
    </xf>
    <xf numFmtId="0" fontId="14" fillId="2" borderId="2"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3" fillId="7" borderId="0" xfId="0" applyFont="1" applyFill="1" applyAlignment="1" applyProtection="1">
      <alignment vertical="center" wrapText="1"/>
      <protection locked="0"/>
    </xf>
    <xf numFmtId="0" fontId="3" fillId="0" borderId="0" xfId="0" applyFont="1" applyFill="1" applyAlignment="1" applyProtection="1">
      <alignment vertical="center" wrapText="1"/>
    </xf>
    <xf numFmtId="0" fontId="3" fillId="7" borderId="0" xfId="0" applyFont="1" applyFill="1" applyAlignment="1" applyProtection="1">
      <alignment horizontal="left" vertical="top" wrapText="1"/>
      <protection locked="0"/>
    </xf>
    <xf numFmtId="176" fontId="6" fillId="5" borderId="2" xfId="2" applyNumberFormat="1" applyFont="1" applyFill="1" applyBorder="1" applyAlignment="1" applyProtection="1">
      <alignment horizontal="center" vertical="center" wrapText="1"/>
    </xf>
    <xf numFmtId="176" fontId="6" fillId="5" borderId="3" xfId="2" applyNumberFormat="1" applyFont="1" applyFill="1" applyBorder="1" applyAlignment="1" applyProtection="1">
      <alignment horizontal="center" vertical="center" wrapText="1"/>
    </xf>
    <xf numFmtId="176" fontId="6" fillId="5" borderId="4" xfId="2" applyNumberFormat="1" applyFont="1" applyFill="1" applyBorder="1" applyAlignment="1" applyProtection="1">
      <alignment horizontal="center" vertical="center" wrapText="1"/>
    </xf>
    <xf numFmtId="0" fontId="3" fillId="7" borderId="15"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left" vertical="center" wrapText="1"/>
      <protection locked="0"/>
    </xf>
    <xf numFmtId="0" fontId="6" fillId="7" borderId="3" xfId="0" applyFont="1" applyFill="1" applyBorder="1" applyAlignment="1" applyProtection="1">
      <alignment horizontal="left" vertical="center" wrapText="1"/>
      <protection locked="0"/>
    </xf>
    <xf numFmtId="0" fontId="6" fillId="7" borderId="4"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protection locked="0"/>
    </xf>
    <xf numFmtId="0" fontId="6" fillId="7" borderId="3" xfId="0" applyFont="1" applyFill="1" applyBorder="1" applyAlignment="1" applyProtection="1">
      <alignment horizontal="left" vertical="center"/>
      <protection locked="0"/>
    </xf>
    <xf numFmtId="0" fontId="6" fillId="7" borderId="4" xfId="0" applyFont="1" applyFill="1" applyBorder="1" applyAlignment="1" applyProtection="1">
      <alignment horizontal="left" vertical="center"/>
      <protection locked="0"/>
    </xf>
    <xf numFmtId="49" fontId="6" fillId="7" borderId="2" xfId="0" applyNumberFormat="1" applyFont="1" applyFill="1" applyBorder="1" applyAlignment="1" applyProtection="1">
      <alignment horizontal="left" vertical="center"/>
      <protection locked="0"/>
    </xf>
    <xf numFmtId="49" fontId="6" fillId="7" borderId="3" xfId="0" applyNumberFormat="1" applyFont="1" applyFill="1" applyBorder="1" applyAlignment="1" applyProtection="1">
      <alignment horizontal="left" vertical="center"/>
      <protection locked="0"/>
    </xf>
    <xf numFmtId="49" fontId="6" fillId="7" borderId="4"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38" fontId="6" fillId="3" borderId="2" xfId="1" applyFont="1" applyFill="1" applyBorder="1" applyAlignment="1" applyProtection="1">
      <alignment horizontal="center" vertical="center" wrapText="1"/>
    </xf>
    <xf numFmtId="38" fontId="6" fillId="3" borderId="3" xfId="1" applyFont="1" applyFill="1" applyBorder="1" applyAlignment="1" applyProtection="1">
      <alignment horizontal="center" vertical="center" wrapText="1"/>
    </xf>
    <xf numFmtId="38" fontId="6" fillId="3" borderId="4" xfId="1" applyFont="1" applyFill="1" applyBorder="1" applyAlignment="1" applyProtection="1">
      <alignment horizontal="center" vertical="center" wrapText="1"/>
    </xf>
    <xf numFmtId="0" fontId="6" fillId="7" borderId="10" xfId="0" applyFont="1" applyFill="1" applyBorder="1" applyAlignment="1" applyProtection="1">
      <alignment horizontal="left" vertical="center"/>
      <protection locked="0"/>
    </xf>
    <xf numFmtId="0" fontId="6" fillId="7" borderId="8"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38" fontId="3" fillId="7" borderId="8" xfId="1"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38" fontId="6" fillId="7" borderId="15" xfId="1" applyFont="1" applyFill="1" applyBorder="1" applyAlignment="1" applyProtection="1">
      <alignment horizontal="center" vertical="center" wrapText="1"/>
      <protection locked="0"/>
    </xf>
    <xf numFmtId="179" fontId="6" fillId="6" borderId="2" xfId="1" applyNumberFormat="1" applyFont="1" applyFill="1" applyBorder="1" applyAlignment="1" applyProtection="1">
      <alignment horizontal="center" vertical="center" wrapText="1"/>
      <protection locked="0"/>
    </xf>
    <xf numFmtId="179" fontId="6" fillId="6" borderId="3" xfId="1" applyNumberFormat="1" applyFont="1" applyFill="1" applyBorder="1" applyAlignment="1" applyProtection="1">
      <alignment horizontal="center" vertical="center" wrapText="1"/>
      <protection locked="0"/>
    </xf>
    <xf numFmtId="182" fontId="6" fillId="6" borderId="2" xfId="1" applyNumberFormat="1" applyFont="1" applyFill="1" applyBorder="1" applyAlignment="1" applyProtection="1">
      <alignment horizontal="center" vertical="center" wrapText="1"/>
      <protection locked="0"/>
    </xf>
    <xf numFmtId="182" fontId="6" fillId="6" borderId="3" xfId="1" applyNumberFormat="1" applyFont="1" applyFill="1" applyBorder="1" applyAlignment="1" applyProtection="1">
      <alignment horizontal="center" vertical="center" wrapText="1"/>
      <protection locked="0"/>
    </xf>
    <xf numFmtId="182" fontId="6" fillId="6" borderId="4" xfId="1" applyNumberFormat="1" applyFont="1" applyFill="1" applyBorder="1" applyAlignment="1" applyProtection="1">
      <alignment horizontal="center" vertical="center" wrapText="1"/>
      <protection locked="0"/>
    </xf>
    <xf numFmtId="179" fontId="3" fillId="4" borderId="2" xfId="1" applyNumberFormat="1" applyFont="1" applyFill="1" applyBorder="1" applyAlignment="1" applyProtection="1">
      <alignment horizontal="center" vertical="center" wrapText="1"/>
    </xf>
    <xf numFmtId="179" fontId="3" fillId="4" borderId="3" xfId="1" applyNumberFormat="1" applyFont="1" applyFill="1" applyBorder="1" applyAlignment="1" applyProtection="1">
      <alignment horizontal="center" vertical="center" wrapText="1"/>
    </xf>
    <xf numFmtId="179" fontId="3" fillId="4" borderId="4" xfId="1" applyNumberFormat="1" applyFont="1" applyFill="1" applyBorder="1" applyAlignment="1" applyProtection="1">
      <alignment horizontal="center" vertical="center" wrapText="1"/>
    </xf>
    <xf numFmtId="0" fontId="3" fillId="6" borderId="2" xfId="0" applyFont="1" applyFill="1" applyBorder="1" applyAlignment="1" applyProtection="1">
      <alignment vertical="center" wrapText="1"/>
      <protection locked="0"/>
    </xf>
    <xf numFmtId="0" fontId="3" fillId="6" borderId="3" xfId="0" applyFont="1" applyFill="1" applyBorder="1" applyAlignment="1" applyProtection="1">
      <alignment vertical="center" wrapText="1"/>
      <protection locked="0"/>
    </xf>
    <xf numFmtId="0" fontId="3" fillId="6" borderId="4" xfId="0" applyFont="1" applyFill="1" applyBorder="1" applyAlignment="1" applyProtection="1">
      <alignment vertical="center" wrapText="1"/>
      <protection locked="0"/>
    </xf>
    <xf numFmtId="0" fontId="3" fillId="6" borderId="19"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28" fillId="0" borderId="8" xfId="0" applyFont="1" applyBorder="1" applyAlignment="1" applyProtection="1">
      <alignment horizontal="left" vertical="top" wrapText="1"/>
    </xf>
    <xf numFmtId="49" fontId="19" fillId="3" borderId="2" xfId="0" applyNumberFormat="1" applyFont="1" applyFill="1" applyBorder="1" applyAlignment="1">
      <alignment horizontal="left" vertical="center"/>
    </xf>
    <xf numFmtId="49" fontId="19" fillId="3" borderId="3" xfId="0" applyNumberFormat="1" applyFont="1" applyFill="1" applyBorder="1" applyAlignment="1">
      <alignment horizontal="left" vertical="center"/>
    </xf>
    <xf numFmtId="49" fontId="19" fillId="3" borderId="4" xfId="0" applyNumberFormat="1" applyFont="1" applyFill="1" applyBorder="1" applyAlignment="1">
      <alignment horizontal="left" vertical="center"/>
    </xf>
    <xf numFmtId="0" fontId="18" fillId="3" borderId="3"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38" fontId="18" fillId="3" borderId="2" xfId="1" applyFont="1" applyFill="1" applyBorder="1" applyAlignment="1">
      <alignment horizontal="center" vertical="center" wrapText="1"/>
    </xf>
    <xf numFmtId="38" fontId="18" fillId="3" borderId="3" xfId="1" applyFont="1" applyFill="1" applyBorder="1" applyAlignment="1">
      <alignment horizontal="center" vertical="center" wrapText="1"/>
    </xf>
    <xf numFmtId="38" fontId="18" fillId="3" borderId="4" xfId="1" applyFont="1" applyFill="1" applyBorder="1" applyAlignment="1">
      <alignment horizontal="center" vertical="center" wrapText="1"/>
    </xf>
    <xf numFmtId="0" fontId="18" fillId="3" borderId="3" xfId="0" applyFont="1" applyFill="1" applyBorder="1" applyAlignment="1">
      <alignment horizontal="left" vertical="center" wrapText="1"/>
    </xf>
    <xf numFmtId="176" fontId="19" fillId="5" borderId="2" xfId="2" applyNumberFormat="1" applyFont="1" applyFill="1" applyBorder="1" applyAlignment="1">
      <alignment horizontal="center" vertical="center" wrapText="1"/>
    </xf>
    <xf numFmtId="176" fontId="19" fillId="5" borderId="3" xfId="2" applyNumberFormat="1" applyFont="1" applyFill="1" applyBorder="1" applyAlignment="1">
      <alignment horizontal="center" vertical="center" wrapText="1"/>
    </xf>
    <xf numFmtId="176" fontId="19" fillId="5" borderId="4" xfId="2" applyNumberFormat="1" applyFont="1" applyFill="1" applyBorder="1" applyAlignment="1">
      <alignment horizontal="center" vertical="center" wrapText="1"/>
    </xf>
    <xf numFmtId="180" fontId="19" fillId="3" borderId="2" xfId="1" applyNumberFormat="1" applyFont="1" applyFill="1" applyBorder="1" applyAlignment="1">
      <alignment horizontal="center" vertical="center" wrapText="1"/>
    </xf>
    <xf numFmtId="180" fontId="19" fillId="3" borderId="3" xfId="1" applyNumberFormat="1" applyFont="1" applyFill="1" applyBorder="1" applyAlignment="1">
      <alignment horizontal="center" vertical="center" wrapText="1"/>
    </xf>
    <xf numFmtId="180" fontId="19" fillId="3" borderId="4" xfId="1" applyNumberFormat="1" applyFont="1" applyFill="1" applyBorder="1" applyAlignment="1">
      <alignment horizontal="center" vertical="center" wrapText="1"/>
    </xf>
    <xf numFmtId="38" fontId="19" fillId="3" borderId="2" xfId="1" applyFont="1" applyFill="1" applyBorder="1" applyAlignment="1">
      <alignment horizontal="center" vertical="center" wrapText="1"/>
    </xf>
    <xf numFmtId="38" fontId="19" fillId="3" borderId="3" xfId="1" applyFont="1" applyFill="1" applyBorder="1" applyAlignment="1">
      <alignment horizontal="center" vertical="center" wrapText="1"/>
    </xf>
    <xf numFmtId="179" fontId="17" fillId="5" borderId="2" xfId="1" applyNumberFormat="1" applyFont="1" applyFill="1" applyBorder="1" applyAlignment="1">
      <alignment horizontal="center" vertical="center" wrapText="1"/>
    </xf>
    <xf numFmtId="179" fontId="17" fillId="5" borderId="3" xfId="1" applyNumberFormat="1" applyFont="1" applyFill="1" applyBorder="1" applyAlignment="1">
      <alignment horizontal="center" vertical="center" wrapText="1"/>
    </xf>
    <xf numFmtId="179" fontId="17" fillId="5" borderId="4" xfId="1" applyNumberFormat="1"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3" xfId="0" applyFont="1" applyFill="1" applyBorder="1" applyAlignment="1">
      <alignment vertical="center" wrapText="1"/>
    </xf>
    <xf numFmtId="0" fontId="15" fillId="3" borderId="14" xfId="0" applyFont="1" applyFill="1" applyBorder="1" applyAlignment="1">
      <alignment vertical="center" wrapText="1"/>
    </xf>
    <xf numFmtId="0" fontId="19" fillId="5" borderId="10" xfId="0" applyFont="1" applyFill="1" applyBorder="1" applyAlignment="1">
      <alignment horizontal="center" vertical="center"/>
    </xf>
    <xf numFmtId="0" fontId="19" fillId="5" borderId="13" xfId="0" applyFont="1" applyFill="1" applyBorder="1" applyAlignment="1">
      <alignment horizontal="center" vertical="center"/>
    </xf>
    <xf numFmtId="0" fontId="17" fillId="3" borderId="17" xfId="0" applyFont="1" applyFill="1" applyBorder="1" applyAlignment="1">
      <alignment horizontal="center" vertical="center"/>
    </xf>
    <xf numFmtId="0" fontId="23" fillId="0" borderId="0" xfId="0" applyFont="1" applyBorder="1" applyAlignment="1">
      <alignment horizontal="left" vertical="top" wrapText="1"/>
    </xf>
    <xf numFmtId="0" fontId="15" fillId="3" borderId="17" xfId="0" applyFont="1" applyFill="1" applyBorder="1" applyAlignment="1">
      <alignment horizontal="center" vertical="center"/>
    </xf>
    <xf numFmtId="0" fontId="15" fillId="3" borderId="16" xfId="0" applyFont="1" applyFill="1" applyBorder="1" applyAlignment="1">
      <alignment vertical="center" wrapText="1"/>
    </xf>
    <xf numFmtId="0" fontId="15" fillId="3" borderId="17" xfId="0" applyFont="1" applyFill="1" applyBorder="1" applyAlignment="1">
      <alignment vertical="center" wrapText="1"/>
    </xf>
    <xf numFmtId="0" fontId="15" fillId="3" borderId="18" xfId="0" applyFont="1" applyFill="1" applyBorder="1" applyAlignment="1">
      <alignment vertical="center" wrapText="1"/>
    </xf>
    <xf numFmtId="0" fontId="22" fillId="3" borderId="19" xfId="0" applyFont="1" applyFill="1" applyBorder="1" applyAlignment="1">
      <alignment horizontal="center" vertical="center"/>
    </xf>
    <xf numFmtId="0" fontId="22" fillId="3" borderId="17" xfId="0" applyFont="1" applyFill="1" applyBorder="1" applyAlignment="1">
      <alignment horizontal="center" vertical="center"/>
    </xf>
    <xf numFmtId="185" fontId="6" fillId="7" borderId="2" xfId="1" applyNumberFormat="1" applyFont="1" applyFill="1" applyBorder="1" applyAlignment="1" applyProtection="1">
      <alignment horizontal="right" vertical="center" wrapText="1"/>
      <protection locked="0"/>
    </xf>
    <xf numFmtId="185" fontId="6" fillId="7" borderId="3" xfId="1" applyNumberFormat="1" applyFont="1" applyFill="1" applyBorder="1" applyAlignment="1" applyProtection="1">
      <alignment horizontal="right" vertical="center" wrapText="1"/>
      <protection locked="0"/>
    </xf>
  </cellXfs>
  <cellStyles count="25">
    <cellStyle name="Hyperlink" xfId="23"/>
    <cellStyle name="パーセント" xfId="2" builtinId="5"/>
    <cellStyle name="パーセント 2" xfId="14"/>
    <cellStyle name="桁区切り" xfId="1" builtinId="6"/>
    <cellStyle name="桁区切り 2" xfId="3"/>
    <cellStyle name="桁区切り 2 2" xfId="6"/>
    <cellStyle name="桁区切り 2 3" xfId="16"/>
    <cellStyle name="桁区切り 3" xfId="5"/>
    <cellStyle name="桁区切り 3 2" xfId="17"/>
    <cellStyle name="桁区切り 4" xfId="15"/>
    <cellStyle name="標準" xfId="0" builtinId="0"/>
    <cellStyle name="標準 2" xfId="7"/>
    <cellStyle name="標準 2 2" xfId="10"/>
    <cellStyle name="標準 2 3" xfId="18"/>
    <cellStyle name="標準 3" xfId="4"/>
    <cellStyle name="標準 3 2" xfId="19"/>
    <cellStyle name="標準 4" xfId="11"/>
    <cellStyle name="標準 5" xfId="24"/>
    <cellStyle name="標準 6" xfId="20"/>
    <cellStyle name="標準 6 2 6 2" xfId="9"/>
    <cellStyle name="標準 6 2 7" xfId="12"/>
    <cellStyle name="標準 6 6" xfId="13"/>
    <cellStyle name="標準 7 6 2" xfId="8"/>
    <cellStyle name="標準 8" xfId="21"/>
    <cellStyle name="未定義" xfId="22"/>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23" lockText="1" noThreeD="1"/>
</file>

<file path=xl/ctrlProps/ctrlProp2.xml><?xml version="1.0" encoding="utf-8"?>
<formControlPr xmlns="http://schemas.microsoft.com/office/spreadsheetml/2009/9/main" objectType="CheckBox" fmlaLink="$R$25" lockText="1" noThreeD="1"/>
</file>

<file path=xl/ctrlProps/ctrlProp3.xml><?xml version="1.0" encoding="utf-8"?>
<formControlPr xmlns="http://schemas.microsoft.com/office/spreadsheetml/2009/9/main" objectType="CheckBox" fmlaLink="$R$27" lockText="1" noThreeD="1"/>
</file>

<file path=xl/ctrlProps/ctrlProp4.xml><?xml version="1.0" encoding="utf-8"?>
<formControlPr xmlns="http://schemas.microsoft.com/office/spreadsheetml/2009/9/main" objectType="CheckBox" fmlaLink="$S$23" lockText="1" noThreeD="1"/>
</file>

<file path=xl/ctrlProps/ctrlProp5.xml><?xml version="1.0" encoding="utf-8"?>
<formControlPr xmlns="http://schemas.microsoft.com/office/spreadsheetml/2009/9/main" objectType="CheckBox" fmlaLink="$S$25" lockText="1" noThreeD="1"/>
</file>

<file path=xl/ctrlProps/ctrlProp6.xml><?xml version="1.0" encoding="utf-8"?>
<formControlPr xmlns="http://schemas.microsoft.com/office/spreadsheetml/2009/9/main" objectType="CheckBox" fmlaLink="$S$2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22</xdr:row>
          <xdr:rowOff>66675</xdr:rowOff>
        </xdr:from>
        <xdr:to>
          <xdr:col>4</xdr:col>
          <xdr:colOff>28575</xdr:colOff>
          <xdr:row>22</xdr:row>
          <xdr:rowOff>285750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66675</xdr:rowOff>
        </xdr:from>
        <xdr:to>
          <xdr:col>4</xdr:col>
          <xdr:colOff>19050</xdr:colOff>
          <xdr:row>24</xdr:row>
          <xdr:rowOff>285750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38100</xdr:rowOff>
        </xdr:from>
        <xdr:to>
          <xdr:col>4</xdr:col>
          <xdr:colOff>38100</xdr:colOff>
          <xdr:row>26</xdr:row>
          <xdr:rowOff>257175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139700</xdr:colOff>
      <xdr:row>2</xdr:row>
      <xdr:rowOff>44449</xdr:rowOff>
    </xdr:from>
    <xdr:to>
      <xdr:col>21</xdr:col>
      <xdr:colOff>234950</xdr:colOff>
      <xdr:row>8</xdr:row>
      <xdr:rowOff>98424</xdr:rowOff>
    </xdr:to>
    <xdr:sp macro="" textlink="">
      <xdr:nvSpPr>
        <xdr:cNvPr id="8" name="テキスト ボックス 7"/>
        <xdr:cNvSpPr txBox="1"/>
      </xdr:nvSpPr>
      <xdr:spPr>
        <a:xfrm>
          <a:off x="6251575" y="44449"/>
          <a:ext cx="2825750" cy="1117600"/>
        </a:xfrm>
        <a:prstGeom prst="rect">
          <a:avLst/>
        </a:prstGeom>
        <a:solidFill>
          <a:schemeClr val="accent3">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t>【</a:t>
          </a:r>
          <a:r>
            <a:rPr kumimoji="1" lang="ja-JP" altLang="en-US" sz="1200" b="1"/>
            <a:t>入力箇所</a:t>
          </a:r>
          <a:r>
            <a:rPr kumimoji="1" lang="en-US" altLang="ja-JP" sz="1200" b="1"/>
            <a:t>】</a:t>
          </a:r>
        </a:p>
        <a:p>
          <a:r>
            <a:rPr kumimoji="1" lang="ja-JP" altLang="en-US" sz="1200" b="1"/>
            <a:t>黄色セル</a:t>
          </a:r>
          <a:r>
            <a:rPr kumimoji="1" lang="ja-JP" altLang="en-US" sz="1200" b="1">
              <a:solidFill>
                <a:srgbClr val="FFFF00"/>
              </a:solidFill>
            </a:rPr>
            <a:t>■</a:t>
          </a:r>
          <a:r>
            <a:rPr kumimoji="1" lang="ja-JP" altLang="en-US" sz="1200" b="1"/>
            <a:t>：必須項目</a:t>
          </a:r>
          <a:endParaRPr kumimoji="1" lang="en-US" altLang="ja-JP" sz="1200" b="1"/>
        </a:p>
        <a:p>
          <a:r>
            <a:rPr kumimoji="1" lang="ja-JP" altLang="en-US" sz="1200" b="1"/>
            <a:t>青色セル</a:t>
          </a:r>
          <a:r>
            <a:rPr kumimoji="1" lang="ja-JP" altLang="en-US" sz="1200" b="1">
              <a:solidFill>
                <a:schemeClr val="accent1"/>
              </a:solidFill>
            </a:rPr>
            <a:t>■</a:t>
          </a:r>
          <a:r>
            <a:rPr kumimoji="1" lang="ja-JP" altLang="en-US" sz="1200" b="1"/>
            <a:t>：該当する場合のみ入力</a:t>
          </a:r>
          <a:endParaRPr kumimoji="1" lang="en-US" altLang="ja-JP" sz="1200" b="1"/>
        </a:p>
        <a:p>
          <a:r>
            <a:rPr kumimoji="1" lang="ja-JP" altLang="en-US" sz="1200" b="1"/>
            <a:t>灰色セル</a:t>
          </a:r>
          <a:r>
            <a:rPr kumimoji="1" lang="ja-JP" altLang="en-US" sz="1200" b="1">
              <a:solidFill>
                <a:schemeClr val="bg1">
                  <a:lumMod val="50000"/>
                </a:schemeClr>
              </a:solidFill>
            </a:rPr>
            <a:t>■</a:t>
          </a:r>
          <a:r>
            <a:rPr kumimoji="1" lang="ja-JP" altLang="en-US" sz="1200" b="1"/>
            <a:t>：自動入力</a:t>
          </a:r>
          <a:endParaRPr kumimoji="1" lang="en-US" altLang="ja-JP" sz="1200" b="1"/>
        </a:p>
      </xdr:txBody>
    </xdr:sp>
    <xdr:clientData/>
  </xdr:twoCellAnchor>
  <xdr:oneCellAnchor>
    <xdr:from>
      <xdr:col>18</xdr:col>
      <xdr:colOff>88900</xdr:colOff>
      <xdr:row>21</xdr:row>
      <xdr:rowOff>0</xdr:rowOff>
    </xdr:from>
    <xdr:ext cx="2800350" cy="564385"/>
    <xdr:sp macro="" textlink="">
      <xdr:nvSpPr>
        <xdr:cNvPr id="9" name="テキスト ボックス 8"/>
        <xdr:cNvSpPr txBox="1"/>
      </xdr:nvSpPr>
      <xdr:spPr>
        <a:xfrm>
          <a:off x="6870700" y="4191000"/>
          <a:ext cx="2800350" cy="56438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国税庁法人番号公表サイトで検索</a:t>
          </a:r>
          <a:endParaRPr kumimoji="1" lang="en-US" altLang="ja-JP" sz="1100" b="1"/>
        </a:p>
        <a:p>
          <a:pPr algn="ctr"/>
          <a:r>
            <a:rPr kumimoji="1" lang="ja-JP" altLang="en-US" sz="1100" b="1"/>
            <a:t>（</a:t>
          </a:r>
          <a:r>
            <a:rPr kumimoji="1" lang="en-US" altLang="ja-JP" sz="1100" b="1"/>
            <a:t>https://www.houjin-bangou.nta.go.jp/</a:t>
          </a:r>
          <a:r>
            <a:rPr kumimoji="1" lang="ja-JP" altLang="en-US" sz="1100" b="1"/>
            <a:t>）</a:t>
          </a:r>
        </a:p>
      </xdr:txBody>
    </xdr:sp>
    <xdr:clientData/>
  </xdr:oneCellAnchor>
  <xdr:oneCellAnchor>
    <xdr:from>
      <xdr:col>17</xdr:col>
      <xdr:colOff>344488</xdr:colOff>
      <xdr:row>19</xdr:row>
      <xdr:rowOff>77787</xdr:rowOff>
    </xdr:from>
    <xdr:ext cx="2536825" cy="279400"/>
    <xdr:sp macro="" textlink="">
      <xdr:nvSpPr>
        <xdr:cNvPr id="10" name="テキスト ボックス 9"/>
        <xdr:cNvSpPr txBox="1"/>
      </xdr:nvSpPr>
      <xdr:spPr>
        <a:xfrm>
          <a:off x="6456363" y="3355975"/>
          <a:ext cx="2536825" cy="27940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プルダウンから選択（</a:t>
          </a:r>
          <a:r>
            <a:rPr kumimoji="1" lang="en-US" altLang="ja-JP" sz="1000" b="1"/>
            <a:t>【</a:t>
          </a:r>
          <a:r>
            <a:rPr kumimoji="1" lang="ja-JP" altLang="en-US" sz="1000" b="1"/>
            <a:t>参考</a:t>
          </a:r>
          <a:r>
            <a:rPr kumimoji="1" lang="en-US" altLang="ja-JP" sz="1000" b="1"/>
            <a:t>】</a:t>
          </a:r>
          <a:r>
            <a:rPr kumimoji="1" lang="ja-JP" altLang="en-US" sz="1000" b="1"/>
            <a:t>産業分類）</a:t>
          </a:r>
        </a:p>
      </xdr:txBody>
    </xdr:sp>
    <xdr:clientData/>
  </xdr:oneCellAnchor>
  <xdr:twoCellAnchor>
    <xdr:from>
      <xdr:col>17</xdr:col>
      <xdr:colOff>0</xdr:colOff>
      <xdr:row>19</xdr:row>
      <xdr:rowOff>134937</xdr:rowOff>
    </xdr:from>
    <xdr:to>
      <xdr:col>17</xdr:col>
      <xdr:colOff>323850</xdr:colOff>
      <xdr:row>19</xdr:row>
      <xdr:rowOff>287337</xdr:rowOff>
    </xdr:to>
    <xdr:sp macro="" textlink="">
      <xdr:nvSpPr>
        <xdr:cNvPr id="11" name="左矢印 10"/>
        <xdr:cNvSpPr/>
      </xdr:nvSpPr>
      <xdr:spPr>
        <a:xfrm>
          <a:off x="6111875" y="3413125"/>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341311</xdr:colOff>
      <xdr:row>11</xdr:row>
      <xdr:rowOff>0</xdr:rowOff>
    </xdr:from>
    <xdr:ext cx="706438" cy="238125"/>
    <xdr:sp macro="" textlink="">
      <xdr:nvSpPr>
        <xdr:cNvPr id="12" name="テキスト ボックス 11"/>
        <xdr:cNvSpPr txBox="1"/>
      </xdr:nvSpPr>
      <xdr:spPr>
        <a:xfrm>
          <a:off x="6453186" y="1754188"/>
          <a:ext cx="706438" cy="23812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事業者名</a:t>
          </a:r>
        </a:p>
      </xdr:txBody>
    </xdr:sp>
    <xdr:clientData/>
  </xdr:oneCellAnchor>
  <xdr:oneCellAnchor>
    <xdr:from>
      <xdr:col>17</xdr:col>
      <xdr:colOff>341317</xdr:colOff>
      <xdr:row>12</xdr:row>
      <xdr:rowOff>0</xdr:rowOff>
    </xdr:from>
    <xdr:ext cx="812800" cy="260350"/>
    <xdr:sp macro="" textlink="">
      <xdr:nvSpPr>
        <xdr:cNvPr id="13" name="テキスト ボックス 12"/>
        <xdr:cNvSpPr txBox="1"/>
      </xdr:nvSpPr>
      <xdr:spPr>
        <a:xfrm>
          <a:off x="6453192" y="1984375"/>
          <a:ext cx="812800" cy="26035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代表者氏名</a:t>
          </a:r>
        </a:p>
      </xdr:txBody>
    </xdr:sp>
    <xdr:clientData/>
  </xdr:oneCellAnchor>
  <xdr:twoCellAnchor>
    <xdr:from>
      <xdr:col>17</xdr:col>
      <xdr:colOff>0</xdr:colOff>
      <xdr:row>11</xdr:row>
      <xdr:rowOff>63502</xdr:rowOff>
    </xdr:from>
    <xdr:to>
      <xdr:col>17</xdr:col>
      <xdr:colOff>323850</xdr:colOff>
      <xdr:row>11</xdr:row>
      <xdr:rowOff>215902</xdr:rowOff>
    </xdr:to>
    <xdr:sp macro="" textlink="">
      <xdr:nvSpPr>
        <xdr:cNvPr id="14" name="左矢印 13"/>
        <xdr:cNvSpPr/>
      </xdr:nvSpPr>
      <xdr:spPr>
        <a:xfrm>
          <a:off x="6111875" y="1817690"/>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12</xdr:row>
      <xdr:rowOff>39690</xdr:rowOff>
    </xdr:from>
    <xdr:to>
      <xdr:col>17</xdr:col>
      <xdr:colOff>323850</xdr:colOff>
      <xdr:row>12</xdr:row>
      <xdr:rowOff>192090</xdr:rowOff>
    </xdr:to>
    <xdr:sp macro="" textlink="">
      <xdr:nvSpPr>
        <xdr:cNvPr id="15" name="左矢印 14"/>
        <xdr:cNvSpPr/>
      </xdr:nvSpPr>
      <xdr:spPr>
        <a:xfrm>
          <a:off x="6111875" y="2024065"/>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341320</xdr:colOff>
      <xdr:row>13</xdr:row>
      <xdr:rowOff>71442</xdr:rowOff>
    </xdr:from>
    <xdr:ext cx="2801930" cy="253995"/>
    <xdr:sp macro="" textlink="">
      <xdr:nvSpPr>
        <xdr:cNvPr id="16" name="テキスト ボックス 15"/>
        <xdr:cNvSpPr txBox="1"/>
      </xdr:nvSpPr>
      <xdr:spPr>
        <a:xfrm>
          <a:off x="6453195" y="2286005"/>
          <a:ext cx="2801930" cy="253995"/>
        </a:xfrm>
        <a:prstGeom prst="rect">
          <a:avLst/>
        </a:prstGeom>
        <a:solidFill>
          <a:schemeClr val="bg1"/>
        </a:solidFill>
        <a:ln w="38100">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代理人に委任する場合、役職及び氏名を入力</a:t>
          </a:r>
        </a:p>
      </xdr:txBody>
    </xdr:sp>
    <xdr:clientData/>
  </xdr:oneCellAnchor>
  <xdr:twoCellAnchor>
    <xdr:from>
      <xdr:col>17</xdr:col>
      <xdr:colOff>0</xdr:colOff>
      <xdr:row>13</xdr:row>
      <xdr:rowOff>111129</xdr:rowOff>
    </xdr:from>
    <xdr:to>
      <xdr:col>17</xdr:col>
      <xdr:colOff>323850</xdr:colOff>
      <xdr:row>14</xdr:row>
      <xdr:rowOff>33342</xdr:rowOff>
    </xdr:to>
    <xdr:sp macro="" textlink="">
      <xdr:nvSpPr>
        <xdr:cNvPr id="17" name="左矢印 16"/>
        <xdr:cNvSpPr/>
      </xdr:nvSpPr>
      <xdr:spPr>
        <a:xfrm>
          <a:off x="6111875" y="2325692"/>
          <a:ext cx="323850" cy="152400"/>
        </a:xfrm>
        <a:prstGeom prst="leftArrow">
          <a:avLst>
            <a:gd name="adj1" fmla="val 50000"/>
            <a:gd name="adj2" fmla="val 95946"/>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134934</xdr:colOff>
      <xdr:row>24</xdr:row>
      <xdr:rowOff>293691</xdr:rowOff>
    </xdr:from>
    <xdr:ext cx="3651251" cy="328360"/>
    <xdr:sp macro="" textlink="">
      <xdr:nvSpPr>
        <xdr:cNvPr id="18" name="テキスト ボックス 17"/>
        <xdr:cNvSpPr txBox="1"/>
      </xdr:nvSpPr>
      <xdr:spPr>
        <a:xfrm>
          <a:off x="6246809" y="5556254"/>
          <a:ext cx="3651251" cy="32836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該当する「事業者の種類」を選択し、その内容を入力</a:t>
          </a:r>
          <a:endParaRPr kumimoji="1" lang="en-US" altLang="ja-JP" sz="1100" b="1"/>
        </a:p>
      </xdr:txBody>
    </xdr:sp>
    <xdr:clientData/>
  </xdr:oneCellAnchor>
  <xdr:twoCellAnchor>
    <xdr:from>
      <xdr:col>17</xdr:col>
      <xdr:colOff>0</xdr:colOff>
      <xdr:row>22</xdr:row>
      <xdr:rowOff>15875</xdr:rowOff>
    </xdr:from>
    <xdr:to>
      <xdr:col>17</xdr:col>
      <xdr:colOff>134938</xdr:colOff>
      <xdr:row>27</xdr:row>
      <xdr:rowOff>285750</xdr:rowOff>
    </xdr:to>
    <xdr:sp macro="" textlink="">
      <xdr:nvSpPr>
        <xdr:cNvPr id="2" name="右大かっこ 1"/>
        <xdr:cNvSpPr/>
      </xdr:nvSpPr>
      <xdr:spPr>
        <a:xfrm>
          <a:off x="6111875" y="4675188"/>
          <a:ext cx="134938" cy="1778000"/>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325445</xdr:colOff>
      <xdr:row>27</xdr:row>
      <xdr:rowOff>277815</xdr:rowOff>
    </xdr:from>
    <xdr:ext cx="1817688" cy="328360"/>
    <xdr:sp macro="" textlink="">
      <xdr:nvSpPr>
        <xdr:cNvPr id="20" name="テキスト ボックス 19"/>
        <xdr:cNvSpPr txBox="1"/>
      </xdr:nvSpPr>
      <xdr:spPr>
        <a:xfrm>
          <a:off x="6437320" y="6445253"/>
          <a:ext cx="1817688" cy="32836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事業の概要を簡潔に入力</a:t>
          </a:r>
          <a:endParaRPr kumimoji="1" lang="en-US" altLang="ja-JP" sz="1100" b="1"/>
        </a:p>
      </xdr:txBody>
    </xdr:sp>
    <xdr:clientData/>
  </xdr:oneCellAnchor>
  <xdr:twoCellAnchor>
    <xdr:from>
      <xdr:col>17</xdr:col>
      <xdr:colOff>7938</xdr:colOff>
      <xdr:row>28</xdr:row>
      <xdr:rowOff>79369</xdr:rowOff>
    </xdr:from>
    <xdr:to>
      <xdr:col>17</xdr:col>
      <xdr:colOff>331788</xdr:colOff>
      <xdr:row>28</xdr:row>
      <xdr:rowOff>231769</xdr:rowOff>
    </xdr:to>
    <xdr:sp macro="" textlink="">
      <xdr:nvSpPr>
        <xdr:cNvPr id="21" name="左矢印 20"/>
        <xdr:cNvSpPr/>
      </xdr:nvSpPr>
      <xdr:spPr>
        <a:xfrm>
          <a:off x="6119813" y="6548432"/>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53</xdr:row>
      <xdr:rowOff>39689</xdr:rowOff>
    </xdr:from>
    <xdr:to>
      <xdr:col>16</xdr:col>
      <xdr:colOff>416983</xdr:colOff>
      <xdr:row>53</xdr:row>
      <xdr:rowOff>39689</xdr:rowOff>
    </xdr:to>
    <xdr:cxnSp macro="">
      <xdr:nvCxnSpPr>
        <xdr:cNvPr id="22" name="直線コネクタ 21"/>
        <xdr:cNvCxnSpPr/>
      </xdr:nvCxnSpPr>
      <xdr:spPr>
        <a:xfrm>
          <a:off x="0" y="17732377"/>
          <a:ext cx="6068483" cy="0"/>
        </a:xfrm>
        <a:prstGeom prst="line">
          <a:avLst/>
        </a:prstGeom>
        <a:ln w="381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7055</xdr:colOff>
      <xdr:row>36</xdr:row>
      <xdr:rowOff>1</xdr:rowOff>
    </xdr:from>
    <xdr:to>
      <xdr:col>17</xdr:col>
      <xdr:colOff>134055</xdr:colOff>
      <xdr:row>38</xdr:row>
      <xdr:rowOff>522111</xdr:rowOff>
    </xdr:to>
    <xdr:sp macro="" textlink="">
      <xdr:nvSpPr>
        <xdr:cNvPr id="23" name="右大かっこ 22"/>
        <xdr:cNvSpPr/>
      </xdr:nvSpPr>
      <xdr:spPr>
        <a:xfrm>
          <a:off x="6124222" y="9644945"/>
          <a:ext cx="127000" cy="1594555"/>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134054</xdr:colOff>
      <xdr:row>37</xdr:row>
      <xdr:rowOff>134055</xdr:rowOff>
    </xdr:from>
    <xdr:ext cx="1596321" cy="328360"/>
    <xdr:sp macro="" textlink="">
      <xdr:nvSpPr>
        <xdr:cNvPr id="24" name="テキスト ボックス 23"/>
        <xdr:cNvSpPr txBox="1"/>
      </xdr:nvSpPr>
      <xdr:spPr>
        <a:xfrm>
          <a:off x="6245929" y="10357555"/>
          <a:ext cx="1596321" cy="32836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記載例を参考に入力</a:t>
          </a:r>
          <a:endParaRPr kumimoji="1" lang="en-US" altLang="ja-JP" sz="1100" b="1"/>
        </a:p>
      </xdr:txBody>
    </xdr:sp>
    <xdr:clientData/>
  </xdr:oneCellAnchor>
  <xdr:twoCellAnchor>
    <xdr:from>
      <xdr:col>17</xdr:col>
      <xdr:colOff>7056</xdr:colOff>
      <xdr:row>41</xdr:row>
      <xdr:rowOff>14111</xdr:rowOff>
    </xdr:from>
    <xdr:to>
      <xdr:col>17</xdr:col>
      <xdr:colOff>134056</xdr:colOff>
      <xdr:row>46</xdr:row>
      <xdr:rowOff>268110</xdr:rowOff>
    </xdr:to>
    <xdr:sp macro="" textlink="">
      <xdr:nvSpPr>
        <xdr:cNvPr id="25" name="右大かっこ 24"/>
        <xdr:cNvSpPr/>
      </xdr:nvSpPr>
      <xdr:spPr>
        <a:xfrm>
          <a:off x="6124223" y="12184944"/>
          <a:ext cx="127000" cy="1594555"/>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14112</xdr:colOff>
      <xdr:row>49</xdr:row>
      <xdr:rowOff>21173</xdr:rowOff>
    </xdr:from>
    <xdr:to>
      <xdr:col>17</xdr:col>
      <xdr:colOff>141112</xdr:colOff>
      <xdr:row>52</xdr:row>
      <xdr:rowOff>7061</xdr:rowOff>
    </xdr:to>
    <xdr:sp macro="" textlink="">
      <xdr:nvSpPr>
        <xdr:cNvPr id="26" name="右大かっこ 25"/>
        <xdr:cNvSpPr/>
      </xdr:nvSpPr>
      <xdr:spPr>
        <a:xfrm>
          <a:off x="6131279" y="14717895"/>
          <a:ext cx="127000" cy="1594555"/>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141112</xdr:colOff>
      <xdr:row>43</xdr:row>
      <xdr:rowOff>119943</xdr:rowOff>
    </xdr:from>
    <xdr:ext cx="1597202" cy="328360"/>
    <xdr:sp macro="" textlink="">
      <xdr:nvSpPr>
        <xdr:cNvPr id="27" name="テキスト ボックス 26"/>
        <xdr:cNvSpPr txBox="1"/>
      </xdr:nvSpPr>
      <xdr:spPr>
        <a:xfrm>
          <a:off x="6252987" y="12867568"/>
          <a:ext cx="1597202" cy="32836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記載例を参考に入力</a:t>
          </a:r>
          <a:endParaRPr kumimoji="1" lang="en-US" altLang="ja-JP" sz="1100" b="1"/>
        </a:p>
      </xdr:txBody>
    </xdr:sp>
    <xdr:clientData/>
  </xdr:oneCellAnchor>
  <xdr:oneCellAnchor>
    <xdr:from>
      <xdr:col>17</xdr:col>
      <xdr:colOff>141112</xdr:colOff>
      <xdr:row>50</xdr:row>
      <xdr:rowOff>127000</xdr:rowOff>
    </xdr:from>
    <xdr:ext cx="1605138" cy="328360"/>
    <xdr:sp macro="" textlink="">
      <xdr:nvSpPr>
        <xdr:cNvPr id="28" name="テキスト ボックス 27"/>
        <xdr:cNvSpPr txBox="1"/>
      </xdr:nvSpPr>
      <xdr:spPr>
        <a:xfrm>
          <a:off x="6252987" y="15406688"/>
          <a:ext cx="1605138" cy="32836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記載例を参考に入力</a:t>
          </a:r>
          <a:endParaRPr kumimoji="1" lang="en-US" altLang="ja-JP" sz="1100" b="1"/>
        </a:p>
      </xdr:txBody>
    </xdr:sp>
    <xdr:clientData/>
  </xdr:oneCellAnchor>
  <xdr:oneCellAnchor>
    <xdr:from>
      <xdr:col>17</xdr:col>
      <xdr:colOff>341318</xdr:colOff>
      <xdr:row>8</xdr:row>
      <xdr:rowOff>174625</xdr:rowOff>
    </xdr:from>
    <xdr:ext cx="801682" cy="246062"/>
    <xdr:sp macro="" textlink="">
      <xdr:nvSpPr>
        <xdr:cNvPr id="29" name="テキスト ボックス 28"/>
        <xdr:cNvSpPr txBox="1"/>
      </xdr:nvSpPr>
      <xdr:spPr>
        <a:xfrm>
          <a:off x="6453193" y="1238250"/>
          <a:ext cx="801682" cy="246062"/>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本社の住所</a:t>
          </a:r>
        </a:p>
      </xdr:txBody>
    </xdr:sp>
    <xdr:clientData/>
  </xdr:oneCellAnchor>
  <xdr:twoCellAnchor>
    <xdr:from>
      <xdr:col>17</xdr:col>
      <xdr:colOff>17458</xdr:colOff>
      <xdr:row>9</xdr:row>
      <xdr:rowOff>1574</xdr:rowOff>
    </xdr:from>
    <xdr:to>
      <xdr:col>17</xdr:col>
      <xdr:colOff>341308</xdr:colOff>
      <xdr:row>9</xdr:row>
      <xdr:rowOff>153974</xdr:rowOff>
    </xdr:to>
    <xdr:sp macro="" textlink="">
      <xdr:nvSpPr>
        <xdr:cNvPr id="30" name="左矢印 29"/>
        <xdr:cNvSpPr/>
      </xdr:nvSpPr>
      <xdr:spPr>
        <a:xfrm>
          <a:off x="6129333" y="1295387"/>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325445</xdr:colOff>
      <xdr:row>20</xdr:row>
      <xdr:rowOff>79379</xdr:rowOff>
    </xdr:from>
    <xdr:ext cx="1484305" cy="285750"/>
    <xdr:sp macro="" textlink="">
      <xdr:nvSpPr>
        <xdr:cNvPr id="31" name="テキスト ボックス 30"/>
        <xdr:cNvSpPr txBox="1"/>
      </xdr:nvSpPr>
      <xdr:spPr>
        <a:xfrm>
          <a:off x="6437320" y="3817942"/>
          <a:ext cx="1484305" cy="28575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連鎖化事業者のみ記載</a:t>
          </a:r>
        </a:p>
      </xdr:txBody>
    </xdr:sp>
    <xdr:clientData/>
  </xdr:oneCellAnchor>
  <xdr:twoCellAnchor>
    <xdr:from>
      <xdr:col>17</xdr:col>
      <xdr:colOff>0</xdr:colOff>
      <xdr:row>20</xdr:row>
      <xdr:rowOff>150817</xdr:rowOff>
    </xdr:from>
    <xdr:to>
      <xdr:col>17</xdr:col>
      <xdr:colOff>323850</xdr:colOff>
      <xdr:row>20</xdr:row>
      <xdr:rowOff>303217</xdr:rowOff>
    </xdr:to>
    <xdr:sp macro="" textlink="">
      <xdr:nvSpPr>
        <xdr:cNvPr id="32" name="左矢印 31"/>
        <xdr:cNvSpPr/>
      </xdr:nvSpPr>
      <xdr:spPr>
        <a:xfrm>
          <a:off x="6111875" y="3889380"/>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150802</xdr:colOff>
      <xdr:row>32</xdr:row>
      <xdr:rowOff>269878</xdr:rowOff>
    </xdr:from>
    <xdr:ext cx="1596321" cy="328360"/>
    <xdr:sp macro="" textlink="">
      <xdr:nvSpPr>
        <xdr:cNvPr id="34" name="テキスト ボックス 33"/>
        <xdr:cNvSpPr txBox="1"/>
      </xdr:nvSpPr>
      <xdr:spPr>
        <a:xfrm>
          <a:off x="6262677" y="8120066"/>
          <a:ext cx="1596321" cy="32836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記載例を参考に入力</a:t>
          </a:r>
          <a:endParaRPr kumimoji="1" lang="en-US" altLang="ja-JP" sz="1100" b="1"/>
        </a:p>
      </xdr:txBody>
    </xdr:sp>
    <xdr:clientData/>
  </xdr:oneCellAnchor>
  <xdr:twoCellAnchor>
    <xdr:from>
      <xdr:col>17</xdr:col>
      <xdr:colOff>7938</xdr:colOff>
      <xdr:row>32</xdr:row>
      <xdr:rowOff>0</xdr:rowOff>
    </xdr:from>
    <xdr:to>
      <xdr:col>17</xdr:col>
      <xdr:colOff>142875</xdr:colOff>
      <xdr:row>33</xdr:row>
      <xdr:rowOff>444500</xdr:rowOff>
    </xdr:to>
    <xdr:sp macro="" textlink="">
      <xdr:nvSpPr>
        <xdr:cNvPr id="35" name="右大かっこ 34"/>
        <xdr:cNvSpPr/>
      </xdr:nvSpPr>
      <xdr:spPr>
        <a:xfrm>
          <a:off x="6119813" y="7850188"/>
          <a:ext cx="134937" cy="904875"/>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44410</xdr:colOff>
      <xdr:row>19</xdr:row>
      <xdr:rowOff>426239</xdr:rowOff>
    </xdr:from>
    <xdr:to>
      <xdr:col>5</xdr:col>
      <xdr:colOff>14528</xdr:colOff>
      <xdr:row>20</xdr:row>
      <xdr:rowOff>239474</xdr:rowOff>
    </xdr:to>
    <xdr:sp macro="" textlink="">
      <xdr:nvSpPr>
        <xdr:cNvPr id="3" name="テキスト ボックス 2"/>
        <xdr:cNvSpPr txBox="1"/>
      </xdr:nvSpPr>
      <xdr:spPr>
        <a:xfrm>
          <a:off x="1596632" y="4581961"/>
          <a:ext cx="322896" cy="27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2</xdr:col>
      <xdr:colOff>423333</xdr:colOff>
      <xdr:row>34</xdr:row>
      <xdr:rowOff>424886</xdr:rowOff>
    </xdr:from>
    <xdr:to>
      <xdr:col>4</xdr:col>
      <xdr:colOff>324556</xdr:colOff>
      <xdr:row>35</xdr:row>
      <xdr:rowOff>352777</xdr:rowOff>
    </xdr:to>
    <xdr:sp macro="" textlink="">
      <xdr:nvSpPr>
        <xdr:cNvPr id="10" name="テキスト ボックス 9"/>
        <xdr:cNvSpPr txBox="1"/>
      </xdr:nvSpPr>
      <xdr:spPr>
        <a:xfrm>
          <a:off x="747889" y="10062775"/>
          <a:ext cx="1128889" cy="464113"/>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ＭＳ Ｐゴシック" panose="020B0600070205080204" pitchFamily="50" charset="-128"/>
              <a:ea typeface="ＭＳ Ｐゴシック" panose="020B0600070205080204" pitchFamily="50" charset="-128"/>
            </a:rPr>
            <a:t>削減量の目標数値</a:t>
          </a:r>
          <a:endParaRPr kumimoji="1" lang="en-US" altLang="ja-JP" sz="900" b="1">
            <a:latin typeface="ＭＳ Ｐゴシック" panose="020B0600070205080204" pitchFamily="50" charset="-128"/>
            <a:ea typeface="ＭＳ Ｐゴシック" panose="020B0600070205080204" pitchFamily="50" charset="-128"/>
          </a:endParaRPr>
        </a:p>
        <a:p>
          <a:pPr algn="ctr"/>
          <a:r>
            <a:rPr kumimoji="1" lang="ja-JP" altLang="en-US" sz="900" b="1">
              <a:latin typeface="ＭＳ Ｐゴシック" panose="020B0600070205080204" pitchFamily="50" charset="-128"/>
              <a:ea typeface="ＭＳ Ｐゴシック" panose="020B0600070205080204" pitchFamily="50" charset="-128"/>
            </a:rPr>
            <a:t>（マイナスで表記）</a:t>
          </a:r>
          <a:endParaRPr kumimoji="1"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277813</xdr:colOff>
      <xdr:row>18</xdr:row>
      <xdr:rowOff>96650</xdr:rowOff>
    </xdr:from>
    <xdr:to>
      <xdr:col>12</xdr:col>
      <xdr:colOff>152215</xdr:colOff>
      <xdr:row>18</xdr:row>
      <xdr:rowOff>342713</xdr:rowOff>
    </xdr:to>
    <xdr:sp macro="" textlink="">
      <xdr:nvSpPr>
        <xdr:cNvPr id="15" name="テキスト ボックス 14"/>
        <xdr:cNvSpPr txBox="1"/>
      </xdr:nvSpPr>
      <xdr:spPr>
        <a:xfrm>
          <a:off x="3024188" y="3843150"/>
          <a:ext cx="1509527" cy="246063"/>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ＭＳ Ｐゴシック" panose="020B0600070205080204" pitchFamily="50" charset="-128"/>
              <a:ea typeface="ＭＳ Ｐゴシック" panose="020B0600070205080204" pitchFamily="50" charset="-128"/>
            </a:rPr>
            <a:t>連鎖化事業者のみ記載</a:t>
          </a:r>
        </a:p>
      </xdr:txBody>
    </xdr:sp>
    <xdr:clientData/>
  </xdr:twoCellAnchor>
  <xdr:twoCellAnchor>
    <xdr:from>
      <xdr:col>2</xdr:col>
      <xdr:colOff>114301</xdr:colOff>
      <xdr:row>20</xdr:row>
      <xdr:rowOff>279400</xdr:rowOff>
    </xdr:from>
    <xdr:to>
      <xdr:col>4</xdr:col>
      <xdr:colOff>177801</xdr:colOff>
      <xdr:row>21</xdr:row>
      <xdr:rowOff>222250</xdr:rowOff>
    </xdr:to>
    <xdr:sp macro="" textlink="">
      <xdr:nvSpPr>
        <xdr:cNvPr id="17" name="テキスト ボックス 16"/>
        <xdr:cNvSpPr txBox="1"/>
      </xdr:nvSpPr>
      <xdr:spPr>
        <a:xfrm>
          <a:off x="438151" y="4927600"/>
          <a:ext cx="1289050" cy="24765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ＭＳ Ｐゴシック" panose="020B0600070205080204" pitchFamily="50" charset="-128"/>
              <a:ea typeface="ＭＳ Ｐゴシック" panose="020B0600070205080204" pitchFamily="50" charset="-128"/>
            </a:rPr>
            <a:t>該当項目にチェック</a:t>
          </a:r>
        </a:p>
      </xdr:txBody>
    </xdr:sp>
    <xdr:clientData/>
  </xdr:twoCellAnchor>
  <xdr:twoCellAnchor editAs="oneCell">
    <xdr:from>
      <xdr:col>13</xdr:col>
      <xdr:colOff>118175</xdr:colOff>
      <xdr:row>29</xdr:row>
      <xdr:rowOff>205492</xdr:rowOff>
    </xdr:from>
    <xdr:to>
      <xdr:col>21</xdr:col>
      <xdr:colOff>608538</xdr:colOff>
      <xdr:row>31</xdr:row>
      <xdr:rowOff>457728</xdr:rowOff>
    </xdr:to>
    <xdr:pic>
      <xdr:nvPicPr>
        <xdr:cNvPr id="20" name="図 19"/>
        <xdr:cNvPicPr>
          <a:picLocks noChangeAspect="1"/>
        </xdr:cNvPicPr>
      </xdr:nvPicPr>
      <xdr:blipFill>
        <a:blip xmlns:r="http://schemas.openxmlformats.org/officeDocument/2006/relationships" r:embed="rId1"/>
        <a:stretch>
          <a:fillRect/>
        </a:stretch>
      </xdr:blipFill>
      <xdr:spPr>
        <a:xfrm>
          <a:off x="4774842" y="7550325"/>
          <a:ext cx="3474863" cy="1169459"/>
        </a:xfrm>
        <a:prstGeom prst="rect">
          <a:avLst/>
        </a:prstGeom>
        <a:ln w="57150">
          <a:solidFill>
            <a:srgbClr val="FF0000"/>
          </a:solidFill>
        </a:ln>
      </xdr:spPr>
    </xdr:pic>
    <xdr:clientData/>
  </xdr:twoCellAnchor>
  <xdr:twoCellAnchor>
    <xdr:from>
      <xdr:col>15</xdr:col>
      <xdr:colOff>253999</xdr:colOff>
      <xdr:row>34</xdr:row>
      <xdr:rowOff>97508</xdr:rowOff>
    </xdr:from>
    <xdr:to>
      <xdr:col>20</xdr:col>
      <xdr:colOff>571499</xdr:colOff>
      <xdr:row>35</xdr:row>
      <xdr:rowOff>18343</xdr:rowOff>
    </xdr:to>
    <xdr:sp macro="" textlink="">
      <xdr:nvSpPr>
        <xdr:cNvPr id="29" name="テキスト ボックス 28"/>
        <xdr:cNvSpPr txBox="1"/>
      </xdr:nvSpPr>
      <xdr:spPr>
        <a:xfrm>
          <a:off x="5446888" y="9735397"/>
          <a:ext cx="2081389" cy="457057"/>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ＭＳ Ｐゴシック" panose="020B0600070205080204" pitchFamily="50" charset="-128"/>
              <a:ea typeface="ＭＳ Ｐゴシック" panose="020B0600070205080204" pitchFamily="50" charset="-128"/>
            </a:rPr>
            <a:t>計画している措置の内容を入力</a:t>
          </a:r>
          <a:endParaRPr kumimoji="1" lang="en-US" altLang="ja-JP" sz="900" b="1">
            <a:latin typeface="ＭＳ Ｐゴシック" panose="020B0600070205080204" pitchFamily="50" charset="-128"/>
            <a:ea typeface="ＭＳ Ｐゴシック" panose="020B0600070205080204" pitchFamily="50" charset="-128"/>
          </a:endParaRPr>
        </a:p>
        <a:p>
          <a:pPr algn="ctr"/>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a:latin typeface="ＭＳ Ｐゴシック" panose="020B0600070205080204" pitchFamily="50" charset="-128"/>
              <a:ea typeface="ＭＳ Ｐゴシック" panose="020B0600070205080204" pitchFamily="50" charset="-128"/>
            </a:rPr>
            <a:t>同じ取組を継続することも可能</a:t>
          </a:r>
        </a:p>
      </xdr:txBody>
    </xdr:sp>
    <xdr:clientData/>
  </xdr:twoCellAnchor>
  <xdr:twoCellAnchor>
    <xdr:from>
      <xdr:col>2</xdr:col>
      <xdr:colOff>324555</xdr:colOff>
      <xdr:row>40</xdr:row>
      <xdr:rowOff>105833</xdr:rowOff>
    </xdr:from>
    <xdr:to>
      <xdr:col>4</xdr:col>
      <xdr:colOff>225778</xdr:colOff>
      <xdr:row>41</xdr:row>
      <xdr:rowOff>139558</xdr:rowOff>
    </xdr:to>
    <xdr:sp macro="" textlink="">
      <xdr:nvSpPr>
        <xdr:cNvPr id="30" name="テキスト ボックス 29"/>
        <xdr:cNvSpPr txBox="1"/>
      </xdr:nvSpPr>
      <xdr:spPr>
        <a:xfrm>
          <a:off x="649111" y="12537722"/>
          <a:ext cx="1128889" cy="30183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ＭＳ Ｐゴシック" panose="020B0600070205080204" pitchFamily="50" charset="-128"/>
              <a:ea typeface="ＭＳ Ｐゴシック" panose="020B0600070205080204" pitchFamily="50" charset="-128"/>
            </a:rPr>
            <a:t>導入の目標数値</a:t>
          </a:r>
          <a:endParaRPr kumimoji="1"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183444</xdr:colOff>
      <xdr:row>41</xdr:row>
      <xdr:rowOff>134055</xdr:rowOff>
    </xdr:from>
    <xdr:to>
      <xdr:col>20</xdr:col>
      <xdr:colOff>232833</xdr:colOff>
      <xdr:row>43</xdr:row>
      <xdr:rowOff>54890</xdr:rowOff>
    </xdr:to>
    <xdr:sp macro="" textlink="">
      <xdr:nvSpPr>
        <xdr:cNvPr id="31" name="テキスト ボックス 30"/>
        <xdr:cNvSpPr txBox="1"/>
      </xdr:nvSpPr>
      <xdr:spPr>
        <a:xfrm>
          <a:off x="5108222" y="12834055"/>
          <a:ext cx="2081389" cy="457057"/>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ＭＳ Ｐゴシック" panose="020B0600070205080204" pitchFamily="50" charset="-128"/>
              <a:ea typeface="ＭＳ Ｐゴシック" panose="020B0600070205080204" pitchFamily="50" charset="-128"/>
            </a:rPr>
            <a:t>計画している措置の内容を入力</a:t>
          </a:r>
          <a:endParaRPr kumimoji="1" lang="en-US" altLang="ja-JP" sz="900" b="1">
            <a:latin typeface="ＭＳ Ｐゴシック" panose="020B0600070205080204" pitchFamily="50" charset="-128"/>
            <a:ea typeface="ＭＳ Ｐゴシック" panose="020B0600070205080204" pitchFamily="50" charset="-128"/>
          </a:endParaRPr>
        </a:p>
        <a:p>
          <a:pPr algn="ctr"/>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a:latin typeface="ＭＳ Ｐゴシック" panose="020B0600070205080204" pitchFamily="50" charset="-128"/>
              <a:ea typeface="ＭＳ Ｐゴシック" panose="020B0600070205080204" pitchFamily="50" charset="-128"/>
            </a:rPr>
            <a:t>同じ取組を継続することも可能</a:t>
          </a:r>
        </a:p>
      </xdr:txBody>
    </xdr:sp>
    <xdr:clientData/>
  </xdr:twoCellAnchor>
  <xdr:twoCellAnchor>
    <xdr:from>
      <xdr:col>14</xdr:col>
      <xdr:colOff>183444</xdr:colOff>
      <xdr:row>46</xdr:row>
      <xdr:rowOff>366889</xdr:rowOff>
    </xdr:from>
    <xdr:to>
      <xdr:col>20</xdr:col>
      <xdr:colOff>232833</xdr:colOff>
      <xdr:row>47</xdr:row>
      <xdr:rowOff>287724</xdr:rowOff>
    </xdr:to>
    <xdr:sp macro="" textlink="">
      <xdr:nvSpPr>
        <xdr:cNvPr id="32" name="テキスト ボックス 31"/>
        <xdr:cNvSpPr txBox="1"/>
      </xdr:nvSpPr>
      <xdr:spPr>
        <a:xfrm>
          <a:off x="5108222" y="14597945"/>
          <a:ext cx="2081389" cy="457057"/>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ＭＳ Ｐゴシック" panose="020B0600070205080204" pitchFamily="50" charset="-128"/>
              <a:ea typeface="ＭＳ Ｐゴシック" panose="020B0600070205080204" pitchFamily="50" charset="-128"/>
            </a:rPr>
            <a:t>計画している措置の内容を入力</a:t>
          </a:r>
          <a:endParaRPr kumimoji="1" lang="en-US" altLang="ja-JP" sz="900" b="1">
            <a:latin typeface="ＭＳ Ｐゴシック" panose="020B0600070205080204" pitchFamily="50" charset="-128"/>
            <a:ea typeface="ＭＳ Ｐゴシック" panose="020B0600070205080204" pitchFamily="50" charset="-128"/>
          </a:endParaRPr>
        </a:p>
        <a:p>
          <a:pPr algn="ctr"/>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a:latin typeface="ＭＳ Ｐゴシック" panose="020B0600070205080204" pitchFamily="50" charset="-128"/>
              <a:ea typeface="ＭＳ Ｐゴシック" panose="020B0600070205080204" pitchFamily="50" charset="-128"/>
            </a:rPr>
            <a:t>同じ取組を継続することも可能</a:t>
          </a:r>
        </a:p>
      </xdr:txBody>
    </xdr:sp>
    <xdr:clientData/>
  </xdr:twoCellAnchor>
  <xdr:twoCellAnchor>
    <xdr:from>
      <xdr:col>17</xdr:col>
      <xdr:colOff>366890</xdr:colOff>
      <xdr:row>29</xdr:row>
      <xdr:rowOff>56445</xdr:rowOff>
    </xdr:from>
    <xdr:to>
      <xdr:col>19</xdr:col>
      <xdr:colOff>649111</xdr:colOff>
      <xdr:row>29</xdr:row>
      <xdr:rowOff>303389</xdr:rowOff>
    </xdr:to>
    <xdr:sp macro="" textlink="">
      <xdr:nvSpPr>
        <xdr:cNvPr id="33" name="テキスト ボックス 32"/>
        <xdr:cNvSpPr txBox="1"/>
      </xdr:nvSpPr>
      <xdr:spPr>
        <a:xfrm>
          <a:off x="6096001" y="7401278"/>
          <a:ext cx="825499" cy="24694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baseline="0">
              <a:latin typeface="ＭＳ Ｐゴシック" panose="020B0600070205080204" pitchFamily="50" charset="-128"/>
              <a:ea typeface="ＭＳ Ｐゴシック" panose="020B0600070205080204" pitchFamily="50" charset="-128"/>
            </a:rPr>
            <a:t> </a:t>
          </a:r>
          <a:r>
            <a:rPr kumimoji="1" lang="ja-JP" altLang="en-US" sz="1100" b="1">
              <a:latin typeface="ＭＳ Ｐゴシック" panose="020B0600070205080204" pitchFamily="50" charset="-128"/>
              <a:ea typeface="ＭＳ Ｐゴシック" panose="020B0600070205080204" pitchFamily="50" charset="-128"/>
            </a:rPr>
            <a:t>参　考</a:t>
          </a:r>
          <a:r>
            <a:rPr kumimoji="1" lang="ja-JP" altLang="en-US" sz="1100" b="1" baseline="0">
              <a:latin typeface="ＭＳ Ｐゴシック" panose="020B0600070205080204" pitchFamily="50" charset="-128"/>
              <a:ea typeface="ＭＳ Ｐゴシック" panose="020B0600070205080204" pitchFamily="50" charset="-128"/>
            </a:rPr>
            <a:t> </a:t>
          </a: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22</xdr:row>
          <xdr:rowOff>66675</xdr:rowOff>
        </xdr:from>
        <xdr:to>
          <xdr:col>4</xdr:col>
          <xdr:colOff>28575</xdr:colOff>
          <xdr:row>22</xdr:row>
          <xdr:rowOff>285750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66675</xdr:rowOff>
        </xdr:from>
        <xdr:to>
          <xdr:col>4</xdr:col>
          <xdr:colOff>19050</xdr:colOff>
          <xdr:row>24</xdr:row>
          <xdr:rowOff>285750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38100</xdr:rowOff>
        </xdr:from>
        <xdr:to>
          <xdr:col>4</xdr:col>
          <xdr:colOff>38100</xdr:colOff>
          <xdr:row>26</xdr:row>
          <xdr:rowOff>257175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139701</xdr:colOff>
      <xdr:row>8</xdr:row>
      <xdr:rowOff>22226</xdr:rowOff>
    </xdr:from>
    <xdr:to>
      <xdr:col>23</xdr:col>
      <xdr:colOff>23813</xdr:colOff>
      <xdr:row>14</xdr:row>
      <xdr:rowOff>23813</xdr:rowOff>
    </xdr:to>
    <xdr:sp macro="" textlink="">
      <xdr:nvSpPr>
        <xdr:cNvPr id="7" name="テキスト ボックス 6"/>
        <xdr:cNvSpPr txBox="1"/>
      </xdr:nvSpPr>
      <xdr:spPr>
        <a:xfrm>
          <a:off x="6251576" y="1085851"/>
          <a:ext cx="3297237" cy="1382712"/>
        </a:xfrm>
        <a:prstGeom prst="rect">
          <a:avLst/>
        </a:prstGeom>
        <a:solidFill>
          <a:schemeClr val="accent3">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t>【</a:t>
          </a:r>
          <a:r>
            <a:rPr kumimoji="1" lang="ja-JP" altLang="en-US" sz="1200" b="1"/>
            <a:t>入力箇所</a:t>
          </a:r>
          <a:r>
            <a:rPr kumimoji="1" lang="en-US" altLang="ja-JP" sz="1200" b="1"/>
            <a:t>】</a:t>
          </a:r>
        </a:p>
        <a:p>
          <a:r>
            <a:rPr kumimoji="1" lang="ja-JP" altLang="en-US" sz="1200" b="1"/>
            <a:t>黄色セル</a:t>
          </a:r>
          <a:r>
            <a:rPr kumimoji="1" lang="ja-JP" altLang="en-US" sz="1200" b="1">
              <a:solidFill>
                <a:srgbClr val="FFFF00"/>
              </a:solidFill>
            </a:rPr>
            <a:t>■</a:t>
          </a:r>
          <a:r>
            <a:rPr kumimoji="1" lang="ja-JP" altLang="en-US" sz="1200" b="1"/>
            <a:t>：必須項目</a:t>
          </a:r>
          <a:endParaRPr kumimoji="1" lang="en-US" altLang="ja-JP" sz="1200" b="1"/>
        </a:p>
        <a:p>
          <a:r>
            <a:rPr kumimoji="1" lang="ja-JP" altLang="en-US" sz="1200" b="1"/>
            <a:t>緑色セル</a:t>
          </a:r>
          <a:r>
            <a:rPr kumimoji="1" lang="ja-JP" altLang="en-US" sz="1200" b="1">
              <a:solidFill>
                <a:srgbClr val="00B050"/>
              </a:solidFill>
            </a:rPr>
            <a:t>■</a:t>
          </a:r>
          <a:r>
            <a:rPr kumimoji="1" lang="ja-JP" altLang="en-US" sz="1200" b="1">
              <a:solidFill>
                <a:sysClr val="windowText" lastClr="000000"/>
              </a:solidFill>
            </a:rPr>
            <a:t>：計画書の内容を転記</a:t>
          </a:r>
          <a:endParaRPr kumimoji="1" lang="en-US" altLang="ja-JP" sz="1200" b="1">
            <a:solidFill>
              <a:sysClr val="windowText" lastClr="000000"/>
            </a:solidFill>
          </a:endParaRPr>
        </a:p>
        <a:p>
          <a:r>
            <a:rPr kumimoji="1" lang="ja-JP" altLang="en-US" sz="1200" b="1"/>
            <a:t>青色セル</a:t>
          </a:r>
          <a:r>
            <a:rPr kumimoji="1" lang="ja-JP" altLang="en-US" sz="1200" b="1">
              <a:solidFill>
                <a:schemeClr val="accent1"/>
              </a:solidFill>
            </a:rPr>
            <a:t>■</a:t>
          </a:r>
          <a:r>
            <a:rPr kumimoji="1" lang="ja-JP" altLang="en-US" sz="1200" b="1"/>
            <a:t>：該当する箇所（年度）のみ入力</a:t>
          </a:r>
          <a:endParaRPr kumimoji="1" lang="en-US" altLang="ja-JP" sz="1200" b="1"/>
        </a:p>
        <a:p>
          <a:r>
            <a:rPr kumimoji="1" lang="ja-JP" altLang="en-US" sz="1200" b="1"/>
            <a:t>灰色セル</a:t>
          </a:r>
          <a:r>
            <a:rPr kumimoji="1" lang="ja-JP" altLang="en-US" sz="1200" b="1">
              <a:solidFill>
                <a:schemeClr val="bg1">
                  <a:lumMod val="50000"/>
                </a:schemeClr>
              </a:solidFill>
            </a:rPr>
            <a:t>■</a:t>
          </a:r>
          <a:r>
            <a:rPr kumimoji="1" lang="ja-JP" altLang="en-US" sz="1200" b="1"/>
            <a:t>：自動入力</a:t>
          </a:r>
          <a:endParaRPr kumimoji="1" lang="en-US" altLang="ja-JP" sz="1200" b="1"/>
        </a:p>
      </xdr:txBody>
    </xdr:sp>
    <xdr:clientData/>
  </xdr:twoCellAnchor>
  <xdr:oneCellAnchor>
    <xdr:from>
      <xdr:col>18</xdr:col>
      <xdr:colOff>341308</xdr:colOff>
      <xdr:row>23</xdr:row>
      <xdr:rowOff>0</xdr:rowOff>
    </xdr:from>
    <xdr:ext cx="4191002" cy="341312"/>
    <xdr:sp macro="" textlink="">
      <xdr:nvSpPr>
        <xdr:cNvPr id="9" name="テキスト ボックス 8"/>
        <xdr:cNvSpPr txBox="1"/>
      </xdr:nvSpPr>
      <xdr:spPr>
        <a:xfrm>
          <a:off x="6453183" y="5032375"/>
          <a:ext cx="4191002" cy="341312"/>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報告年度の実績を算定し、</a:t>
          </a:r>
          <a:r>
            <a:rPr kumimoji="1" lang="en-US" altLang="ja-JP" sz="1000" b="1"/>
            <a:t>【</a:t>
          </a:r>
          <a:r>
            <a:rPr kumimoji="1" lang="ja-JP" altLang="en-US" sz="1000" b="1"/>
            <a:t>Ａ</a:t>
          </a:r>
          <a:r>
            <a:rPr kumimoji="1" lang="en-US" altLang="ja-JP" sz="1000" b="1"/>
            <a:t>】</a:t>
          </a:r>
          <a:r>
            <a:rPr kumimoji="1" lang="ja-JP" altLang="en-US" sz="1000" b="1"/>
            <a:t>原油換算エネルギー使用量から転記</a:t>
          </a:r>
        </a:p>
      </xdr:txBody>
    </xdr:sp>
    <xdr:clientData/>
  </xdr:oneCellAnchor>
  <xdr:twoCellAnchor>
    <xdr:from>
      <xdr:col>0</xdr:col>
      <xdr:colOff>12700</xdr:colOff>
      <xdr:row>55</xdr:row>
      <xdr:rowOff>30162</xdr:rowOff>
    </xdr:from>
    <xdr:to>
      <xdr:col>17</xdr:col>
      <xdr:colOff>448733</xdr:colOff>
      <xdr:row>55</xdr:row>
      <xdr:rowOff>30162</xdr:rowOff>
    </xdr:to>
    <xdr:cxnSp macro="">
      <xdr:nvCxnSpPr>
        <xdr:cNvPr id="10" name="直線コネクタ 9"/>
        <xdr:cNvCxnSpPr/>
      </xdr:nvCxnSpPr>
      <xdr:spPr>
        <a:xfrm>
          <a:off x="12700" y="18048287"/>
          <a:ext cx="6087533" cy="0"/>
        </a:xfrm>
        <a:prstGeom prst="line">
          <a:avLst/>
        </a:prstGeom>
        <a:ln w="381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7940</xdr:colOff>
      <xdr:row>33</xdr:row>
      <xdr:rowOff>15876</xdr:rowOff>
    </xdr:from>
    <xdr:to>
      <xdr:col>18</xdr:col>
      <xdr:colOff>174627</xdr:colOff>
      <xdr:row>36</xdr:row>
      <xdr:rowOff>7938</xdr:rowOff>
    </xdr:to>
    <xdr:sp macro="" textlink="">
      <xdr:nvSpPr>
        <xdr:cNvPr id="11" name="右大かっこ 10"/>
        <xdr:cNvSpPr/>
      </xdr:nvSpPr>
      <xdr:spPr>
        <a:xfrm>
          <a:off x="6119815" y="8723314"/>
          <a:ext cx="166687" cy="1373187"/>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174626</xdr:colOff>
      <xdr:row>33</xdr:row>
      <xdr:rowOff>357187</xdr:rowOff>
    </xdr:from>
    <xdr:ext cx="4532312" cy="627063"/>
    <xdr:sp macro="" textlink="">
      <xdr:nvSpPr>
        <xdr:cNvPr id="12" name="テキスト ボックス 11"/>
        <xdr:cNvSpPr txBox="1"/>
      </xdr:nvSpPr>
      <xdr:spPr>
        <a:xfrm>
          <a:off x="6286501" y="9064625"/>
          <a:ext cx="4532312" cy="627063"/>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排　出　量：報告年度の実績を算定し、</a:t>
          </a:r>
          <a:r>
            <a:rPr kumimoji="1" lang="en-US" altLang="ja-JP" sz="1000" b="1"/>
            <a:t>【</a:t>
          </a:r>
          <a:r>
            <a:rPr kumimoji="1" lang="ja-JP" altLang="en-US" sz="1000" b="1"/>
            <a:t>Ｂ</a:t>
          </a:r>
          <a:r>
            <a:rPr kumimoji="1" lang="en-US" altLang="ja-JP" sz="1000" b="1"/>
            <a:t>】</a:t>
          </a:r>
          <a:r>
            <a:rPr kumimoji="1" lang="ja-JP" altLang="en-US" sz="1000" b="1"/>
            <a:t>温室効果ガス排出量から転記</a:t>
          </a:r>
          <a:endParaRPr kumimoji="1" lang="en-US" altLang="ja-JP" sz="1000" b="1"/>
        </a:p>
        <a:p>
          <a:r>
            <a:rPr kumimoji="1" lang="ja-JP" altLang="en-US" sz="1000" b="1"/>
            <a:t>排出源単位：</a:t>
          </a:r>
          <a:r>
            <a:rPr kumimoji="1" lang="en-US" altLang="ja-JP" sz="1000" b="1"/>
            <a:t>【</a:t>
          </a:r>
          <a:r>
            <a:rPr kumimoji="1" lang="ja-JP" altLang="en-US" sz="1000" b="1"/>
            <a:t>Ｄ</a:t>
          </a:r>
          <a:r>
            <a:rPr kumimoji="1" lang="en-US" altLang="ja-JP" sz="1000" b="1"/>
            <a:t>】</a:t>
          </a:r>
          <a:r>
            <a:rPr kumimoji="1" lang="ja-JP" altLang="en-US" sz="1000" b="1"/>
            <a:t>排出原単位から転記</a:t>
          </a:r>
        </a:p>
      </xdr:txBody>
    </xdr:sp>
    <xdr:clientData/>
  </xdr:oneCellAnchor>
  <xdr:twoCellAnchor>
    <xdr:from>
      <xdr:col>18</xdr:col>
      <xdr:colOff>15876</xdr:colOff>
      <xdr:row>38</xdr:row>
      <xdr:rowOff>55562</xdr:rowOff>
    </xdr:from>
    <xdr:to>
      <xdr:col>18</xdr:col>
      <xdr:colOff>190500</xdr:colOff>
      <xdr:row>40</xdr:row>
      <xdr:rowOff>508000</xdr:rowOff>
    </xdr:to>
    <xdr:sp macro="" textlink="">
      <xdr:nvSpPr>
        <xdr:cNvPr id="13" name="右大かっこ 12"/>
        <xdr:cNvSpPr/>
      </xdr:nvSpPr>
      <xdr:spPr>
        <a:xfrm>
          <a:off x="6127751" y="10906125"/>
          <a:ext cx="174624" cy="1516063"/>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7937</xdr:colOff>
      <xdr:row>51</xdr:row>
      <xdr:rowOff>7938</xdr:rowOff>
    </xdr:from>
    <xdr:to>
      <xdr:col>18</xdr:col>
      <xdr:colOff>190500</xdr:colOff>
      <xdr:row>53</xdr:row>
      <xdr:rowOff>515938</xdr:rowOff>
    </xdr:to>
    <xdr:sp macro="" textlink="">
      <xdr:nvSpPr>
        <xdr:cNvPr id="14" name="右大かっこ 13"/>
        <xdr:cNvSpPr/>
      </xdr:nvSpPr>
      <xdr:spPr>
        <a:xfrm>
          <a:off x="6119812" y="15470188"/>
          <a:ext cx="182563" cy="1571625"/>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23811</xdr:colOff>
      <xdr:row>43</xdr:row>
      <xdr:rowOff>31753</xdr:rowOff>
    </xdr:from>
    <xdr:to>
      <xdr:col>18</xdr:col>
      <xdr:colOff>182560</xdr:colOff>
      <xdr:row>48</xdr:row>
      <xdr:rowOff>261940</xdr:rowOff>
    </xdr:to>
    <xdr:sp macro="" textlink="">
      <xdr:nvSpPr>
        <xdr:cNvPr id="15" name="右大かっこ 14"/>
        <xdr:cNvSpPr/>
      </xdr:nvSpPr>
      <xdr:spPr>
        <a:xfrm>
          <a:off x="6135686" y="13176253"/>
          <a:ext cx="158749" cy="1579562"/>
        </a:xfrm>
        <a:prstGeom prst="rightBracket">
          <a:avLst>
            <a:gd name="adj" fmla="val 8201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7938</xdr:colOff>
      <xdr:row>23</xdr:row>
      <xdr:rowOff>87317</xdr:rowOff>
    </xdr:from>
    <xdr:to>
      <xdr:col>18</xdr:col>
      <xdr:colOff>331788</xdr:colOff>
      <xdr:row>23</xdr:row>
      <xdr:rowOff>239717</xdr:rowOff>
    </xdr:to>
    <xdr:sp macro="" textlink="">
      <xdr:nvSpPr>
        <xdr:cNvPr id="16" name="左矢印 15"/>
        <xdr:cNvSpPr/>
      </xdr:nvSpPr>
      <xdr:spPr>
        <a:xfrm>
          <a:off x="6119813" y="5119692"/>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190500</xdr:colOff>
      <xdr:row>39</xdr:row>
      <xdr:rowOff>127000</xdr:rowOff>
    </xdr:from>
    <xdr:ext cx="1865313" cy="341312"/>
    <xdr:sp macro="" textlink="">
      <xdr:nvSpPr>
        <xdr:cNvPr id="17" name="テキスト ボックス 16"/>
        <xdr:cNvSpPr txBox="1"/>
      </xdr:nvSpPr>
      <xdr:spPr>
        <a:xfrm>
          <a:off x="6302375" y="11509375"/>
          <a:ext cx="1865313" cy="341312"/>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報告年度の措置の内容を入力</a:t>
          </a:r>
        </a:p>
      </xdr:txBody>
    </xdr:sp>
    <xdr:clientData/>
  </xdr:oneCellAnchor>
  <xdr:oneCellAnchor>
    <xdr:from>
      <xdr:col>18</xdr:col>
      <xdr:colOff>198437</xdr:colOff>
      <xdr:row>45</xdr:row>
      <xdr:rowOff>63500</xdr:rowOff>
    </xdr:from>
    <xdr:ext cx="2365376" cy="341312"/>
    <xdr:sp macro="" textlink="">
      <xdr:nvSpPr>
        <xdr:cNvPr id="18" name="テキスト ボックス 17"/>
        <xdr:cNvSpPr txBox="1"/>
      </xdr:nvSpPr>
      <xdr:spPr>
        <a:xfrm>
          <a:off x="6310312" y="13747750"/>
          <a:ext cx="2365376" cy="341312"/>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報告年度の実績及び措置の内容を入力</a:t>
          </a:r>
        </a:p>
      </xdr:txBody>
    </xdr:sp>
    <xdr:clientData/>
  </xdr:oneCellAnchor>
  <xdr:oneCellAnchor>
    <xdr:from>
      <xdr:col>18</xdr:col>
      <xdr:colOff>182562</xdr:colOff>
      <xdr:row>52</xdr:row>
      <xdr:rowOff>47625</xdr:rowOff>
    </xdr:from>
    <xdr:ext cx="1841501" cy="341312"/>
    <xdr:sp macro="" textlink="">
      <xdr:nvSpPr>
        <xdr:cNvPr id="19" name="テキスト ボックス 18"/>
        <xdr:cNvSpPr txBox="1"/>
      </xdr:nvSpPr>
      <xdr:spPr>
        <a:xfrm>
          <a:off x="6294437" y="16041688"/>
          <a:ext cx="1841501" cy="341312"/>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報告年度の措置の内容を入力</a:t>
          </a:r>
        </a:p>
      </xdr:txBody>
    </xdr:sp>
    <xdr:clientData/>
  </xdr:oneCellAnchor>
  <xdr:oneCellAnchor>
    <xdr:from>
      <xdr:col>18</xdr:col>
      <xdr:colOff>349249</xdr:colOff>
      <xdr:row>25</xdr:row>
      <xdr:rowOff>0</xdr:rowOff>
    </xdr:from>
    <xdr:ext cx="1397001" cy="341312"/>
    <xdr:sp macro="" textlink="">
      <xdr:nvSpPr>
        <xdr:cNvPr id="20" name="テキスト ボックス 19"/>
        <xdr:cNvSpPr txBox="1"/>
      </xdr:nvSpPr>
      <xdr:spPr>
        <a:xfrm>
          <a:off x="6461124" y="5715000"/>
          <a:ext cx="1397001" cy="341312"/>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報告年度の登録台数</a:t>
          </a:r>
        </a:p>
      </xdr:txBody>
    </xdr:sp>
    <xdr:clientData/>
  </xdr:oneCellAnchor>
  <xdr:oneCellAnchor>
    <xdr:from>
      <xdr:col>18</xdr:col>
      <xdr:colOff>350837</xdr:colOff>
      <xdr:row>27</xdr:row>
      <xdr:rowOff>17461</xdr:rowOff>
    </xdr:from>
    <xdr:ext cx="2006601" cy="341312"/>
    <xdr:sp macro="" textlink="">
      <xdr:nvSpPr>
        <xdr:cNvPr id="21" name="テキスト ボックス 20"/>
        <xdr:cNvSpPr txBox="1"/>
      </xdr:nvSpPr>
      <xdr:spPr>
        <a:xfrm>
          <a:off x="6462712" y="6415086"/>
          <a:ext cx="2006601" cy="341312"/>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報告年度の温室効果ガスの種類</a:t>
          </a:r>
        </a:p>
      </xdr:txBody>
    </xdr:sp>
    <xdr:clientData/>
  </xdr:oneCellAnchor>
  <xdr:twoCellAnchor>
    <xdr:from>
      <xdr:col>18</xdr:col>
      <xdr:colOff>9523</xdr:colOff>
      <xdr:row>25</xdr:row>
      <xdr:rowOff>128598</xdr:rowOff>
    </xdr:from>
    <xdr:to>
      <xdr:col>18</xdr:col>
      <xdr:colOff>333373</xdr:colOff>
      <xdr:row>25</xdr:row>
      <xdr:rowOff>280998</xdr:rowOff>
    </xdr:to>
    <xdr:sp macro="" textlink="">
      <xdr:nvSpPr>
        <xdr:cNvPr id="22" name="左矢印 21"/>
        <xdr:cNvSpPr/>
      </xdr:nvSpPr>
      <xdr:spPr>
        <a:xfrm>
          <a:off x="6121398" y="5843598"/>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11111</xdr:colOff>
      <xdr:row>27</xdr:row>
      <xdr:rowOff>114306</xdr:rowOff>
    </xdr:from>
    <xdr:to>
      <xdr:col>18</xdr:col>
      <xdr:colOff>334961</xdr:colOff>
      <xdr:row>27</xdr:row>
      <xdr:rowOff>266706</xdr:rowOff>
    </xdr:to>
    <xdr:sp macro="" textlink="">
      <xdr:nvSpPr>
        <xdr:cNvPr id="23" name="左矢印 22"/>
        <xdr:cNvSpPr/>
      </xdr:nvSpPr>
      <xdr:spPr>
        <a:xfrm>
          <a:off x="6122986" y="6511931"/>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127001</xdr:colOff>
      <xdr:row>2</xdr:row>
      <xdr:rowOff>79375</xdr:rowOff>
    </xdr:from>
    <xdr:to>
      <xdr:col>24</xdr:col>
      <xdr:colOff>563564</xdr:colOff>
      <xdr:row>4</xdr:row>
      <xdr:rowOff>134937</xdr:rowOff>
    </xdr:to>
    <xdr:sp macro="" textlink="">
      <xdr:nvSpPr>
        <xdr:cNvPr id="24" name="テキスト ボックス 23"/>
        <xdr:cNvSpPr txBox="1"/>
      </xdr:nvSpPr>
      <xdr:spPr>
        <a:xfrm>
          <a:off x="6238876" y="79375"/>
          <a:ext cx="4532313" cy="396875"/>
        </a:xfrm>
        <a:prstGeom prst="rect">
          <a:avLst/>
        </a:prstGeom>
        <a:solidFill>
          <a:schemeClr val="accent3">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t>※</a:t>
          </a:r>
          <a:r>
            <a:rPr kumimoji="1" lang="ja-JP" altLang="en-US" sz="1200" b="1"/>
            <a:t>本報告書は計画期間中の３年間、継続して使用してください</a:t>
          </a:r>
          <a:endParaRPr kumimoji="1" lang="en-US" altLang="ja-JP" sz="1200" b="1"/>
        </a:p>
      </xdr:txBody>
    </xdr:sp>
    <xdr:clientData/>
  </xdr:twoCellAnchor>
  <xdr:twoCellAnchor>
    <xdr:from>
      <xdr:col>18</xdr:col>
      <xdr:colOff>134939</xdr:colOff>
      <xdr:row>5</xdr:row>
      <xdr:rowOff>15876</xdr:rowOff>
    </xdr:from>
    <xdr:to>
      <xdr:col>24</xdr:col>
      <xdr:colOff>261939</xdr:colOff>
      <xdr:row>7</xdr:row>
      <xdr:rowOff>71438</xdr:rowOff>
    </xdr:to>
    <xdr:sp macro="" textlink="">
      <xdr:nvSpPr>
        <xdr:cNvPr id="25" name="テキスト ボックス 24"/>
        <xdr:cNvSpPr txBox="1"/>
      </xdr:nvSpPr>
      <xdr:spPr>
        <a:xfrm>
          <a:off x="6246814" y="587376"/>
          <a:ext cx="4222750" cy="396875"/>
        </a:xfrm>
        <a:prstGeom prst="rect">
          <a:avLst/>
        </a:prstGeom>
        <a:solidFill>
          <a:schemeClr val="accent3">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t>※</a:t>
          </a:r>
          <a:r>
            <a:rPr kumimoji="1" lang="ja-JP" altLang="en-US" sz="1200" b="1"/>
            <a:t>事前に「排出量等算定シート」で算定を行ってください</a:t>
          </a:r>
          <a:endParaRPr kumimoji="1" lang="en-US" altLang="ja-JP"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31749</xdr:colOff>
      <xdr:row>20</xdr:row>
      <xdr:rowOff>0</xdr:rowOff>
    </xdr:from>
    <xdr:to>
      <xdr:col>5</xdr:col>
      <xdr:colOff>3735</xdr:colOff>
      <xdr:row>20</xdr:row>
      <xdr:rowOff>268941</xdr:rowOff>
    </xdr:to>
    <xdr:sp macro="" textlink="">
      <xdr:nvSpPr>
        <xdr:cNvPr id="3" name="テキスト ボックス 2"/>
        <xdr:cNvSpPr txBox="1"/>
      </xdr:nvSpPr>
      <xdr:spPr>
        <a:xfrm>
          <a:off x="1581149" y="4686300"/>
          <a:ext cx="321236"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4</xdr:col>
      <xdr:colOff>15875</xdr:colOff>
      <xdr:row>26</xdr:row>
      <xdr:rowOff>15874</xdr:rowOff>
    </xdr:from>
    <xdr:to>
      <xdr:col>18</xdr:col>
      <xdr:colOff>436563</xdr:colOff>
      <xdr:row>29</xdr:row>
      <xdr:rowOff>452437</xdr:rowOff>
    </xdr:to>
    <xdr:sp macro="" textlink="">
      <xdr:nvSpPr>
        <xdr:cNvPr id="4" name="テキスト ボックス 3"/>
        <xdr:cNvSpPr txBox="1"/>
      </xdr:nvSpPr>
      <xdr:spPr>
        <a:xfrm>
          <a:off x="1563688" y="6762749"/>
          <a:ext cx="4603750" cy="1484313"/>
        </a:xfrm>
        <a:prstGeom prst="rect">
          <a:avLst/>
        </a:prstGeom>
        <a:solidFill>
          <a:schemeClr val="accent1">
            <a:lumMod val="60000"/>
            <a:lumOff val="40000"/>
            <a:alpha val="6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Ｐゴシック" panose="020B0600070205080204" pitchFamily="50" charset="-128"/>
              <a:ea typeface="ＭＳ Ｐゴシック" panose="020B0600070205080204" pitchFamily="50" charset="-128"/>
            </a:rPr>
            <a:t>計画書の内容を転記</a:t>
          </a:r>
          <a:endParaRPr kumimoji="1" lang="en-US" altLang="ja-JP" sz="2000" b="1">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15875</xdr:colOff>
      <xdr:row>6</xdr:row>
      <xdr:rowOff>15876</xdr:rowOff>
    </xdr:from>
    <xdr:to>
      <xdr:col>18</xdr:col>
      <xdr:colOff>460374</xdr:colOff>
      <xdr:row>19</xdr:row>
      <xdr:rowOff>460376</xdr:rowOff>
    </xdr:to>
    <xdr:sp macro="" textlink="">
      <xdr:nvSpPr>
        <xdr:cNvPr id="14" name="テキスト ボックス 13"/>
        <xdr:cNvSpPr txBox="1"/>
      </xdr:nvSpPr>
      <xdr:spPr>
        <a:xfrm>
          <a:off x="1563688" y="1008064"/>
          <a:ext cx="4627561" cy="3675062"/>
        </a:xfrm>
        <a:prstGeom prst="rect">
          <a:avLst/>
        </a:prstGeom>
        <a:solidFill>
          <a:schemeClr val="accent1">
            <a:lumMod val="60000"/>
            <a:lumOff val="40000"/>
            <a:alpha val="6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Ｐゴシック" panose="020B0600070205080204" pitchFamily="50" charset="-128"/>
              <a:ea typeface="ＭＳ Ｐゴシック" panose="020B0600070205080204" pitchFamily="50" charset="-128"/>
            </a:rPr>
            <a:t>計画書の内容を転記</a:t>
          </a:r>
          <a:endParaRPr kumimoji="1" lang="en-US" altLang="ja-JP" sz="20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79375</xdr:colOff>
      <xdr:row>30</xdr:row>
      <xdr:rowOff>246062</xdr:rowOff>
    </xdr:from>
    <xdr:to>
      <xdr:col>21</xdr:col>
      <xdr:colOff>0</xdr:colOff>
      <xdr:row>31</xdr:row>
      <xdr:rowOff>55562</xdr:rowOff>
    </xdr:to>
    <xdr:sp macro="" textlink="">
      <xdr:nvSpPr>
        <xdr:cNvPr id="18" name="四角形吹き出し 17"/>
        <xdr:cNvSpPr/>
      </xdr:nvSpPr>
      <xdr:spPr>
        <a:xfrm>
          <a:off x="5540375" y="8501062"/>
          <a:ext cx="1412875" cy="269875"/>
        </a:xfrm>
        <a:prstGeom prst="wedgeRectCallout">
          <a:avLst>
            <a:gd name="adj1" fmla="val -99571"/>
            <a:gd name="adj2" fmla="val 108010"/>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数値のみ（単位不要）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4_&#28201;&#23460;&#21177;&#26524;&#12460;&#12473;&#21066;&#28187;&#31561;&#35336;&#30011;&#26360;&#12539;&#23455;&#32318;&#22577;&#21578;&#12539;&#12469;&#12509;&#12540;&#12488;&#12487;&#12473;&#12463;\03_&#25490;&#20986;&#37327;&#22577;&#21578;&#12469;&#12509;&#12540;&#12488;&#12487;&#12473;&#12463;\&#12304;&#23550;&#24540;&#21442;&#32771;&#12305;\&#12304;&#35352;&#36617;&#20363;&#12305;&#20107;&#26989;&#32773;&#28201;&#23460;&#21177;&#26524;&#12460;&#12473;&#21066;&#28187;&#31561;&#35336;&#30011;&#26360;&#12539;&#23455;&#32318;&#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S82"/>
  <sheetViews>
    <sheetView view="pageBreakPreview" topLeftCell="A14" zoomScale="90" zoomScaleNormal="100" zoomScaleSheetLayoutView="90" workbookViewId="0">
      <selection activeCell="D32" sqref="D32:I32"/>
    </sheetView>
  </sheetViews>
  <sheetFormatPr defaultColWidth="9" defaultRowHeight="12"/>
  <cols>
    <col min="1" max="1" width="3.25" style="2" customWidth="1"/>
    <col min="2" max="2" width="8.625" style="2" customWidth="1"/>
    <col min="3" max="3" width="7.5" style="2" customWidth="1"/>
    <col min="4" max="4" width="4.625" style="2" customWidth="1"/>
    <col min="5" max="5" width="7.125" style="4" customWidth="1"/>
    <col min="6" max="6" width="4.125" style="4" customWidth="1"/>
    <col min="7" max="7" width="8" style="4" customWidth="1"/>
    <col min="8" max="8" width="2.875" style="4" customWidth="1"/>
    <col min="9" max="16" width="3.5" style="4" customWidth="1"/>
    <col min="17" max="17" width="6.125" style="2" customWidth="1"/>
    <col min="18" max="16384" width="9" style="2"/>
  </cols>
  <sheetData>
    <row r="1" spans="1:71" customFormat="1" ht="18.75" hidden="1">
      <c r="A1" s="89" t="s">
        <v>399</v>
      </c>
      <c r="B1" s="89" t="s">
        <v>398</v>
      </c>
      <c r="C1" s="89" t="s">
        <v>398</v>
      </c>
      <c r="D1" s="89" t="s">
        <v>398</v>
      </c>
      <c r="E1" s="89" t="s">
        <v>340</v>
      </c>
      <c r="F1" s="89" t="s">
        <v>341</v>
      </c>
      <c r="G1" s="89" t="s">
        <v>342</v>
      </c>
      <c r="H1" s="89" t="s">
        <v>343</v>
      </c>
      <c r="I1" s="89" t="s">
        <v>344</v>
      </c>
      <c r="J1" s="89" t="s">
        <v>345</v>
      </c>
      <c r="K1" s="89" t="s">
        <v>346</v>
      </c>
      <c r="L1" s="89" t="s">
        <v>347</v>
      </c>
      <c r="M1" s="89" t="s">
        <v>348</v>
      </c>
      <c r="N1" s="89" t="s">
        <v>349</v>
      </c>
      <c r="O1" s="89" t="s">
        <v>350</v>
      </c>
      <c r="P1" s="89" t="s">
        <v>351</v>
      </c>
      <c r="Q1" s="89" t="s">
        <v>352</v>
      </c>
      <c r="R1" s="89" t="s">
        <v>353</v>
      </c>
      <c r="S1" s="89" t="s">
        <v>354</v>
      </c>
      <c r="T1" s="89" t="s">
        <v>355</v>
      </c>
      <c r="U1" s="89" t="s">
        <v>356</v>
      </c>
      <c r="V1" s="89" t="s">
        <v>357</v>
      </c>
      <c r="W1" s="89" t="s">
        <v>358</v>
      </c>
      <c r="X1" s="89" t="s">
        <v>359</v>
      </c>
      <c r="Y1" s="89" t="s">
        <v>360</v>
      </c>
      <c r="Z1" s="89" t="s">
        <v>361</v>
      </c>
      <c r="AA1" s="89" t="s">
        <v>362</v>
      </c>
      <c r="AB1" s="89" t="s">
        <v>363</v>
      </c>
      <c r="AC1" s="89" t="s">
        <v>364</v>
      </c>
      <c r="AD1" s="89" t="s">
        <v>365</v>
      </c>
      <c r="AE1" s="89" t="s">
        <v>366</v>
      </c>
      <c r="AF1" s="89" t="s">
        <v>367</v>
      </c>
      <c r="AG1" s="89" t="s">
        <v>368</v>
      </c>
      <c r="AH1" s="89" t="s">
        <v>369</v>
      </c>
      <c r="AI1" s="89" t="s">
        <v>370</v>
      </c>
      <c r="AJ1" s="89" t="s">
        <v>371</v>
      </c>
      <c r="AK1" s="89" t="s">
        <v>372</v>
      </c>
      <c r="AL1" s="89" t="s">
        <v>373</v>
      </c>
      <c r="AM1" s="89" t="s">
        <v>374</v>
      </c>
      <c r="AN1" s="89" t="s">
        <v>375</v>
      </c>
      <c r="AO1" s="89" t="s">
        <v>376</v>
      </c>
      <c r="AP1" s="89" t="s">
        <v>377</v>
      </c>
      <c r="AQ1" s="89" t="s">
        <v>378</v>
      </c>
      <c r="AR1" s="89" t="s">
        <v>379</v>
      </c>
      <c r="AS1" s="89" t="s">
        <v>380</v>
      </c>
      <c r="AT1" s="89" t="s">
        <v>381</v>
      </c>
      <c r="AU1" s="89" t="s">
        <v>382</v>
      </c>
      <c r="AV1" s="89" t="s">
        <v>383</v>
      </c>
      <c r="AW1" s="89" t="s">
        <v>384</v>
      </c>
      <c r="AX1" s="89" t="s">
        <v>385</v>
      </c>
      <c r="AY1" s="89" t="s">
        <v>386</v>
      </c>
      <c r="AZ1" s="89" t="s">
        <v>387</v>
      </c>
      <c r="BA1" s="89" t="s">
        <v>388</v>
      </c>
      <c r="BB1" s="89" t="s">
        <v>389</v>
      </c>
      <c r="BC1" s="89" t="s">
        <v>390</v>
      </c>
      <c r="BD1" s="89" t="s">
        <v>391</v>
      </c>
      <c r="BE1" s="89" t="s">
        <v>392</v>
      </c>
      <c r="BF1" s="89" t="s">
        <v>393</v>
      </c>
      <c r="BG1" s="89" t="s">
        <v>394</v>
      </c>
      <c r="BH1" s="89" t="s">
        <v>395</v>
      </c>
      <c r="BI1" s="89" t="s">
        <v>396</v>
      </c>
      <c r="BJ1" s="89" t="s">
        <v>397</v>
      </c>
      <c r="BK1" s="89"/>
      <c r="BL1" s="89"/>
      <c r="BM1" s="89"/>
      <c r="BN1" s="89"/>
      <c r="BO1" s="89"/>
      <c r="BP1" s="89"/>
      <c r="BQ1" s="90"/>
      <c r="BR1" s="90"/>
      <c r="BS1" s="91"/>
    </row>
    <row r="2" spans="1:71" customFormat="1" ht="18" customHeight="1">
      <c r="A2" s="92" t="e">
        <f>DATE(K7,N7,P7)</f>
        <v>#NUM!</v>
      </c>
      <c r="E2">
        <f>H12</f>
        <v>0</v>
      </c>
      <c r="F2">
        <f>H13</f>
        <v>0</v>
      </c>
      <c r="G2">
        <f>H8</f>
        <v>0</v>
      </c>
      <c r="H2">
        <f>H9</f>
        <v>0</v>
      </c>
      <c r="I2">
        <f>D58</f>
        <v>0</v>
      </c>
      <c r="J2">
        <f>D59</f>
        <v>0</v>
      </c>
      <c r="K2">
        <f>D60</f>
        <v>0</v>
      </c>
      <c r="L2">
        <f>D61</f>
        <v>0</v>
      </c>
      <c r="M2">
        <f>D20</f>
        <v>0</v>
      </c>
      <c r="N2">
        <f>D21</f>
        <v>0</v>
      </c>
      <c r="O2" s="93">
        <f>D22</f>
        <v>0</v>
      </c>
      <c r="P2" t="b">
        <f>R23</f>
        <v>0</v>
      </c>
      <c r="Q2" s="94" t="b">
        <f>R25</f>
        <v>0</v>
      </c>
      <c r="R2" t="b">
        <f>R27</f>
        <v>0</v>
      </c>
      <c r="S2" s="94">
        <f>L24</f>
        <v>0</v>
      </c>
      <c r="T2" s="94" t="str">
        <f>IF($K26="トラック",$K26,"")</f>
        <v/>
      </c>
      <c r="U2" s="94" t="str">
        <f>IF($K26="バス",$K26,"")</f>
        <v/>
      </c>
      <c r="V2" s="94" t="str">
        <f>IF($K26="タクシー",$K26,"")</f>
        <v/>
      </c>
      <c r="W2" s="94">
        <f>O26</f>
        <v>0</v>
      </c>
      <c r="X2">
        <f>J28</f>
        <v>0</v>
      </c>
      <c r="Y2">
        <f>D29</f>
        <v>0</v>
      </c>
      <c r="Z2">
        <f>I19</f>
        <v>0</v>
      </c>
      <c r="AA2">
        <f>Z2+1</f>
        <v>1</v>
      </c>
      <c r="AB2" t="str">
        <f>N19</f>
        <v/>
      </c>
      <c r="AC2">
        <f>O30</f>
        <v>0</v>
      </c>
      <c r="AD2" s="95">
        <f>H30</f>
        <v>0</v>
      </c>
      <c r="AE2" s="95">
        <f>H31</f>
        <v>0</v>
      </c>
      <c r="AF2" s="96">
        <f>D32</f>
        <v>0</v>
      </c>
      <c r="AG2" s="89">
        <f>J32</f>
        <v>0</v>
      </c>
      <c r="AH2" s="89">
        <f>D33</f>
        <v>0</v>
      </c>
      <c r="AI2" s="89">
        <f>D34</f>
        <v>0</v>
      </c>
      <c r="AJ2" s="95">
        <f>D37</f>
        <v>0</v>
      </c>
      <c r="AK2" s="89">
        <f>G37</f>
        <v>0</v>
      </c>
      <c r="AL2" t="str">
        <f>IF(E42=0,"","○")</f>
        <v/>
      </c>
      <c r="AM2" t="str">
        <f>IF(E43=0,"","○")</f>
        <v/>
      </c>
      <c r="AN2" t="str">
        <f>IF(E42+E43=0,"○","")</f>
        <v>○</v>
      </c>
      <c r="AO2" s="89" t="str">
        <f>E42&amp;F42</f>
        <v/>
      </c>
      <c r="AP2" s="89" t="str">
        <f>E43&amp;F43</f>
        <v/>
      </c>
      <c r="AQ2" t="str">
        <f>G42&amp;"　"&amp;G43</f>
        <v>　</v>
      </c>
      <c r="AR2" s="89">
        <f>D50</f>
        <v>0</v>
      </c>
      <c r="AS2" s="95">
        <f>D38</f>
        <v>0</v>
      </c>
      <c r="AT2" s="89">
        <f>G38</f>
        <v>0</v>
      </c>
      <c r="AU2" t="str">
        <f>IF(E44=0,"","○")</f>
        <v/>
      </c>
      <c r="AV2" t="str">
        <f>IF(E45=0,"","○")</f>
        <v/>
      </c>
      <c r="AW2" t="str">
        <f>IF(E44+E45=0,"○","")</f>
        <v>○</v>
      </c>
      <c r="AX2" s="89" t="str">
        <f>E44&amp;F44</f>
        <v/>
      </c>
      <c r="AY2" s="89" t="str">
        <f>E45&amp;F45</f>
        <v/>
      </c>
      <c r="AZ2" t="str">
        <f>G44&amp;"　"&amp;G45</f>
        <v>　</v>
      </c>
      <c r="BA2" s="89">
        <f>D51</f>
        <v>0</v>
      </c>
      <c r="BB2" s="95">
        <f>D39</f>
        <v>0</v>
      </c>
      <c r="BC2" s="89">
        <f>G39</f>
        <v>0</v>
      </c>
      <c r="BD2" t="str">
        <f>IF(E46=0,"","○")</f>
        <v/>
      </c>
      <c r="BE2" t="str">
        <f>IF(E47=0,"","○")</f>
        <v/>
      </c>
      <c r="BF2" t="str">
        <f>IF(E46+E47=0,"○","")</f>
        <v>○</v>
      </c>
      <c r="BG2" s="89" t="str">
        <f>E46&amp;F46</f>
        <v/>
      </c>
      <c r="BH2" s="89" t="str">
        <f>E47&amp;F47</f>
        <v/>
      </c>
      <c r="BI2" t="str">
        <f>G46&amp;"　"&amp;G47</f>
        <v>　</v>
      </c>
      <c r="BJ2" s="89">
        <f>D52</f>
        <v>0</v>
      </c>
      <c r="BK2" s="89">
        <f>Q63</f>
        <v>0</v>
      </c>
      <c r="BL2" s="89">
        <f>H65</f>
        <v>0</v>
      </c>
      <c r="BM2" s="89">
        <f>A69</f>
        <v>0</v>
      </c>
      <c r="BN2" s="89">
        <f>A70</f>
        <v>0</v>
      </c>
      <c r="BO2" s="89"/>
      <c r="BP2" s="89"/>
      <c r="BQ2" s="90"/>
      <c r="BR2" s="90"/>
      <c r="BS2" s="91"/>
    </row>
    <row r="3" spans="1:71" ht="18" customHeight="1">
      <c r="A3" s="109" t="s">
        <v>251</v>
      </c>
      <c r="B3" s="109"/>
      <c r="C3" s="109"/>
      <c r="D3" s="109"/>
      <c r="E3" s="110"/>
      <c r="F3" s="110"/>
      <c r="G3" s="110"/>
      <c r="H3" s="110"/>
      <c r="I3" s="110"/>
      <c r="J3" s="110"/>
      <c r="K3" s="110"/>
      <c r="L3" s="110"/>
      <c r="M3" s="110"/>
      <c r="N3" s="110"/>
      <c r="O3" s="110"/>
      <c r="P3" s="110"/>
      <c r="Q3" s="109"/>
    </row>
    <row r="4" spans="1:71" ht="9" customHeight="1">
      <c r="A4" s="109"/>
      <c r="B4" s="109"/>
      <c r="C4" s="109"/>
      <c r="D4" s="109"/>
      <c r="E4" s="110"/>
      <c r="F4" s="110"/>
      <c r="G4" s="110"/>
      <c r="H4" s="110"/>
      <c r="I4" s="110"/>
      <c r="J4" s="110"/>
      <c r="K4" s="110"/>
      <c r="L4" s="110"/>
      <c r="M4" s="110"/>
      <c r="N4" s="110"/>
      <c r="O4" s="110"/>
      <c r="P4" s="110"/>
      <c r="Q4" s="109"/>
    </row>
    <row r="5" spans="1:71" ht="18" customHeight="1">
      <c r="A5" s="253" t="s">
        <v>252</v>
      </c>
      <c r="B5" s="253"/>
      <c r="C5" s="253"/>
      <c r="D5" s="253"/>
      <c r="E5" s="253"/>
      <c r="F5" s="253"/>
      <c r="G5" s="253"/>
      <c r="H5" s="253"/>
      <c r="I5" s="253"/>
      <c r="J5" s="253"/>
      <c r="K5" s="253"/>
      <c r="L5" s="253"/>
      <c r="M5" s="253"/>
      <c r="N5" s="253"/>
      <c r="O5" s="253"/>
      <c r="P5" s="253"/>
      <c r="Q5" s="253"/>
    </row>
    <row r="6" spans="1:71" ht="9" customHeight="1">
      <c r="A6" s="109"/>
      <c r="B6" s="109"/>
      <c r="C6" s="109"/>
      <c r="D6" s="109"/>
      <c r="E6" s="110"/>
      <c r="F6" s="110"/>
      <c r="G6" s="110"/>
      <c r="H6" s="110"/>
      <c r="I6" s="110"/>
      <c r="J6" s="110"/>
      <c r="K6" s="110"/>
      <c r="L6" s="110"/>
      <c r="M6" s="110"/>
      <c r="N6" s="110"/>
      <c r="O6" s="110"/>
      <c r="P6" s="110"/>
      <c r="Q6" s="109"/>
    </row>
    <row r="7" spans="1:71" ht="18" customHeight="1">
      <c r="A7" s="109"/>
      <c r="B7" s="109"/>
      <c r="C7" s="109"/>
      <c r="D7" s="109"/>
      <c r="E7" s="110"/>
      <c r="F7" s="110"/>
      <c r="G7" s="110"/>
      <c r="H7" s="110"/>
      <c r="I7" s="111"/>
      <c r="J7" s="112"/>
      <c r="K7" s="258"/>
      <c r="L7" s="258"/>
      <c r="M7" s="110" t="s">
        <v>255</v>
      </c>
      <c r="N7" s="80"/>
      <c r="O7" s="110" t="s">
        <v>254</v>
      </c>
      <c r="P7" s="80"/>
      <c r="Q7" s="109" t="s">
        <v>253</v>
      </c>
    </row>
    <row r="8" spans="1:71">
      <c r="A8" s="109"/>
      <c r="B8" s="109" t="s">
        <v>256</v>
      </c>
      <c r="C8" s="109"/>
      <c r="D8" s="109"/>
      <c r="E8" s="110"/>
      <c r="F8" s="110"/>
      <c r="G8" s="112"/>
      <c r="H8" s="259"/>
      <c r="I8" s="259"/>
      <c r="J8" s="259"/>
      <c r="K8" s="112"/>
      <c r="L8" s="113"/>
      <c r="M8" s="110"/>
      <c r="N8" s="113"/>
      <c r="O8" s="110"/>
      <c r="P8" s="113"/>
      <c r="Q8" s="109"/>
    </row>
    <row r="9" spans="1:71" ht="18" customHeight="1">
      <c r="A9" s="109"/>
      <c r="B9" s="109"/>
      <c r="C9" s="109"/>
      <c r="D9" s="109"/>
      <c r="E9" s="110"/>
      <c r="F9" s="110"/>
      <c r="G9" s="113" t="s">
        <v>257</v>
      </c>
      <c r="H9" s="257"/>
      <c r="I9" s="257"/>
      <c r="J9" s="257"/>
      <c r="K9" s="257"/>
      <c r="L9" s="257"/>
      <c r="M9" s="257"/>
      <c r="N9" s="257"/>
      <c r="O9" s="257"/>
      <c r="P9" s="257"/>
      <c r="Q9" s="257"/>
    </row>
    <row r="10" spans="1:71" ht="18" customHeight="1">
      <c r="A10" s="109"/>
      <c r="B10" s="109"/>
      <c r="C10" s="109"/>
      <c r="D10" s="109"/>
      <c r="E10" s="110"/>
      <c r="F10" s="110"/>
      <c r="G10" s="110"/>
      <c r="H10" s="257"/>
      <c r="I10" s="257"/>
      <c r="J10" s="257"/>
      <c r="K10" s="257"/>
      <c r="L10" s="257"/>
      <c r="M10" s="257"/>
      <c r="N10" s="257"/>
      <c r="O10" s="257"/>
      <c r="P10" s="257"/>
      <c r="Q10" s="257"/>
    </row>
    <row r="11" spans="1:71" ht="18" customHeight="1">
      <c r="A11" s="109"/>
      <c r="B11" s="109"/>
      <c r="C11" s="109"/>
      <c r="D11" s="109"/>
      <c r="E11" s="110"/>
      <c r="F11" s="110"/>
      <c r="G11" s="254" t="s">
        <v>258</v>
      </c>
      <c r="H11" s="254"/>
      <c r="I11" s="254"/>
      <c r="J11" s="254"/>
      <c r="K11" s="254"/>
      <c r="L11" s="254"/>
      <c r="M11" s="254"/>
      <c r="N11" s="254"/>
      <c r="O11" s="254"/>
      <c r="P11" s="254"/>
      <c r="Q11" s="254"/>
    </row>
    <row r="12" spans="1:71" ht="18" customHeight="1">
      <c r="A12" s="109"/>
      <c r="B12" s="109"/>
      <c r="C12" s="109"/>
      <c r="D12" s="109"/>
      <c r="E12" s="110"/>
      <c r="F12" s="110"/>
      <c r="G12" s="113" t="s">
        <v>317</v>
      </c>
      <c r="H12" s="255"/>
      <c r="I12" s="255"/>
      <c r="J12" s="255"/>
      <c r="K12" s="255"/>
      <c r="L12" s="255"/>
      <c r="M12" s="255"/>
      <c r="N12" s="255"/>
      <c r="O12" s="255"/>
      <c r="P12" s="255"/>
      <c r="Q12" s="255"/>
    </row>
    <row r="13" spans="1:71" ht="18" customHeight="1">
      <c r="A13" s="109"/>
      <c r="B13" s="109"/>
      <c r="C13" s="109"/>
      <c r="D13" s="109"/>
      <c r="E13" s="110"/>
      <c r="F13" s="110"/>
      <c r="G13" s="114"/>
      <c r="H13" s="255"/>
      <c r="I13" s="255"/>
      <c r="J13" s="255"/>
      <c r="K13" s="255"/>
      <c r="L13" s="255"/>
      <c r="M13" s="255"/>
      <c r="N13" s="255"/>
      <c r="O13" s="255"/>
      <c r="P13" s="255"/>
      <c r="Q13" s="255"/>
    </row>
    <row r="14" spans="1:71" ht="18" customHeight="1">
      <c r="A14" s="109"/>
      <c r="B14" s="109"/>
      <c r="C14" s="109"/>
      <c r="D14" s="109"/>
      <c r="E14" s="110"/>
      <c r="F14" s="110"/>
      <c r="G14" s="110"/>
      <c r="H14" s="256"/>
      <c r="I14" s="256"/>
      <c r="J14" s="256"/>
      <c r="K14" s="256"/>
      <c r="L14" s="256"/>
      <c r="M14" s="256"/>
      <c r="N14" s="256"/>
      <c r="O14" s="256"/>
      <c r="P14" s="256"/>
      <c r="Q14" s="256"/>
    </row>
    <row r="15" spans="1:71" ht="18" customHeight="1">
      <c r="A15" s="109"/>
      <c r="B15" s="109"/>
      <c r="C15" s="109"/>
      <c r="D15" s="109"/>
      <c r="E15" s="110"/>
      <c r="F15" s="110"/>
      <c r="G15" s="254" t="s">
        <v>259</v>
      </c>
      <c r="H15" s="254"/>
      <c r="I15" s="254"/>
      <c r="J15" s="254"/>
      <c r="K15" s="254"/>
      <c r="L15" s="254"/>
      <c r="M15" s="254"/>
      <c r="N15" s="254"/>
      <c r="O15" s="254"/>
      <c r="P15" s="254"/>
      <c r="Q15" s="254"/>
    </row>
    <row r="16" spans="1:71" ht="9" customHeight="1">
      <c r="A16" s="109"/>
      <c r="B16" s="109"/>
      <c r="C16" s="109"/>
      <c r="D16" s="109"/>
      <c r="E16" s="110"/>
      <c r="F16" s="110"/>
      <c r="G16" s="115"/>
      <c r="H16" s="115"/>
      <c r="I16" s="115"/>
      <c r="J16" s="115"/>
      <c r="K16" s="115"/>
      <c r="L16" s="115"/>
      <c r="M16" s="115"/>
      <c r="N16" s="115"/>
      <c r="O16" s="115"/>
      <c r="P16" s="115"/>
      <c r="Q16" s="115"/>
    </row>
    <row r="17" spans="1:18">
      <c r="A17" s="260" t="s">
        <v>260</v>
      </c>
      <c r="B17" s="260"/>
      <c r="C17" s="260"/>
      <c r="D17" s="260"/>
      <c r="E17" s="260"/>
      <c r="F17" s="260"/>
      <c r="G17" s="260"/>
      <c r="H17" s="260"/>
      <c r="I17" s="260"/>
      <c r="J17" s="260"/>
      <c r="K17" s="260"/>
      <c r="L17" s="260"/>
      <c r="M17" s="260"/>
      <c r="N17" s="260"/>
      <c r="O17" s="260"/>
      <c r="P17" s="260"/>
      <c r="Q17" s="260"/>
    </row>
    <row r="18" spans="1:18" ht="9" customHeight="1">
      <c r="A18" s="109"/>
      <c r="B18" s="109"/>
      <c r="C18" s="109"/>
      <c r="D18" s="109"/>
      <c r="E18" s="110"/>
      <c r="F18" s="110"/>
      <c r="G18" s="115"/>
      <c r="H18" s="115"/>
      <c r="I18" s="116"/>
      <c r="J18" s="116"/>
      <c r="K18" s="116"/>
      <c r="L18" s="115"/>
      <c r="M18" s="115"/>
      <c r="N18" s="116"/>
      <c r="O18" s="116"/>
      <c r="P18" s="116"/>
      <c r="Q18" s="115"/>
    </row>
    <row r="19" spans="1:18" ht="18" customHeight="1">
      <c r="A19" s="117"/>
      <c r="B19" s="109"/>
      <c r="C19" s="109"/>
      <c r="D19" s="109"/>
      <c r="E19" s="110"/>
      <c r="F19" s="110"/>
      <c r="G19" s="266" t="s">
        <v>263</v>
      </c>
      <c r="H19" s="266"/>
      <c r="I19" s="262"/>
      <c r="J19" s="262"/>
      <c r="K19" s="262"/>
      <c r="L19" s="265" t="s">
        <v>262</v>
      </c>
      <c r="M19" s="265"/>
      <c r="N19" s="235" t="str">
        <f>IF(I19="","",I19+2)</f>
        <v/>
      </c>
      <c r="O19" s="235"/>
      <c r="P19" s="235"/>
      <c r="Q19" s="111" t="s">
        <v>261</v>
      </c>
    </row>
    <row r="20" spans="1:18" ht="36" customHeight="1">
      <c r="A20" s="192" t="s">
        <v>13</v>
      </c>
      <c r="B20" s="195" t="s">
        <v>17</v>
      </c>
      <c r="C20" s="194"/>
      <c r="D20" s="240"/>
      <c r="E20" s="215"/>
      <c r="F20" s="215"/>
      <c r="G20" s="215"/>
      <c r="H20" s="215"/>
      <c r="I20" s="215"/>
      <c r="J20" s="215"/>
      <c r="K20" s="215"/>
      <c r="L20" s="215"/>
      <c r="M20" s="215"/>
      <c r="N20" s="215"/>
      <c r="O20" s="215"/>
      <c r="P20" s="215"/>
      <c r="Q20" s="216"/>
    </row>
    <row r="21" spans="1:18" ht="36" customHeight="1">
      <c r="A21" s="192"/>
      <c r="B21" s="118" t="s">
        <v>0</v>
      </c>
      <c r="C21" s="119"/>
      <c r="D21" s="190"/>
      <c r="E21" s="177"/>
      <c r="F21" s="177"/>
      <c r="G21" s="177"/>
      <c r="H21" s="177"/>
      <c r="I21" s="177"/>
      <c r="J21" s="177"/>
      <c r="K21" s="177"/>
      <c r="L21" s="177"/>
      <c r="M21" s="177"/>
      <c r="N21" s="177"/>
      <c r="O21" s="177"/>
      <c r="P21" s="177"/>
      <c r="Q21" s="191"/>
    </row>
    <row r="22" spans="1:18" ht="36" customHeight="1">
      <c r="A22" s="192"/>
      <c r="B22" s="196" t="s">
        <v>18</v>
      </c>
      <c r="C22" s="197"/>
      <c r="D22" s="241"/>
      <c r="E22" s="242"/>
      <c r="F22" s="242"/>
      <c r="G22" s="242"/>
      <c r="H22" s="242"/>
      <c r="I22" s="242"/>
      <c r="J22" s="242"/>
      <c r="K22" s="242"/>
      <c r="L22" s="242"/>
      <c r="M22" s="242"/>
      <c r="N22" s="242"/>
      <c r="O22" s="242"/>
      <c r="P22" s="242"/>
      <c r="Q22" s="243"/>
      <c r="R22" s="5" t="str">
        <f>IF(LEN(D22)=13,"","13桁で入力")</f>
        <v>13桁で入力</v>
      </c>
    </row>
    <row r="23" spans="1:18" ht="24" customHeight="1">
      <c r="A23" s="192"/>
      <c r="B23" s="198" t="s">
        <v>1</v>
      </c>
      <c r="C23" s="199"/>
      <c r="D23" s="81"/>
      <c r="E23" s="194" t="s">
        <v>14</v>
      </c>
      <c r="F23" s="194"/>
      <c r="G23" s="184"/>
      <c r="H23" s="184"/>
      <c r="I23" s="184"/>
      <c r="J23" s="184"/>
      <c r="K23" s="184"/>
      <c r="L23" s="184"/>
      <c r="M23" s="184"/>
      <c r="N23" s="184"/>
      <c r="O23" s="184"/>
      <c r="P23" s="184"/>
      <c r="Q23" s="184"/>
      <c r="R23" s="79" t="b">
        <v>0</v>
      </c>
    </row>
    <row r="24" spans="1:18" ht="24" customHeight="1">
      <c r="A24" s="192"/>
      <c r="B24" s="200"/>
      <c r="C24" s="201"/>
      <c r="D24" s="120"/>
      <c r="E24" s="121" t="s">
        <v>8</v>
      </c>
      <c r="F24" s="121"/>
      <c r="G24" s="122"/>
      <c r="H24" s="123"/>
      <c r="I24" s="124"/>
      <c r="J24" s="124"/>
      <c r="K24" s="124"/>
      <c r="L24" s="247"/>
      <c r="M24" s="247"/>
      <c r="N24" s="247"/>
      <c r="O24" s="247"/>
      <c r="P24" s="247"/>
      <c r="Q24" s="125" t="s">
        <v>278</v>
      </c>
    </row>
    <row r="25" spans="1:18" ht="24" customHeight="1">
      <c r="A25" s="192"/>
      <c r="B25" s="200"/>
      <c r="C25" s="201"/>
      <c r="D25" s="81"/>
      <c r="E25" s="194" t="s">
        <v>15</v>
      </c>
      <c r="F25" s="194"/>
      <c r="G25" s="184"/>
      <c r="H25" s="184"/>
      <c r="I25" s="184"/>
      <c r="J25" s="184"/>
      <c r="K25" s="184"/>
      <c r="L25" s="184"/>
      <c r="M25" s="184"/>
      <c r="N25" s="184"/>
      <c r="O25" s="184"/>
      <c r="P25" s="184"/>
      <c r="Q25" s="184"/>
      <c r="R25" s="79" t="b">
        <v>0</v>
      </c>
    </row>
    <row r="26" spans="1:18" ht="24" customHeight="1">
      <c r="A26" s="192"/>
      <c r="B26" s="200"/>
      <c r="C26" s="201"/>
      <c r="D26" s="120"/>
      <c r="E26" s="121" t="s">
        <v>264</v>
      </c>
      <c r="F26" s="121"/>
      <c r="G26" s="126"/>
      <c r="H26" s="127"/>
      <c r="I26" s="127"/>
      <c r="J26" s="127"/>
      <c r="K26" s="205"/>
      <c r="L26" s="205"/>
      <c r="M26" s="205"/>
      <c r="N26" s="128"/>
      <c r="O26" s="239"/>
      <c r="P26" s="239"/>
      <c r="Q26" s="125" t="s">
        <v>9</v>
      </c>
    </row>
    <row r="27" spans="1:18" ht="24" customHeight="1">
      <c r="A27" s="192"/>
      <c r="B27" s="200"/>
      <c r="C27" s="201"/>
      <c r="D27" s="81"/>
      <c r="E27" s="194" t="s">
        <v>16</v>
      </c>
      <c r="F27" s="194"/>
      <c r="G27" s="184"/>
      <c r="H27" s="184"/>
      <c r="I27" s="184"/>
      <c r="J27" s="184"/>
      <c r="K27" s="184"/>
      <c r="L27" s="184"/>
      <c r="M27" s="184"/>
      <c r="N27" s="184"/>
      <c r="O27" s="184"/>
      <c r="P27" s="184"/>
      <c r="Q27" s="184"/>
      <c r="R27" s="79" t="b">
        <v>0</v>
      </c>
    </row>
    <row r="28" spans="1:18" ht="24" customHeight="1">
      <c r="A28" s="192"/>
      <c r="B28" s="200"/>
      <c r="C28" s="201"/>
      <c r="D28" s="129"/>
      <c r="E28" s="121" t="s">
        <v>10</v>
      </c>
      <c r="F28" s="121"/>
      <c r="G28" s="122"/>
      <c r="H28" s="126"/>
      <c r="I28" s="130"/>
      <c r="J28" s="177"/>
      <c r="K28" s="177"/>
      <c r="L28" s="177"/>
      <c r="M28" s="177"/>
      <c r="N28" s="177"/>
      <c r="O28" s="177"/>
      <c r="P28" s="177"/>
      <c r="Q28" s="125" t="s">
        <v>11</v>
      </c>
    </row>
    <row r="29" spans="1:18" ht="36" customHeight="1">
      <c r="A29" s="193"/>
      <c r="B29" s="196" t="s">
        <v>2</v>
      </c>
      <c r="C29" s="197"/>
      <c r="D29" s="244"/>
      <c r="E29" s="245"/>
      <c r="F29" s="245"/>
      <c r="G29" s="245"/>
      <c r="H29" s="245"/>
      <c r="I29" s="245"/>
      <c r="J29" s="245"/>
      <c r="K29" s="245"/>
      <c r="L29" s="245"/>
      <c r="M29" s="245"/>
      <c r="N29" s="245"/>
      <c r="O29" s="245"/>
      <c r="P29" s="245"/>
      <c r="Q29" s="246"/>
    </row>
    <row r="30" spans="1:18" ht="18" customHeight="1">
      <c r="A30" s="267" t="s">
        <v>3</v>
      </c>
      <c r="B30" s="268"/>
      <c r="C30" s="269"/>
      <c r="D30" s="131"/>
      <c r="E30" s="132"/>
      <c r="F30" s="132"/>
      <c r="G30" s="132"/>
      <c r="H30" s="263"/>
      <c r="I30" s="263"/>
      <c r="J30" s="263"/>
      <c r="K30" s="263"/>
      <c r="L30" s="238" t="s">
        <v>27</v>
      </c>
      <c r="M30" s="238"/>
      <c r="N30" s="238"/>
      <c r="O30" s="237"/>
      <c r="P30" s="237"/>
      <c r="Q30" s="133" t="s">
        <v>12</v>
      </c>
    </row>
    <row r="31" spans="1:18" ht="18" customHeight="1">
      <c r="A31" s="270"/>
      <c r="B31" s="271"/>
      <c r="C31" s="272"/>
      <c r="D31" s="206" t="s">
        <v>20</v>
      </c>
      <c r="E31" s="207"/>
      <c r="F31" s="207"/>
      <c r="G31" s="207"/>
      <c r="H31" s="264"/>
      <c r="I31" s="264"/>
      <c r="J31" s="264"/>
      <c r="K31" s="264"/>
      <c r="L31" s="236" t="s">
        <v>19</v>
      </c>
      <c r="M31" s="236"/>
      <c r="N31" s="236"/>
      <c r="O31" s="134"/>
      <c r="P31" s="135"/>
      <c r="Q31" s="136"/>
    </row>
    <row r="32" spans="1:18" ht="36" customHeight="1">
      <c r="A32" s="202" t="s">
        <v>4</v>
      </c>
      <c r="B32" s="203"/>
      <c r="C32" s="204"/>
      <c r="D32" s="213"/>
      <c r="E32" s="214"/>
      <c r="F32" s="214"/>
      <c r="G32" s="214"/>
      <c r="H32" s="214"/>
      <c r="I32" s="214"/>
      <c r="J32" s="215"/>
      <c r="K32" s="215"/>
      <c r="L32" s="215"/>
      <c r="M32" s="215"/>
      <c r="N32" s="215"/>
      <c r="O32" s="215"/>
      <c r="P32" s="215"/>
      <c r="Q32" s="216"/>
    </row>
    <row r="33" spans="1:17" ht="36" customHeight="1">
      <c r="A33" s="188"/>
      <c r="B33" s="211" t="s">
        <v>5</v>
      </c>
      <c r="C33" s="212"/>
      <c r="D33" s="208"/>
      <c r="E33" s="209"/>
      <c r="F33" s="209"/>
      <c r="G33" s="209"/>
      <c r="H33" s="209"/>
      <c r="I33" s="209"/>
      <c r="J33" s="209"/>
      <c r="K33" s="209"/>
      <c r="L33" s="209"/>
      <c r="M33" s="209"/>
      <c r="N33" s="209"/>
      <c r="O33" s="209"/>
      <c r="P33" s="209"/>
      <c r="Q33" s="210"/>
    </row>
    <row r="34" spans="1:17" ht="36" customHeight="1">
      <c r="A34" s="189"/>
      <c r="B34" s="211" t="s">
        <v>6</v>
      </c>
      <c r="C34" s="212"/>
      <c r="D34" s="208"/>
      <c r="E34" s="209"/>
      <c r="F34" s="209"/>
      <c r="G34" s="209"/>
      <c r="H34" s="209"/>
      <c r="I34" s="209"/>
      <c r="J34" s="209"/>
      <c r="K34" s="209"/>
      <c r="L34" s="209"/>
      <c r="M34" s="209"/>
      <c r="N34" s="209"/>
      <c r="O34" s="209"/>
      <c r="P34" s="209"/>
      <c r="Q34" s="210"/>
    </row>
    <row r="35" spans="1:17" ht="36" customHeight="1">
      <c r="A35" s="273" t="s">
        <v>279</v>
      </c>
      <c r="B35" s="274"/>
      <c r="C35" s="274"/>
      <c r="D35" s="274"/>
      <c r="E35" s="274"/>
      <c r="F35" s="274"/>
      <c r="G35" s="274"/>
      <c r="H35" s="274"/>
      <c r="I35" s="274"/>
      <c r="J35" s="274"/>
      <c r="K35" s="274"/>
      <c r="L35" s="274"/>
      <c r="M35" s="274"/>
      <c r="N35" s="274"/>
      <c r="O35" s="274"/>
      <c r="P35" s="274"/>
      <c r="Q35" s="275"/>
    </row>
    <row r="36" spans="1:17" ht="36" customHeight="1">
      <c r="A36" s="137"/>
      <c r="B36" s="251" t="s">
        <v>22</v>
      </c>
      <c r="C36" s="252"/>
      <c r="D36" s="248" t="s">
        <v>23</v>
      </c>
      <c r="E36" s="249"/>
      <c r="F36" s="250"/>
      <c r="G36" s="248" t="s">
        <v>24</v>
      </c>
      <c r="H36" s="249"/>
      <c r="I36" s="249"/>
      <c r="J36" s="249"/>
      <c r="K36" s="249"/>
      <c r="L36" s="249"/>
      <c r="M36" s="249"/>
      <c r="N36" s="249"/>
      <c r="O36" s="249"/>
      <c r="P36" s="249"/>
      <c r="Q36" s="250"/>
    </row>
    <row r="37" spans="1:17" ht="42" customHeight="1">
      <c r="A37" s="188"/>
      <c r="B37" s="86" t="str">
        <f>IF(I19="","",I19)</f>
        <v/>
      </c>
      <c r="C37" s="138" t="s">
        <v>7</v>
      </c>
      <c r="D37" s="220"/>
      <c r="E37" s="221"/>
      <c r="F37" s="222"/>
      <c r="G37" s="217"/>
      <c r="H37" s="218"/>
      <c r="I37" s="218"/>
      <c r="J37" s="218"/>
      <c r="K37" s="218"/>
      <c r="L37" s="218"/>
      <c r="M37" s="218"/>
      <c r="N37" s="218"/>
      <c r="O37" s="218"/>
      <c r="P37" s="218"/>
      <c r="Q37" s="219"/>
    </row>
    <row r="38" spans="1:17" ht="42" customHeight="1">
      <c r="A38" s="188"/>
      <c r="B38" s="86" t="str">
        <f>IFERROR(B37+1,"")</f>
        <v/>
      </c>
      <c r="C38" s="138" t="s">
        <v>7</v>
      </c>
      <c r="D38" s="220"/>
      <c r="E38" s="221"/>
      <c r="F38" s="222"/>
      <c r="G38" s="217"/>
      <c r="H38" s="218"/>
      <c r="I38" s="218"/>
      <c r="J38" s="218"/>
      <c r="K38" s="218"/>
      <c r="L38" s="218"/>
      <c r="M38" s="218"/>
      <c r="N38" s="218"/>
      <c r="O38" s="218"/>
      <c r="P38" s="218"/>
      <c r="Q38" s="219"/>
    </row>
    <row r="39" spans="1:17" ht="42" customHeight="1">
      <c r="A39" s="189"/>
      <c r="B39" s="86" t="str">
        <f>IF(N19="","",N19)</f>
        <v/>
      </c>
      <c r="C39" s="138" t="s">
        <v>7</v>
      </c>
      <c r="D39" s="220"/>
      <c r="E39" s="221"/>
      <c r="F39" s="222"/>
      <c r="G39" s="217"/>
      <c r="H39" s="218"/>
      <c r="I39" s="218"/>
      <c r="J39" s="218"/>
      <c r="K39" s="218"/>
      <c r="L39" s="218"/>
      <c r="M39" s="218"/>
      <c r="N39" s="218"/>
      <c r="O39" s="218"/>
      <c r="P39" s="218"/>
      <c r="Q39" s="219"/>
    </row>
    <row r="40" spans="1:17" ht="36" customHeight="1">
      <c r="A40" s="183" t="s">
        <v>280</v>
      </c>
      <c r="B40" s="184"/>
      <c r="C40" s="184"/>
      <c r="D40" s="184"/>
      <c r="E40" s="184"/>
      <c r="F40" s="184"/>
      <c r="G40" s="184"/>
      <c r="H40" s="184"/>
      <c r="I40" s="184"/>
      <c r="J40" s="184"/>
      <c r="K40" s="184"/>
      <c r="L40" s="184"/>
      <c r="M40" s="184"/>
      <c r="N40" s="184"/>
      <c r="O40" s="184"/>
      <c r="P40" s="184"/>
      <c r="Q40" s="184"/>
    </row>
    <row r="41" spans="1:17" ht="36" customHeight="1">
      <c r="A41" s="139"/>
      <c r="B41" s="233" t="s">
        <v>22</v>
      </c>
      <c r="C41" s="234"/>
      <c r="D41" s="248" t="s">
        <v>25</v>
      </c>
      <c r="E41" s="249"/>
      <c r="F41" s="250"/>
      <c r="G41" s="248" t="s">
        <v>24</v>
      </c>
      <c r="H41" s="249"/>
      <c r="I41" s="249"/>
      <c r="J41" s="249"/>
      <c r="K41" s="249"/>
      <c r="L41" s="249"/>
      <c r="M41" s="249"/>
      <c r="N41" s="249"/>
      <c r="O41" s="249"/>
      <c r="P41" s="249"/>
      <c r="Q41" s="250"/>
    </row>
    <row r="42" spans="1:17" ht="21" customHeight="1">
      <c r="A42" s="186"/>
      <c r="B42" s="223" t="str">
        <f>B37</f>
        <v/>
      </c>
      <c r="C42" s="225" t="s">
        <v>7</v>
      </c>
      <c r="D42" s="140" t="s">
        <v>26</v>
      </c>
      <c r="E42" s="88"/>
      <c r="F42" s="82"/>
      <c r="G42" s="227"/>
      <c r="H42" s="228"/>
      <c r="I42" s="228"/>
      <c r="J42" s="228"/>
      <c r="K42" s="228"/>
      <c r="L42" s="228"/>
      <c r="M42" s="228"/>
      <c r="N42" s="228"/>
      <c r="O42" s="228"/>
      <c r="P42" s="228"/>
      <c r="Q42" s="229"/>
    </row>
    <row r="43" spans="1:17" ht="21" customHeight="1">
      <c r="A43" s="186"/>
      <c r="B43" s="224"/>
      <c r="C43" s="226"/>
      <c r="D43" s="141" t="s">
        <v>288</v>
      </c>
      <c r="E43" s="83"/>
      <c r="F43" s="84"/>
      <c r="G43" s="230"/>
      <c r="H43" s="231"/>
      <c r="I43" s="231"/>
      <c r="J43" s="231"/>
      <c r="K43" s="231"/>
      <c r="L43" s="231"/>
      <c r="M43" s="231"/>
      <c r="N43" s="231"/>
      <c r="O43" s="231"/>
      <c r="P43" s="231"/>
      <c r="Q43" s="232"/>
    </row>
    <row r="44" spans="1:17" ht="21" customHeight="1">
      <c r="A44" s="186"/>
      <c r="B44" s="223" t="str">
        <f>B38</f>
        <v/>
      </c>
      <c r="C44" s="225" t="s">
        <v>7</v>
      </c>
      <c r="D44" s="140" t="s">
        <v>26</v>
      </c>
      <c r="E44" s="88"/>
      <c r="F44" s="82"/>
      <c r="G44" s="227"/>
      <c r="H44" s="228"/>
      <c r="I44" s="228"/>
      <c r="J44" s="228"/>
      <c r="K44" s="228"/>
      <c r="L44" s="228"/>
      <c r="M44" s="228"/>
      <c r="N44" s="228"/>
      <c r="O44" s="228"/>
      <c r="P44" s="228"/>
      <c r="Q44" s="229"/>
    </row>
    <row r="45" spans="1:17" ht="21" customHeight="1">
      <c r="A45" s="186"/>
      <c r="B45" s="224"/>
      <c r="C45" s="226"/>
      <c r="D45" s="141" t="s">
        <v>288</v>
      </c>
      <c r="E45" s="83"/>
      <c r="F45" s="84"/>
      <c r="G45" s="230"/>
      <c r="H45" s="231"/>
      <c r="I45" s="231"/>
      <c r="J45" s="231"/>
      <c r="K45" s="231"/>
      <c r="L45" s="231"/>
      <c r="M45" s="231"/>
      <c r="N45" s="231"/>
      <c r="O45" s="231"/>
      <c r="P45" s="231"/>
      <c r="Q45" s="232"/>
    </row>
    <row r="46" spans="1:17" ht="21" customHeight="1">
      <c r="A46" s="186"/>
      <c r="B46" s="223" t="str">
        <f>B39</f>
        <v/>
      </c>
      <c r="C46" s="225" t="s">
        <v>7</v>
      </c>
      <c r="D46" s="140" t="s">
        <v>26</v>
      </c>
      <c r="E46" s="88"/>
      <c r="F46" s="82"/>
      <c r="G46" s="227"/>
      <c r="H46" s="228"/>
      <c r="I46" s="228"/>
      <c r="J46" s="228"/>
      <c r="K46" s="228"/>
      <c r="L46" s="228"/>
      <c r="M46" s="228"/>
      <c r="N46" s="228"/>
      <c r="O46" s="228"/>
      <c r="P46" s="228"/>
      <c r="Q46" s="229"/>
    </row>
    <row r="47" spans="1:17" ht="21" customHeight="1">
      <c r="A47" s="187"/>
      <c r="B47" s="224"/>
      <c r="C47" s="226"/>
      <c r="D47" s="141" t="s">
        <v>288</v>
      </c>
      <c r="E47" s="83"/>
      <c r="F47" s="84"/>
      <c r="G47" s="230"/>
      <c r="H47" s="231"/>
      <c r="I47" s="231"/>
      <c r="J47" s="231"/>
      <c r="K47" s="231"/>
      <c r="L47" s="231"/>
      <c r="M47" s="231"/>
      <c r="N47" s="231"/>
      <c r="O47" s="231"/>
      <c r="P47" s="231"/>
      <c r="Q47" s="232"/>
    </row>
    <row r="48" spans="1:17" ht="36" customHeight="1">
      <c r="A48" s="183" t="s">
        <v>21</v>
      </c>
      <c r="B48" s="184"/>
      <c r="C48" s="185"/>
      <c r="D48" s="185"/>
      <c r="E48" s="185"/>
      <c r="F48" s="185"/>
      <c r="G48" s="184"/>
      <c r="H48" s="184"/>
      <c r="I48" s="184"/>
      <c r="J48" s="184"/>
      <c r="K48" s="184"/>
      <c r="L48" s="184"/>
      <c r="M48" s="184"/>
      <c r="N48" s="184"/>
      <c r="O48" s="184"/>
      <c r="P48" s="184"/>
      <c r="Q48" s="184"/>
    </row>
    <row r="49" spans="1:17" ht="36" customHeight="1">
      <c r="A49" s="137"/>
      <c r="B49" s="251" t="s">
        <v>22</v>
      </c>
      <c r="C49" s="252"/>
      <c r="D49" s="248" t="s">
        <v>24</v>
      </c>
      <c r="E49" s="249"/>
      <c r="F49" s="249"/>
      <c r="G49" s="249"/>
      <c r="H49" s="249"/>
      <c r="I49" s="249"/>
      <c r="J49" s="249"/>
      <c r="K49" s="249"/>
      <c r="L49" s="249"/>
      <c r="M49" s="249"/>
      <c r="N49" s="249"/>
      <c r="O49" s="249"/>
      <c r="P49" s="249"/>
      <c r="Q49" s="250"/>
    </row>
    <row r="50" spans="1:17" ht="42" customHeight="1">
      <c r="A50" s="186"/>
      <c r="B50" s="86" t="str">
        <f>B37</f>
        <v/>
      </c>
      <c r="C50" s="142" t="s">
        <v>22</v>
      </c>
      <c r="D50" s="190"/>
      <c r="E50" s="177"/>
      <c r="F50" s="177"/>
      <c r="G50" s="177"/>
      <c r="H50" s="177"/>
      <c r="I50" s="177"/>
      <c r="J50" s="177"/>
      <c r="K50" s="177"/>
      <c r="L50" s="177"/>
      <c r="M50" s="177"/>
      <c r="N50" s="177"/>
      <c r="O50" s="177"/>
      <c r="P50" s="177"/>
      <c r="Q50" s="191"/>
    </row>
    <row r="51" spans="1:17" ht="42" customHeight="1">
      <c r="A51" s="186"/>
      <c r="B51" s="86" t="str">
        <f>B38</f>
        <v/>
      </c>
      <c r="C51" s="142" t="s">
        <v>22</v>
      </c>
      <c r="D51" s="190"/>
      <c r="E51" s="177"/>
      <c r="F51" s="177"/>
      <c r="G51" s="177"/>
      <c r="H51" s="177"/>
      <c r="I51" s="177"/>
      <c r="J51" s="177"/>
      <c r="K51" s="177"/>
      <c r="L51" s="177"/>
      <c r="M51" s="177"/>
      <c r="N51" s="177"/>
      <c r="O51" s="177"/>
      <c r="P51" s="177"/>
      <c r="Q51" s="191"/>
    </row>
    <row r="52" spans="1:17" ht="42" customHeight="1">
      <c r="A52" s="187"/>
      <c r="B52" s="86" t="str">
        <f>B39</f>
        <v/>
      </c>
      <c r="C52" s="142" t="s">
        <v>22</v>
      </c>
      <c r="D52" s="190"/>
      <c r="E52" s="177"/>
      <c r="F52" s="177"/>
      <c r="G52" s="177"/>
      <c r="H52" s="177"/>
      <c r="I52" s="177"/>
      <c r="J52" s="177"/>
      <c r="K52" s="177"/>
      <c r="L52" s="177"/>
      <c r="M52" s="177"/>
      <c r="N52" s="177"/>
      <c r="O52" s="177"/>
      <c r="P52" s="177"/>
      <c r="Q52" s="191"/>
    </row>
    <row r="53" spans="1:17" ht="106.5" customHeight="1">
      <c r="A53" s="261" t="s">
        <v>281</v>
      </c>
      <c r="B53" s="261"/>
      <c r="C53" s="261"/>
      <c r="D53" s="261"/>
      <c r="E53" s="261"/>
      <c r="F53" s="261"/>
      <c r="G53" s="261"/>
      <c r="H53" s="261"/>
      <c r="I53" s="261"/>
      <c r="J53" s="261"/>
      <c r="K53" s="261"/>
      <c r="L53" s="261"/>
      <c r="M53" s="261"/>
      <c r="N53" s="261"/>
      <c r="O53" s="261"/>
      <c r="P53" s="261"/>
      <c r="Q53" s="261"/>
    </row>
    <row r="54" spans="1:17" ht="39.950000000000003" customHeight="1">
      <c r="A54" s="143" t="s">
        <v>314</v>
      </c>
      <c r="B54" s="144"/>
      <c r="C54" s="144"/>
      <c r="D54" s="144"/>
      <c r="E54" s="144"/>
      <c r="F54" s="144"/>
      <c r="G54" s="144"/>
      <c r="H54" s="144"/>
      <c r="I54" s="144"/>
      <c r="J54" s="144"/>
      <c r="K54" s="144"/>
      <c r="L54" s="144"/>
      <c r="M54" s="144"/>
      <c r="N54" s="144"/>
      <c r="O54" s="144"/>
      <c r="P54" s="144"/>
      <c r="Q54" s="144"/>
    </row>
    <row r="55" spans="1:17" ht="24.95" customHeight="1">
      <c r="A55" s="103" t="s">
        <v>316</v>
      </c>
      <c r="B55" s="104"/>
      <c r="C55" s="105"/>
      <c r="D55" s="180"/>
      <c r="E55" s="181"/>
      <c r="F55" s="181"/>
      <c r="G55" s="181"/>
      <c r="H55" s="181"/>
      <c r="I55" s="181"/>
      <c r="J55" s="181"/>
      <c r="K55" s="181"/>
      <c r="L55" s="181"/>
      <c r="M55" s="181"/>
      <c r="N55" s="181"/>
      <c r="O55" s="181"/>
      <c r="P55" s="181"/>
      <c r="Q55" s="182"/>
    </row>
    <row r="56" spans="1:17" ht="24.95" customHeight="1">
      <c r="A56" s="103" t="s">
        <v>308</v>
      </c>
      <c r="B56" s="104"/>
      <c r="C56" s="105"/>
      <c r="D56" s="180"/>
      <c r="E56" s="181"/>
      <c r="F56" s="181"/>
      <c r="G56" s="181"/>
      <c r="H56" s="181"/>
      <c r="I56" s="181"/>
      <c r="J56" s="181"/>
      <c r="K56" s="181"/>
      <c r="L56" s="181"/>
      <c r="M56" s="181"/>
      <c r="N56" s="181"/>
      <c r="O56" s="181"/>
      <c r="P56" s="181"/>
      <c r="Q56" s="182"/>
    </row>
    <row r="57" spans="1:17" ht="24.95" customHeight="1">
      <c r="A57" s="103" t="s">
        <v>309</v>
      </c>
      <c r="B57" s="104"/>
      <c r="C57" s="105"/>
      <c r="D57" s="180"/>
      <c r="E57" s="181"/>
      <c r="F57" s="181"/>
      <c r="G57" s="181"/>
      <c r="H57" s="181"/>
      <c r="I57" s="181"/>
      <c r="J57" s="181"/>
      <c r="K57" s="181"/>
      <c r="L57" s="181"/>
      <c r="M57" s="181"/>
      <c r="N57" s="181"/>
      <c r="O57" s="181"/>
      <c r="P57" s="181"/>
      <c r="Q57" s="182"/>
    </row>
    <row r="58" spans="1:17" ht="24.95" customHeight="1">
      <c r="A58" s="103" t="s">
        <v>310</v>
      </c>
      <c r="B58" s="104"/>
      <c r="C58" s="105"/>
      <c r="D58" s="180"/>
      <c r="E58" s="181"/>
      <c r="F58" s="181"/>
      <c r="G58" s="181"/>
      <c r="H58" s="181"/>
      <c r="I58" s="181"/>
      <c r="J58" s="181"/>
      <c r="K58" s="181"/>
      <c r="L58" s="181"/>
      <c r="M58" s="181"/>
      <c r="N58" s="181"/>
      <c r="O58" s="181"/>
      <c r="P58" s="181"/>
      <c r="Q58" s="182"/>
    </row>
    <row r="59" spans="1:17" ht="24.95" customHeight="1">
      <c r="A59" s="103" t="s">
        <v>311</v>
      </c>
      <c r="B59" s="104"/>
      <c r="C59" s="105"/>
      <c r="D59" s="180"/>
      <c r="E59" s="181"/>
      <c r="F59" s="181"/>
      <c r="G59" s="181"/>
      <c r="H59" s="181"/>
      <c r="I59" s="181"/>
      <c r="J59" s="181"/>
      <c r="K59" s="181"/>
      <c r="L59" s="181"/>
      <c r="M59" s="181"/>
      <c r="N59" s="181"/>
      <c r="O59" s="181"/>
      <c r="P59" s="181"/>
      <c r="Q59" s="182"/>
    </row>
    <row r="60" spans="1:17" ht="24.95" customHeight="1">
      <c r="A60" s="103" t="s">
        <v>312</v>
      </c>
      <c r="B60" s="104"/>
      <c r="C60" s="105"/>
      <c r="D60" s="180"/>
      <c r="E60" s="181"/>
      <c r="F60" s="181"/>
      <c r="G60" s="181"/>
      <c r="H60" s="181"/>
      <c r="I60" s="181"/>
      <c r="J60" s="181"/>
      <c r="K60" s="181"/>
      <c r="L60" s="181"/>
      <c r="M60" s="181"/>
      <c r="N60" s="181"/>
      <c r="O60" s="181"/>
      <c r="P60" s="181"/>
      <c r="Q60" s="182"/>
    </row>
    <row r="61" spans="1:17" ht="24.95" customHeight="1">
      <c r="A61" s="106" t="s">
        <v>313</v>
      </c>
      <c r="B61" s="107"/>
      <c r="C61" s="108"/>
      <c r="D61" s="180"/>
      <c r="E61" s="181"/>
      <c r="F61" s="181"/>
      <c r="G61" s="181"/>
      <c r="H61" s="181"/>
      <c r="I61" s="181"/>
      <c r="J61" s="181"/>
      <c r="K61" s="181"/>
      <c r="L61" s="181"/>
      <c r="M61" s="181"/>
      <c r="N61" s="181"/>
      <c r="O61" s="181"/>
      <c r="P61" s="181"/>
      <c r="Q61" s="182"/>
    </row>
    <row r="62" spans="1:17" ht="14.1" customHeight="1">
      <c r="A62" s="145"/>
      <c r="B62" s="146"/>
      <c r="C62" s="146"/>
      <c r="D62" s="146"/>
      <c r="E62" s="146"/>
      <c r="F62" s="146"/>
      <c r="G62" s="146"/>
      <c r="H62" s="146"/>
      <c r="I62" s="146"/>
      <c r="J62" s="146"/>
      <c r="K62" s="146"/>
      <c r="L62" s="146"/>
      <c r="M62" s="146"/>
      <c r="N62" s="146"/>
      <c r="O62" s="146"/>
      <c r="P62" s="146"/>
      <c r="Q62" s="146"/>
    </row>
    <row r="63" spans="1:17" ht="24.95" customHeight="1">
      <c r="A63" s="172" t="s">
        <v>318</v>
      </c>
      <c r="B63" s="173"/>
      <c r="C63" s="173"/>
      <c r="D63" s="173"/>
      <c r="E63" s="173"/>
      <c r="F63" s="173"/>
      <c r="G63" s="173"/>
      <c r="H63" s="173"/>
      <c r="I63" s="173"/>
      <c r="J63" s="173"/>
      <c r="K63" s="173"/>
      <c r="L63" s="173"/>
      <c r="M63" s="173"/>
      <c r="N63" s="173"/>
      <c r="O63" s="173"/>
      <c r="P63" s="174"/>
      <c r="Q63" s="85"/>
    </row>
    <row r="64" spans="1:17" s="72" customFormat="1" ht="25.5" customHeight="1">
      <c r="A64" s="102"/>
      <c r="B64" s="178" t="s">
        <v>319</v>
      </c>
      <c r="C64" s="178"/>
      <c r="D64" s="178"/>
      <c r="E64" s="178"/>
      <c r="F64" s="178"/>
      <c r="G64" s="178"/>
      <c r="H64" s="178"/>
      <c r="I64" s="178"/>
      <c r="J64" s="178"/>
      <c r="K64" s="178"/>
      <c r="L64" s="178"/>
      <c r="M64" s="178"/>
      <c r="N64" s="178"/>
      <c r="O64" s="178"/>
      <c r="P64" s="178"/>
      <c r="Q64" s="179"/>
    </row>
    <row r="65" spans="1:18" ht="40.5" customHeight="1">
      <c r="A65" s="175" t="s">
        <v>337</v>
      </c>
      <c r="B65" s="176"/>
      <c r="C65" s="176"/>
      <c r="D65" s="176"/>
      <c r="E65" s="176"/>
      <c r="F65" s="176"/>
      <c r="G65" s="176"/>
      <c r="H65" s="169"/>
      <c r="I65" s="170"/>
      <c r="J65" s="170"/>
      <c r="K65" s="170"/>
      <c r="L65" s="170"/>
      <c r="M65" s="170"/>
      <c r="N65" s="170"/>
      <c r="O65" s="170"/>
      <c r="P65" s="170"/>
      <c r="Q65" s="171"/>
    </row>
    <row r="66" spans="1:18" ht="18" customHeight="1">
      <c r="A66" s="147"/>
      <c r="B66" s="148"/>
      <c r="C66" s="146"/>
      <c r="D66" s="146"/>
      <c r="E66" s="146"/>
      <c r="F66" s="146"/>
      <c r="G66" s="149"/>
      <c r="H66" s="149"/>
      <c r="I66" s="149"/>
      <c r="J66" s="149"/>
      <c r="K66" s="149"/>
      <c r="L66" s="149"/>
      <c r="M66" s="149"/>
      <c r="N66" s="149"/>
      <c r="O66" s="149"/>
      <c r="P66" s="149"/>
      <c r="Q66" s="149"/>
    </row>
    <row r="67" spans="1:18" ht="18" customHeight="1">
      <c r="A67" s="147"/>
      <c r="B67" s="148"/>
      <c r="C67" s="146"/>
      <c r="D67" s="146"/>
      <c r="E67" s="146"/>
      <c r="F67" s="146"/>
      <c r="G67" s="149"/>
      <c r="H67" s="149"/>
      <c r="I67" s="149"/>
      <c r="J67" s="149"/>
      <c r="K67" s="149"/>
      <c r="L67" s="149"/>
      <c r="M67" s="149"/>
      <c r="N67" s="149"/>
      <c r="O67" s="149"/>
      <c r="P67" s="149"/>
      <c r="Q67" s="149"/>
    </row>
    <row r="68" spans="1:18" ht="24.95" customHeight="1">
      <c r="A68" s="150" t="s">
        <v>334</v>
      </c>
      <c r="B68" s="148"/>
      <c r="C68" s="146"/>
      <c r="D68" s="146"/>
      <c r="E68" s="146"/>
      <c r="F68" s="146"/>
      <c r="G68" s="151"/>
      <c r="H68" s="152"/>
      <c r="I68" s="152"/>
      <c r="J68" s="152"/>
      <c r="K68" s="152"/>
      <c r="L68" s="152"/>
      <c r="M68" s="152"/>
      <c r="N68" s="152"/>
      <c r="O68" s="152"/>
      <c r="P68" s="152"/>
      <c r="Q68" s="152"/>
      <c r="R68" s="78"/>
    </row>
    <row r="69" spans="1:18" ht="18" customHeight="1">
      <c r="A69" s="168"/>
      <c r="B69" s="98" t="s">
        <v>335</v>
      </c>
      <c r="C69" s="99"/>
      <c r="D69" s="99"/>
      <c r="E69" s="99"/>
      <c r="F69" s="99"/>
      <c r="G69" s="100"/>
      <c r="H69" s="101"/>
      <c r="I69" s="149"/>
      <c r="J69" s="149"/>
      <c r="K69" s="149"/>
      <c r="L69" s="149"/>
      <c r="M69" s="149"/>
      <c r="N69" s="149"/>
      <c r="O69" s="149"/>
      <c r="P69" s="149"/>
      <c r="Q69" s="149"/>
    </row>
    <row r="70" spans="1:18" ht="18" customHeight="1">
      <c r="A70" s="168"/>
      <c r="B70" s="98" t="s">
        <v>336</v>
      </c>
      <c r="C70" s="99"/>
      <c r="D70" s="99"/>
      <c r="E70" s="99"/>
      <c r="F70" s="99"/>
      <c r="G70" s="100"/>
      <c r="H70" s="101"/>
      <c r="I70" s="149"/>
      <c r="J70" s="149"/>
      <c r="K70" s="149"/>
      <c r="L70" s="149"/>
      <c r="M70" s="149"/>
      <c r="N70" s="149"/>
      <c r="O70" s="149"/>
      <c r="P70" s="149"/>
      <c r="Q70" s="149"/>
    </row>
    <row r="71" spans="1:18" ht="18" customHeight="1">
      <c r="B71" s="75"/>
      <c r="C71" s="70"/>
      <c r="D71" s="70"/>
      <c r="E71" s="70"/>
      <c r="F71" s="70"/>
      <c r="G71" s="77"/>
      <c r="H71" s="77"/>
      <c r="I71" s="77"/>
      <c r="J71" s="77"/>
      <c r="K71" s="77"/>
      <c r="L71" s="77"/>
      <c r="M71" s="77"/>
      <c r="N71" s="77"/>
      <c r="O71" s="77"/>
      <c r="P71" s="77"/>
      <c r="Q71" s="77"/>
    </row>
    <row r="72" spans="1:18" ht="18" customHeight="1">
      <c r="A72" s="75"/>
      <c r="B72" s="76"/>
      <c r="C72" s="70"/>
      <c r="D72" s="70"/>
      <c r="E72" s="70"/>
      <c r="F72" s="70"/>
      <c r="G72" s="77"/>
      <c r="H72" s="77"/>
      <c r="I72" s="77"/>
      <c r="J72" s="77"/>
      <c r="K72" s="77"/>
      <c r="L72" s="77"/>
      <c r="M72" s="77"/>
      <c r="N72" s="77"/>
      <c r="O72" s="77"/>
      <c r="P72" s="77"/>
      <c r="Q72" s="77"/>
    </row>
    <row r="73" spans="1:18" ht="22.5" customHeight="1">
      <c r="A73" s="71"/>
      <c r="B73" s="70"/>
      <c r="C73" s="70"/>
      <c r="D73" s="70"/>
      <c r="E73" s="70"/>
      <c r="F73" s="70"/>
      <c r="G73" s="70"/>
      <c r="H73" s="70"/>
      <c r="I73" s="70"/>
      <c r="J73" s="70"/>
      <c r="K73" s="70"/>
      <c r="L73" s="70"/>
      <c r="M73" s="70"/>
      <c r="N73" s="70"/>
      <c r="O73" s="70"/>
      <c r="P73" s="70"/>
      <c r="Q73" s="70"/>
    </row>
    <row r="75" spans="1:18" hidden="1">
      <c r="A75" s="2" t="s">
        <v>265</v>
      </c>
    </row>
    <row r="76" spans="1:18" hidden="1">
      <c r="A76" s="2" t="s">
        <v>266</v>
      </c>
    </row>
    <row r="77" spans="1:18" hidden="1">
      <c r="A77" s="2" t="s">
        <v>267</v>
      </c>
    </row>
    <row r="78" spans="1:18" hidden="1"/>
    <row r="79" spans="1:18" hidden="1">
      <c r="A79" s="2" t="s">
        <v>28</v>
      </c>
      <c r="B79" s="2" t="s">
        <v>28</v>
      </c>
    </row>
    <row r="80" spans="1:18" hidden="1">
      <c r="A80" s="2" t="s">
        <v>29</v>
      </c>
      <c r="B80" s="2" t="s">
        <v>30</v>
      </c>
    </row>
    <row r="81" spans="1:1" hidden="1"/>
    <row r="82" spans="1:1" hidden="1">
      <c r="A82" s="2" t="s">
        <v>315</v>
      </c>
    </row>
  </sheetData>
  <sheetProtection algorithmName="SHA-512" hashValue="IRBRFXi8XOcfIHe6RKvC0d3caFV4+fZQEF0KcgXBoq2je0aYSl8NXexwkrNHEhU44dD1BORrk5qZvfhfvJ7xGw==" saltValue="t6LHvq0x3YJ79cJzGSnwQg==" spinCount="100000" sheet="1" formatCells="0" selectLockedCells="1"/>
  <mergeCells count="92">
    <mergeCell ref="A17:Q17"/>
    <mergeCell ref="B33:C33"/>
    <mergeCell ref="B49:C49"/>
    <mergeCell ref="D49:Q49"/>
    <mergeCell ref="A53:Q53"/>
    <mergeCell ref="B29:C29"/>
    <mergeCell ref="I19:K19"/>
    <mergeCell ref="H30:K30"/>
    <mergeCell ref="H31:K31"/>
    <mergeCell ref="L19:M19"/>
    <mergeCell ref="G19:H19"/>
    <mergeCell ref="A30:C31"/>
    <mergeCell ref="A35:Q35"/>
    <mergeCell ref="G45:Q45"/>
    <mergeCell ref="G46:Q46"/>
    <mergeCell ref="G47:Q47"/>
    <mergeCell ref="A5:Q5"/>
    <mergeCell ref="G11:Q11"/>
    <mergeCell ref="G15:Q15"/>
    <mergeCell ref="H12:Q12"/>
    <mergeCell ref="H14:Q14"/>
    <mergeCell ref="H9:Q10"/>
    <mergeCell ref="H13:Q13"/>
    <mergeCell ref="K7:L7"/>
    <mergeCell ref="H8:J8"/>
    <mergeCell ref="D41:F41"/>
    <mergeCell ref="A40:Q40"/>
    <mergeCell ref="G36:Q36"/>
    <mergeCell ref="G39:Q39"/>
    <mergeCell ref="G41:Q41"/>
    <mergeCell ref="B36:C36"/>
    <mergeCell ref="D38:F38"/>
    <mergeCell ref="D39:F39"/>
    <mergeCell ref="D36:F36"/>
    <mergeCell ref="N19:P19"/>
    <mergeCell ref="L31:N31"/>
    <mergeCell ref="O30:P30"/>
    <mergeCell ref="L30:N30"/>
    <mergeCell ref="O26:P26"/>
    <mergeCell ref="D21:Q21"/>
    <mergeCell ref="D20:Q20"/>
    <mergeCell ref="D22:Q22"/>
    <mergeCell ref="D29:Q29"/>
    <mergeCell ref="L24:P24"/>
    <mergeCell ref="D32:I32"/>
    <mergeCell ref="J32:Q32"/>
    <mergeCell ref="A42:A47"/>
    <mergeCell ref="G37:Q37"/>
    <mergeCell ref="G38:Q38"/>
    <mergeCell ref="D37:F37"/>
    <mergeCell ref="B46:B47"/>
    <mergeCell ref="B44:B45"/>
    <mergeCell ref="B42:B43"/>
    <mergeCell ref="C46:C47"/>
    <mergeCell ref="C44:C45"/>
    <mergeCell ref="C42:C43"/>
    <mergeCell ref="G42:Q42"/>
    <mergeCell ref="G43:Q43"/>
    <mergeCell ref="G44:Q44"/>
    <mergeCell ref="B41:C41"/>
    <mergeCell ref="D51:Q51"/>
    <mergeCell ref="D52:Q52"/>
    <mergeCell ref="A33:A34"/>
    <mergeCell ref="A20:A29"/>
    <mergeCell ref="E27:Q27"/>
    <mergeCell ref="E23:Q23"/>
    <mergeCell ref="E25:Q25"/>
    <mergeCell ref="B20:C20"/>
    <mergeCell ref="B22:C22"/>
    <mergeCell ref="B23:C28"/>
    <mergeCell ref="A32:C32"/>
    <mergeCell ref="K26:M26"/>
    <mergeCell ref="D31:G31"/>
    <mergeCell ref="D33:Q33"/>
    <mergeCell ref="D34:Q34"/>
    <mergeCell ref="B34:C34"/>
    <mergeCell ref="H65:Q65"/>
    <mergeCell ref="A63:P63"/>
    <mergeCell ref="A65:G65"/>
    <mergeCell ref="J28:P28"/>
    <mergeCell ref="B64:Q64"/>
    <mergeCell ref="D60:Q60"/>
    <mergeCell ref="D61:Q61"/>
    <mergeCell ref="D55:Q55"/>
    <mergeCell ref="D56:Q56"/>
    <mergeCell ref="D57:Q57"/>
    <mergeCell ref="D58:Q58"/>
    <mergeCell ref="D59:Q59"/>
    <mergeCell ref="A48:Q48"/>
    <mergeCell ref="A50:A52"/>
    <mergeCell ref="A37:A39"/>
    <mergeCell ref="D50:Q50"/>
  </mergeCells>
  <phoneticPr fontId="1"/>
  <dataValidations disablePrompts="1" count="4">
    <dataValidation type="list" allowBlank="1" showInputMessage="1" showErrorMessage="1" sqref="K26:M26">
      <formula1>$A$75:$A$77</formula1>
    </dataValidation>
    <dataValidation type="list" allowBlank="1" showInputMessage="1" showErrorMessage="1" sqref="F42 F44 F46">
      <formula1>$A$79:$A$80</formula1>
    </dataValidation>
    <dataValidation type="list" allowBlank="1" showInputMessage="1" showErrorMessage="1" sqref="F43 F45 F47">
      <formula1>$B$79:$B$80</formula1>
    </dataValidation>
    <dataValidation type="list" allowBlank="1" showInputMessage="1" showErrorMessage="1" sqref="Q63 A69:A70">
      <formula1>$A$81:$A$82</formula1>
    </dataValidation>
  </dataValidations>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95250</xdr:colOff>
                    <xdr:row>22</xdr:row>
                    <xdr:rowOff>66675</xdr:rowOff>
                  </from>
                  <to>
                    <xdr:col>4</xdr:col>
                    <xdr:colOff>28575</xdr:colOff>
                    <xdr:row>22</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85725</xdr:colOff>
                    <xdr:row>24</xdr:row>
                    <xdr:rowOff>66675</xdr:rowOff>
                  </from>
                  <to>
                    <xdr:col>4</xdr:col>
                    <xdr:colOff>19050</xdr:colOff>
                    <xdr:row>24</xdr:row>
                    <xdr:rowOff>285750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104775</xdr:colOff>
                    <xdr:row>26</xdr:row>
                    <xdr:rowOff>38100</xdr:rowOff>
                  </from>
                  <to>
                    <xdr:col>4</xdr:col>
                    <xdr:colOff>38100</xdr:colOff>
                    <xdr:row>26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'【参考】業種（産業分類）'!$D$2:$D$100</xm:f>
          </x14:formula1>
          <xm:sqref>D20:Q20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U51"/>
  <sheetViews>
    <sheetView view="pageBreakPreview" zoomScale="80" zoomScaleNormal="80" zoomScaleSheetLayoutView="80" workbookViewId="0">
      <selection activeCell="E47" sqref="E47:R47"/>
    </sheetView>
  </sheetViews>
  <sheetFormatPr defaultColWidth="9" defaultRowHeight="12"/>
  <cols>
    <col min="1" max="1" width="1" style="10" customWidth="1"/>
    <col min="2" max="2" width="3.25" style="10" customWidth="1"/>
    <col min="3" max="3" width="8.625" style="10" customWidth="1"/>
    <col min="4" max="4" width="7.5" style="10" customWidth="1"/>
    <col min="5" max="5" width="4.625" style="10" customWidth="1"/>
    <col min="6" max="6" width="7.125" style="59" customWidth="1"/>
    <col min="7" max="7" width="4.125" style="59" customWidth="1"/>
    <col min="8" max="8" width="8" style="59" customWidth="1"/>
    <col min="9" max="9" width="2.875" style="59" customWidth="1"/>
    <col min="10" max="17" width="3.5" style="59" customWidth="1"/>
    <col min="18" max="18" width="6.125" style="10" customWidth="1"/>
    <col min="19" max="19" width="1" style="10" customWidth="1"/>
    <col min="20" max="16384" width="9" style="10"/>
  </cols>
  <sheetData>
    <row r="1" spans="1:19" ht="6" customHeight="1">
      <c r="A1" s="8"/>
      <c r="B1" s="8"/>
      <c r="C1" s="8"/>
      <c r="D1" s="8"/>
      <c r="E1" s="8"/>
      <c r="F1" s="9"/>
      <c r="G1" s="9"/>
      <c r="H1" s="9"/>
      <c r="I1" s="9"/>
      <c r="J1" s="9"/>
      <c r="K1" s="9"/>
      <c r="L1" s="9"/>
      <c r="M1" s="9"/>
      <c r="N1" s="9"/>
      <c r="O1" s="9"/>
      <c r="P1" s="9"/>
      <c r="Q1" s="9"/>
      <c r="R1" s="8"/>
      <c r="S1" s="8"/>
    </row>
    <row r="2" spans="1:19" ht="18" customHeight="1">
      <c r="A2" s="8"/>
      <c r="B2" s="8" t="s">
        <v>251</v>
      </c>
      <c r="C2" s="8"/>
      <c r="D2" s="8"/>
      <c r="E2" s="8"/>
      <c r="F2" s="9"/>
      <c r="G2" s="9"/>
      <c r="H2" s="9"/>
      <c r="I2" s="9"/>
      <c r="J2" s="9"/>
      <c r="K2" s="9"/>
      <c r="L2" s="9"/>
      <c r="M2" s="9"/>
      <c r="N2" s="9"/>
      <c r="O2" s="9"/>
      <c r="P2" s="9"/>
      <c r="Q2" s="9"/>
      <c r="R2" s="8"/>
      <c r="S2" s="8"/>
    </row>
    <row r="3" spans="1:19" ht="9" customHeight="1">
      <c r="A3" s="8"/>
      <c r="B3" s="8"/>
      <c r="C3" s="8"/>
      <c r="D3" s="8"/>
      <c r="E3" s="8"/>
      <c r="F3" s="9"/>
      <c r="G3" s="9"/>
      <c r="H3" s="9"/>
      <c r="I3" s="9"/>
      <c r="J3" s="9"/>
      <c r="K3" s="9"/>
      <c r="L3" s="9"/>
      <c r="M3" s="9"/>
      <c r="N3" s="9"/>
      <c r="O3" s="9"/>
      <c r="P3" s="9"/>
      <c r="Q3" s="9"/>
      <c r="R3" s="8"/>
      <c r="S3" s="8"/>
    </row>
    <row r="4" spans="1:19" ht="18" customHeight="1">
      <c r="A4" s="8"/>
      <c r="B4" s="277" t="s">
        <v>252</v>
      </c>
      <c r="C4" s="277"/>
      <c r="D4" s="277"/>
      <c r="E4" s="277"/>
      <c r="F4" s="277"/>
      <c r="G4" s="277"/>
      <c r="H4" s="277"/>
      <c r="I4" s="277"/>
      <c r="J4" s="277"/>
      <c r="K4" s="277"/>
      <c r="L4" s="277"/>
      <c r="M4" s="277"/>
      <c r="N4" s="277"/>
      <c r="O4" s="277"/>
      <c r="P4" s="277"/>
      <c r="Q4" s="277"/>
      <c r="R4" s="277"/>
      <c r="S4" s="11"/>
    </row>
    <row r="5" spans="1:19" ht="9" customHeight="1">
      <c r="A5" s="8"/>
      <c r="B5" s="8"/>
      <c r="C5" s="8"/>
      <c r="D5" s="8"/>
      <c r="E5" s="8"/>
      <c r="F5" s="9"/>
      <c r="G5" s="9"/>
      <c r="H5" s="9"/>
      <c r="I5" s="9"/>
      <c r="J5" s="9"/>
      <c r="K5" s="9"/>
      <c r="L5" s="9"/>
      <c r="M5" s="9"/>
      <c r="N5" s="9"/>
      <c r="O5" s="9"/>
      <c r="P5" s="9"/>
      <c r="Q5" s="9"/>
      <c r="R5" s="8"/>
      <c r="S5" s="8"/>
    </row>
    <row r="6" spans="1:19" ht="18" customHeight="1">
      <c r="A6" s="8"/>
      <c r="B6" s="8"/>
      <c r="C6" s="8"/>
      <c r="D6" s="8"/>
      <c r="E6" s="8"/>
      <c r="F6" s="9"/>
      <c r="G6" s="9"/>
      <c r="H6" s="1"/>
      <c r="I6" s="1"/>
      <c r="J6" s="7"/>
      <c r="K6" s="278">
        <v>2024</v>
      </c>
      <c r="L6" s="278"/>
      <c r="M6" s="278"/>
      <c r="N6" s="12" t="s">
        <v>255</v>
      </c>
      <c r="O6" s="13">
        <v>7</v>
      </c>
      <c r="P6" s="14" t="s">
        <v>254</v>
      </c>
      <c r="Q6" s="13">
        <v>31</v>
      </c>
      <c r="R6" s="8" t="s">
        <v>253</v>
      </c>
      <c r="S6" s="8"/>
    </row>
    <row r="7" spans="1:19" ht="18" customHeight="1">
      <c r="A7" s="8"/>
      <c r="B7" s="8"/>
      <c r="C7" s="8" t="s">
        <v>256</v>
      </c>
      <c r="D7" s="8"/>
      <c r="E7" s="8"/>
      <c r="F7" s="9"/>
      <c r="G7" s="9"/>
      <c r="H7" s="12"/>
      <c r="I7" s="276"/>
      <c r="J7" s="276"/>
      <c r="K7" s="276"/>
      <c r="L7" s="6"/>
      <c r="M7" s="3"/>
      <c r="N7" s="1"/>
      <c r="O7" s="3"/>
      <c r="P7" s="1"/>
      <c r="Q7" s="3"/>
      <c r="R7" s="7"/>
      <c r="S7" s="8"/>
    </row>
    <row r="8" spans="1:19" ht="18" customHeight="1">
      <c r="A8" s="8"/>
      <c r="B8" s="8"/>
      <c r="C8" s="8"/>
      <c r="D8" s="8"/>
      <c r="E8" s="8"/>
      <c r="F8" s="9"/>
      <c r="G8" s="9"/>
      <c r="H8" s="14" t="s">
        <v>257</v>
      </c>
      <c r="I8" s="279" t="s">
        <v>289</v>
      </c>
      <c r="J8" s="279"/>
      <c r="K8" s="279"/>
      <c r="L8" s="279"/>
      <c r="M8" s="279"/>
      <c r="N8" s="279"/>
      <c r="O8" s="279"/>
      <c r="P8" s="279"/>
      <c r="Q8" s="279"/>
      <c r="R8" s="279"/>
      <c r="S8" s="15"/>
    </row>
    <row r="9" spans="1:19" ht="18" customHeight="1">
      <c r="A9" s="8"/>
      <c r="B9" s="8"/>
      <c r="C9" s="8"/>
      <c r="D9" s="8"/>
      <c r="E9" s="8"/>
      <c r="F9" s="9"/>
      <c r="G9" s="9"/>
      <c r="H9" s="1"/>
      <c r="I9" s="279"/>
      <c r="J9" s="279"/>
      <c r="K9" s="279"/>
      <c r="L9" s="279"/>
      <c r="M9" s="279"/>
      <c r="N9" s="279"/>
      <c r="O9" s="279"/>
      <c r="P9" s="279"/>
      <c r="Q9" s="279"/>
      <c r="R9" s="279"/>
      <c r="S9" s="15"/>
    </row>
    <row r="10" spans="1:19" ht="18" customHeight="1">
      <c r="A10" s="8"/>
      <c r="B10" s="8"/>
      <c r="C10" s="8"/>
      <c r="D10" s="8"/>
      <c r="E10" s="8"/>
      <c r="F10" s="9"/>
      <c r="G10" s="9"/>
      <c r="H10" s="280" t="s">
        <v>258</v>
      </c>
      <c r="I10" s="280"/>
      <c r="J10" s="280"/>
      <c r="K10" s="280"/>
      <c r="L10" s="280"/>
      <c r="M10" s="280"/>
      <c r="N10" s="280"/>
      <c r="O10" s="280"/>
      <c r="P10" s="280"/>
      <c r="Q10" s="280"/>
      <c r="R10" s="280"/>
      <c r="S10" s="16"/>
    </row>
    <row r="11" spans="1:19" ht="18" customHeight="1">
      <c r="A11" s="8"/>
      <c r="B11" s="8"/>
      <c r="C11" s="8"/>
      <c r="D11" s="8"/>
      <c r="E11" s="8"/>
      <c r="F11" s="9"/>
      <c r="G11" s="9"/>
      <c r="H11" s="14" t="s">
        <v>317</v>
      </c>
      <c r="I11" s="276" t="s">
        <v>307</v>
      </c>
      <c r="J11" s="276"/>
      <c r="K11" s="276"/>
      <c r="L11" s="276"/>
      <c r="M11" s="276"/>
      <c r="N11" s="276"/>
      <c r="O11" s="276"/>
      <c r="P11" s="276"/>
      <c r="Q11" s="276"/>
      <c r="R11" s="276"/>
      <c r="S11" s="9"/>
    </row>
    <row r="12" spans="1:19" ht="18" customHeight="1">
      <c r="A12" s="8"/>
      <c r="B12" s="8"/>
      <c r="C12" s="8"/>
      <c r="D12" s="8"/>
      <c r="E12" s="8"/>
      <c r="F12" s="9"/>
      <c r="G12" s="9"/>
      <c r="H12" s="14"/>
      <c r="I12" s="276" t="s">
        <v>290</v>
      </c>
      <c r="J12" s="276"/>
      <c r="K12" s="276"/>
      <c r="L12" s="276"/>
      <c r="M12" s="276"/>
      <c r="N12" s="276"/>
      <c r="O12" s="276"/>
      <c r="P12" s="276"/>
      <c r="Q12" s="276"/>
      <c r="R12" s="276"/>
      <c r="S12" s="9"/>
    </row>
    <row r="13" spans="1:19" ht="18" customHeight="1">
      <c r="A13" s="8"/>
      <c r="B13" s="8"/>
      <c r="C13" s="8"/>
      <c r="D13" s="8"/>
      <c r="E13" s="8"/>
      <c r="F13" s="9"/>
      <c r="G13" s="9"/>
      <c r="H13" s="280" t="s">
        <v>259</v>
      </c>
      <c r="I13" s="280"/>
      <c r="J13" s="280"/>
      <c r="K13" s="280"/>
      <c r="L13" s="280"/>
      <c r="M13" s="280"/>
      <c r="N13" s="280"/>
      <c r="O13" s="280"/>
      <c r="P13" s="280"/>
      <c r="Q13" s="280"/>
      <c r="R13" s="280"/>
      <c r="S13" s="16"/>
    </row>
    <row r="14" spans="1:19" ht="9" customHeight="1">
      <c r="A14" s="8"/>
      <c r="B14" s="8"/>
      <c r="C14" s="8"/>
      <c r="D14" s="8"/>
      <c r="E14" s="8"/>
      <c r="F14" s="9"/>
      <c r="G14" s="9"/>
      <c r="H14" s="16"/>
      <c r="I14" s="16"/>
      <c r="J14" s="16"/>
      <c r="K14" s="16"/>
      <c r="L14" s="16"/>
      <c r="M14" s="16"/>
      <c r="N14" s="16"/>
      <c r="O14" s="16"/>
      <c r="P14" s="16"/>
      <c r="Q14" s="16"/>
      <c r="R14" s="16"/>
      <c r="S14" s="16"/>
    </row>
    <row r="15" spans="1:19" ht="18" customHeight="1">
      <c r="A15" s="8"/>
      <c r="B15" s="281" t="s">
        <v>260</v>
      </c>
      <c r="C15" s="281"/>
      <c r="D15" s="281"/>
      <c r="E15" s="281"/>
      <c r="F15" s="281"/>
      <c r="G15" s="281"/>
      <c r="H15" s="281"/>
      <c r="I15" s="281"/>
      <c r="J15" s="281"/>
      <c r="K15" s="281"/>
      <c r="L15" s="281"/>
      <c r="M15" s="281"/>
      <c r="N15" s="281"/>
      <c r="O15" s="281"/>
      <c r="P15" s="281"/>
      <c r="Q15" s="281"/>
      <c r="R15" s="281"/>
      <c r="S15" s="8"/>
    </row>
    <row r="16" spans="1:19" ht="9" customHeight="1">
      <c r="A16" s="8"/>
      <c r="B16" s="8"/>
      <c r="C16" s="8"/>
      <c r="D16" s="8"/>
      <c r="E16" s="8"/>
      <c r="F16" s="9"/>
      <c r="G16" s="9"/>
      <c r="H16" s="16"/>
      <c r="I16" s="16"/>
      <c r="J16" s="17"/>
      <c r="K16" s="17"/>
      <c r="L16" s="17"/>
      <c r="M16" s="16"/>
      <c r="N16" s="16"/>
      <c r="O16" s="17"/>
      <c r="P16" s="17"/>
      <c r="Q16" s="17"/>
      <c r="R16" s="16"/>
      <c r="S16" s="16"/>
    </row>
    <row r="17" spans="1:21" ht="18" customHeight="1">
      <c r="A17" s="8"/>
      <c r="B17" s="18"/>
      <c r="C17" s="8"/>
      <c r="D17" s="8"/>
      <c r="E17" s="8"/>
      <c r="F17" s="9"/>
      <c r="G17" s="9"/>
      <c r="H17" s="282" t="s">
        <v>263</v>
      </c>
      <c r="I17" s="282"/>
      <c r="J17" s="283">
        <v>2024</v>
      </c>
      <c r="K17" s="283"/>
      <c r="L17" s="283"/>
      <c r="M17" s="284" t="s">
        <v>262</v>
      </c>
      <c r="N17" s="284"/>
      <c r="O17" s="283">
        <f>IF(J17="","",J17+2)</f>
        <v>2026</v>
      </c>
      <c r="P17" s="283"/>
      <c r="Q17" s="283"/>
      <c r="R17" s="8" t="s">
        <v>12</v>
      </c>
      <c r="S17" s="8"/>
    </row>
    <row r="18" spans="1:21" ht="36" customHeight="1">
      <c r="A18" s="8"/>
      <c r="B18" s="285" t="s">
        <v>13</v>
      </c>
      <c r="C18" s="287" t="s">
        <v>17</v>
      </c>
      <c r="D18" s="288"/>
      <c r="E18" s="289" t="s">
        <v>291</v>
      </c>
      <c r="F18" s="290"/>
      <c r="G18" s="290"/>
      <c r="H18" s="290"/>
      <c r="I18" s="290"/>
      <c r="J18" s="290"/>
      <c r="K18" s="290"/>
      <c r="L18" s="290"/>
      <c r="M18" s="290"/>
      <c r="N18" s="290"/>
      <c r="O18" s="290"/>
      <c r="P18" s="290"/>
      <c r="Q18" s="290"/>
      <c r="R18" s="291"/>
      <c r="S18" s="19"/>
    </row>
    <row r="19" spans="1:21" ht="36" customHeight="1">
      <c r="A19" s="8"/>
      <c r="B19" s="285"/>
      <c r="C19" s="20" t="s">
        <v>0</v>
      </c>
      <c r="D19" s="21"/>
      <c r="E19" s="292"/>
      <c r="F19" s="293"/>
      <c r="G19" s="293"/>
      <c r="H19" s="293"/>
      <c r="I19" s="293"/>
      <c r="J19" s="293"/>
      <c r="K19" s="293"/>
      <c r="L19" s="293"/>
      <c r="M19" s="293"/>
      <c r="N19" s="293"/>
      <c r="O19" s="293"/>
      <c r="P19" s="293"/>
      <c r="Q19" s="293"/>
      <c r="R19" s="294"/>
      <c r="S19" s="22"/>
      <c r="U19" s="23"/>
    </row>
    <row r="20" spans="1:21" ht="36" customHeight="1">
      <c r="A20" s="8"/>
      <c r="B20" s="285"/>
      <c r="C20" s="292" t="s">
        <v>18</v>
      </c>
      <c r="D20" s="294"/>
      <c r="E20" s="295">
        <v>1234567890123</v>
      </c>
      <c r="F20" s="296"/>
      <c r="G20" s="296"/>
      <c r="H20" s="296"/>
      <c r="I20" s="296"/>
      <c r="J20" s="296"/>
      <c r="K20" s="296"/>
      <c r="L20" s="296"/>
      <c r="M20" s="296"/>
      <c r="N20" s="296"/>
      <c r="O20" s="296"/>
      <c r="P20" s="296"/>
      <c r="Q20" s="296"/>
      <c r="R20" s="297"/>
      <c r="S20" s="22"/>
      <c r="T20" s="24" t="str">
        <f>IF(LEN(E20)=13,"","13桁で入力")</f>
        <v/>
      </c>
    </row>
    <row r="21" spans="1:21" ht="24" customHeight="1">
      <c r="A21" s="8"/>
      <c r="B21" s="285"/>
      <c r="C21" s="298" t="s">
        <v>1</v>
      </c>
      <c r="D21" s="299"/>
      <c r="E21" s="25" t="s">
        <v>292</v>
      </c>
      <c r="F21" s="288" t="s">
        <v>14</v>
      </c>
      <c r="G21" s="288"/>
      <c r="H21" s="302"/>
      <c r="I21" s="302"/>
      <c r="J21" s="302"/>
      <c r="K21" s="302"/>
      <c r="L21" s="302"/>
      <c r="M21" s="302"/>
      <c r="N21" s="302"/>
      <c r="O21" s="302"/>
      <c r="P21" s="302"/>
      <c r="Q21" s="302"/>
      <c r="R21" s="302"/>
      <c r="S21" s="19"/>
    </row>
    <row r="22" spans="1:21" ht="24" customHeight="1">
      <c r="A22" s="8"/>
      <c r="B22" s="285"/>
      <c r="C22" s="300"/>
      <c r="D22" s="301"/>
      <c r="E22" s="26"/>
      <c r="F22" s="27" t="s">
        <v>8</v>
      </c>
      <c r="G22" s="27"/>
      <c r="H22" s="28"/>
      <c r="I22" s="29"/>
      <c r="J22" s="30"/>
      <c r="K22" s="30"/>
      <c r="L22" s="30"/>
      <c r="M22" s="303">
        <v>8000</v>
      </c>
      <c r="N22" s="303"/>
      <c r="O22" s="303"/>
      <c r="P22" s="303"/>
      <c r="Q22" s="303"/>
      <c r="R22" s="31" t="s">
        <v>278</v>
      </c>
      <c r="S22" s="32"/>
    </row>
    <row r="23" spans="1:21" ht="24" customHeight="1">
      <c r="A23" s="8"/>
      <c r="B23" s="285"/>
      <c r="C23" s="300"/>
      <c r="D23" s="301"/>
      <c r="E23" s="25" t="s">
        <v>292</v>
      </c>
      <c r="F23" s="288" t="s">
        <v>15</v>
      </c>
      <c r="G23" s="288"/>
      <c r="H23" s="302"/>
      <c r="I23" s="302"/>
      <c r="J23" s="302"/>
      <c r="K23" s="302"/>
      <c r="L23" s="302"/>
      <c r="M23" s="302"/>
      <c r="N23" s="302"/>
      <c r="O23" s="302"/>
      <c r="P23" s="302"/>
      <c r="Q23" s="302"/>
      <c r="R23" s="302"/>
      <c r="S23" s="19"/>
    </row>
    <row r="24" spans="1:21" ht="24" customHeight="1">
      <c r="A24" s="8"/>
      <c r="B24" s="285"/>
      <c r="C24" s="300"/>
      <c r="D24" s="301"/>
      <c r="E24" s="26"/>
      <c r="F24" s="27" t="s">
        <v>264</v>
      </c>
      <c r="G24" s="27"/>
      <c r="H24" s="33"/>
      <c r="I24" s="34"/>
      <c r="J24" s="34"/>
      <c r="K24" s="34"/>
      <c r="L24" s="304" t="s">
        <v>293</v>
      </c>
      <c r="M24" s="304"/>
      <c r="N24" s="304"/>
      <c r="O24" s="35"/>
      <c r="P24" s="305">
        <v>120</v>
      </c>
      <c r="Q24" s="305"/>
      <c r="R24" s="31" t="s">
        <v>9</v>
      </c>
      <c r="S24" s="32"/>
    </row>
    <row r="25" spans="1:21" ht="24" customHeight="1">
      <c r="A25" s="8"/>
      <c r="B25" s="285"/>
      <c r="C25" s="300"/>
      <c r="D25" s="301"/>
      <c r="E25" s="25" t="s">
        <v>292</v>
      </c>
      <c r="F25" s="288" t="s">
        <v>16</v>
      </c>
      <c r="G25" s="288"/>
      <c r="H25" s="302"/>
      <c r="I25" s="302"/>
      <c r="J25" s="302"/>
      <c r="K25" s="302"/>
      <c r="L25" s="302"/>
      <c r="M25" s="302"/>
      <c r="N25" s="302"/>
      <c r="O25" s="302"/>
      <c r="P25" s="302"/>
      <c r="Q25" s="302"/>
      <c r="R25" s="302"/>
      <c r="S25" s="19"/>
    </row>
    <row r="26" spans="1:21" ht="24" customHeight="1">
      <c r="A26" s="8"/>
      <c r="B26" s="285"/>
      <c r="C26" s="300"/>
      <c r="D26" s="301"/>
      <c r="E26" s="36"/>
      <c r="F26" s="27" t="s">
        <v>10</v>
      </c>
      <c r="G26" s="27"/>
      <c r="H26" s="28"/>
      <c r="I26" s="33"/>
      <c r="J26" s="35"/>
      <c r="K26" s="35"/>
      <c r="L26" s="35"/>
      <c r="M26" s="35"/>
      <c r="N26" s="35" t="s">
        <v>321</v>
      </c>
      <c r="O26" s="35"/>
      <c r="P26" s="35"/>
      <c r="Q26" s="35"/>
      <c r="R26" s="31" t="s">
        <v>11</v>
      </c>
      <c r="S26" s="32"/>
    </row>
    <row r="27" spans="1:21" ht="36" customHeight="1">
      <c r="A27" s="8"/>
      <c r="B27" s="286"/>
      <c r="C27" s="292" t="s">
        <v>2</v>
      </c>
      <c r="D27" s="294"/>
      <c r="E27" s="306" t="s">
        <v>294</v>
      </c>
      <c r="F27" s="307"/>
      <c r="G27" s="307"/>
      <c r="H27" s="307"/>
      <c r="I27" s="307"/>
      <c r="J27" s="307"/>
      <c r="K27" s="307"/>
      <c r="L27" s="307"/>
      <c r="M27" s="307"/>
      <c r="N27" s="307"/>
      <c r="O27" s="307"/>
      <c r="P27" s="307"/>
      <c r="Q27" s="307"/>
      <c r="R27" s="308"/>
      <c r="S27" s="22"/>
    </row>
    <row r="28" spans="1:21" ht="18" customHeight="1">
      <c r="A28" s="8"/>
      <c r="B28" s="323" t="s">
        <v>3</v>
      </c>
      <c r="C28" s="324"/>
      <c r="D28" s="325"/>
      <c r="E28" s="37"/>
      <c r="F28" s="38"/>
      <c r="G28" s="38"/>
      <c r="H28" s="38"/>
      <c r="I28" s="329">
        <v>7000</v>
      </c>
      <c r="J28" s="329"/>
      <c r="K28" s="329"/>
      <c r="L28" s="329"/>
      <c r="M28" s="330" t="s">
        <v>27</v>
      </c>
      <c r="N28" s="330"/>
      <c r="O28" s="330"/>
      <c r="P28" s="331">
        <v>2022</v>
      </c>
      <c r="Q28" s="331"/>
      <c r="R28" s="39" t="s">
        <v>12</v>
      </c>
      <c r="S28" s="40"/>
    </row>
    <row r="29" spans="1:21" ht="18" customHeight="1">
      <c r="A29" s="8"/>
      <c r="B29" s="326"/>
      <c r="C29" s="327"/>
      <c r="D29" s="328"/>
      <c r="E29" s="332" t="s">
        <v>20</v>
      </c>
      <c r="F29" s="333"/>
      <c r="G29" s="333"/>
      <c r="H29" s="333"/>
      <c r="I29" s="316">
        <v>6800</v>
      </c>
      <c r="J29" s="316"/>
      <c r="K29" s="316"/>
      <c r="L29" s="316"/>
      <c r="M29" s="317" t="s">
        <v>19</v>
      </c>
      <c r="N29" s="317"/>
      <c r="O29" s="317"/>
      <c r="P29" s="41"/>
      <c r="Q29" s="42"/>
      <c r="R29" s="43"/>
      <c r="S29" s="40"/>
    </row>
    <row r="30" spans="1:21" ht="36" customHeight="1">
      <c r="A30" s="8"/>
      <c r="B30" s="318" t="s">
        <v>4</v>
      </c>
      <c r="C30" s="319"/>
      <c r="D30" s="320"/>
      <c r="E30" s="321">
        <v>1.8600000000000001E-3</v>
      </c>
      <c r="F30" s="322"/>
      <c r="G30" s="322"/>
      <c r="H30" s="322"/>
      <c r="I30" s="322"/>
      <c r="J30" s="322"/>
      <c r="K30" s="290" t="s">
        <v>295</v>
      </c>
      <c r="L30" s="290"/>
      <c r="M30" s="290"/>
      <c r="N30" s="290"/>
      <c r="O30" s="290"/>
      <c r="P30" s="290"/>
      <c r="Q30" s="290"/>
      <c r="R30" s="291"/>
      <c r="S30" s="19"/>
    </row>
    <row r="31" spans="1:21" ht="36" customHeight="1">
      <c r="A31" s="8"/>
      <c r="B31" s="309"/>
      <c r="C31" s="311" t="s">
        <v>5</v>
      </c>
      <c r="D31" s="312"/>
      <c r="E31" s="313" t="s">
        <v>296</v>
      </c>
      <c r="F31" s="314"/>
      <c r="G31" s="314"/>
      <c r="H31" s="314"/>
      <c r="I31" s="314"/>
      <c r="J31" s="314"/>
      <c r="K31" s="314"/>
      <c r="L31" s="314"/>
      <c r="M31" s="314"/>
      <c r="N31" s="314"/>
      <c r="O31" s="314"/>
      <c r="P31" s="314"/>
      <c r="Q31" s="314"/>
      <c r="R31" s="315"/>
      <c r="S31" s="44"/>
    </row>
    <row r="32" spans="1:21" ht="36" customHeight="1">
      <c r="A32" s="8"/>
      <c r="B32" s="310"/>
      <c r="C32" s="311" t="s">
        <v>6</v>
      </c>
      <c r="D32" s="312"/>
      <c r="E32" s="313" t="s">
        <v>297</v>
      </c>
      <c r="F32" s="314"/>
      <c r="G32" s="314"/>
      <c r="H32" s="314"/>
      <c r="I32" s="314"/>
      <c r="J32" s="314"/>
      <c r="K32" s="314"/>
      <c r="L32" s="314"/>
      <c r="M32" s="314"/>
      <c r="N32" s="314"/>
      <c r="O32" s="314"/>
      <c r="P32" s="314"/>
      <c r="Q32" s="314"/>
      <c r="R32" s="315"/>
      <c r="S32" s="44"/>
    </row>
    <row r="33" spans="1:19" ht="36" customHeight="1">
      <c r="A33" s="8"/>
      <c r="B33" s="334" t="s">
        <v>298</v>
      </c>
      <c r="C33" s="335"/>
      <c r="D33" s="335"/>
      <c r="E33" s="335"/>
      <c r="F33" s="335"/>
      <c r="G33" s="335"/>
      <c r="H33" s="335"/>
      <c r="I33" s="335"/>
      <c r="J33" s="335"/>
      <c r="K33" s="335"/>
      <c r="L33" s="335"/>
      <c r="M33" s="335"/>
      <c r="N33" s="335"/>
      <c r="O33" s="335"/>
      <c r="P33" s="335"/>
      <c r="Q33" s="335"/>
      <c r="R33" s="336"/>
      <c r="S33" s="32"/>
    </row>
    <row r="34" spans="1:19" ht="36" customHeight="1">
      <c r="A34" s="8"/>
      <c r="B34" s="45"/>
      <c r="C34" s="337" t="s">
        <v>22</v>
      </c>
      <c r="D34" s="338"/>
      <c r="E34" s="339" t="s">
        <v>23</v>
      </c>
      <c r="F34" s="340"/>
      <c r="G34" s="341"/>
      <c r="H34" s="342" t="s">
        <v>24</v>
      </c>
      <c r="I34" s="343"/>
      <c r="J34" s="343"/>
      <c r="K34" s="343"/>
      <c r="L34" s="343"/>
      <c r="M34" s="343"/>
      <c r="N34" s="343"/>
      <c r="O34" s="343"/>
      <c r="P34" s="343"/>
      <c r="Q34" s="343"/>
      <c r="R34" s="344"/>
      <c r="S34" s="46"/>
    </row>
    <row r="35" spans="1:19" ht="42" customHeight="1">
      <c r="A35" s="8"/>
      <c r="B35" s="309"/>
      <c r="C35" s="47">
        <f>IF(J17="","",J17)</f>
        <v>2024</v>
      </c>
      <c r="D35" s="48" t="s">
        <v>7</v>
      </c>
      <c r="E35" s="345">
        <v>-200</v>
      </c>
      <c r="F35" s="346"/>
      <c r="G35" s="347"/>
      <c r="H35" s="348" t="s">
        <v>322</v>
      </c>
      <c r="I35" s="349"/>
      <c r="J35" s="349"/>
      <c r="K35" s="349"/>
      <c r="L35" s="349"/>
      <c r="M35" s="349"/>
      <c r="N35" s="349"/>
      <c r="O35" s="349"/>
      <c r="P35" s="349"/>
      <c r="Q35" s="349"/>
      <c r="R35" s="350"/>
      <c r="S35" s="49"/>
    </row>
    <row r="36" spans="1:19" ht="42" customHeight="1">
      <c r="A36" s="8"/>
      <c r="B36" s="309"/>
      <c r="C36" s="47">
        <f>IFERROR(C35+1,"")</f>
        <v>2025</v>
      </c>
      <c r="D36" s="48" t="s">
        <v>7</v>
      </c>
      <c r="E36" s="345">
        <v>-300</v>
      </c>
      <c r="F36" s="346"/>
      <c r="G36" s="347"/>
      <c r="H36" s="348" t="s">
        <v>323</v>
      </c>
      <c r="I36" s="349"/>
      <c r="J36" s="349"/>
      <c r="K36" s="349"/>
      <c r="L36" s="349"/>
      <c r="M36" s="349"/>
      <c r="N36" s="349"/>
      <c r="O36" s="349"/>
      <c r="P36" s="349"/>
      <c r="Q36" s="349"/>
      <c r="R36" s="350"/>
      <c r="S36" s="49"/>
    </row>
    <row r="37" spans="1:19" ht="42" customHeight="1">
      <c r="A37" s="8"/>
      <c r="B37" s="310"/>
      <c r="C37" s="47">
        <f>IF(O17="","",O17)</f>
        <v>2026</v>
      </c>
      <c r="D37" s="48" t="s">
        <v>7</v>
      </c>
      <c r="E37" s="345">
        <v>-500</v>
      </c>
      <c r="F37" s="346"/>
      <c r="G37" s="347"/>
      <c r="H37" s="351" t="s">
        <v>324</v>
      </c>
      <c r="I37" s="352"/>
      <c r="J37" s="352"/>
      <c r="K37" s="352"/>
      <c r="L37" s="352"/>
      <c r="M37" s="352"/>
      <c r="N37" s="352"/>
      <c r="O37" s="352"/>
      <c r="P37" s="352"/>
      <c r="Q37" s="352"/>
      <c r="R37" s="353"/>
      <c r="S37" s="49"/>
    </row>
    <row r="38" spans="1:19" ht="36" customHeight="1">
      <c r="A38" s="8"/>
      <c r="B38" s="354" t="s">
        <v>299</v>
      </c>
      <c r="C38" s="302"/>
      <c r="D38" s="302"/>
      <c r="E38" s="302"/>
      <c r="F38" s="302"/>
      <c r="G38" s="302"/>
      <c r="H38" s="302"/>
      <c r="I38" s="302"/>
      <c r="J38" s="302"/>
      <c r="K38" s="302"/>
      <c r="L38" s="302"/>
      <c r="M38" s="302"/>
      <c r="N38" s="302"/>
      <c r="O38" s="302"/>
      <c r="P38" s="302"/>
      <c r="Q38" s="302"/>
      <c r="R38" s="302"/>
      <c r="S38" s="19"/>
    </row>
    <row r="39" spans="1:19" ht="36" customHeight="1">
      <c r="A39" s="8"/>
      <c r="B39" s="50"/>
      <c r="C39" s="355" t="s">
        <v>22</v>
      </c>
      <c r="D39" s="356"/>
      <c r="E39" s="342" t="s">
        <v>25</v>
      </c>
      <c r="F39" s="343"/>
      <c r="G39" s="344"/>
      <c r="H39" s="342" t="s">
        <v>24</v>
      </c>
      <c r="I39" s="343"/>
      <c r="J39" s="343"/>
      <c r="K39" s="343"/>
      <c r="L39" s="343"/>
      <c r="M39" s="343"/>
      <c r="N39" s="343"/>
      <c r="O39" s="343"/>
      <c r="P39" s="343"/>
      <c r="Q39" s="343"/>
      <c r="R39" s="344"/>
      <c r="S39" s="46"/>
    </row>
    <row r="40" spans="1:19" ht="21" customHeight="1">
      <c r="A40" s="8"/>
      <c r="B40" s="374"/>
      <c r="C40" s="358">
        <f>C35</f>
        <v>2024</v>
      </c>
      <c r="D40" s="360" t="s">
        <v>7</v>
      </c>
      <c r="E40" s="51" t="s">
        <v>26</v>
      </c>
      <c r="F40" s="52"/>
      <c r="G40" s="53"/>
      <c r="H40" s="368" t="s">
        <v>325</v>
      </c>
      <c r="I40" s="369"/>
      <c r="J40" s="369"/>
      <c r="K40" s="369"/>
      <c r="L40" s="369"/>
      <c r="M40" s="369"/>
      <c r="N40" s="369"/>
      <c r="O40" s="369"/>
      <c r="P40" s="369"/>
      <c r="Q40" s="369"/>
      <c r="R40" s="370"/>
      <c r="S40" s="49"/>
    </row>
    <row r="41" spans="1:19" ht="21" customHeight="1">
      <c r="A41" s="8"/>
      <c r="B41" s="374"/>
      <c r="C41" s="359"/>
      <c r="D41" s="361"/>
      <c r="E41" s="54" t="s">
        <v>288</v>
      </c>
      <c r="F41" s="55"/>
      <c r="G41" s="56"/>
      <c r="H41" s="365"/>
      <c r="I41" s="366"/>
      <c r="J41" s="366"/>
      <c r="K41" s="366"/>
      <c r="L41" s="366"/>
      <c r="M41" s="366"/>
      <c r="N41" s="366"/>
      <c r="O41" s="366"/>
      <c r="P41" s="366"/>
      <c r="Q41" s="366"/>
      <c r="R41" s="367"/>
      <c r="S41" s="49"/>
    </row>
    <row r="42" spans="1:19" ht="21" customHeight="1">
      <c r="A42" s="8"/>
      <c r="B42" s="374"/>
      <c r="C42" s="358">
        <f>C36</f>
        <v>2025</v>
      </c>
      <c r="D42" s="360" t="s">
        <v>7</v>
      </c>
      <c r="E42" s="51" t="s">
        <v>26</v>
      </c>
      <c r="F42" s="52">
        <v>300</v>
      </c>
      <c r="G42" s="57" t="s">
        <v>328</v>
      </c>
      <c r="H42" s="362" t="s">
        <v>326</v>
      </c>
      <c r="I42" s="363"/>
      <c r="J42" s="363"/>
      <c r="K42" s="363"/>
      <c r="L42" s="363"/>
      <c r="M42" s="363"/>
      <c r="N42" s="363"/>
      <c r="O42" s="363"/>
      <c r="P42" s="363"/>
      <c r="Q42" s="363"/>
      <c r="R42" s="364"/>
      <c r="S42" s="49"/>
    </row>
    <row r="43" spans="1:19" ht="21" customHeight="1">
      <c r="A43" s="8"/>
      <c r="B43" s="374"/>
      <c r="C43" s="359"/>
      <c r="D43" s="361"/>
      <c r="E43" s="54" t="s">
        <v>288</v>
      </c>
      <c r="F43" s="55"/>
      <c r="G43" s="56"/>
      <c r="H43" s="365"/>
      <c r="I43" s="366"/>
      <c r="J43" s="366"/>
      <c r="K43" s="366"/>
      <c r="L43" s="366"/>
      <c r="M43" s="366"/>
      <c r="N43" s="366"/>
      <c r="O43" s="366"/>
      <c r="P43" s="366"/>
      <c r="Q43" s="366"/>
      <c r="R43" s="367"/>
      <c r="S43" s="49"/>
    </row>
    <row r="44" spans="1:19" ht="21" customHeight="1">
      <c r="A44" s="8"/>
      <c r="B44" s="374"/>
      <c r="C44" s="358">
        <f>C37</f>
        <v>2026</v>
      </c>
      <c r="D44" s="360" t="s">
        <v>7</v>
      </c>
      <c r="E44" s="51" t="s">
        <v>26</v>
      </c>
      <c r="F44" s="52">
        <v>500</v>
      </c>
      <c r="G44" s="57" t="s">
        <v>328</v>
      </c>
      <c r="H44" s="368" t="s">
        <v>327</v>
      </c>
      <c r="I44" s="369"/>
      <c r="J44" s="369"/>
      <c r="K44" s="369"/>
      <c r="L44" s="369"/>
      <c r="M44" s="369"/>
      <c r="N44" s="369"/>
      <c r="O44" s="369"/>
      <c r="P44" s="369"/>
      <c r="Q44" s="369"/>
      <c r="R44" s="370"/>
      <c r="S44" s="49"/>
    </row>
    <row r="45" spans="1:19" ht="21" customHeight="1">
      <c r="A45" s="8"/>
      <c r="B45" s="375"/>
      <c r="C45" s="359"/>
      <c r="D45" s="361"/>
      <c r="E45" s="54" t="s">
        <v>288</v>
      </c>
      <c r="F45" s="55"/>
      <c r="G45" s="56"/>
      <c r="H45" s="371"/>
      <c r="I45" s="372"/>
      <c r="J45" s="372"/>
      <c r="K45" s="372"/>
      <c r="L45" s="372"/>
      <c r="M45" s="372"/>
      <c r="N45" s="372"/>
      <c r="O45" s="372"/>
      <c r="P45" s="372"/>
      <c r="Q45" s="372"/>
      <c r="R45" s="373"/>
      <c r="S45" s="49"/>
    </row>
    <row r="46" spans="1:19" ht="36" customHeight="1">
      <c r="A46" s="8"/>
      <c r="B46" s="354" t="s">
        <v>21</v>
      </c>
      <c r="C46" s="302"/>
      <c r="D46" s="376"/>
      <c r="E46" s="376"/>
      <c r="F46" s="376"/>
      <c r="G46" s="376"/>
      <c r="H46" s="302"/>
      <c r="I46" s="302"/>
      <c r="J46" s="302"/>
      <c r="K46" s="302"/>
      <c r="L46" s="302"/>
      <c r="M46" s="302"/>
      <c r="N46" s="302"/>
      <c r="O46" s="302"/>
      <c r="P46" s="302"/>
      <c r="Q46" s="302"/>
      <c r="R46" s="302"/>
      <c r="S46" s="19"/>
    </row>
    <row r="47" spans="1:19" ht="42" customHeight="1">
      <c r="A47" s="8"/>
      <c r="B47" s="374"/>
      <c r="C47" s="47">
        <f>C35</f>
        <v>2024</v>
      </c>
      <c r="D47" s="34" t="s">
        <v>22</v>
      </c>
      <c r="E47" s="289" t="s">
        <v>329</v>
      </c>
      <c r="F47" s="377"/>
      <c r="G47" s="377"/>
      <c r="H47" s="377"/>
      <c r="I47" s="377"/>
      <c r="J47" s="377"/>
      <c r="K47" s="377"/>
      <c r="L47" s="377"/>
      <c r="M47" s="377"/>
      <c r="N47" s="377"/>
      <c r="O47" s="377"/>
      <c r="P47" s="377"/>
      <c r="Q47" s="377"/>
      <c r="R47" s="378"/>
      <c r="S47" s="22"/>
    </row>
    <row r="48" spans="1:19" ht="42" customHeight="1">
      <c r="A48" s="8"/>
      <c r="B48" s="374"/>
      <c r="C48" s="47">
        <f>C36</f>
        <v>2025</v>
      </c>
      <c r="D48" s="34" t="s">
        <v>22</v>
      </c>
      <c r="E48" s="289" t="s">
        <v>330</v>
      </c>
      <c r="F48" s="377"/>
      <c r="G48" s="377"/>
      <c r="H48" s="377"/>
      <c r="I48" s="377"/>
      <c r="J48" s="377"/>
      <c r="K48" s="377"/>
      <c r="L48" s="377"/>
      <c r="M48" s="377"/>
      <c r="N48" s="377"/>
      <c r="O48" s="377"/>
      <c r="P48" s="377"/>
      <c r="Q48" s="377"/>
      <c r="R48" s="378"/>
      <c r="S48" s="22"/>
    </row>
    <row r="49" spans="1:19" ht="42" customHeight="1">
      <c r="A49" s="8"/>
      <c r="B49" s="375"/>
      <c r="C49" s="47">
        <f>C37</f>
        <v>2026</v>
      </c>
      <c r="D49" s="34" t="s">
        <v>22</v>
      </c>
      <c r="E49" s="289" t="s">
        <v>331</v>
      </c>
      <c r="F49" s="377"/>
      <c r="G49" s="377"/>
      <c r="H49" s="377"/>
      <c r="I49" s="377"/>
      <c r="J49" s="377"/>
      <c r="K49" s="377"/>
      <c r="L49" s="377"/>
      <c r="M49" s="377"/>
      <c r="N49" s="377"/>
      <c r="O49" s="377"/>
      <c r="P49" s="377"/>
      <c r="Q49" s="377"/>
      <c r="R49" s="378"/>
      <c r="S49" s="22"/>
    </row>
    <row r="50" spans="1:19" ht="156" customHeight="1">
      <c r="A50" s="8"/>
      <c r="B50" s="357" t="s">
        <v>281</v>
      </c>
      <c r="C50" s="357"/>
      <c r="D50" s="357"/>
      <c r="E50" s="357"/>
      <c r="F50" s="357"/>
      <c r="G50" s="357"/>
      <c r="H50" s="357"/>
      <c r="I50" s="357"/>
      <c r="J50" s="357"/>
      <c r="K50" s="357"/>
      <c r="L50" s="357"/>
      <c r="M50" s="357"/>
      <c r="N50" s="357"/>
      <c r="O50" s="357"/>
      <c r="P50" s="357"/>
      <c r="Q50" s="357"/>
      <c r="R50" s="357"/>
      <c r="S50" s="58"/>
    </row>
    <row r="51" spans="1:19" ht="6" customHeight="1">
      <c r="A51" s="8"/>
      <c r="B51" s="8"/>
      <c r="C51" s="8"/>
      <c r="D51" s="8"/>
      <c r="E51" s="8"/>
      <c r="F51" s="9"/>
      <c r="G51" s="9"/>
      <c r="H51" s="9"/>
      <c r="I51" s="9"/>
      <c r="J51" s="9"/>
      <c r="K51" s="9"/>
      <c r="L51" s="9"/>
      <c r="M51" s="9"/>
      <c r="N51" s="9"/>
      <c r="O51" s="9"/>
      <c r="P51" s="9"/>
      <c r="Q51" s="9"/>
      <c r="R51" s="8"/>
      <c r="S51" s="8"/>
    </row>
  </sheetData>
  <sheetProtection sheet="1" objects="1" scenarios="1" selectLockedCells="1" selectUnlockedCells="1"/>
  <mergeCells count="77">
    <mergeCell ref="H40:R40"/>
    <mergeCell ref="H41:R41"/>
    <mergeCell ref="B46:R46"/>
    <mergeCell ref="B47:B49"/>
    <mergeCell ref="E47:R47"/>
    <mergeCell ref="E48:R48"/>
    <mergeCell ref="E49:R49"/>
    <mergeCell ref="B38:R38"/>
    <mergeCell ref="C39:D39"/>
    <mergeCell ref="E39:G39"/>
    <mergeCell ref="H39:R39"/>
    <mergeCell ref="B50:R50"/>
    <mergeCell ref="C42:C43"/>
    <mergeCell ref="D42:D43"/>
    <mergeCell ref="H42:R42"/>
    <mergeCell ref="H43:R43"/>
    <mergeCell ref="C44:C45"/>
    <mergeCell ref="D44:D45"/>
    <mergeCell ref="H44:R44"/>
    <mergeCell ref="H45:R45"/>
    <mergeCell ref="B40:B45"/>
    <mergeCell ref="C40:C41"/>
    <mergeCell ref="D40:D41"/>
    <mergeCell ref="B33:R33"/>
    <mergeCell ref="C34:D34"/>
    <mergeCell ref="E34:G34"/>
    <mergeCell ref="H34:R34"/>
    <mergeCell ref="B35:B37"/>
    <mergeCell ref="E35:G35"/>
    <mergeCell ref="H35:R35"/>
    <mergeCell ref="E36:G36"/>
    <mergeCell ref="H36:R36"/>
    <mergeCell ref="E37:G37"/>
    <mergeCell ref="H37:R37"/>
    <mergeCell ref="I29:L29"/>
    <mergeCell ref="M29:O29"/>
    <mergeCell ref="B30:D30"/>
    <mergeCell ref="E30:J30"/>
    <mergeCell ref="K30:R30"/>
    <mergeCell ref="B28:D29"/>
    <mergeCell ref="I28:L28"/>
    <mergeCell ref="M28:O28"/>
    <mergeCell ref="P28:Q28"/>
    <mergeCell ref="E29:H29"/>
    <mergeCell ref="B31:B32"/>
    <mergeCell ref="C31:D31"/>
    <mergeCell ref="E31:R31"/>
    <mergeCell ref="C32:D32"/>
    <mergeCell ref="E32:R32"/>
    <mergeCell ref="B18:B27"/>
    <mergeCell ref="C18:D18"/>
    <mergeCell ref="E18:R18"/>
    <mergeCell ref="E19:R19"/>
    <mergeCell ref="C20:D20"/>
    <mergeCell ref="E20:R20"/>
    <mergeCell ref="C21:D26"/>
    <mergeCell ref="F21:R21"/>
    <mergeCell ref="M22:Q22"/>
    <mergeCell ref="F23:R23"/>
    <mergeCell ref="L24:N24"/>
    <mergeCell ref="P24:Q24"/>
    <mergeCell ref="F25:R25"/>
    <mergeCell ref="C27:D27"/>
    <mergeCell ref="E27:R27"/>
    <mergeCell ref="I12:R12"/>
    <mergeCell ref="H13:R13"/>
    <mergeCell ref="B15:R15"/>
    <mergeCell ref="H17:I17"/>
    <mergeCell ref="J17:L17"/>
    <mergeCell ref="M17:N17"/>
    <mergeCell ref="O17:Q17"/>
    <mergeCell ref="I11:R11"/>
    <mergeCell ref="B4:R4"/>
    <mergeCell ref="K6:M6"/>
    <mergeCell ref="I7:K7"/>
    <mergeCell ref="I8:R9"/>
    <mergeCell ref="H10:R10"/>
  </mergeCells>
  <phoneticPr fontId="1"/>
  <dataValidations count="3">
    <dataValidation type="list" allowBlank="1" showInputMessage="1" showErrorMessage="1" sqref="G41 G45 G43">
      <formula1>$C$56:$C$57</formula1>
    </dataValidation>
    <dataValidation type="list" allowBlank="1" showInputMessage="1" showErrorMessage="1" sqref="G40">
      <formula1>$B$56:$B$57</formula1>
    </dataValidation>
    <dataValidation type="list" allowBlank="1" showInputMessage="1" showErrorMessage="1" sqref="L24:N24">
      <formula1>$B$52:$B$54</formula1>
    </dataValidation>
  </dataValidations>
  <pageMargins left="0.70866141732283472" right="0.70866141732283472" top="0.74803149606299213" bottom="0.74803149606299213" header="0.31496062992125984" footer="0.31496062992125984"/>
  <pageSetup paperSize="9" scale="74" fitToHeight="0" orientation="portrait" r:id="rId1"/>
  <headerFooter>
    <oddHeader>&amp;C&amp;"-,太字"&amp;16&amp;KFF0000（計画書記載例）</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'N:\04_温室効果ガス削減等計画書・実績報告・サポートデスク\03_排出量報告サポートデスク\【対応参考】\[【記載例】事業者温室効果ガス削減等計画書・実績報告書.xlsx]産業分類'!#REF!</xm:f>
          </x14:formula1>
          <xm:sqref>E18:S18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Y81"/>
  <sheetViews>
    <sheetView showZeros="0" tabSelected="1" view="pageBreakPreview" topLeftCell="A2" zoomScale="90" zoomScaleNormal="40" zoomScaleSheetLayoutView="90" workbookViewId="0">
      <selection activeCell="J19" sqref="J19:L19"/>
    </sheetView>
  </sheetViews>
  <sheetFormatPr defaultColWidth="9" defaultRowHeight="12"/>
  <cols>
    <col min="1" max="1" width="3.25" style="2" customWidth="1"/>
    <col min="2" max="2" width="8.625" style="2" customWidth="1"/>
    <col min="3" max="3" width="7.5" style="2" customWidth="1"/>
    <col min="4" max="4" width="4.625" style="2" customWidth="1"/>
    <col min="5" max="5" width="5" style="4" customWidth="1"/>
    <col min="6" max="6" width="2.125" style="4" customWidth="1"/>
    <col min="7" max="7" width="4.125" style="4" customWidth="1"/>
    <col min="8" max="8" width="8" style="4" customWidth="1"/>
    <col min="9" max="9" width="2.875" style="4" customWidth="1"/>
    <col min="10" max="17" width="3.5" style="4" customWidth="1"/>
    <col min="18" max="18" width="6.125" style="2" customWidth="1"/>
    <col min="19" max="16384" width="9" style="2"/>
  </cols>
  <sheetData>
    <row r="1" spans="1:77" ht="19.5" hidden="1" customHeight="1">
      <c r="A1" t="s">
        <v>447</v>
      </c>
      <c r="B1" t="s">
        <v>398</v>
      </c>
      <c r="C1" t="s">
        <v>398</v>
      </c>
      <c r="D1" t="s">
        <v>398</v>
      </c>
      <c r="E1" t="s">
        <v>340</v>
      </c>
      <c r="F1" t="s">
        <v>341</v>
      </c>
      <c r="G1" t="s">
        <v>342</v>
      </c>
      <c r="H1" t="s">
        <v>343</v>
      </c>
      <c r="I1" t="s">
        <v>344</v>
      </c>
      <c r="J1" t="s">
        <v>345</v>
      </c>
      <c r="K1" t="s">
        <v>346</v>
      </c>
      <c r="L1" t="s">
        <v>347</v>
      </c>
      <c r="M1" t="s">
        <v>348</v>
      </c>
      <c r="N1" t="s">
        <v>349</v>
      </c>
      <c r="O1" t="s">
        <v>400</v>
      </c>
      <c r="P1" t="s">
        <v>351</v>
      </c>
      <c r="Q1" t="s">
        <v>352</v>
      </c>
      <c r="R1" t="s">
        <v>353</v>
      </c>
      <c r="S1" t="s">
        <v>354</v>
      </c>
      <c r="T1" t="s">
        <v>355</v>
      </c>
      <c r="U1" t="s">
        <v>356</v>
      </c>
      <c r="V1" t="s">
        <v>357</v>
      </c>
      <c r="W1" t="s">
        <v>358</v>
      </c>
      <c r="X1" t="s">
        <v>359</v>
      </c>
      <c r="Y1" t="s">
        <v>360</v>
      </c>
      <c r="Z1" t="s">
        <v>401</v>
      </c>
      <c r="AA1" t="s">
        <v>362</v>
      </c>
      <c r="AB1" t="s">
        <v>363</v>
      </c>
      <c r="AC1" t="s">
        <v>402</v>
      </c>
      <c r="AD1" t="s">
        <v>403</v>
      </c>
      <c r="AE1" t="s">
        <v>404</v>
      </c>
      <c r="AF1" t="s">
        <v>405</v>
      </c>
      <c r="AG1" t="s">
        <v>406</v>
      </c>
      <c r="AH1" t="s">
        <v>407</v>
      </c>
      <c r="AI1" t="s">
        <v>408</v>
      </c>
      <c r="AJ1" t="s">
        <v>409</v>
      </c>
      <c r="AK1" t="s">
        <v>410</v>
      </c>
      <c r="AL1" t="s">
        <v>411</v>
      </c>
      <c r="AM1" t="s">
        <v>412</v>
      </c>
      <c r="AN1" t="s">
        <v>413</v>
      </c>
      <c r="AO1" t="s">
        <v>414</v>
      </c>
      <c r="AP1" t="s">
        <v>415</v>
      </c>
      <c r="AQ1" t="s">
        <v>416</v>
      </c>
      <c r="AR1" t="s">
        <v>417</v>
      </c>
      <c r="AS1" t="s">
        <v>418</v>
      </c>
      <c r="AT1" t="s">
        <v>419</v>
      </c>
      <c r="AU1" t="s">
        <v>420</v>
      </c>
      <c r="AV1" t="s">
        <v>421</v>
      </c>
      <c r="AW1" t="s">
        <v>422</v>
      </c>
      <c r="AX1" t="s">
        <v>423</v>
      </c>
      <c r="AY1" t="s">
        <v>424</v>
      </c>
      <c r="AZ1" t="s">
        <v>425</v>
      </c>
      <c r="BA1" t="s">
        <v>426</v>
      </c>
      <c r="BB1" t="s">
        <v>427</v>
      </c>
      <c r="BC1" t="s">
        <v>428</v>
      </c>
      <c r="BD1" t="s">
        <v>429</v>
      </c>
      <c r="BE1" t="s">
        <v>430</v>
      </c>
      <c r="BF1" t="s">
        <v>431</v>
      </c>
      <c r="BG1" t="s">
        <v>432</v>
      </c>
      <c r="BH1" t="s">
        <v>433</v>
      </c>
      <c r="BI1" t="s">
        <v>434</v>
      </c>
      <c r="BJ1" t="s">
        <v>435</v>
      </c>
      <c r="BK1" t="s">
        <v>436</v>
      </c>
      <c r="BL1" t="s">
        <v>437</v>
      </c>
      <c r="BM1" t="s">
        <v>438</v>
      </c>
      <c r="BN1" t="s">
        <v>439</v>
      </c>
      <c r="BO1" t="s">
        <v>440</v>
      </c>
      <c r="BP1" t="s">
        <v>441</v>
      </c>
      <c r="BQ1" t="s">
        <v>442</v>
      </c>
      <c r="BR1" t="s">
        <v>443</v>
      </c>
      <c r="BS1" t="s">
        <v>444</v>
      </c>
      <c r="BT1" t="s">
        <v>445</v>
      </c>
      <c r="BU1" t="s">
        <v>446</v>
      </c>
    </row>
    <row r="2" spans="1:77" ht="18" customHeight="1">
      <c r="A2" s="92" t="e">
        <f>DATE(L7,O7,Q7)</f>
        <v>#NUM!</v>
      </c>
      <c r="B2"/>
      <c r="C2"/>
      <c r="D2"/>
      <c r="E2">
        <f>I12</f>
        <v>0</v>
      </c>
      <c r="F2">
        <f>I13</f>
        <v>0</v>
      </c>
      <c r="G2">
        <f>I8</f>
        <v>0</v>
      </c>
      <c r="H2">
        <f>I9</f>
        <v>0</v>
      </c>
      <c r="I2">
        <f>D60</f>
        <v>0</v>
      </c>
      <c r="J2">
        <f>D61</f>
        <v>0</v>
      </c>
      <c r="K2">
        <f>D62</f>
        <v>0</v>
      </c>
      <c r="L2">
        <f>D63</f>
        <v>0</v>
      </c>
      <c r="M2">
        <f>D20</f>
        <v>0</v>
      </c>
      <c r="N2">
        <f>D21</f>
        <v>0</v>
      </c>
      <c r="O2" s="93">
        <f>D22</f>
        <v>0</v>
      </c>
      <c r="P2" t="b">
        <f>S23</f>
        <v>0</v>
      </c>
      <c r="Q2" s="94" t="b">
        <f>S25</f>
        <v>0</v>
      </c>
      <c r="R2" t="b">
        <f>S27</f>
        <v>0</v>
      </c>
      <c r="S2" s="94">
        <f>M24</f>
        <v>0</v>
      </c>
      <c r="T2" s="94" t="str">
        <f>IF($L26="トラック",$L26,"")</f>
        <v/>
      </c>
      <c r="U2" s="94" t="str">
        <f>IF($L26="バス",$L26,"")</f>
        <v/>
      </c>
      <c r="V2" s="94" t="str">
        <f>IF($L26="タクシー",$L26,"")</f>
        <v/>
      </c>
      <c r="W2" s="94">
        <f>P26</f>
        <v>0</v>
      </c>
      <c r="X2" t="str">
        <f>J28&amp;K28&amp;L28&amp;M28&amp;N28&amp;O28&amp;P28&amp;Q28</f>
        <v/>
      </c>
      <c r="Y2">
        <f>D29</f>
        <v>0</v>
      </c>
      <c r="Z2">
        <f>J19</f>
        <v>0</v>
      </c>
      <c r="AA2">
        <f>Z2+1</f>
        <v>1</v>
      </c>
      <c r="AB2" t="str">
        <f>O19</f>
        <v/>
      </c>
      <c r="AC2">
        <f>IF(D35=0,1,IF(D35*D36=0,2,IF(D35*D36&gt;0,3,"")))</f>
        <v>1</v>
      </c>
      <c r="AD2">
        <f>P30</f>
        <v>0</v>
      </c>
      <c r="AE2" s="94">
        <f>I30</f>
        <v>0</v>
      </c>
      <c r="AF2" s="94">
        <f>I31</f>
        <v>0</v>
      </c>
      <c r="AG2" s="93">
        <f>D32</f>
        <v>0</v>
      </c>
      <c r="AH2">
        <f>K32</f>
        <v>0</v>
      </c>
      <c r="AI2" s="94">
        <f>D34</f>
        <v>0</v>
      </c>
      <c r="AJ2" s="94" t="str">
        <f>D39</f>
        <v/>
      </c>
      <c r="AK2" s="97" t="str">
        <f>H34</f>
        <v/>
      </c>
      <c r="AL2" s="93">
        <f>K34</f>
        <v>0</v>
      </c>
      <c r="AM2" s="97" t="str">
        <f>P34</f>
        <v/>
      </c>
      <c r="AN2">
        <f>H39</f>
        <v>0</v>
      </c>
      <c r="AO2" t="str">
        <f>IF(E44=0,"","○")</f>
        <v/>
      </c>
      <c r="AP2" t="str">
        <f>IF(E45=0,"","○")</f>
        <v/>
      </c>
      <c r="AQ2" t="str">
        <f>IF(E44+E45=0,"○","")</f>
        <v>○</v>
      </c>
      <c r="AR2" t="str">
        <f>E44&amp;G44</f>
        <v/>
      </c>
      <c r="AS2" t="str">
        <f>E45&amp;G45</f>
        <v/>
      </c>
      <c r="AT2" t="str">
        <f>H44&amp;"　"&amp;H45</f>
        <v>　</v>
      </c>
      <c r="AU2">
        <f>D52</f>
        <v>0</v>
      </c>
      <c r="AV2" s="94">
        <f>D35</f>
        <v>0</v>
      </c>
      <c r="AW2" s="94" t="str">
        <f>D40</f>
        <v/>
      </c>
      <c r="AX2" s="97" t="str">
        <f>H35</f>
        <v/>
      </c>
      <c r="AY2" s="93">
        <f>K35</f>
        <v>0</v>
      </c>
      <c r="AZ2" s="97" t="str">
        <f>P35</f>
        <v/>
      </c>
      <c r="BA2">
        <f>H40</f>
        <v>0</v>
      </c>
      <c r="BB2" t="str">
        <f>IF(E46=0,"","○")</f>
        <v/>
      </c>
      <c r="BC2" t="str">
        <f>IF(E47=0,"","○")</f>
        <v/>
      </c>
      <c r="BD2" t="str">
        <f>IF(E46+E47=0,"○","")</f>
        <v>○</v>
      </c>
      <c r="BE2" t="str">
        <f>E46&amp;G46</f>
        <v/>
      </c>
      <c r="BF2" t="str">
        <f>E47&amp;G47</f>
        <v/>
      </c>
      <c r="BG2" t="str">
        <f>H46&amp;"　"&amp;H47</f>
        <v>　</v>
      </c>
      <c r="BH2">
        <f>D53</f>
        <v>0</v>
      </c>
      <c r="BI2" s="94">
        <f>D36</f>
        <v>0</v>
      </c>
      <c r="BJ2" s="94" t="str">
        <f>D41</f>
        <v/>
      </c>
      <c r="BK2" s="97" t="str">
        <f>H36</f>
        <v/>
      </c>
      <c r="BL2" s="93">
        <f>K36</f>
        <v>0</v>
      </c>
      <c r="BM2" s="97" t="str">
        <f>P36</f>
        <v/>
      </c>
      <c r="BN2">
        <f>H41</f>
        <v>0</v>
      </c>
      <c r="BO2" t="str">
        <f>IF(E48=0,"","○")</f>
        <v/>
      </c>
      <c r="BP2" t="str">
        <f>IF(E49=0,"","○")</f>
        <v/>
      </c>
      <c r="BQ2" t="str">
        <f>IF(E48+E49=0,"○","")</f>
        <v>○</v>
      </c>
      <c r="BR2" t="str">
        <f>E48&amp;G48</f>
        <v/>
      </c>
      <c r="BS2" t="str">
        <f>E49&amp;G49</f>
        <v/>
      </c>
      <c r="BT2" t="str">
        <f>H48&amp;"　"&amp;H49</f>
        <v>　</v>
      </c>
      <c r="BU2">
        <f>D54</f>
        <v>0</v>
      </c>
      <c r="BV2" s="2">
        <f>R65</f>
        <v>0</v>
      </c>
      <c r="BW2" s="2">
        <f>I67</f>
        <v>0</v>
      </c>
      <c r="BX2" s="2">
        <f>A70</f>
        <v>0</v>
      </c>
      <c r="BY2" s="2">
        <f>A71</f>
        <v>0</v>
      </c>
    </row>
    <row r="3" spans="1:77" ht="18" customHeight="1">
      <c r="A3" s="109" t="s">
        <v>269</v>
      </c>
      <c r="B3" s="109"/>
      <c r="C3" s="109"/>
      <c r="D3" s="109"/>
      <c r="E3" s="110"/>
      <c r="F3" s="110"/>
      <c r="G3" s="110"/>
      <c r="H3" s="110"/>
      <c r="I3" s="110"/>
      <c r="J3" s="110"/>
      <c r="K3" s="110"/>
      <c r="L3" s="110"/>
      <c r="M3" s="110"/>
      <c r="N3" s="110"/>
      <c r="O3" s="110"/>
      <c r="P3" s="110"/>
      <c r="Q3" s="110"/>
      <c r="R3" s="109"/>
    </row>
    <row r="4" spans="1:77" ht="9" customHeight="1">
      <c r="A4" s="109"/>
      <c r="B4" s="109"/>
      <c r="C4" s="109"/>
      <c r="D4" s="109"/>
      <c r="E4" s="110"/>
      <c r="F4" s="110"/>
      <c r="G4" s="110"/>
      <c r="H4" s="110"/>
      <c r="I4" s="110"/>
      <c r="J4" s="110"/>
      <c r="K4" s="110"/>
      <c r="L4" s="110"/>
      <c r="M4" s="110"/>
      <c r="N4" s="110"/>
      <c r="O4" s="110"/>
      <c r="P4" s="110"/>
      <c r="Q4" s="110"/>
      <c r="R4" s="109"/>
    </row>
    <row r="5" spans="1:77" ht="18" customHeight="1">
      <c r="A5" s="253" t="s">
        <v>268</v>
      </c>
      <c r="B5" s="253"/>
      <c r="C5" s="253"/>
      <c r="D5" s="253"/>
      <c r="E5" s="253"/>
      <c r="F5" s="253"/>
      <c r="G5" s="253"/>
      <c r="H5" s="253"/>
      <c r="I5" s="253"/>
      <c r="J5" s="253"/>
      <c r="K5" s="253"/>
      <c r="L5" s="253"/>
      <c r="M5" s="253"/>
      <c r="N5" s="253"/>
      <c r="O5" s="253"/>
      <c r="P5" s="253"/>
      <c r="Q5" s="253"/>
      <c r="R5" s="253"/>
    </row>
    <row r="6" spans="1:77" ht="9" customHeight="1">
      <c r="A6" s="109"/>
      <c r="B6" s="109"/>
      <c r="C6" s="109"/>
      <c r="D6" s="109"/>
      <c r="E6" s="110"/>
      <c r="F6" s="110"/>
      <c r="G6" s="110"/>
      <c r="H6" s="110"/>
      <c r="I6" s="110"/>
      <c r="J6" s="110"/>
      <c r="K6" s="110"/>
      <c r="L6" s="110"/>
      <c r="M6" s="110"/>
      <c r="N6" s="110"/>
      <c r="O6" s="110"/>
      <c r="P6" s="110"/>
      <c r="Q6" s="110"/>
      <c r="R6" s="109"/>
    </row>
    <row r="7" spans="1:77" ht="18" customHeight="1">
      <c r="A7" s="109"/>
      <c r="B7" s="109"/>
      <c r="C7" s="109"/>
      <c r="D7" s="109"/>
      <c r="E7" s="110"/>
      <c r="F7" s="110"/>
      <c r="G7" s="110"/>
      <c r="H7" s="110"/>
      <c r="I7" s="110"/>
      <c r="J7" s="111"/>
      <c r="K7" s="112"/>
      <c r="L7" s="258"/>
      <c r="M7" s="258"/>
      <c r="N7" s="110" t="s">
        <v>255</v>
      </c>
      <c r="O7" s="80"/>
      <c r="P7" s="110" t="s">
        <v>254</v>
      </c>
      <c r="Q7" s="80"/>
      <c r="R7" s="109" t="s">
        <v>253</v>
      </c>
    </row>
    <row r="8" spans="1:77">
      <c r="A8" s="109"/>
      <c r="B8" s="109" t="s">
        <v>256</v>
      </c>
      <c r="C8" s="109"/>
      <c r="D8" s="109"/>
      <c r="E8" s="110"/>
      <c r="F8" s="110"/>
      <c r="G8" s="110"/>
      <c r="H8" s="112"/>
      <c r="I8" s="383"/>
      <c r="J8" s="383"/>
      <c r="K8" s="383"/>
      <c r="L8" s="112"/>
      <c r="M8" s="113"/>
      <c r="N8" s="110"/>
      <c r="O8" s="113"/>
      <c r="P8" s="110"/>
      <c r="Q8" s="113"/>
      <c r="R8" s="109"/>
    </row>
    <row r="9" spans="1:77" ht="18" customHeight="1">
      <c r="A9" s="109"/>
      <c r="B9" s="109"/>
      <c r="C9" s="109"/>
      <c r="D9" s="109"/>
      <c r="E9" s="110"/>
      <c r="F9" s="110"/>
      <c r="G9" s="110"/>
      <c r="H9" s="113" t="s">
        <v>257</v>
      </c>
      <c r="I9" s="384"/>
      <c r="J9" s="384"/>
      <c r="K9" s="384"/>
      <c r="L9" s="384"/>
      <c r="M9" s="384"/>
      <c r="N9" s="384"/>
      <c r="O9" s="384"/>
      <c r="P9" s="384"/>
      <c r="Q9" s="384"/>
      <c r="R9" s="384"/>
    </row>
    <row r="10" spans="1:77" ht="18" customHeight="1">
      <c r="A10" s="109"/>
      <c r="B10" s="109"/>
      <c r="C10" s="109"/>
      <c r="D10" s="109"/>
      <c r="E10" s="110"/>
      <c r="F10" s="110"/>
      <c r="G10" s="110"/>
      <c r="H10" s="110"/>
      <c r="I10" s="384"/>
      <c r="J10" s="384"/>
      <c r="K10" s="384"/>
      <c r="L10" s="384"/>
      <c r="M10" s="384"/>
      <c r="N10" s="384"/>
      <c r="O10" s="384"/>
      <c r="P10" s="384"/>
      <c r="Q10" s="384"/>
      <c r="R10" s="384"/>
    </row>
    <row r="11" spans="1:77" ht="18" customHeight="1">
      <c r="A11" s="109"/>
      <c r="B11" s="109"/>
      <c r="C11" s="109"/>
      <c r="D11" s="109"/>
      <c r="E11" s="110"/>
      <c r="F11" s="110"/>
      <c r="G11" s="110"/>
      <c r="H11" s="254" t="s">
        <v>258</v>
      </c>
      <c r="I11" s="254"/>
      <c r="J11" s="254"/>
      <c r="K11" s="254"/>
      <c r="L11" s="254"/>
      <c r="M11" s="254"/>
      <c r="N11" s="254"/>
      <c r="O11" s="254"/>
      <c r="P11" s="254"/>
      <c r="Q11" s="254"/>
      <c r="R11" s="254"/>
    </row>
    <row r="12" spans="1:77" ht="18" customHeight="1">
      <c r="A12" s="109"/>
      <c r="B12" s="109"/>
      <c r="C12" s="109"/>
      <c r="D12" s="109"/>
      <c r="E12" s="110"/>
      <c r="F12" s="110"/>
      <c r="G12" s="110"/>
      <c r="H12" s="113" t="s">
        <v>317</v>
      </c>
      <c r="I12" s="382"/>
      <c r="J12" s="382"/>
      <c r="K12" s="382"/>
      <c r="L12" s="382"/>
      <c r="M12" s="382"/>
      <c r="N12" s="382"/>
      <c r="O12" s="382"/>
      <c r="P12" s="382"/>
      <c r="Q12" s="382"/>
      <c r="R12" s="382"/>
    </row>
    <row r="13" spans="1:77" ht="18" customHeight="1">
      <c r="A13" s="109"/>
      <c r="B13" s="109"/>
      <c r="C13" s="109"/>
      <c r="D13" s="109"/>
      <c r="E13" s="110"/>
      <c r="F13" s="110"/>
      <c r="G13" s="110"/>
      <c r="H13" s="113"/>
      <c r="I13" s="382"/>
      <c r="J13" s="382"/>
      <c r="K13" s="382"/>
      <c r="L13" s="382"/>
      <c r="M13" s="382"/>
      <c r="N13" s="382"/>
      <c r="O13" s="382"/>
      <c r="P13" s="382"/>
      <c r="Q13" s="382"/>
      <c r="R13" s="382"/>
    </row>
    <row r="14" spans="1:77" ht="18" customHeight="1">
      <c r="A14" s="109"/>
      <c r="B14" s="109"/>
      <c r="C14" s="109"/>
      <c r="D14" s="109"/>
      <c r="E14" s="110"/>
      <c r="F14" s="110"/>
      <c r="G14" s="110"/>
      <c r="H14" s="110"/>
      <c r="I14" s="382"/>
      <c r="J14" s="382"/>
      <c r="K14" s="382"/>
      <c r="L14" s="382"/>
      <c r="M14" s="382"/>
      <c r="N14" s="382"/>
      <c r="O14" s="382"/>
      <c r="P14" s="382"/>
      <c r="Q14" s="382"/>
      <c r="R14" s="382"/>
    </row>
    <row r="15" spans="1:77" ht="18" customHeight="1">
      <c r="A15" s="109"/>
      <c r="B15" s="109"/>
      <c r="C15" s="109"/>
      <c r="D15" s="109"/>
      <c r="E15" s="110"/>
      <c r="F15" s="110"/>
      <c r="G15" s="110"/>
      <c r="H15" s="254" t="s">
        <v>259</v>
      </c>
      <c r="I15" s="254"/>
      <c r="J15" s="254"/>
      <c r="K15" s="254"/>
      <c r="L15" s="254"/>
      <c r="M15" s="254"/>
      <c r="N15" s="254"/>
      <c r="O15" s="254"/>
      <c r="P15" s="254"/>
      <c r="Q15" s="254"/>
      <c r="R15" s="254"/>
    </row>
    <row r="16" spans="1:77" ht="9" customHeight="1">
      <c r="A16" s="109"/>
      <c r="B16" s="109"/>
      <c r="C16" s="109"/>
      <c r="D16" s="109"/>
      <c r="E16" s="110"/>
      <c r="F16" s="110"/>
      <c r="G16" s="110"/>
      <c r="H16" s="115"/>
      <c r="I16" s="115"/>
      <c r="J16" s="115"/>
      <c r="K16" s="115"/>
      <c r="L16" s="115"/>
      <c r="M16" s="115"/>
      <c r="N16" s="115"/>
      <c r="O16" s="115"/>
      <c r="P16" s="115"/>
      <c r="Q16" s="115"/>
      <c r="R16" s="115"/>
    </row>
    <row r="17" spans="1:19">
      <c r="A17" s="260" t="s">
        <v>276</v>
      </c>
      <c r="B17" s="260"/>
      <c r="C17" s="260"/>
      <c r="D17" s="260"/>
      <c r="E17" s="260"/>
      <c r="F17" s="260"/>
      <c r="G17" s="260"/>
      <c r="H17" s="260"/>
      <c r="I17" s="260"/>
      <c r="J17" s="260"/>
      <c r="K17" s="260"/>
      <c r="L17" s="260"/>
      <c r="M17" s="260"/>
      <c r="N17" s="260"/>
      <c r="O17" s="260"/>
      <c r="P17" s="260"/>
      <c r="Q17" s="260"/>
      <c r="R17" s="260"/>
    </row>
    <row r="18" spans="1:19" ht="9" customHeight="1">
      <c r="A18" s="109"/>
      <c r="B18" s="109"/>
      <c r="C18" s="109"/>
      <c r="D18" s="109"/>
      <c r="E18" s="110"/>
      <c r="F18" s="110"/>
      <c r="G18" s="110"/>
      <c r="H18" s="115"/>
      <c r="I18" s="115"/>
      <c r="J18" s="116"/>
      <c r="K18" s="116"/>
      <c r="L18" s="116"/>
      <c r="M18" s="115"/>
      <c r="N18" s="115"/>
      <c r="O18" s="116"/>
      <c r="P18" s="116"/>
      <c r="Q18" s="116"/>
      <c r="R18" s="115"/>
    </row>
    <row r="19" spans="1:19" ht="18" customHeight="1">
      <c r="A19" s="117"/>
      <c r="B19" s="109"/>
      <c r="C19" s="109"/>
      <c r="D19" s="109"/>
      <c r="E19" s="110"/>
      <c r="F19" s="110"/>
      <c r="G19" s="110"/>
      <c r="H19" s="266" t="s">
        <v>263</v>
      </c>
      <c r="I19" s="266"/>
      <c r="J19" s="388"/>
      <c r="K19" s="388"/>
      <c r="L19" s="388"/>
      <c r="M19" s="265" t="s">
        <v>262</v>
      </c>
      <c r="N19" s="265"/>
      <c r="O19" s="235" t="str">
        <f>IF(J19="","",J19+2)</f>
        <v/>
      </c>
      <c r="P19" s="235"/>
      <c r="Q19" s="235"/>
      <c r="R19" s="111" t="s">
        <v>12</v>
      </c>
    </row>
    <row r="20" spans="1:19" ht="36" customHeight="1">
      <c r="A20" s="192" t="s">
        <v>13</v>
      </c>
      <c r="B20" s="195" t="s">
        <v>17</v>
      </c>
      <c r="C20" s="194"/>
      <c r="D20" s="389"/>
      <c r="E20" s="390"/>
      <c r="F20" s="390"/>
      <c r="G20" s="390"/>
      <c r="H20" s="390"/>
      <c r="I20" s="390"/>
      <c r="J20" s="390"/>
      <c r="K20" s="390"/>
      <c r="L20" s="390"/>
      <c r="M20" s="390"/>
      <c r="N20" s="390"/>
      <c r="O20" s="390"/>
      <c r="P20" s="390"/>
      <c r="Q20" s="390"/>
      <c r="R20" s="391"/>
    </row>
    <row r="21" spans="1:19" ht="37.5" customHeight="1">
      <c r="A21" s="192"/>
      <c r="B21" s="118" t="s">
        <v>0</v>
      </c>
      <c r="C21" s="119"/>
      <c r="D21" s="392"/>
      <c r="E21" s="393"/>
      <c r="F21" s="393"/>
      <c r="G21" s="393"/>
      <c r="H21" s="393"/>
      <c r="I21" s="393"/>
      <c r="J21" s="393"/>
      <c r="K21" s="393"/>
      <c r="L21" s="393"/>
      <c r="M21" s="393"/>
      <c r="N21" s="393"/>
      <c r="O21" s="393"/>
      <c r="P21" s="393"/>
      <c r="Q21" s="393"/>
      <c r="R21" s="394"/>
    </row>
    <row r="22" spans="1:19" ht="37.5" customHeight="1">
      <c r="A22" s="192"/>
      <c r="B22" s="196" t="s">
        <v>18</v>
      </c>
      <c r="C22" s="197"/>
      <c r="D22" s="395"/>
      <c r="E22" s="396"/>
      <c r="F22" s="396"/>
      <c r="G22" s="396"/>
      <c r="H22" s="396"/>
      <c r="I22" s="396"/>
      <c r="J22" s="396"/>
      <c r="K22" s="396"/>
      <c r="L22" s="396"/>
      <c r="M22" s="396"/>
      <c r="N22" s="396"/>
      <c r="O22" s="396"/>
      <c r="P22" s="396"/>
      <c r="Q22" s="396"/>
      <c r="R22" s="397"/>
      <c r="S22" s="5" t="str">
        <f>IF(LEN(D22)=13,"","13桁で入力")</f>
        <v>13桁で入力</v>
      </c>
    </row>
    <row r="23" spans="1:19" ht="27" customHeight="1">
      <c r="A23" s="192"/>
      <c r="B23" s="198" t="s">
        <v>1</v>
      </c>
      <c r="C23" s="199"/>
      <c r="D23" s="87"/>
      <c r="E23" s="194" t="s">
        <v>14</v>
      </c>
      <c r="F23" s="194"/>
      <c r="G23" s="194"/>
      <c r="H23" s="184"/>
      <c r="I23" s="184"/>
      <c r="J23" s="184"/>
      <c r="K23" s="184"/>
      <c r="L23" s="184"/>
      <c r="M23" s="184"/>
      <c r="N23" s="184"/>
      <c r="O23" s="184"/>
      <c r="P23" s="184"/>
      <c r="Q23" s="184"/>
      <c r="R23" s="184"/>
      <c r="S23" s="79" t="b">
        <v>0</v>
      </c>
    </row>
    <row r="24" spans="1:19" ht="27" customHeight="1">
      <c r="A24" s="192"/>
      <c r="B24" s="200"/>
      <c r="C24" s="201"/>
      <c r="D24" s="120"/>
      <c r="E24" s="121" t="s">
        <v>8</v>
      </c>
      <c r="F24" s="121"/>
      <c r="G24" s="121"/>
      <c r="H24" s="122"/>
      <c r="I24" s="123"/>
      <c r="J24" s="124"/>
      <c r="K24" s="124"/>
      <c r="L24" s="124"/>
      <c r="M24" s="247"/>
      <c r="N24" s="247"/>
      <c r="O24" s="247"/>
      <c r="P24" s="247"/>
      <c r="Q24" s="247"/>
      <c r="R24" s="125" t="s">
        <v>277</v>
      </c>
    </row>
    <row r="25" spans="1:19" ht="27" customHeight="1">
      <c r="A25" s="192"/>
      <c r="B25" s="200"/>
      <c r="C25" s="201"/>
      <c r="D25" s="87"/>
      <c r="E25" s="194" t="s">
        <v>15</v>
      </c>
      <c r="F25" s="194"/>
      <c r="G25" s="194"/>
      <c r="H25" s="184"/>
      <c r="I25" s="184"/>
      <c r="J25" s="184"/>
      <c r="K25" s="184"/>
      <c r="L25" s="184"/>
      <c r="M25" s="184"/>
      <c r="N25" s="184"/>
      <c r="O25" s="184"/>
      <c r="P25" s="184"/>
      <c r="Q25" s="184"/>
      <c r="R25" s="184"/>
      <c r="S25" s="79" t="b">
        <v>0</v>
      </c>
    </row>
    <row r="26" spans="1:19" ht="27" customHeight="1">
      <c r="A26" s="192"/>
      <c r="B26" s="200"/>
      <c r="C26" s="201"/>
      <c r="D26" s="120"/>
      <c r="E26" s="121" t="s">
        <v>264</v>
      </c>
      <c r="F26" s="121"/>
      <c r="G26" s="121"/>
      <c r="H26" s="126"/>
      <c r="I26" s="127"/>
      <c r="J26" s="127"/>
      <c r="K26" s="127"/>
      <c r="L26" s="205"/>
      <c r="M26" s="205"/>
      <c r="N26" s="205"/>
      <c r="O26" s="128"/>
      <c r="P26" s="239"/>
      <c r="Q26" s="239"/>
      <c r="R26" s="125" t="s">
        <v>9</v>
      </c>
    </row>
    <row r="27" spans="1:19" ht="27" customHeight="1">
      <c r="A27" s="192"/>
      <c r="B27" s="200"/>
      <c r="C27" s="201"/>
      <c r="D27" s="87"/>
      <c r="E27" s="194" t="s">
        <v>16</v>
      </c>
      <c r="F27" s="194"/>
      <c r="G27" s="194"/>
      <c r="H27" s="184"/>
      <c r="I27" s="184"/>
      <c r="J27" s="184"/>
      <c r="K27" s="184"/>
      <c r="L27" s="184"/>
      <c r="M27" s="184"/>
      <c r="N27" s="184"/>
      <c r="O27" s="184"/>
      <c r="P27" s="184"/>
      <c r="Q27" s="184"/>
      <c r="R27" s="184"/>
      <c r="S27" s="79" t="b">
        <v>0</v>
      </c>
    </row>
    <row r="28" spans="1:19" ht="27" customHeight="1">
      <c r="A28" s="192"/>
      <c r="B28" s="200"/>
      <c r="C28" s="201"/>
      <c r="D28" s="129"/>
      <c r="E28" s="121" t="s">
        <v>10</v>
      </c>
      <c r="F28" s="121"/>
      <c r="G28" s="121"/>
      <c r="H28" s="122"/>
      <c r="I28" s="126"/>
      <c r="J28" s="130"/>
      <c r="K28" s="177"/>
      <c r="L28" s="177"/>
      <c r="M28" s="177"/>
      <c r="N28" s="177"/>
      <c r="O28" s="177"/>
      <c r="P28" s="177"/>
      <c r="Q28" s="177"/>
      <c r="R28" s="125" t="s">
        <v>11</v>
      </c>
    </row>
    <row r="29" spans="1:19" ht="36.75" customHeight="1">
      <c r="A29" s="193"/>
      <c r="B29" s="196" t="s">
        <v>2</v>
      </c>
      <c r="C29" s="197"/>
      <c r="D29" s="405"/>
      <c r="E29" s="406"/>
      <c r="F29" s="406"/>
      <c r="G29" s="406"/>
      <c r="H29" s="406"/>
      <c r="I29" s="406"/>
      <c r="J29" s="406"/>
      <c r="K29" s="406"/>
      <c r="L29" s="406"/>
      <c r="M29" s="406"/>
      <c r="N29" s="406"/>
      <c r="O29" s="406"/>
      <c r="P29" s="406"/>
      <c r="Q29" s="406"/>
      <c r="R29" s="407"/>
    </row>
    <row r="30" spans="1:19" ht="23.25" customHeight="1">
      <c r="A30" s="267" t="s">
        <v>3</v>
      </c>
      <c r="B30" s="268"/>
      <c r="C30" s="269"/>
      <c r="D30" s="131"/>
      <c r="E30" s="132"/>
      <c r="F30" s="132"/>
      <c r="G30" s="132"/>
      <c r="H30" s="132"/>
      <c r="I30" s="408"/>
      <c r="J30" s="408"/>
      <c r="K30" s="408"/>
      <c r="L30" s="408"/>
      <c r="M30" s="238" t="s">
        <v>27</v>
      </c>
      <c r="N30" s="238"/>
      <c r="O30" s="238"/>
      <c r="P30" s="409"/>
      <c r="Q30" s="409"/>
      <c r="R30" s="133" t="s">
        <v>12</v>
      </c>
    </row>
    <row r="31" spans="1:19" ht="23.25" customHeight="1">
      <c r="A31" s="270"/>
      <c r="B31" s="271"/>
      <c r="C31" s="272"/>
      <c r="D31" s="206" t="s">
        <v>20</v>
      </c>
      <c r="E31" s="207"/>
      <c r="F31" s="207"/>
      <c r="G31" s="207"/>
      <c r="H31" s="207"/>
      <c r="I31" s="410"/>
      <c r="J31" s="410"/>
      <c r="K31" s="410"/>
      <c r="L31" s="410"/>
      <c r="M31" s="236" t="s">
        <v>19</v>
      </c>
      <c r="N31" s="236"/>
      <c r="O31" s="236"/>
      <c r="P31" s="134"/>
      <c r="Q31" s="135"/>
      <c r="R31" s="136"/>
    </row>
    <row r="32" spans="1:19" ht="36" customHeight="1">
      <c r="A32" s="202" t="s">
        <v>4</v>
      </c>
      <c r="B32" s="203"/>
      <c r="C32" s="204"/>
      <c r="D32" s="459"/>
      <c r="E32" s="460"/>
      <c r="F32" s="460"/>
      <c r="G32" s="460"/>
      <c r="H32" s="460"/>
      <c r="I32" s="460"/>
      <c r="J32" s="460"/>
      <c r="K32" s="390"/>
      <c r="L32" s="390"/>
      <c r="M32" s="390"/>
      <c r="N32" s="390"/>
      <c r="O32" s="390"/>
      <c r="P32" s="390"/>
      <c r="Q32" s="390"/>
      <c r="R32" s="391"/>
    </row>
    <row r="33" spans="1:18" ht="36" customHeight="1">
      <c r="A33" s="202" t="s">
        <v>282</v>
      </c>
      <c r="B33" s="203"/>
      <c r="C33" s="204"/>
      <c r="D33" s="398" t="s">
        <v>270</v>
      </c>
      <c r="E33" s="398"/>
      <c r="F33" s="398"/>
      <c r="G33" s="398"/>
      <c r="H33" s="399" t="s">
        <v>271</v>
      </c>
      <c r="I33" s="400"/>
      <c r="J33" s="401"/>
      <c r="K33" s="402" t="s">
        <v>273</v>
      </c>
      <c r="L33" s="403"/>
      <c r="M33" s="403"/>
      <c r="N33" s="403"/>
      <c r="O33" s="404"/>
      <c r="P33" s="399" t="s">
        <v>272</v>
      </c>
      <c r="Q33" s="400"/>
      <c r="R33" s="401"/>
    </row>
    <row r="34" spans="1:18" ht="36" customHeight="1">
      <c r="A34" s="188"/>
      <c r="B34" s="86" t="str">
        <f>IF(J19="","",J19)</f>
        <v/>
      </c>
      <c r="C34" s="138" t="s">
        <v>7</v>
      </c>
      <c r="D34" s="411"/>
      <c r="E34" s="412"/>
      <c r="F34" s="400" t="s">
        <v>274</v>
      </c>
      <c r="G34" s="401"/>
      <c r="H34" s="385" t="str">
        <f>IFERROR(D34/$I$30,"")</f>
        <v/>
      </c>
      <c r="I34" s="386"/>
      <c r="J34" s="387"/>
      <c r="K34" s="413"/>
      <c r="L34" s="414"/>
      <c r="M34" s="414"/>
      <c r="N34" s="414"/>
      <c r="O34" s="415"/>
      <c r="P34" s="385" t="str">
        <f>IFERROR(K34/$D$32,"")</f>
        <v/>
      </c>
      <c r="Q34" s="386"/>
      <c r="R34" s="387"/>
    </row>
    <row r="35" spans="1:18" ht="36" customHeight="1">
      <c r="A35" s="188"/>
      <c r="B35" s="86" t="str">
        <f>IFERROR(B39+1,"")</f>
        <v/>
      </c>
      <c r="C35" s="138" t="s">
        <v>7</v>
      </c>
      <c r="D35" s="411"/>
      <c r="E35" s="412"/>
      <c r="F35" s="400" t="s">
        <v>274</v>
      </c>
      <c r="G35" s="401"/>
      <c r="H35" s="385" t="str">
        <f t="shared" ref="H35:H36" si="0">IFERROR(D35/$I$30,"")</f>
        <v/>
      </c>
      <c r="I35" s="386"/>
      <c r="J35" s="387"/>
      <c r="K35" s="413"/>
      <c r="L35" s="414"/>
      <c r="M35" s="414"/>
      <c r="N35" s="414"/>
      <c r="O35" s="415"/>
      <c r="P35" s="385" t="str">
        <f t="shared" ref="P35:P36" si="1">IFERROR(K35/$D$32,"")</f>
        <v/>
      </c>
      <c r="Q35" s="386"/>
      <c r="R35" s="387"/>
    </row>
    <row r="36" spans="1:18" ht="36" customHeight="1">
      <c r="A36" s="189"/>
      <c r="B36" s="86" t="str">
        <f>IF(O19="","",O19)</f>
        <v/>
      </c>
      <c r="C36" s="138" t="s">
        <v>7</v>
      </c>
      <c r="D36" s="411"/>
      <c r="E36" s="412"/>
      <c r="F36" s="400" t="s">
        <v>274</v>
      </c>
      <c r="G36" s="401"/>
      <c r="H36" s="385" t="str">
        <f t="shared" si="0"/>
        <v/>
      </c>
      <c r="I36" s="386"/>
      <c r="J36" s="387"/>
      <c r="K36" s="413"/>
      <c r="L36" s="414"/>
      <c r="M36" s="414"/>
      <c r="N36" s="414"/>
      <c r="O36" s="415"/>
      <c r="P36" s="385" t="str">
        <f t="shared" si="1"/>
        <v/>
      </c>
      <c r="Q36" s="386"/>
      <c r="R36" s="387"/>
    </row>
    <row r="37" spans="1:18" ht="36" customHeight="1">
      <c r="A37" s="273" t="s">
        <v>283</v>
      </c>
      <c r="B37" s="274"/>
      <c r="C37" s="274"/>
      <c r="D37" s="274"/>
      <c r="E37" s="274"/>
      <c r="F37" s="274"/>
      <c r="G37" s="274"/>
      <c r="H37" s="274"/>
      <c r="I37" s="274"/>
      <c r="J37" s="274"/>
      <c r="K37" s="274"/>
      <c r="L37" s="274"/>
      <c r="M37" s="274"/>
      <c r="N37" s="274"/>
      <c r="O37" s="274"/>
      <c r="P37" s="274"/>
      <c r="Q37" s="274"/>
      <c r="R37" s="275"/>
    </row>
    <row r="38" spans="1:18" ht="24" customHeight="1">
      <c r="A38" s="137"/>
      <c r="B38" s="251" t="s">
        <v>22</v>
      </c>
      <c r="C38" s="252"/>
      <c r="D38" s="248" t="s">
        <v>284</v>
      </c>
      <c r="E38" s="249"/>
      <c r="F38" s="249"/>
      <c r="G38" s="250"/>
      <c r="H38" s="248" t="s">
        <v>24</v>
      </c>
      <c r="I38" s="249"/>
      <c r="J38" s="249"/>
      <c r="K38" s="249"/>
      <c r="L38" s="249"/>
      <c r="M38" s="249"/>
      <c r="N38" s="249"/>
      <c r="O38" s="249"/>
      <c r="P38" s="249"/>
      <c r="Q38" s="249"/>
      <c r="R38" s="250"/>
    </row>
    <row r="39" spans="1:18" ht="42" customHeight="1">
      <c r="A39" s="188"/>
      <c r="B39" s="86" t="str">
        <f>IF(J19="","",J19)</f>
        <v/>
      </c>
      <c r="C39" s="138" t="s">
        <v>7</v>
      </c>
      <c r="D39" s="416" t="str">
        <f>IF(D34="","",SUM(D34-$I$30))</f>
        <v/>
      </c>
      <c r="E39" s="417"/>
      <c r="F39" s="417"/>
      <c r="G39" s="418"/>
      <c r="H39" s="419"/>
      <c r="I39" s="420"/>
      <c r="J39" s="420"/>
      <c r="K39" s="420"/>
      <c r="L39" s="420"/>
      <c r="M39" s="420"/>
      <c r="N39" s="420"/>
      <c r="O39" s="420"/>
      <c r="P39" s="420"/>
      <c r="Q39" s="420"/>
      <c r="R39" s="421"/>
    </row>
    <row r="40" spans="1:18" ht="42" customHeight="1">
      <c r="A40" s="188"/>
      <c r="B40" s="86" t="str">
        <f>IFERROR(B39+1,"")</f>
        <v/>
      </c>
      <c r="C40" s="138" t="s">
        <v>7</v>
      </c>
      <c r="D40" s="416" t="str">
        <f>IF(D35="","",SUM(D35-$I$30))</f>
        <v/>
      </c>
      <c r="E40" s="417"/>
      <c r="F40" s="417"/>
      <c r="G40" s="418"/>
      <c r="H40" s="419"/>
      <c r="I40" s="420"/>
      <c r="J40" s="420"/>
      <c r="K40" s="420"/>
      <c r="L40" s="420"/>
      <c r="M40" s="420"/>
      <c r="N40" s="420"/>
      <c r="O40" s="420"/>
      <c r="P40" s="420"/>
      <c r="Q40" s="420"/>
      <c r="R40" s="421"/>
    </row>
    <row r="41" spans="1:18" ht="42" customHeight="1">
      <c r="A41" s="189"/>
      <c r="B41" s="86" t="str">
        <f>IF(O19="","",O19)</f>
        <v/>
      </c>
      <c r="C41" s="138" t="s">
        <v>7</v>
      </c>
      <c r="D41" s="416" t="str">
        <f>IF(D36="","",SUM(D36-$I$30))</f>
        <v/>
      </c>
      <c r="E41" s="417"/>
      <c r="F41" s="417"/>
      <c r="G41" s="418"/>
      <c r="H41" s="419"/>
      <c r="I41" s="420"/>
      <c r="J41" s="420"/>
      <c r="K41" s="420"/>
      <c r="L41" s="420"/>
      <c r="M41" s="420"/>
      <c r="N41" s="420"/>
      <c r="O41" s="420"/>
      <c r="P41" s="420"/>
      <c r="Q41" s="420"/>
      <c r="R41" s="421"/>
    </row>
    <row r="42" spans="1:18" ht="36" customHeight="1">
      <c r="A42" s="183" t="s">
        <v>286</v>
      </c>
      <c r="B42" s="184"/>
      <c r="C42" s="184"/>
      <c r="D42" s="184"/>
      <c r="E42" s="184"/>
      <c r="F42" s="184"/>
      <c r="G42" s="184"/>
      <c r="H42" s="184"/>
      <c r="I42" s="184"/>
      <c r="J42" s="184"/>
      <c r="K42" s="184"/>
      <c r="L42" s="184"/>
      <c r="M42" s="184"/>
      <c r="N42" s="184"/>
      <c r="O42" s="184"/>
      <c r="P42" s="184"/>
      <c r="Q42" s="184"/>
      <c r="R42" s="184"/>
    </row>
    <row r="43" spans="1:18" ht="18.600000000000001" customHeight="1">
      <c r="A43" s="139"/>
      <c r="B43" s="233" t="s">
        <v>22</v>
      </c>
      <c r="C43" s="234"/>
      <c r="D43" s="248" t="s">
        <v>285</v>
      </c>
      <c r="E43" s="249"/>
      <c r="F43" s="249"/>
      <c r="G43" s="250"/>
      <c r="H43" s="248" t="s">
        <v>24</v>
      </c>
      <c r="I43" s="249"/>
      <c r="J43" s="249"/>
      <c r="K43" s="249"/>
      <c r="L43" s="249"/>
      <c r="M43" s="249"/>
      <c r="N43" s="249"/>
      <c r="O43" s="249"/>
      <c r="P43" s="249"/>
      <c r="Q43" s="249"/>
      <c r="R43" s="250"/>
    </row>
    <row r="44" spans="1:18" ht="21" customHeight="1">
      <c r="A44" s="186"/>
      <c r="B44" s="223" t="str">
        <f>B39</f>
        <v/>
      </c>
      <c r="C44" s="225" t="s">
        <v>7</v>
      </c>
      <c r="D44" s="140" t="s">
        <v>26</v>
      </c>
      <c r="E44" s="423"/>
      <c r="F44" s="423"/>
      <c r="G44" s="82"/>
      <c r="H44" s="227"/>
      <c r="I44" s="228"/>
      <c r="J44" s="228"/>
      <c r="K44" s="228"/>
      <c r="L44" s="228"/>
      <c r="M44" s="228"/>
      <c r="N44" s="228"/>
      <c r="O44" s="228"/>
      <c r="P44" s="228"/>
      <c r="Q44" s="228"/>
      <c r="R44" s="229"/>
    </row>
    <row r="45" spans="1:18" ht="21" customHeight="1">
      <c r="A45" s="186"/>
      <c r="B45" s="224"/>
      <c r="C45" s="226"/>
      <c r="D45" s="141" t="s">
        <v>288</v>
      </c>
      <c r="E45" s="422"/>
      <c r="F45" s="422"/>
      <c r="G45" s="84"/>
      <c r="H45" s="230"/>
      <c r="I45" s="231"/>
      <c r="J45" s="231"/>
      <c r="K45" s="231"/>
      <c r="L45" s="231"/>
      <c r="M45" s="231"/>
      <c r="N45" s="231"/>
      <c r="O45" s="231"/>
      <c r="P45" s="231"/>
      <c r="Q45" s="231"/>
      <c r="R45" s="232"/>
    </row>
    <row r="46" spans="1:18" ht="21" customHeight="1">
      <c r="A46" s="186"/>
      <c r="B46" s="223" t="str">
        <f>B40</f>
        <v/>
      </c>
      <c r="C46" s="225" t="s">
        <v>7</v>
      </c>
      <c r="D46" s="140" t="s">
        <v>26</v>
      </c>
      <c r="E46" s="423"/>
      <c r="F46" s="423"/>
      <c r="G46" s="82"/>
      <c r="H46" s="227"/>
      <c r="I46" s="228"/>
      <c r="J46" s="228"/>
      <c r="K46" s="228"/>
      <c r="L46" s="228"/>
      <c r="M46" s="228"/>
      <c r="N46" s="228"/>
      <c r="O46" s="228"/>
      <c r="P46" s="228"/>
      <c r="Q46" s="228"/>
      <c r="R46" s="229"/>
    </row>
    <row r="47" spans="1:18" ht="21" customHeight="1">
      <c r="A47" s="186"/>
      <c r="B47" s="224"/>
      <c r="C47" s="226"/>
      <c r="D47" s="141" t="s">
        <v>288</v>
      </c>
      <c r="E47" s="422"/>
      <c r="F47" s="422"/>
      <c r="G47" s="84"/>
      <c r="H47" s="230"/>
      <c r="I47" s="231"/>
      <c r="J47" s="231"/>
      <c r="K47" s="231"/>
      <c r="L47" s="231"/>
      <c r="M47" s="231"/>
      <c r="N47" s="231"/>
      <c r="O47" s="231"/>
      <c r="P47" s="231"/>
      <c r="Q47" s="231"/>
      <c r="R47" s="232"/>
    </row>
    <row r="48" spans="1:18" ht="21" customHeight="1">
      <c r="A48" s="186"/>
      <c r="B48" s="223" t="str">
        <f>B41</f>
        <v/>
      </c>
      <c r="C48" s="225" t="s">
        <v>7</v>
      </c>
      <c r="D48" s="140" t="s">
        <v>26</v>
      </c>
      <c r="E48" s="423"/>
      <c r="F48" s="423"/>
      <c r="G48" s="82"/>
      <c r="H48" s="227"/>
      <c r="I48" s="228"/>
      <c r="J48" s="228"/>
      <c r="K48" s="228"/>
      <c r="L48" s="228"/>
      <c r="M48" s="228"/>
      <c r="N48" s="228"/>
      <c r="O48" s="228"/>
      <c r="P48" s="228"/>
      <c r="Q48" s="228"/>
      <c r="R48" s="229"/>
    </row>
    <row r="49" spans="1:18" ht="21" customHeight="1">
      <c r="A49" s="187"/>
      <c r="B49" s="224"/>
      <c r="C49" s="226"/>
      <c r="D49" s="141" t="s">
        <v>288</v>
      </c>
      <c r="E49" s="422"/>
      <c r="F49" s="422"/>
      <c r="G49" s="84"/>
      <c r="H49" s="230"/>
      <c r="I49" s="231"/>
      <c r="J49" s="231"/>
      <c r="K49" s="231"/>
      <c r="L49" s="231"/>
      <c r="M49" s="231"/>
      <c r="N49" s="231"/>
      <c r="O49" s="231"/>
      <c r="P49" s="231"/>
      <c r="Q49" s="231"/>
      <c r="R49" s="232"/>
    </row>
    <row r="50" spans="1:18" ht="36" customHeight="1">
      <c r="A50" s="183" t="s">
        <v>275</v>
      </c>
      <c r="B50" s="184"/>
      <c r="C50" s="185"/>
      <c r="D50" s="185"/>
      <c r="E50" s="185"/>
      <c r="F50" s="185"/>
      <c r="G50" s="185"/>
      <c r="H50" s="184"/>
      <c r="I50" s="184"/>
      <c r="J50" s="184"/>
      <c r="K50" s="184"/>
      <c r="L50" s="184"/>
      <c r="M50" s="184"/>
      <c r="N50" s="184"/>
      <c r="O50" s="184"/>
      <c r="P50" s="184"/>
      <c r="Q50" s="184"/>
      <c r="R50" s="184"/>
    </row>
    <row r="51" spans="1:18" ht="18.95" customHeight="1">
      <c r="A51" s="139"/>
      <c r="B51" s="233" t="s">
        <v>22</v>
      </c>
      <c r="C51" s="234"/>
      <c r="D51" s="248" t="s">
        <v>24</v>
      </c>
      <c r="E51" s="249"/>
      <c r="F51" s="249"/>
      <c r="G51" s="249"/>
      <c r="H51" s="249"/>
      <c r="I51" s="249"/>
      <c r="J51" s="249"/>
      <c r="K51" s="249"/>
      <c r="L51" s="249"/>
      <c r="M51" s="249"/>
      <c r="N51" s="249"/>
      <c r="O51" s="249"/>
      <c r="P51" s="249"/>
      <c r="Q51" s="249"/>
      <c r="R51" s="250"/>
    </row>
    <row r="52" spans="1:18" ht="42" customHeight="1">
      <c r="A52" s="186"/>
      <c r="B52" s="86" t="str">
        <f>B39</f>
        <v/>
      </c>
      <c r="C52" s="142" t="s">
        <v>22</v>
      </c>
      <c r="D52" s="190"/>
      <c r="E52" s="177"/>
      <c r="F52" s="177"/>
      <c r="G52" s="177"/>
      <c r="H52" s="177"/>
      <c r="I52" s="177"/>
      <c r="J52" s="177"/>
      <c r="K52" s="177"/>
      <c r="L52" s="177"/>
      <c r="M52" s="177"/>
      <c r="N52" s="177"/>
      <c r="O52" s="177"/>
      <c r="P52" s="177"/>
      <c r="Q52" s="177"/>
      <c r="R52" s="191"/>
    </row>
    <row r="53" spans="1:18" ht="42" customHeight="1">
      <c r="A53" s="186"/>
      <c r="B53" s="86" t="str">
        <f>B40</f>
        <v/>
      </c>
      <c r="C53" s="142" t="s">
        <v>22</v>
      </c>
      <c r="D53" s="190"/>
      <c r="E53" s="177"/>
      <c r="F53" s="177"/>
      <c r="G53" s="177"/>
      <c r="H53" s="177"/>
      <c r="I53" s="177"/>
      <c r="J53" s="177"/>
      <c r="K53" s="177"/>
      <c r="L53" s="177"/>
      <c r="M53" s="177"/>
      <c r="N53" s="177"/>
      <c r="O53" s="177"/>
      <c r="P53" s="177"/>
      <c r="Q53" s="177"/>
      <c r="R53" s="191"/>
    </row>
    <row r="54" spans="1:18" ht="42" customHeight="1">
      <c r="A54" s="187"/>
      <c r="B54" s="86" t="str">
        <f>B41</f>
        <v/>
      </c>
      <c r="C54" s="142" t="s">
        <v>22</v>
      </c>
      <c r="D54" s="190"/>
      <c r="E54" s="177"/>
      <c r="F54" s="177"/>
      <c r="G54" s="177"/>
      <c r="H54" s="177"/>
      <c r="I54" s="177"/>
      <c r="J54" s="177"/>
      <c r="K54" s="177"/>
      <c r="L54" s="177"/>
      <c r="M54" s="177"/>
      <c r="N54" s="177"/>
      <c r="O54" s="177"/>
      <c r="P54" s="177"/>
      <c r="Q54" s="177"/>
      <c r="R54" s="191"/>
    </row>
    <row r="55" spans="1:18" ht="75.599999999999994" customHeight="1">
      <c r="A55" s="424" t="s">
        <v>287</v>
      </c>
      <c r="B55" s="424"/>
      <c r="C55" s="424"/>
      <c r="D55" s="424"/>
      <c r="E55" s="424"/>
      <c r="F55" s="424"/>
      <c r="G55" s="424"/>
      <c r="H55" s="424"/>
      <c r="I55" s="424"/>
      <c r="J55" s="424"/>
      <c r="K55" s="424"/>
      <c r="L55" s="424"/>
      <c r="M55" s="424"/>
      <c r="N55" s="424"/>
      <c r="O55" s="424"/>
      <c r="P55" s="424"/>
      <c r="Q55" s="424"/>
      <c r="R55" s="424"/>
    </row>
    <row r="56" spans="1:18" ht="39.950000000000003" customHeight="1">
      <c r="A56" s="153" t="s">
        <v>314</v>
      </c>
      <c r="B56" s="154"/>
      <c r="C56" s="154"/>
      <c r="D56" s="154"/>
      <c r="E56" s="154"/>
      <c r="F56" s="154"/>
      <c r="G56" s="155"/>
      <c r="H56" s="154"/>
      <c r="I56" s="154"/>
      <c r="J56" s="154"/>
      <c r="K56" s="154"/>
      <c r="L56" s="154"/>
      <c r="M56" s="154"/>
      <c r="N56" s="154"/>
      <c r="O56" s="154"/>
      <c r="P56" s="154"/>
      <c r="Q56" s="154"/>
      <c r="R56" s="156"/>
    </row>
    <row r="57" spans="1:18" ht="24.95" customHeight="1">
      <c r="A57" s="103" t="s">
        <v>316</v>
      </c>
      <c r="B57" s="104"/>
      <c r="C57" s="105"/>
      <c r="D57" s="180"/>
      <c r="E57" s="181"/>
      <c r="F57" s="181"/>
      <c r="G57" s="181"/>
      <c r="H57" s="181"/>
      <c r="I57" s="181"/>
      <c r="J57" s="181"/>
      <c r="K57" s="181"/>
      <c r="L57" s="181"/>
      <c r="M57" s="181"/>
      <c r="N57" s="181"/>
      <c r="O57" s="181"/>
      <c r="P57" s="181"/>
      <c r="Q57" s="181"/>
      <c r="R57" s="182"/>
    </row>
    <row r="58" spans="1:18" ht="24.95" customHeight="1">
      <c r="A58" s="103" t="s">
        <v>308</v>
      </c>
      <c r="B58" s="104"/>
      <c r="C58" s="105"/>
      <c r="D58" s="180"/>
      <c r="E58" s="181"/>
      <c r="F58" s="181"/>
      <c r="G58" s="181"/>
      <c r="H58" s="181"/>
      <c r="I58" s="181"/>
      <c r="J58" s="181"/>
      <c r="K58" s="181"/>
      <c r="L58" s="181"/>
      <c r="M58" s="181"/>
      <c r="N58" s="181"/>
      <c r="O58" s="181"/>
      <c r="P58" s="181"/>
      <c r="Q58" s="181"/>
      <c r="R58" s="182"/>
    </row>
    <row r="59" spans="1:18" ht="24.95" customHeight="1">
      <c r="A59" s="103" t="s">
        <v>309</v>
      </c>
      <c r="B59" s="104"/>
      <c r="C59" s="105"/>
      <c r="D59" s="180"/>
      <c r="E59" s="181"/>
      <c r="F59" s="181"/>
      <c r="G59" s="181"/>
      <c r="H59" s="181"/>
      <c r="I59" s="181"/>
      <c r="J59" s="181"/>
      <c r="K59" s="181"/>
      <c r="L59" s="181"/>
      <c r="M59" s="181"/>
      <c r="N59" s="181"/>
      <c r="O59" s="181"/>
      <c r="P59" s="181"/>
      <c r="Q59" s="181"/>
      <c r="R59" s="182"/>
    </row>
    <row r="60" spans="1:18" ht="24.95" customHeight="1">
      <c r="A60" s="103" t="s">
        <v>310</v>
      </c>
      <c r="B60" s="104"/>
      <c r="C60" s="105"/>
      <c r="D60" s="180"/>
      <c r="E60" s="181"/>
      <c r="F60" s="181"/>
      <c r="G60" s="181"/>
      <c r="H60" s="181"/>
      <c r="I60" s="181"/>
      <c r="J60" s="181"/>
      <c r="K60" s="181"/>
      <c r="L60" s="181"/>
      <c r="M60" s="181"/>
      <c r="N60" s="181"/>
      <c r="O60" s="181"/>
      <c r="P60" s="181"/>
      <c r="Q60" s="181"/>
      <c r="R60" s="182"/>
    </row>
    <row r="61" spans="1:18" ht="24.95" customHeight="1">
      <c r="A61" s="103" t="s">
        <v>311</v>
      </c>
      <c r="B61" s="104"/>
      <c r="C61" s="105"/>
      <c r="D61" s="180"/>
      <c r="E61" s="181"/>
      <c r="F61" s="181"/>
      <c r="G61" s="181"/>
      <c r="H61" s="181"/>
      <c r="I61" s="181"/>
      <c r="J61" s="181"/>
      <c r="K61" s="181"/>
      <c r="L61" s="181"/>
      <c r="M61" s="181"/>
      <c r="N61" s="181"/>
      <c r="O61" s="181"/>
      <c r="P61" s="181"/>
      <c r="Q61" s="181"/>
      <c r="R61" s="182"/>
    </row>
    <row r="62" spans="1:18" ht="24.95" customHeight="1">
      <c r="A62" s="103" t="s">
        <v>312</v>
      </c>
      <c r="B62" s="104"/>
      <c r="C62" s="105"/>
      <c r="D62" s="180"/>
      <c r="E62" s="181"/>
      <c r="F62" s="181"/>
      <c r="G62" s="181"/>
      <c r="H62" s="181"/>
      <c r="I62" s="181"/>
      <c r="J62" s="181"/>
      <c r="K62" s="181"/>
      <c r="L62" s="181"/>
      <c r="M62" s="181"/>
      <c r="N62" s="181"/>
      <c r="O62" s="181"/>
      <c r="P62" s="181"/>
      <c r="Q62" s="181"/>
      <c r="R62" s="182"/>
    </row>
    <row r="63" spans="1:18" ht="24.95" customHeight="1">
      <c r="A63" s="106" t="s">
        <v>313</v>
      </c>
      <c r="B63" s="107"/>
      <c r="C63" s="108"/>
      <c r="D63" s="180"/>
      <c r="E63" s="181"/>
      <c r="F63" s="181"/>
      <c r="G63" s="181"/>
      <c r="H63" s="181"/>
      <c r="I63" s="181"/>
      <c r="J63" s="181"/>
      <c r="K63" s="181"/>
      <c r="L63" s="181"/>
      <c r="M63" s="181"/>
      <c r="N63" s="181"/>
      <c r="O63" s="181"/>
      <c r="P63" s="181"/>
      <c r="Q63" s="181"/>
      <c r="R63" s="182"/>
    </row>
    <row r="64" spans="1:18" ht="14.1" customHeight="1">
      <c r="A64" s="145"/>
      <c r="B64" s="146"/>
      <c r="C64" s="146"/>
      <c r="D64" s="146"/>
      <c r="E64" s="146"/>
      <c r="F64" s="146"/>
      <c r="G64" s="146"/>
      <c r="H64" s="146"/>
      <c r="I64" s="146"/>
      <c r="J64" s="146"/>
      <c r="K64" s="146"/>
      <c r="L64" s="146"/>
      <c r="M64" s="146"/>
      <c r="N64" s="146"/>
      <c r="O64" s="146"/>
      <c r="P64" s="146"/>
      <c r="Q64" s="146"/>
      <c r="R64" s="111"/>
    </row>
    <row r="65" spans="1:18" ht="24.95" customHeight="1">
      <c r="A65" s="157" t="s">
        <v>318</v>
      </c>
      <c r="B65" s="158"/>
      <c r="C65" s="159"/>
      <c r="D65" s="159"/>
      <c r="E65" s="159"/>
      <c r="F65" s="159"/>
      <c r="G65" s="159"/>
      <c r="H65" s="159"/>
      <c r="I65" s="159"/>
      <c r="J65" s="159"/>
      <c r="K65" s="159"/>
      <c r="L65" s="159"/>
      <c r="M65" s="159"/>
      <c r="N65" s="159"/>
      <c r="O65" s="159"/>
      <c r="P65" s="160"/>
      <c r="Q65" s="161"/>
      <c r="R65" s="167"/>
    </row>
    <row r="66" spans="1:18" s="72" customFormat="1" ht="25.5" customHeight="1">
      <c r="A66" s="102"/>
      <c r="B66" s="178" t="s">
        <v>319</v>
      </c>
      <c r="C66" s="178"/>
      <c r="D66" s="178"/>
      <c r="E66" s="178"/>
      <c r="F66" s="178"/>
      <c r="G66" s="178"/>
      <c r="H66" s="261"/>
      <c r="I66" s="261"/>
      <c r="J66" s="261"/>
      <c r="K66" s="261"/>
      <c r="L66" s="261"/>
      <c r="M66" s="261"/>
      <c r="N66" s="261"/>
      <c r="O66" s="261"/>
      <c r="P66" s="261"/>
      <c r="Q66" s="261"/>
      <c r="R66" s="162"/>
    </row>
    <row r="67" spans="1:18" ht="24.95" customHeight="1">
      <c r="A67" s="163" t="s">
        <v>338</v>
      </c>
      <c r="B67" s="158"/>
      <c r="C67" s="159"/>
      <c r="D67" s="159"/>
      <c r="E67" s="159"/>
      <c r="F67" s="159"/>
      <c r="G67" s="164"/>
      <c r="H67" s="165"/>
      <c r="I67" s="379"/>
      <c r="J67" s="380"/>
      <c r="K67" s="380"/>
      <c r="L67" s="380"/>
      <c r="M67" s="380"/>
      <c r="N67" s="380"/>
      <c r="O67" s="380"/>
      <c r="P67" s="380"/>
      <c r="Q67" s="380"/>
      <c r="R67" s="381"/>
    </row>
    <row r="68" spans="1:18" ht="24.95" customHeight="1">
      <c r="A68" s="147"/>
      <c r="B68" s="148"/>
      <c r="C68" s="146"/>
      <c r="D68" s="146"/>
      <c r="E68" s="146"/>
      <c r="F68" s="146"/>
      <c r="G68" s="151"/>
      <c r="H68" s="152"/>
      <c r="I68" s="152"/>
      <c r="J68" s="152"/>
      <c r="K68" s="152"/>
      <c r="L68" s="152"/>
      <c r="M68" s="152"/>
      <c r="N68" s="152"/>
      <c r="O68" s="152"/>
      <c r="P68" s="152"/>
      <c r="Q68" s="152"/>
      <c r="R68" s="152"/>
    </row>
    <row r="69" spans="1:18" ht="24.95" customHeight="1">
      <c r="A69" s="150" t="s">
        <v>334</v>
      </c>
      <c r="B69" s="148"/>
      <c r="C69" s="146"/>
      <c r="D69" s="146"/>
      <c r="E69" s="146"/>
      <c r="F69" s="146"/>
      <c r="G69" s="151"/>
      <c r="H69" s="152"/>
      <c r="I69" s="152"/>
      <c r="J69" s="152"/>
      <c r="K69" s="152"/>
      <c r="L69" s="152"/>
      <c r="M69" s="152"/>
      <c r="N69" s="152"/>
      <c r="O69" s="152"/>
      <c r="P69" s="152"/>
      <c r="Q69" s="152"/>
      <c r="R69" s="152"/>
    </row>
    <row r="70" spans="1:18" ht="18" customHeight="1">
      <c r="A70" s="168"/>
      <c r="B70" s="98" t="s">
        <v>335</v>
      </c>
      <c r="C70" s="99"/>
      <c r="D70" s="99"/>
      <c r="E70" s="99"/>
      <c r="F70" s="99"/>
      <c r="G70" s="100"/>
      <c r="H70" s="100"/>
      <c r="I70" s="100"/>
      <c r="J70" s="101"/>
      <c r="K70" s="149"/>
      <c r="L70" s="149"/>
      <c r="M70" s="149"/>
      <c r="N70" s="149"/>
      <c r="O70" s="149"/>
      <c r="P70" s="149"/>
      <c r="Q70" s="149"/>
      <c r="R70" s="166"/>
    </row>
    <row r="71" spans="1:18" ht="18" customHeight="1">
      <c r="A71" s="168"/>
      <c r="B71" s="98" t="s">
        <v>336</v>
      </c>
      <c r="C71" s="99"/>
      <c r="D71" s="99"/>
      <c r="E71" s="99"/>
      <c r="F71" s="99"/>
      <c r="G71" s="100"/>
      <c r="H71" s="100"/>
      <c r="I71" s="100"/>
      <c r="J71" s="101"/>
      <c r="K71" s="149"/>
      <c r="L71" s="149"/>
      <c r="M71" s="149"/>
      <c r="N71" s="149"/>
      <c r="O71" s="149"/>
      <c r="P71" s="149"/>
      <c r="Q71" s="149"/>
      <c r="R71" s="166"/>
    </row>
    <row r="74" spans="1:18" hidden="1">
      <c r="A74" s="2" t="s">
        <v>265</v>
      </c>
    </row>
    <row r="75" spans="1:18" hidden="1">
      <c r="A75" s="2" t="s">
        <v>266</v>
      </c>
    </row>
    <row r="76" spans="1:18" hidden="1">
      <c r="A76" s="2" t="s">
        <v>267</v>
      </c>
    </row>
    <row r="77" spans="1:18" hidden="1"/>
    <row r="78" spans="1:18" hidden="1">
      <c r="A78" s="2" t="s">
        <v>28</v>
      </c>
      <c r="B78" s="2" t="s">
        <v>28</v>
      </c>
    </row>
    <row r="79" spans="1:18" hidden="1">
      <c r="A79" s="2" t="s">
        <v>29</v>
      </c>
      <c r="B79" s="2" t="s">
        <v>30</v>
      </c>
    </row>
    <row r="80" spans="1:18" hidden="1"/>
    <row r="81" spans="1:1" hidden="1">
      <c r="A81" s="2" t="s">
        <v>320</v>
      </c>
    </row>
  </sheetData>
  <sheetProtection algorithmName="SHA-512" hashValue="qiOS2bVT6dQIV8o93OZPpLP6CIB5kRdloA6yzQfEQmx8JgAe858B+p/odW9xjA9F1XJA6TUWmd5O46aLRbL8vw==" saltValue="WM61o1oXciQbdY+2UJrUDA==" spinCount="100000" sheet="1" scenarios="1" formatCells="0" selectLockedCells="1"/>
  <mergeCells count="112">
    <mergeCell ref="A55:R55"/>
    <mergeCell ref="B48:B49"/>
    <mergeCell ref="C48:C49"/>
    <mergeCell ref="E48:F48"/>
    <mergeCell ref="H48:R48"/>
    <mergeCell ref="E49:F49"/>
    <mergeCell ref="H49:R49"/>
    <mergeCell ref="A44:A49"/>
    <mergeCell ref="A50:R50"/>
    <mergeCell ref="A52:A54"/>
    <mergeCell ref="D52:R52"/>
    <mergeCell ref="D53:R53"/>
    <mergeCell ref="D54:R54"/>
    <mergeCell ref="B46:B47"/>
    <mergeCell ref="C46:C47"/>
    <mergeCell ref="E46:F46"/>
    <mergeCell ref="B51:C51"/>
    <mergeCell ref="D51:R51"/>
    <mergeCell ref="A39:A41"/>
    <mergeCell ref="D39:G39"/>
    <mergeCell ref="H39:R39"/>
    <mergeCell ref="D40:G40"/>
    <mergeCell ref="H40:R40"/>
    <mergeCell ref="D41:G41"/>
    <mergeCell ref="H41:R41"/>
    <mergeCell ref="H46:R46"/>
    <mergeCell ref="E47:F47"/>
    <mergeCell ref="H47:R47"/>
    <mergeCell ref="A42:R42"/>
    <mergeCell ref="B43:C43"/>
    <mergeCell ref="D43:G43"/>
    <mergeCell ref="H43:R43"/>
    <mergeCell ref="E45:F45"/>
    <mergeCell ref="H45:R45"/>
    <mergeCell ref="B44:B45"/>
    <mergeCell ref="C44:C45"/>
    <mergeCell ref="E44:F44"/>
    <mergeCell ref="H44:R44"/>
    <mergeCell ref="P36:R36"/>
    <mergeCell ref="A37:R37"/>
    <mergeCell ref="B38:C38"/>
    <mergeCell ref="D38:G38"/>
    <mergeCell ref="H38:R38"/>
    <mergeCell ref="A34:A36"/>
    <mergeCell ref="D34:E34"/>
    <mergeCell ref="F34:G34"/>
    <mergeCell ref="K34:O34"/>
    <mergeCell ref="H36:J36"/>
    <mergeCell ref="D36:E36"/>
    <mergeCell ref="F36:G36"/>
    <mergeCell ref="K36:O36"/>
    <mergeCell ref="D35:E35"/>
    <mergeCell ref="F35:G35"/>
    <mergeCell ref="K35:O35"/>
    <mergeCell ref="H35:J35"/>
    <mergeCell ref="P35:R35"/>
    <mergeCell ref="A32:C32"/>
    <mergeCell ref="D32:J32"/>
    <mergeCell ref="K32:R32"/>
    <mergeCell ref="A33:C33"/>
    <mergeCell ref="D33:G33"/>
    <mergeCell ref="H33:J33"/>
    <mergeCell ref="K33:O33"/>
    <mergeCell ref="P33:R33"/>
    <mergeCell ref="M24:Q24"/>
    <mergeCell ref="E25:R25"/>
    <mergeCell ref="L26:N26"/>
    <mergeCell ref="P26:Q26"/>
    <mergeCell ref="E27:R27"/>
    <mergeCell ref="B29:C29"/>
    <mergeCell ref="D29:R29"/>
    <mergeCell ref="A30:C31"/>
    <mergeCell ref="I30:L30"/>
    <mergeCell ref="M30:O30"/>
    <mergeCell ref="P30:Q30"/>
    <mergeCell ref="D31:H31"/>
    <mergeCell ref="I31:L31"/>
    <mergeCell ref="M31:O31"/>
    <mergeCell ref="K28:Q28"/>
    <mergeCell ref="I13:R13"/>
    <mergeCell ref="L7:M7"/>
    <mergeCell ref="I8:K8"/>
    <mergeCell ref="A5:R5"/>
    <mergeCell ref="I9:R10"/>
    <mergeCell ref="H11:R11"/>
    <mergeCell ref="H34:J34"/>
    <mergeCell ref="P34:R34"/>
    <mergeCell ref="I12:R12"/>
    <mergeCell ref="I14:R14"/>
    <mergeCell ref="H15:R15"/>
    <mergeCell ref="A17:R17"/>
    <mergeCell ref="H19:I19"/>
    <mergeCell ref="J19:L19"/>
    <mergeCell ref="M19:N19"/>
    <mergeCell ref="O19:Q19"/>
    <mergeCell ref="A20:A29"/>
    <mergeCell ref="B20:C20"/>
    <mergeCell ref="D20:R20"/>
    <mergeCell ref="D21:R21"/>
    <mergeCell ref="B22:C22"/>
    <mergeCell ref="D22:R22"/>
    <mergeCell ref="B23:C28"/>
    <mergeCell ref="E23:R23"/>
    <mergeCell ref="B66:Q66"/>
    <mergeCell ref="D57:R57"/>
    <mergeCell ref="D58:R58"/>
    <mergeCell ref="D59:R59"/>
    <mergeCell ref="D60:R60"/>
    <mergeCell ref="D61:R61"/>
    <mergeCell ref="D62:R62"/>
    <mergeCell ref="I67:R67"/>
    <mergeCell ref="D63:R63"/>
  </mergeCells>
  <phoneticPr fontId="1"/>
  <dataValidations disablePrompts="1" count="4">
    <dataValidation type="list" allowBlank="1" showInputMessage="1" showErrorMessage="1" sqref="L26:N26">
      <formula1>$A$74:$A$76</formula1>
    </dataValidation>
    <dataValidation type="list" allowBlank="1" showInputMessage="1" showErrorMessage="1" sqref="G45 G49 G47">
      <formula1>$B$78:$B$79</formula1>
    </dataValidation>
    <dataValidation type="list" allowBlank="1" showInputMessage="1" showErrorMessage="1" sqref="G44 G48 G46">
      <formula1>$A$78:$A$79</formula1>
    </dataValidation>
    <dataValidation type="list" allowBlank="1" showInputMessage="1" showErrorMessage="1" sqref="R65 A70:A71">
      <formula1>$A$80:$A$81</formula1>
    </dataValidation>
  </dataValidations>
  <pageMargins left="0.70866141732283472" right="0.70866141732283472" top="0.36" bottom="0.26" header="0.31496062992125984" footer="0.2"/>
  <pageSetup paperSize="9" fitToHeight="0" orientation="portrait" r:id="rId1"/>
  <rowBreaks count="1" manualBreakCount="1">
    <brk id="32"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95250</xdr:colOff>
                    <xdr:row>22</xdr:row>
                    <xdr:rowOff>66675</xdr:rowOff>
                  </from>
                  <to>
                    <xdr:col>4</xdr:col>
                    <xdr:colOff>28575</xdr:colOff>
                    <xdr:row>22</xdr:row>
                    <xdr:rowOff>285750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85725</xdr:colOff>
                    <xdr:row>24</xdr:row>
                    <xdr:rowOff>66675</xdr:rowOff>
                  </from>
                  <to>
                    <xdr:col>4</xdr:col>
                    <xdr:colOff>19050</xdr:colOff>
                    <xdr:row>24</xdr:row>
                    <xdr:rowOff>285750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3</xdr:col>
                    <xdr:colOff>104775</xdr:colOff>
                    <xdr:row>26</xdr:row>
                    <xdr:rowOff>38100</xdr:rowOff>
                  </from>
                  <to>
                    <xdr:col>4</xdr:col>
                    <xdr:colOff>38100</xdr:colOff>
                    <xdr:row>26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'【参考】業種（産業分類）'!$D$2:$D$100</xm:f>
          </x14:formula1>
          <xm:sqref>D20:R20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T53"/>
  <sheetViews>
    <sheetView view="pageBreakPreview" zoomScale="80" zoomScaleNormal="80" zoomScaleSheetLayoutView="80" workbookViewId="0">
      <selection activeCell="G9" sqref="G9"/>
    </sheetView>
  </sheetViews>
  <sheetFormatPr defaultColWidth="9" defaultRowHeight="12"/>
  <cols>
    <col min="1" max="1" width="1" style="10" customWidth="1"/>
    <col min="2" max="2" width="3.25" style="10" customWidth="1"/>
    <col min="3" max="3" width="8.625" style="10" customWidth="1"/>
    <col min="4" max="4" width="7.5" style="10" customWidth="1"/>
    <col min="5" max="5" width="4.625" style="10" customWidth="1"/>
    <col min="6" max="6" width="5" style="59" customWidth="1"/>
    <col min="7" max="7" width="2.125" style="59" customWidth="1"/>
    <col min="8" max="8" width="4.125" style="59" customWidth="1"/>
    <col min="9" max="9" width="8" style="59" customWidth="1"/>
    <col min="10" max="10" width="2.875" style="59" customWidth="1"/>
    <col min="11" max="18" width="3.5" style="59" customWidth="1"/>
    <col min="19" max="19" width="6.125" style="10" customWidth="1"/>
    <col min="20" max="20" width="1.125" style="10" customWidth="1"/>
    <col min="21" max="16384" width="9" style="10"/>
  </cols>
  <sheetData>
    <row r="1" spans="1:20" ht="6" customHeight="1">
      <c r="A1" s="8"/>
      <c r="B1" s="8"/>
      <c r="C1" s="8"/>
      <c r="D1" s="8"/>
      <c r="E1" s="8"/>
      <c r="F1" s="9"/>
      <c r="G1" s="9"/>
      <c r="H1" s="9"/>
      <c r="I1" s="9"/>
      <c r="J1" s="9"/>
      <c r="K1" s="9"/>
      <c r="L1" s="9"/>
      <c r="M1" s="9"/>
      <c r="N1" s="9"/>
      <c r="O1" s="9"/>
      <c r="P1" s="9"/>
      <c r="Q1" s="9"/>
      <c r="R1" s="9"/>
      <c r="S1" s="8"/>
      <c r="T1" s="8"/>
    </row>
    <row r="2" spans="1:20" ht="18" customHeight="1">
      <c r="A2" s="8"/>
      <c r="B2" s="8" t="s">
        <v>269</v>
      </c>
      <c r="C2" s="8"/>
      <c r="D2" s="8"/>
      <c r="E2" s="8"/>
      <c r="F2" s="9"/>
      <c r="G2" s="9"/>
      <c r="H2" s="9"/>
      <c r="I2" s="9"/>
      <c r="J2" s="9"/>
      <c r="K2" s="9"/>
      <c r="L2" s="9"/>
      <c r="M2" s="9"/>
      <c r="N2" s="9"/>
      <c r="O2" s="9"/>
      <c r="P2" s="9"/>
      <c r="Q2" s="9"/>
      <c r="R2" s="9"/>
      <c r="S2" s="8"/>
      <c r="T2" s="8"/>
    </row>
    <row r="3" spans="1:20" ht="9" customHeight="1">
      <c r="A3" s="8"/>
      <c r="B3" s="8"/>
      <c r="C3" s="8"/>
      <c r="D3" s="8"/>
      <c r="E3" s="8"/>
      <c r="F3" s="9"/>
      <c r="G3" s="9"/>
      <c r="H3" s="9"/>
      <c r="I3" s="9"/>
      <c r="J3" s="9"/>
      <c r="K3" s="9"/>
      <c r="L3" s="9"/>
      <c r="M3" s="9"/>
      <c r="N3" s="9"/>
      <c r="O3" s="9"/>
      <c r="P3" s="9"/>
      <c r="Q3" s="9"/>
      <c r="R3" s="9"/>
      <c r="S3" s="8"/>
      <c r="T3" s="8"/>
    </row>
    <row r="4" spans="1:20" ht="18" customHeight="1">
      <c r="A4" s="8"/>
      <c r="B4" s="277" t="s">
        <v>268</v>
      </c>
      <c r="C4" s="277"/>
      <c r="D4" s="277"/>
      <c r="E4" s="277"/>
      <c r="F4" s="277"/>
      <c r="G4" s="277"/>
      <c r="H4" s="277"/>
      <c r="I4" s="277"/>
      <c r="J4" s="277"/>
      <c r="K4" s="277"/>
      <c r="L4" s="277"/>
      <c r="M4" s="277"/>
      <c r="N4" s="277"/>
      <c r="O4" s="277"/>
      <c r="P4" s="277"/>
      <c r="Q4" s="277"/>
      <c r="R4" s="277"/>
      <c r="S4" s="277"/>
      <c r="T4" s="11"/>
    </row>
    <row r="5" spans="1:20" ht="9" customHeight="1">
      <c r="A5" s="8"/>
      <c r="B5" s="8"/>
      <c r="C5" s="8"/>
      <c r="D5" s="8"/>
      <c r="E5" s="8"/>
      <c r="F5" s="9"/>
      <c r="G5" s="9"/>
      <c r="H5" s="9"/>
      <c r="I5" s="9"/>
      <c r="J5" s="9"/>
      <c r="K5" s="9"/>
      <c r="L5" s="9"/>
      <c r="M5" s="9"/>
      <c r="N5" s="9"/>
      <c r="O5" s="9"/>
      <c r="P5" s="9"/>
      <c r="Q5" s="9"/>
      <c r="R5" s="9"/>
      <c r="S5" s="8"/>
      <c r="T5" s="8"/>
    </row>
    <row r="6" spans="1:20" ht="18" customHeight="1">
      <c r="A6" s="8"/>
      <c r="B6" s="8"/>
      <c r="C6" s="8"/>
      <c r="D6" s="8"/>
      <c r="E6" s="8"/>
      <c r="F6" s="9"/>
      <c r="G6" s="9"/>
      <c r="H6" s="9"/>
      <c r="I6" s="1"/>
      <c r="J6" s="1"/>
      <c r="K6" s="7"/>
      <c r="L6" s="278">
        <v>2024</v>
      </c>
      <c r="M6" s="278"/>
      <c r="N6" s="278"/>
      <c r="O6" s="12" t="s">
        <v>255</v>
      </c>
      <c r="P6" s="13">
        <v>7</v>
      </c>
      <c r="Q6" s="14" t="s">
        <v>254</v>
      </c>
      <c r="R6" s="13">
        <v>31</v>
      </c>
      <c r="S6" s="8" t="s">
        <v>253</v>
      </c>
      <c r="T6" s="8"/>
    </row>
    <row r="7" spans="1:20" ht="18" customHeight="1">
      <c r="A7" s="8"/>
      <c r="B7" s="8"/>
      <c r="C7" s="8" t="s">
        <v>256</v>
      </c>
      <c r="D7" s="8"/>
      <c r="E7" s="8"/>
      <c r="F7" s="9"/>
      <c r="G7" s="9"/>
      <c r="H7" s="9"/>
      <c r="I7" s="12"/>
      <c r="J7" s="276"/>
      <c r="K7" s="276"/>
      <c r="L7" s="276"/>
      <c r="M7" s="6"/>
      <c r="N7" s="3"/>
      <c r="O7" s="1"/>
      <c r="P7" s="3"/>
      <c r="Q7" s="1"/>
      <c r="R7" s="3"/>
      <c r="S7" s="7"/>
      <c r="T7" s="8"/>
    </row>
    <row r="8" spans="1:20" ht="18" customHeight="1">
      <c r="A8" s="8"/>
      <c r="B8" s="8"/>
      <c r="C8" s="8"/>
      <c r="D8" s="8"/>
      <c r="E8" s="8"/>
      <c r="F8" s="9"/>
      <c r="G8" s="9"/>
      <c r="H8" s="9"/>
      <c r="I8" s="14" t="s">
        <v>257</v>
      </c>
      <c r="J8" s="279" t="s">
        <v>289</v>
      </c>
      <c r="K8" s="279"/>
      <c r="L8" s="279"/>
      <c r="M8" s="279"/>
      <c r="N8" s="279"/>
      <c r="O8" s="279"/>
      <c r="P8" s="279"/>
      <c r="Q8" s="279"/>
      <c r="R8" s="279"/>
      <c r="S8" s="279"/>
      <c r="T8" s="15"/>
    </row>
    <row r="9" spans="1:20" ht="18" customHeight="1">
      <c r="A9" s="8"/>
      <c r="B9" s="8"/>
      <c r="C9" s="8"/>
      <c r="D9" s="8"/>
      <c r="E9" s="8"/>
      <c r="F9" s="9"/>
      <c r="G9" s="9"/>
      <c r="H9" s="9"/>
      <c r="I9" s="1"/>
      <c r="J9" s="279"/>
      <c r="K9" s="279"/>
      <c r="L9" s="279"/>
      <c r="M9" s="279"/>
      <c r="N9" s="279"/>
      <c r="O9" s="279"/>
      <c r="P9" s="279"/>
      <c r="Q9" s="279"/>
      <c r="R9" s="279"/>
      <c r="S9" s="279"/>
      <c r="T9" s="15"/>
    </row>
    <row r="10" spans="1:20" ht="18" customHeight="1">
      <c r="A10" s="8"/>
      <c r="B10" s="8"/>
      <c r="C10" s="8"/>
      <c r="D10" s="8"/>
      <c r="E10" s="8"/>
      <c r="F10" s="9"/>
      <c r="G10" s="9"/>
      <c r="H10" s="9"/>
      <c r="I10" s="280" t="s">
        <v>258</v>
      </c>
      <c r="J10" s="280"/>
      <c r="K10" s="280"/>
      <c r="L10" s="280"/>
      <c r="M10" s="280"/>
      <c r="N10" s="280"/>
      <c r="O10" s="280"/>
      <c r="P10" s="280"/>
      <c r="Q10" s="280"/>
      <c r="R10" s="280"/>
      <c r="S10" s="280"/>
      <c r="T10" s="16"/>
    </row>
    <row r="11" spans="1:20" ht="18" customHeight="1">
      <c r="A11" s="8"/>
      <c r="B11" s="8"/>
      <c r="C11" s="8"/>
      <c r="D11" s="8"/>
      <c r="E11" s="8"/>
      <c r="F11" s="9"/>
      <c r="G11" s="9"/>
      <c r="H11" s="9"/>
      <c r="I11" s="14" t="s">
        <v>317</v>
      </c>
      <c r="J11" s="276" t="s">
        <v>307</v>
      </c>
      <c r="K11" s="276"/>
      <c r="L11" s="276"/>
      <c r="M11" s="276"/>
      <c r="N11" s="276"/>
      <c r="O11" s="276"/>
      <c r="P11" s="276"/>
      <c r="Q11" s="276"/>
      <c r="R11" s="276"/>
      <c r="S11" s="276"/>
      <c r="T11" s="9"/>
    </row>
    <row r="12" spans="1:20" ht="18" customHeight="1">
      <c r="A12" s="8"/>
      <c r="B12" s="8"/>
      <c r="C12" s="8"/>
      <c r="D12" s="8"/>
      <c r="E12" s="8"/>
      <c r="F12" s="9"/>
      <c r="G12" s="9"/>
      <c r="H12" s="9"/>
      <c r="I12" s="14"/>
      <c r="J12" s="276" t="s">
        <v>290</v>
      </c>
      <c r="K12" s="276"/>
      <c r="L12" s="276"/>
      <c r="M12" s="276"/>
      <c r="N12" s="276"/>
      <c r="O12" s="276"/>
      <c r="P12" s="276"/>
      <c r="Q12" s="276"/>
      <c r="R12" s="276"/>
      <c r="S12" s="276"/>
      <c r="T12" s="9"/>
    </row>
    <row r="13" spans="1:20" ht="18" customHeight="1">
      <c r="A13" s="8"/>
      <c r="B13" s="8"/>
      <c r="C13" s="8"/>
      <c r="D13" s="8"/>
      <c r="E13" s="8"/>
      <c r="F13" s="9"/>
      <c r="G13" s="9"/>
      <c r="H13" s="9"/>
      <c r="I13" s="280" t="s">
        <v>259</v>
      </c>
      <c r="J13" s="280"/>
      <c r="K13" s="280"/>
      <c r="L13" s="280"/>
      <c r="M13" s="280"/>
      <c r="N13" s="280"/>
      <c r="O13" s="280"/>
      <c r="P13" s="280"/>
      <c r="Q13" s="280"/>
      <c r="R13" s="280"/>
      <c r="S13" s="280"/>
      <c r="T13" s="16"/>
    </row>
    <row r="14" spans="1:20" ht="9" customHeight="1">
      <c r="A14" s="8"/>
      <c r="B14" s="8"/>
      <c r="C14" s="8"/>
      <c r="D14" s="8"/>
      <c r="E14" s="8"/>
      <c r="F14" s="9"/>
      <c r="G14" s="9"/>
      <c r="H14" s="9"/>
      <c r="I14" s="16"/>
      <c r="J14" s="16"/>
      <c r="K14" s="16"/>
      <c r="L14" s="16"/>
      <c r="M14" s="16"/>
      <c r="N14" s="16"/>
      <c r="O14" s="16"/>
      <c r="P14" s="16"/>
      <c r="Q14" s="16"/>
      <c r="R14" s="16"/>
      <c r="S14" s="16"/>
      <c r="T14" s="16"/>
    </row>
    <row r="15" spans="1:20" ht="18" customHeight="1">
      <c r="A15" s="8"/>
      <c r="B15" s="281" t="s">
        <v>276</v>
      </c>
      <c r="C15" s="281"/>
      <c r="D15" s="281"/>
      <c r="E15" s="281"/>
      <c r="F15" s="281"/>
      <c r="G15" s="281"/>
      <c r="H15" s="281"/>
      <c r="I15" s="281"/>
      <c r="J15" s="281"/>
      <c r="K15" s="281"/>
      <c r="L15" s="281"/>
      <c r="M15" s="281"/>
      <c r="N15" s="281"/>
      <c r="O15" s="281"/>
      <c r="P15" s="281"/>
      <c r="Q15" s="281"/>
      <c r="R15" s="281"/>
      <c r="S15" s="281"/>
      <c r="T15" s="8"/>
    </row>
    <row r="16" spans="1:20" ht="9" customHeight="1">
      <c r="A16" s="8"/>
      <c r="B16" s="8"/>
      <c r="C16" s="8"/>
      <c r="D16" s="8"/>
      <c r="E16" s="8"/>
      <c r="F16" s="9"/>
      <c r="G16" s="9"/>
      <c r="H16" s="9"/>
      <c r="I16" s="16"/>
      <c r="J16" s="16"/>
      <c r="K16" s="17"/>
      <c r="L16" s="17"/>
      <c r="M16" s="17"/>
      <c r="N16" s="16"/>
      <c r="O16" s="16"/>
      <c r="P16" s="17"/>
      <c r="Q16" s="17"/>
      <c r="R16" s="17"/>
      <c r="S16" s="16"/>
      <c r="T16" s="16"/>
    </row>
    <row r="17" spans="1:20" ht="18" customHeight="1">
      <c r="A17" s="8"/>
      <c r="B17" s="18"/>
      <c r="C17" s="8"/>
      <c r="D17" s="8"/>
      <c r="E17" s="8"/>
      <c r="F17" s="9"/>
      <c r="G17" s="9"/>
      <c r="H17" s="9"/>
      <c r="I17" s="282" t="s">
        <v>263</v>
      </c>
      <c r="J17" s="282"/>
      <c r="K17" s="283">
        <v>2023</v>
      </c>
      <c r="L17" s="283"/>
      <c r="M17" s="283"/>
      <c r="N17" s="284" t="s">
        <v>262</v>
      </c>
      <c r="O17" s="284"/>
      <c r="P17" s="283">
        <f>IF(K17="","",K17+2)</f>
        <v>2025</v>
      </c>
      <c r="Q17" s="283"/>
      <c r="R17" s="283"/>
      <c r="S17" s="8" t="s">
        <v>12</v>
      </c>
      <c r="T17" s="8"/>
    </row>
    <row r="18" spans="1:20" ht="36" customHeight="1">
      <c r="A18" s="8"/>
      <c r="B18" s="285" t="s">
        <v>13</v>
      </c>
      <c r="C18" s="287" t="s">
        <v>17</v>
      </c>
      <c r="D18" s="288"/>
      <c r="E18" s="289" t="s">
        <v>291</v>
      </c>
      <c r="F18" s="290"/>
      <c r="G18" s="290"/>
      <c r="H18" s="290"/>
      <c r="I18" s="290"/>
      <c r="J18" s="290"/>
      <c r="K18" s="290"/>
      <c r="L18" s="290"/>
      <c r="M18" s="290"/>
      <c r="N18" s="290"/>
      <c r="O18" s="290"/>
      <c r="P18" s="290"/>
      <c r="Q18" s="290"/>
      <c r="R18" s="290"/>
      <c r="S18" s="291"/>
      <c r="T18" s="19"/>
    </row>
    <row r="19" spans="1:20" ht="37.5" customHeight="1">
      <c r="A19" s="8"/>
      <c r="B19" s="285"/>
      <c r="C19" s="20" t="s">
        <v>0</v>
      </c>
      <c r="D19" s="21"/>
      <c r="E19" s="292"/>
      <c r="F19" s="293"/>
      <c r="G19" s="293"/>
      <c r="H19" s="293"/>
      <c r="I19" s="293"/>
      <c r="J19" s="293"/>
      <c r="K19" s="293"/>
      <c r="L19" s="293"/>
      <c r="M19" s="293"/>
      <c r="N19" s="293"/>
      <c r="O19" s="293"/>
      <c r="P19" s="293"/>
      <c r="Q19" s="293"/>
      <c r="R19" s="293"/>
      <c r="S19" s="294"/>
      <c r="T19" s="22"/>
    </row>
    <row r="20" spans="1:20" ht="37.5" customHeight="1">
      <c r="A20" s="8"/>
      <c r="B20" s="285"/>
      <c r="C20" s="292" t="s">
        <v>18</v>
      </c>
      <c r="D20" s="294"/>
      <c r="E20" s="425" t="s">
        <v>301</v>
      </c>
      <c r="F20" s="426"/>
      <c r="G20" s="426"/>
      <c r="H20" s="426"/>
      <c r="I20" s="426"/>
      <c r="J20" s="426"/>
      <c r="K20" s="426"/>
      <c r="L20" s="426"/>
      <c r="M20" s="426"/>
      <c r="N20" s="426"/>
      <c r="O20" s="426"/>
      <c r="P20" s="426"/>
      <c r="Q20" s="426"/>
      <c r="R20" s="426"/>
      <c r="S20" s="427"/>
      <c r="T20" s="60"/>
    </row>
    <row r="21" spans="1:20" ht="27" customHeight="1">
      <c r="A21" s="8"/>
      <c r="B21" s="285"/>
      <c r="C21" s="298" t="s">
        <v>1</v>
      </c>
      <c r="D21" s="299"/>
      <c r="E21" s="25" t="s">
        <v>292</v>
      </c>
      <c r="F21" s="288" t="s">
        <v>14</v>
      </c>
      <c r="G21" s="288"/>
      <c r="H21" s="288"/>
      <c r="I21" s="302"/>
      <c r="J21" s="302"/>
      <c r="K21" s="302"/>
      <c r="L21" s="302"/>
      <c r="M21" s="302"/>
      <c r="N21" s="302"/>
      <c r="O21" s="302"/>
      <c r="P21" s="302"/>
      <c r="Q21" s="302"/>
      <c r="R21" s="302"/>
      <c r="S21" s="302"/>
      <c r="T21" s="19"/>
    </row>
    <row r="22" spans="1:20" ht="27" customHeight="1">
      <c r="A22" s="8"/>
      <c r="B22" s="285"/>
      <c r="C22" s="300"/>
      <c r="D22" s="301"/>
      <c r="E22" s="26"/>
      <c r="F22" s="27" t="s">
        <v>8</v>
      </c>
      <c r="G22" s="27"/>
      <c r="H22" s="27"/>
      <c r="I22" s="28"/>
      <c r="J22" s="29"/>
      <c r="K22" s="30"/>
      <c r="L22" s="30"/>
      <c r="M22" s="30"/>
      <c r="N22" s="303">
        <v>8000</v>
      </c>
      <c r="O22" s="303"/>
      <c r="P22" s="303"/>
      <c r="Q22" s="303"/>
      <c r="R22" s="303"/>
      <c r="S22" s="31" t="s">
        <v>277</v>
      </c>
      <c r="T22" s="32"/>
    </row>
    <row r="23" spans="1:20" ht="27" customHeight="1">
      <c r="A23" s="8"/>
      <c r="B23" s="285"/>
      <c r="C23" s="300"/>
      <c r="D23" s="301"/>
      <c r="E23" s="25" t="s">
        <v>292</v>
      </c>
      <c r="F23" s="288" t="s">
        <v>15</v>
      </c>
      <c r="G23" s="288"/>
      <c r="H23" s="288"/>
      <c r="I23" s="302"/>
      <c r="J23" s="302"/>
      <c r="K23" s="302"/>
      <c r="L23" s="302"/>
      <c r="M23" s="302"/>
      <c r="N23" s="302"/>
      <c r="O23" s="302"/>
      <c r="P23" s="302"/>
      <c r="Q23" s="302"/>
      <c r="R23" s="302"/>
      <c r="S23" s="302"/>
      <c r="T23" s="19"/>
    </row>
    <row r="24" spans="1:20" ht="27" customHeight="1">
      <c r="A24" s="8"/>
      <c r="B24" s="285"/>
      <c r="C24" s="300"/>
      <c r="D24" s="301"/>
      <c r="E24" s="26"/>
      <c r="F24" s="27" t="s">
        <v>264</v>
      </c>
      <c r="G24" s="27"/>
      <c r="H24" s="27"/>
      <c r="I24" s="33"/>
      <c r="J24" s="34"/>
      <c r="K24" s="34"/>
      <c r="L24" s="34"/>
      <c r="M24" s="428"/>
      <c r="N24" s="428"/>
      <c r="O24" s="428"/>
      <c r="P24" s="35"/>
      <c r="Q24" s="305"/>
      <c r="R24" s="305"/>
      <c r="S24" s="31" t="s">
        <v>9</v>
      </c>
      <c r="T24" s="32"/>
    </row>
    <row r="25" spans="1:20" ht="27" customHeight="1">
      <c r="A25" s="8"/>
      <c r="B25" s="285"/>
      <c r="C25" s="300"/>
      <c r="D25" s="301"/>
      <c r="E25" s="25" t="s">
        <v>292</v>
      </c>
      <c r="F25" s="288" t="s">
        <v>16</v>
      </c>
      <c r="G25" s="288"/>
      <c r="H25" s="288"/>
      <c r="I25" s="302"/>
      <c r="J25" s="302"/>
      <c r="K25" s="302"/>
      <c r="L25" s="302"/>
      <c r="M25" s="302"/>
      <c r="N25" s="302"/>
      <c r="O25" s="302"/>
      <c r="P25" s="302"/>
      <c r="Q25" s="302"/>
      <c r="R25" s="302"/>
      <c r="S25" s="302"/>
      <c r="T25" s="19"/>
    </row>
    <row r="26" spans="1:20" ht="27" customHeight="1">
      <c r="A26" s="8"/>
      <c r="B26" s="285"/>
      <c r="C26" s="300"/>
      <c r="D26" s="301"/>
      <c r="E26" s="36"/>
      <c r="F26" s="27" t="s">
        <v>10</v>
      </c>
      <c r="G26" s="27"/>
      <c r="H26" s="27"/>
      <c r="I26" s="28"/>
      <c r="J26" s="33"/>
      <c r="K26" s="35"/>
      <c r="L26" s="35"/>
      <c r="M26" s="35"/>
      <c r="N26" s="35"/>
      <c r="O26" s="35"/>
      <c r="P26" s="35"/>
      <c r="Q26" s="35"/>
      <c r="R26" s="35"/>
      <c r="S26" s="31" t="s">
        <v>11</v>
      </c>
      <c r="T26" s="32"/>
    </row>
    <row r="27" spans="1:20" ht="36.75" customHeight="1">
      <c r="A27" s="8"/>
      <c r="B27" s="286"/>
      <c r="C27" s="292" t="s">
        <v>2</v>
      </c>
      <c r="D27" s="294"/>
      <c r="E27" s="306" t="s">
        <v>302</v>
      </c>
      <c r="F27" s="307"/>
      <c r="G27" s="307"/>
      <c r="H27" s="307"/>
      <c r="I27" s="307"/>
      <c r="J27" s="307"/>
      <c r="K27" s="307"/>
      <c r="L27" s="307"/>
      <c r="M27" s="307"/>
      <c r="N27" s="307"/>
      <c r="O27" s="307"/>
      <c r="P27" s="307"/>
      <c r="Q27" s="307"/>
      <c r="R27" s="307"/>
      <c r="S27" s="308"/>
      <c r="T27" s="22"/>
    </row>
    <row r="28" spans="1:20" ht="23.25" customHeight="1">
      <c r="A28" s="8"/>
      <c r="B28" s="323" t="s">
        <v>3</v>
      </c>
      <c r="C28" s="324"/>
      <c r="D28" s="325"/>
      <c r="E28" s="37"/>
      <c r="F28" s="38"/>
      <c r="G28" s="38"/>
      <c r="H28" s="38"/>
      <c r="I28" s="38"/>
      <c r="J28" s="329">
        <v>7000</v>
      </c>
      <c r="K28" s="329"/>
      <c r="L28" s="329"/>
      <c r="M28" s="329"/>
      <c r="N28" s="330" t="s">
        <v>27</v>
      </c>
      <c r="O28" s="330"/>
      <c r="P28" s="330"/>
      <c r="Q28" s="331">
        <v>2022</v>
      </c>
      <c r="R28" s="331"/>
      <c r="S28" s="39" t="s">
        <v>12</v>
      </c>
      <c r="T28" s="40"/>
    </row>
    <row r="29" spans="1:20" ht="23.25" customHeight="1">
      <c r="A29" s="8"/>
      <c r="B29" s="326"/>
      <c r="C29" s="327"/>
      <c r="D29" s="328"/>
      <c r="E29" s="332" t="s">
        <v>20</v>
      </c>
      <c r="F29" s="333"/>
      <c r="G29" s="333"/>
      <c r="H29" s="333"/>
      <c r="I29" s="333"/>
      <c r="J29" s="316">
        <v>6800</v>
      </c>
      <c r="K29" s="316"/>
      <c r="L29" s="316"/>
      <c r="M29" s="316"/>
      <c r="N29" s="317" t="s">
        <v>19</v>
      </c>
      <c r="O29" s="317"/>
      <c r="P29" s="317"/>
      <c r="Q29" s="41"/>
      <c r="R29" s="42"/>
      <c r="S29" s="43"/>
      <c r="T29" s="40"/>
    </row>
    <row r="30" spans="1:20" ht="36" customHeight="1">
      <c r="A30" s="8"/>
      <c r="B30" s="287" t="s">
        <v>4</v>
      </c>
      <c r="C30" s="434"/>
      <c r="D30" s="288"/>
      <c r="E30" s="321">
        <v>1.8600000000000001E-3</v>
      </c>
      <c r="F30" s="322"/>
      <c r="G30" s="322"/>
      <c r="H30" s="322"/>
      <c r="I30" s="322"/>
      <c r="J30" s="322"/>
      <c r="K30" s="322"/>
      <c r="L30" s="290" t="s">
        <v>303</v>
      </c>
      <c r="M30" s="290"/>
      <c r="N30" s="290"/>
      <c r="O30" s="290"/>
      <c r="P30" s="290"/>
      <c r="Q30" s="290"/>
      <c r="R30" s="290"/>
      <c r="S30" s="291"/>
      <c r="T30" s="19"/>
    </row>
    <row r="31" spans="1:20" ht="36" customHeight="1">
      <c r="A31" s="8"/>
      <c r="B31" s="318" t="s">
        <v>282</v>
      </c>
      <c r="C31" s="319"/>
      <c r="D31" s="320"/>
      <c r="E31" s="429" t="s">
        <v>270</v>
      </c>
      <c r="F31" s="429"/>
      <c r="G31" s="429"/>
      <c r="H31" s="429"/>
      <c r="I31" s="355" t="s">
        <v>271</v>
      </c>
      <c r="J31" s="430"/>
      <c r="K31" s="356"/>
      <c r="L31" s="431" t="s">
        <v>273</v>
      </c>
      <c r="M31" s="432"/>
      <c r="N31" s="432"/>
      <c r="O31" s="432"/>
      <c r="P31" s="433"/>
      <c r="Q31" s="355" t="s">
        <v>272</v>
      </c>
      <c r="R31" s="430"/>
      <c r="S31" s="356"/>
      <c r="T31" s="44"/>
    </row>
    <row r="32" spans="1:20" ht="36" customHeight="1">
      <c r="A32" s="8"/>
      <c r="B32" s="309"/>
      <c r="C32" s="73">
        <f>IF(K17="","",K17)</f>
        <v>2023</v>
      </c>
      <c r="D32" s="48" t="s">
        <v>7</v>
      </c>
      <c r="E32" s="441">
        <v>6300</v>
      </c>
      <c r="F32" s="442"/>
      <c r="G32" s="430" t="s">
        <v>274</v>
      </c>
      <c r="H32" s="356"/>
      <c r="I32" s="435">
        <f>IFERROR(E32/$J$28,"")</f>
        <v>0.9</v>
      </c>
      <c r="J32" s="436"/>
      <c r="K32" s="437"/>
      <c r="L32" s="438">
        <v>1.81E-3</v>
      </c>
      <c r="M32" s="439"/>
      <c r="N32" s="439"/>
      <c r="O32" s="439"/>
      <c r="P32" s="440"/>
      <c r="Q32" s="435">
        <f>IFERROR(L32/$E$30,"")</f>
        <v>0.97311827956989239</v>
      </c>
      <c r="R32" s="436"/>
      <c r="S32" s="437"/>
      <c r="T32" s="61"/>
    </row>
    <row r="33" spans="1:20" ht="36" customHeight="1">
      <c r="A33" s="8"/>
      <c r="B33" s="309"/>
      <c r="C33" s="73">
        <f>IFERROR(C37+1,"")</f>
        <v>2024</v>
      </c>
      <c r="D33" s="48" t="s">
        <v>7</v>
      </c>
      <c r="E33" s="441"/>
      <c r="F33" s="442"/>
      <c r="G33" s="430" t="s">
        <v>274</v>
      </c>
      <c r="H33" s="356"/>
      <c r="I33" s="435"/>
      <c r="J33" s="436"/>
      <c r="K33" s="437"/>
      <c r="L33" s="438"/>
      <c r="M33" s="439"/>
      <c r="N33" s="439"/>
      <c r="O33" s="439"/>
      <c r="P33" s="440"/>
      <c r="Q33" s="435"/>
      <c r="R33" s="436"/>
      <c r="S33" s="437"/>
      <c r="T33" s="61"/>
    </row>
    <row r="34" spans="1:20" ht="36" customHeight="1">
      <c r="A34" s="8"/>
      <c r="B34" s="310"/>
      <c r="C34" s="73">
        <f>IF(P17="","",P17)</f>
        <v>2025</v>
      </c>
      <c r="D34" s="48" t="s">
        <v>7</v>
      </c>
      <c r="E34" s="441"/>
      <c r="F34" s="442"/>
      <c r="G34" s="430" t="s">
        <v>274</v>
      </c>
      <c r="H34" s="356"/>
      <c r="I34" s="435"/>
      <c r="J34" s="436"/>
      <c r="K34" s="437"/>
      <c r="L34" s="438"/>
      <c r="M34" s="439"/>
      <c r="N34" s="439"/>
      <c r="O34" s="439"/>
      <c r="P34" s="440"/>
      <c r="Q34" s="435"/>
      <c r="R34" s="436"/>
      <c r="S34" s="437"/>
      <c r="T34" s="61"/>
    </row>
    <row r="35" spans="1:20" ht="36" customHeight="1">
      <c r="A35" s="8"/>
      <c r="B35" s="334" t="s">
        <v>304</v>
      </c>
      <c r="C35" s="335"/>
      <c r="D35" s="335"/>
      <c r="E35" s="335"/>
      <c r="F35" s="335"/>
      <c r="G35" s="335"/>
      <c r="H35" s="335"/>
      <c r="I35" s="335"/>
      <c r="J35" s="335"/>
      <c r="K35" s="335"/>
      <c r="L35" s="335"/>
      <c r="M35" s="335"/>
      <c r="N35" s="335"/>
      <c r="O35" s="335"/>
      <c r="P35" s="335"/>
      <c r="Q35" s="335"/>
      <c r="R35" s="335"/>
      <c r="S35" s="336"/>
      <c r="T35" s="32"/>
    </row>
    <row r="36" spans="1:20" ht="36" customHeight="1">
      <c r="A36" s="8"/>
      <c r="B36" s="45"/>
      <c r="C36" s="337" t="s">
        <v>22</v>
      </c>
      <c r="D36" s="338"/>
      <c r="E36" s="339" t="s">
        <v>284</v>
      </c>
      <c r="F36" s="340"/>
      <c r="G36" s="340"/>
      <c r="H36" s="341"/>
      <c r="I36" s="342" t="s">
        <v>24</v>
      </c>
      <c r="J36" s="343"/>
      <c r="K36" s="343"/>
      <c r="L36" s="343"/>
      <c r="M36" s="343"/>
      <c r="N36" s="343"/>
      <c r="O36" s="343"/>
      <c r="P36" s="343"/>
      <c r="Q36" s="343"/>
      <c r="R36" s="343"/>
      <c r="S36" s="344"/>
      <c r="T36" s="46"/>
    </row>
    <row r="37" spans="1:20" ht="42" customHeight="1">
      <c r="A37" s="8"/>
      <c r="B37" s="309"/>
      <c r="C37" s="73">
        <f>IF(K17="","",K17)</f>
        <v>2023</v>
      </c>
      <c r="D37" s="48" t="s">
        <v>7</v>
      </c>
      <c r="E37" s="443">
        <f>E32-$J$28</f>
        <v>-700</v>
      </c>
      <c r="F37" s="444"/>
      <c r="G37" s="444"/>
      <c r="H37" s="445"/>
      <c r="I37" s="348" t="s">
        <v>332</v>
      </c>
      <c r="J37" s="349"/>
      <c r="K37" s="349"/>
      <c r="L37" s="349"/>
      <c r="M37" s="349"/>
      <c r="N37" s="349"/>
      <c r="O37" s="349"/>
      <c r="P37" s="349"/>
      <c r="Q37" s="349"/>
      <c r="R37" s="349"/>
      <c r="S37" s="350"/>
      <c r="T37" s="49"/>
    </row>
    <row r="38" spans="1:20" ht="42" customHeight="1">
      <c r="A38" s="8"/>
      <c r="B38" s="309"/>
      <c r="C38" s="73">
        <f>IFERROR(C37+1,"")</f>
        <v>2024</v>
      </c>
      <c r="D38" s="48" t="s">
        <v>7</v>
      </c>
      <c r="E38" s="443"/>
      <c r="F38" s="444"/>
      <c r="G38" s="444"/>
      <c r="H38" s="445"/>
      <c r="I38" s="348"/>
      <c r="J38" s="349"/>
      <c r="K38" s="349"/>
      <c r="L38" s="349"/>
      <c r="M38" s="349"/>
      <c r="N38" s="349"/>
      <c r="O38" s="349"/>
      <c r="P38" s="349"/>
      <c r="Q38" s="349"/>
      <c r="R38" s="349"/>
      <c r="S38" s="350"/>
      <c r="T38" s="49"/>
    </row>
    <row r="39" spans="1:20" ht="42" customHeight="1">
      <c r="A39" s="8"/>
      <c r="B39" s="310"/>
      <c r="C39" s="73">
        <f>IF(P17="","",P17)</f>
        <v>2025</v>
      </c>
      <c r="D39" s="48" t="s">
        <v>7</v>
      </c>
      <c r="E39" s="443"/>
      <c r="F39" s="444"/>
      <c r="G39" s="444"/>
      <c r="H39" s="445"/>
      <c r="I39" s="348"/>
      <c r="J39" s="349"/>
      <c r="K39" s="349"/>
      <c r="L39" s="349"/>
      <c r="M39" s="349"/>
      <c r="N39" s="349"/>
      <c r="O39" s="349"/>
      <c r="P39" s="349"/>
      <c r="Q39" s="349"/>
      <c r="R39" s="349"/>
      <c r="S39" s="350"/>
      <c r="T39" s="49"/>
    </row>
    <row r="40" spans="1:20" ht="36" customHeight="1">
      <c r="A40" s="8"/>
      <c r="B40" s="354" t="s">
        <v>305</v>
      </c>
      <c r="C40" s="302"/>
      <c r="D40" s="302"/>
      <c r="E40" s="302"/>
      <c r="F40" s="302"/>
      <c r="G40" s="302"/>
      <c r="H40" s="302"/>
      <c r="I40" s="302"/>
      <c r="J40" s="302"/>
      <c r="K40" s="302"/>
      <c r="L40" s="302"/>
      <c r="M40" s="302"/>
      <c r="N40" s="302"/>
      <c r="O40" s="302"/>
      <c r="P40" s="302"/>
      <c r="Q40" s="302"/>
      <c r="R40" s="302"/>
      <c r="S40" s="302"/>
      <c r="T40" s="19"/>
    </row>
    <row r="41" spans="1:20" ht="36" customHeight="1">
      <c r="A41" s="8"/>
      <c r="B41" s="50"/>
      <c r="C41" s="355" t="s">
        <v>22</v>
      </c>
      <c r="D41" s="356"/>
      <c r="E41" s="342" t="s">
        <v>285</v>
      </c>
      <c r="F41" s="343"/>
      <c r="G41" s="343"/>
      <c r="H41" s="344"/>
      <c r="I41" s="342" t="s">
        <v>24</v>
      </c>
      <c r="J41" s="343"/>
      <c r="K41" s="343"/>
      <c r="L41" s="343"/>
      <c r="M41" s="343"/>
      <c r="N41" s="343"/>
      <c r="O41" s="343"/>
      <c r="P41" s="343"/>
      <c r="Q41" s="343"/>
      <c r="R41" s="343"/>
      <c r="S41" s="344"/>
      <c r="T41" s="46"/>
    </row>
    <row r="42" spans="1:20" ht="21" customHeight="1">
      <c r="A42" s="8"/>
      <c r="B42" s="374"/>
      <c r="C42" s="449">
        <f>C37</f>
        <v>2023</v>
      </c>
      <c r="D42" s="360" t="s">
        <v>7</v>
      </c>
      <c r="E42" s="51" t="s">
        <v>26</v>
      </c>
      <c r="F42" s="451">
        <v>200</v>
      </c>
      <c r="G42" s="451"/>
      <c r="H42" s="53" t="s">
        <v>300</v>
      </c>
      <c r="I42" s="368" t="s">
        <v>333</v>
      </c>
      <c r="J42" s="369"/>
      <c r="K42" s="369"/>
      <c r="L42" s="369"/>
      <c r="M42" s="369"/>
      <c r="N42" s="369"/>
      <c r="O42" s="369"/>
      <c r="P42" s="369"/>
      <c r="Q42" s="369"/>
      <c r="R42" s="369"/>
      <c r="S42" s="370"/>
      <c r="T42" s="49"/>
    </row>
    <row r="43" spans="1:20" ht="21" customHeight="1">
      <c r="A43" s="8"/>
      <c r="B43" s="374"/>
      <c r="C43" s="450"/>
      <c r="D43" s="361"/>
      <c r="E43" s="54" t="s">
        <v>288</v>
      </c>
      <c r="F43" s="446"/>
      <c r="G43" s="446"/>
      <c r="H43" s="62"/>
      <c r="I43" s="447"/>
      <c r="J43" s="284"/>
      <c r="K43" s="284"/>
      <c r="L43" s="284"/>
      <c r="M43" s="284"/>
      <c r="N43" s="284"/>
      <c r="O43" s="284"/>
      <c r="P43" s="284"/>
      <c r="Q43" s="284"/>
      <c r="R43" s="284"/>
      <c r="S43" s="448"/>
      <c r="T43" s="49"/>
    </row>
    <row r="44" spans="1:20" ht="21" customHeight="1">
      <c r="A44" s="8"/>
      <c r="B44" s="374"/>
      <c r="C44" s="449">
        <f>C38</f>
        <v>2024</v>
      </c>
      <c r="D44" s="360" t="s">
        <v>7</v>
      </c>
      <c r="E44" s="51" t="s">
        <v>26</v>
      </c>
      <c r="F44" s="458"/>
      <c r="G44" s="458"/>
      <c r="H44" s="53"/>
      <c r="I44" s="362"/>
      <c r="J44" s="363"/>
      <c r="K44" s="363"/>
      <c r="L44" s="363"/>
      <c r="M44" s="363"/>
      <c r="N44" s="363"/>
      <c r="O44" s="363"/>
      <c r="P44" s="363"/>
      <c r="Q44" s="363"/>
      <c r="R44" s="363"/>
      <c r="S44" s="364"/>
      <c r="T44" s="49"/>
    </row>
    <row r="45" spans="1:20" ht="21" customHeight="1">
      <c r="A45" s="8"/>
      <c r="B45" s="374"/>
      <c r="C45" s="450"/>
      <c r="D45" s="361"/>
      <c r="E45" s="54" t="s">
        <v>288</v>
      </c>
      <c r="F45" s="446"/>
      <c r="G45" s="446"/>
      <c r="H45" s="62"/>
      <c r="I45" s="447"/>
      <c r="J45" s="284"/>
      <c r="K45" s="284"/>
      <c r="L45" s="284"/>
      <c r="M45" s="284"/>
      <c r="N45" s="284"/>
      <c r="O45" s="284"/>
      <c r="P45" s="284"/>
      <c r="Q45" s="284"/>
      <c r="R45" s="284"/>
      <c r="S45" s="448"/>
      <c r="T45" s="49"/>
    </row>
    <row r="46" spans="1:20" ht="21" customHeight="1">
      <c r="A46" s="8"/>
      <c r="B46" s="374"/>
      <c r="C46" s="449">
        <f>C39</f>
        <v>2025</v>
      </c>
      <c r="D46" s="360" t="s">
        <v>7</v>
      </c>
      <c r="E46" s="51" t="s">
        <v>26</v>
      </c>
      <c r="F46" s="453"/>
      <c r="G46" s="453"/>
      <c r="H46" s="63"/>
      <c r="I46" s="454"/>
      <c r="J46" s="455"/>
      <c r="K46" s="455"/>
      <c r="L46" s="455"/>
      <c r="M46" s="455"/>
      <c r="N46" s="455"/>
      <c r="O46" s="455"/>
      <c r="P46" s="455"/>
      <c r="Q46" s="455"/>
      <c r="R46" s="455"/>
      <c r="S46" s="456"/>
      <c r="T46" s="49"/>
    </row>
    <row r="47" spans="1:20" ht="21" customHeight="1">
      <c r="A47" s="8"/>
      <c r="B47" s="375"/>
      <c r="C47" s="450"/>
      <c r="D47" s="361"/>
      <c r="E47" s="54" t="s">
        <v>288</v>
      </c>
      <c r="F47" s="457"/>
      <c r="G47" s="457"/>
      <c r="H47" s="64"/>
      <c r="I47" s="371"/>
      <c r="J47" s="372"/>
      <c r="K47" s="372"/>
      <c r="L47" s="372"/>
      <c r="M47" s="372"/>
      <c r="N47" s="372"/>
      <c r="O47" s="372"/>
      <c r="P47" s="372"/>
      <c r="Q47" s="372"/>
      <c r="R47" s="372"/>
      <c r="S47" s="373"/>
      <c r="T47" s="49"/>
    </row>
    <row r="48" spans="1:20" ht="36" customHeight="1">
      <c r="A48" s="8"/>
      <c r="B48" s="354" t="s">
        <v>275</v>
      </c>
      <c r="C48" s="302"/>
      <c r="D48" s="376"/>
      <c r="E48" s="376"/>
      <c r="F48" s="376"/>
      <c r="G48" s="376"/>
      <c r="H48" s="376"/>
      <c r="I48" s="302"/>
      <c r="J48" s="302"/>
      <c r="K48" s="302"/>
      <c r="L48" s="302"/>
      <c r="M48" s="302"/>
      <c r="N48" s="302"/>
      <c r="O48" s="302"/>
      <c r="P48" s="302"/>
      <c r="Q48" s="302"/>
      <c r="R48" s="302"/>
      <c r="S48" s="302"/>
      <c r="T48" s="19"/>
    </row>
    <row r="49" spans="1:20" ht="42" customHeight="1">
      <c r="A49" s="8"/>
      <c r="B49" s="374"/>
      <c r="C49" s="73">
        <f>C37</f>
        <v>2023</v>
      </c>
      <c r="D49" s="34" t="s">
        <v>22</v>
      </c>
      <c r="E49" s="289" t="s">
        <v>331</v>
      </c>
      <c r="F49" s="290"/>
      <c r="G49" s="290"/>
      <c r="H49" s="290"/>
      <c r="I49" s="290"/>
      <c r="J49" s="290"/>
      <c r="K49" s="290"/>
      <c r="L49" s="290"/>
      <c r="M49" s="290"/>
      <c r="N49" s="290"/>
      <c r="O49" s="290"/>
      <c r="P49" s="290"/>
      <c r="Q49" s="290"/>
      <c r="R49" s="290"/>
      <c r="S49" s="291"/>
      <c r="T49" s="22"/>
    </row>
    <row r="50" spans="1:20" ht="42" customHeight="1">
      <c r="A50" s="8"/>
      <c r="B50" s="374"/>
      <c r="C50" s="73">
        <f>C38</f>
        <v>2024</v>
      </c>
      <c r="D50" s="34" t="s">
        <v>22</v>
      </c>
      <c r="E50" s="289"/>
      <c r="F50" s="290"/>
      <c r="G50" s="290"/>
      <c r="H50" s="290"/>
      <c r="I50" s="290"/>
      <c r="J50" s="290"/>
      <c r="K50" s="290"/>
      <c r="L50" s="290"/>
      <c r="M50" s="290"/>
      <c r="N50" s="290"/>
      <c r="O50" s="290"/>
      <c r="P50" s="290"/>
      <c r="Q50" s="290"/>
      <c r="R50" s="290"/>
      <c r="S50" s="291"/>
      <c r="T50" s="22"/>
    </row>
    <row r="51" spans="1:20" ht="52.5" customHeight="1">
      <c r="A51" s="8"/>
      <c r="B51" s="375"/>
      <c r="C51" s="73">
        <f>C39</f>
        <v>2025</v>
      </c>
      <c r="D51" s="34" t="s">
        <v>22</v>
      </c>
      <c r="E51" s="289"/>
      <c r="F51" s="290"/>
      <c r="G51" s="290"/>
      <c r="H51" s="290"/>
      <c r="I51" s="290"/>
      <c r="J51" s="290"/>
      <c r="K51" s="290"/>
      <c r="L51" s="290"/>
      <c r="M51" s="290"/>
      <c r="N51" s="290"/>
      <c r="O51" s="290"/>
      <c r="P51" s="290"/>
      <c r="Q51" s="290"/>
      <c r="R51" s="290"/>
      <c r="S51" s="291"/>
      <c r="T51" s="22"/>
    </row>
    <row r="52" spans="1:20" ht="6" customHeight="1">
      <c r="A52" s="8"/>
      <c r="B52" s="65"/>
      <c r="C52" s="66"/>
      <c r="D52" s="66"/>
      <c r="E52" s="67"/>
      <c r="F52" s="67"/>
      <c r="G52" s="67"/>
      <c r="H52" s="67"/>
      <c r="I52" s="67"/>
      <c r="J52" s="67"/>
      <c r="K52" s="67"/>
      <c r="L52" s="67"/>
      <c r="M52" s="67"/>
      <c r="N52" s="67"/>
      <c r="O52" s="67"/>
      <c r="P52" s="67"/>
      <c r="Q52" s="67"/>
      <c r="R52" s="67"/>
      <c r="S52" s="67"/>
      <c r="T52" s="22"/>
    </row>
    <row r="53" spans="1:20" ht="93" customHeight="1">
      <c r="B53" s="452" t="s">
        <v>306</v>
      </c>
      <c r="C53" s="452"/>
      <c r="D53" s="452"/>
      <c r="E53" s="452"/>
      <c r="F53" s="452"/>
      <c r="G53" s="452"/>
      <c r="H53" s="452"/>
      <c r="I53" s="452"/>
      <c r="J53" s="452"/>
      <c r="K53" s="452"/>
      <c r="L53" s="452"/>
      <c r="M53" s="452"/>
      <c r="N53" s="452"/>
      <c r="O53" s="452"/>
      <c r="P53" s="452"/>
      <c r="Q53" s="452"/>
      <c r="R53" s="452"/>
      <c r="S53" s="452"/>
      <c r="T53" s="68"/>
    </row>
  </sheetData>
  <sheetProtection sheet="1" objects="1" scenarios="1" selectLockedCells="1" selectUnlockedCells="1"/>
  <mergeCells count="99">
    <mergeCell ref="B53:S53"/>
    <mergeCell ref="C46:C47"/>
    <mergeCell ref="D46:D47"/>
    <mergeCell ref="F46:G46"/>
    <mergeCell ref="I46:S46"/>
    <mergeCell ref="F47:G47"/>
    <mergeCell ref="I47:S47"/>
    <mergeCell ref="B42:B47"/>
    <mergeCell ref="B48:S48"/>
    <mergeCell ref="B49:B51"/>
    <mergeCell ref="E49:S49"/>
    <mergeCell ref="E50:S50"/>
    <mergeCell ref="E51:S51"/>
    <mergeCell ref="C44:C45"/>
    <mergeCell ref="D44:D45"/>
    <mergeCell ref="F44:G44"/>
    <mergeCell ref="I44:S44"/>
    <mergeCell ref="F45:G45"/>
    <mergeCell ref="I45:S45"/>
    <mergeCell ref="B40:S40"/>
    <mergeCell ref="C41:D41"/>
    <mergeCell ref="E41:H41"/>
    <mergeCell ref="I41:S41"/>
    <mergeCell ref="F43:G43"/>
    <mergeCell ref="I43:S43"/>
    <mergeCell ref="C42:C43"/>
    <mergeCell ref="D42:D43"/>
    <mergeCell ref="F42:G42"/>
    <mergeCell ref="I42:S42"/>
    <mergeCell ref="B37:B39"/>
    <mergeCell ref="E37:H37"/>
    <mergeCell ref="I37:S37"/>
    <mergeCell ref="E38:H38"/>
    <mergeCell ref="I38:S38"/>
    <mergeCell ref="E39:H39"/>
    <mergeCell ref="I39:S39"/>
    <mergeCell ref="Q34:S34"/>
    <mergeCell ref="B35:S35"/>
    <mergeCell ref="C36:D36"/>
    <mergeCell ref="E36:H36"/>
    <mergeCell ref="I36:S36"/>
    <mergeCell ref="B32:B34"/>
    <mergeCell ref="E32:F32"/>
    <mergeCell ref="G32:H32"/>
    <mergeCell ref="I32:K32"/>
    <mergeCell ref="L32:P32"/>
    <mergeCell ref="E34:F34"/>
    <mergeCell ref="G34:H34"/>
    <mergeCell ref="I34:K34"/>
    <mergeCell ref="L34:P34"/>
    <mergeCell ref="Q32:S32"/>
    <mergeCell ref="E33:F33"/>
    <mergeCell ref="G33:H33"/>
    <mergeCell ref="I33:K33"/>
    <mergeCell ref="L33:P33"/>
    <mergeCell ref="Q33:S33"/>
    <mergeCell ref="J29:M29"/>
    <mergeCell ref="N29:P29"/>
    <mergeCell ref="B30:D30"/>
    <mergeCell ref="E30:K30"/>
    <mergeCell ref="L30:S30"/>
    <mergeCell ref="B28:D29"/>
    <mergeCell ref="J28:M28"/>
    <mergeCell ref="N28:P28"/>
    <mergeCell ref="Q28:R28"/>
    <mergeCell ref="E29:I29"/>
    <mergeCell ref="B31:D31"/>
    <mergeCell ref="E31:H31"/>
    <mergeCell ref="I31:K31"/>
    <mergeCell ref="L31:P31"/>
    <mergeCell ref="Q31:S31"/>
    <mergeCell ref="B18:B27"/>
    <mergeCell ref="C18:D18"/>
    <mergeCell ref="E18:S18"/>
    <mergeCell ref="E19:S19"/>
    <mergeCell ref="C20:D20"/>
    <mergeCell ref="E20:S20"/>
    <mergeCell ref="C21:D26"/>
    <mergeCell ref="F21:S21"/>
    <mergeCell ref="N22:R22"/>
    <mergeCell ref="F23:S23"/>
    <mergeCell ref="M24:O24"/>
    <mergeCell ref="Q24:R24"/>
    <mergeCell ref="F25:S25"/>
    <mergeCell ref="C27:D27"/>
    <mergeCell ref="E27:S27"/>
    <mergeCell ref="J12:S12"/>
    <mergeCell ref="I13:S13"/>
    <mergeCell ref="B15:S15"/>
    <mergeCell ref="I17:J17"/>
    <mergeCell ref="K17:M17"/>
    <mergeCell ref="N17:O17"/>
    <mergeCell ref="P17:R17"/>
    <mergeCell ref="J11:S11"/>
    <mergeCell ref="B4:S4"/>
    <mergeCell ref="L6:N6"/>
    <mergeCell ref="J7:L7"/>
    <mergeCell ref="J8:S9"/>
    <mergeCell ref="I10:S10"/>
  </mergeCells>
  <phoneticPr fontId="1"/>
  <dataValidations count="3">
    <dataValidation type="list" allowBlank="1" showInputMessage="1" showErrorMessage="1" sqref="H42 H44 H46">
      <formula1>$B$60:$B$61</formula1>
    </dataValidation>
    <dataValidation type="list" allowBlank="1" showInputMessage="1" showErrorMessage="1" sqref="H43 H45 H47">
      <formula1>$C$60:$C$61</formula1>
    </dataValidation>
    <dataValidation type="list" allowBlank="1" showInputMessage="1" showErrorMessage="1" sqref="M24:O24">
      <formula1>$B$56:$B$58</formula1>
    </dataValidation>
  </dataValidations>
  <pageMargins left="0.70866141732283472" right="0.70866141732283472" top="0.74803149606299213" bottom="0.74803149606299213" header="0.31496062992125984" footer="0.31496062992125984"/>
  <pageSetup paperSize="9" fitToHeight="0" orientation="portrait" r:id="rId1"/>
  <headerFooter>
    <oddHeader>&amp;C&amp;"-,太字"&amp;16&amp;KFF0000（実績報告書記載例）</oddHeader>
  </headerFooter>
  <rowBreaks count="1" manualBreakCount="1">
    <brk id="30" min="1" max="1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'N:\04_温室効果ガス削減等計画書・実績報告・サポートデスク\03_排出量報告サポートデスク\【対応参考】\[【記載例】事業者温室効果ガス削減等計画書・実績報告書.xlsx]産業分類'!#REF!</xm:f>
          </x14:formula1>
          <xm:sqref>E18:T18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D1" workbookViewId="0">
      <selection activeCell="D1" sqref="D1"/>
    </sheetView>
  </sheetViews>
  <sheetFormatPr defaultRowHeight="18.75"/>
  <cols>
    <col min="1" max="1" width="0" hidden="1" customWidth="1"/>
    <col min="2" max="2" width="35.875" hidden="1" customWidth="1"/>
    <col min="3" max="3" width="48.375" hidden="1" customWidth="1"/>
    <col min="4" max="4" width="48" customWidth="1"/>
  </cols>
  <sheetData>
    <row r="1" spans="1:4">
      <c r="A1" s="74" t="s">
        <v>31</v>
      </c>
      <c r="B1" s="74" t="s">
        <v>32</v>
      </c>
      <c r="C1" s="74" t="s">
        <v>33</v>
      </c>
      <c r="D1" s="74" t="s">
        <v>339</v>
      </c>
    </row>
    <row r="2" spans="1:4">
      <c r="A2" s="69" t="s">
        <v>250</v>
      </c>
      <c r="B2" s="69" t="s">
        <v>34</v>
      </c>
      <c r="C2" s="69" t="s">
        <v>35</v>
      </c>
      <c r="D2" s="69" t="str">
        <f>A2&amp;"　"&amp;C2</f>
        <v>01　農業</v>
      </c>
    </row>
    <row r="3" spans="1:4">
      <c r="A3" s="69" t="s">
        <v>36</v>
      </c>
      <c r="B3" s="69" t="s">
        <v>34</v>
      </c>
      <c r="C3" s="69" t="s">
        <v>37</v>
      </c>
      <c r="D3" s="69" t="str">
        <f t="shared" ref="D3:D66" si="0">A3&amp;"　"&amp;C3</f>
        <v>02　林業</v>
      </c>
    </row>
    <row r="4" spans="1:4">
      <c r="A4" s="69" t="s">
        <v>38</v>
      </c>
      <c r="B4" s="69" t="s">
        <v>39</v>
      </c>
      <c r="C4" s="69" t="s">
        <v>40</v>
      </c>
      <c r="D4" s="69" t="str">
        <f t="shared" si="0"/>
        <v>03　漁業（水産養殖業を除く）</v>
      </c>
    </row>
    <row r="5" spans="1:4">
      <c r="A5" s="69" t="s">
        <v>41</v>
      </c>
      <c r="B5" s="69" t="s">
        <v>39</v>
      </c>
      <c r="C5" s="69" t="s">
        <v>42</v>
      </c>
      <c r="D5" s="69" t="str">
        <f t="shared" si="0"/>
        <v>04　水産養殖業</v>
      </c>
    </row>
    <row r="6" spans="1:4">
      <c r="A6" s="69" t="s">
        <v>43</v>
      </c>
      <c r="B6" s="69" t="s">
        <v>44</v>
      </c>
      <c r="C6" s="69" t="s">
        <v>44</v>
      </c>
      <c r="D6" s="69" t="str">
        <f t="shared" si="0"/>
        <v>05　鉱業，採石業，砂利採取業</v>
      </c>
    </row>
    <row r="7" spans="1:4">
      <c r="A7" s="69" t="s">
        <v>45</v>
      </c>
      <c r="B7" s="69" t="s">
        <v>46</v>
      </c>
      <c r="C7" s="69" t="s">
        <v>47</v>
      </c>
      <c r="D7" s="69" t="str">
        <f t="shared" si="0"/>
        <v>06　総合工事業</v>
      </c>
    </row>
    <row r="8" spans="1:4">
      <c r="A8" s="69" t="s">
        <v>48</v>
      </c>
      <c r="B8" s="69" t="s">
        <v>46</v>
      </c>
      <c r="C8" s="69" t="s">
        <v>49</v>
      </c>
      <c r="D8" s="69" t="str">
        <f t="shared" si="0"/>
        <v>07　職別工事業（設備工事業を除く）</v>
      </c>
    </row>
    <row r="9" spans="1:4">
      <c r="A9" s="69" t="s">
        <v>50</v>
      </c>
      <c r="B9" s="69" t="s">
        <v>46</v>
      </c>
      <c r="C9" s="69" t="s">
        <v>51</v>
      </c>
      <c r="D9" s="69" t="str">
        <f t="shared" si="0"/>
        <v>08　設備工事業</v>
      </c>
    </row>
    <row r="10" spans="1:4">
      <c r="A10" s="69" t="s">
        <v>52</v>
      </c>
      <c r="B10" s="69" t="s">
        <v>53</v>
      </c>
      <c r="C10" s="69" t="s">
        <v>54</v>
      </c>
      <c r="D10" s="69" t="str">
        <f t="shared" si="0"/>
        <v>09　食料品製造業</v>
      </c>
    </row>
    <row r="11" spans="1:4">
      <c r="A11" s="69" t="s">
        <v>55</v>
      </c>
      <c r="B11" s="69" t="s">
        <v>53</v>
      </c>
      <c r="C11" s="69" t="s">
        <v>56</v>
      </c>
      <c r="D11" s="69" t="str">
        <f t="shared" si="0"/>
        <v>10　飲料・たばこ・飼料製造業</v>
      </c>
    </row>
    <row r="12" spans="1:4">
      <c r="A12" s="69" t="s">
        <v>57</v>
      </c>
      <c r="B12" s="69" t="s">
        <v>53</v>
      </c>
      <c r="C12" s="69" t="s">
        <v>58</v>
      </c>
      <c r="D12" s="69" t="str">
        <f t="shared" si="0"/>
        <v>11　繊維工業</v>
      </c>
    </row>
    <row r="13" spans="1:4">
      <c r="A13" s="69" t="s">
        <v>59</v>
      </c>
      <c r="B13" s="69" t="s">
        <v>53</v>
      </c>
      <c r="C13" s="69" t="s">
        <v>60</v>
      </c>
      <c r="D13" s="69" t="str">
        <f t="shared" si="0"/>
        <v>12　木材・木製品製造業（家具を除く）</v>
      </c>
    </row>
    <row r="14" spans="1:4">
      <c r="A14" s="69" t="s">
        <v>61</v>
      </c>
      <c r="B14" s="69" t="s">
        <v>53</v>
      </c>
      <c r="C14" s="69" t="s">
        <v>62</v>
      </c>
      <c r="D14" s="69" t="str">
        <f t="shared" si="0"/>
        <v>13　家具・装備品製造業</v>
      </c>
    </row>
    <row r="15" spans="1:4">
      <c r="A15" s="69" t="s">
        <v>63</v>
      </c>
      <c r="B15" s="69" t="s">
        <v>53</v>
      </c>
      <c r="C15" s="69" t="s">
        <v>64</v>
      </c>
      <c r="D15" s="69" t="str">
        <f t="shared" si="0"/>
        <v>14　パルプ・紙・紙加工品製造業</v>
      </c>
    </row>
    <row r="16" spans="1:4">
      <c r="A16" s="69" t="s">
        <v>65</v>
      </c>
      <c r="B16" s="69" t="s">
        <v>53</v>
      </c>
      <c r="C16" s="69" t="s">
        <v>66</v>
      </c>
      <c r="D16" s="69" t="str">
        <f t="shared" si="0"/>
        <v>15　印刷・同関連業</v>
      </c>
    </row>
    <row r="17" spans="1:4">
      <c r="A17" s="69" t="s">
        <v>67</v>
      </c>
      <c r="B17" s="69" t="s">
        <v>53</v>
      </c>
      <c r="C17" s="69" t="s">
        <v>68</v>
      </c>
      <c r="D17" s="69" t="str">
        <f t="shared" si="0"/>
        <v>16　化学工業</v>
      </c>
    </row>
    <row r="18" spans="1:4">
      <c r="A18" s="69" t="s">
        <v>69</v>
      </c>
      <c r="B18" s="69" t="s">
        <v>53</v>
      </c>
      <c r="C18" s="69" t="s">
        <v>70</v>
      </c>
      <c r="D18" s="69" t="str">
        <f t="shared" si="0"/>
        <v>17　石油製品・石炭製品製造業</v>
      </c>
    </row>
    <row r="19" spans="1:4">
      <c r="A19" s="69" t="s">
        <v>71</v>
      </c>
      <c r="B19" s="69" t="s">
        <v>53</v>
      </c>
      <c r="C19" s="69" t="s">
        <v>72</v>
      </c>
      <c r="D19" s="69" t="str">
        <f t="shared" si="0"/>
        <v>18　プラスチック製品製造業（別掲を除く）</v>
      </c>
    </row>
    <row r="20" spans="1:4">
      <c r="A20" s="69" t="s">
        <v>73</v>
      </c>
      <c r="B20" s="69" t="s">
        <v>53</v>
      </c>
      <c r="C20" s="69" t="s">
        <v>74</v>
      </c>
      <c r="D20" s="69" t="str">
        <f t="shared" si="0"/>
        <v>19　ゴム製品製造業</v>
      </c>
    </row>
    <row r="21" spans="1:4">
      <c r="A21" s="69" t="s">
        <v>75</v>
      </c>
      <c r="B21" s="69" t="s">
        <v>53</v>
      </c>
      <c r="C21" s="69" t="s">
        <v>76</v>
      </c>
      <c r="D21" s="69" t="str">
        <f t="shared" si="0"/>
        <v>20　なめし革・同製品・毛皮製造業</v>
      </c>
    </row>
    <row r="22" spans="1:4">
      <c r="A22" s="69" t="s">
        <v>77</v>
      </c>
      <c r="B22" s="69" t="s">
        <v>53</v>
      </c>
      <c r="C22" s="69" t="s">
        <v>78</v>
      </c>
      <c r="D22" s="69" t="str">
        <f t="shared" si="0"/>
        <v>21　窯業・土石製品製造業</v>
      </c>
    </row>
    <row r="23" spans="1:4">
      <c r="A23" s="69" t="s">
        <v>79</v>
      </c>
      <c r="B23" s="69" t="s">
        <v>53</v>
      </c>
      <c r="C23" s="69" t="s">
        <v>80</v>
      </c>
      <c r="D23" s="69" t="str">
        <f t="shared" si="0"/>
        <v>22　鉄鋼業</v>
      </c>
    </row>
    <row r="24" spans="1:4">
      <c r="A24" s="69" t="s">
        <v>81</v>
      </c>
      <c r="B24" s="69" t="s">
        <v>53</v>
      </c>
      <c r="C24" s="69" t="s">
        <v>82</v>
      </c>
      <c r="D24" s="69" t="str">
        <f t="shared" si="0"/>
        <v>23　非鉄金属製造業</v>
      </c>
    </row>
    <row r="25" spans="1:4">
      <c r="A25" s="69" t="s">
        <v>83</v>
      </c>
      <c r="B25" s="69" t="s">
        <v>53</v>
      </c>
      <c r="C25" s="69" t="s">
        <v>84</v>
      </c>
      <c r="D25" s="69" t="str">
        <f t="shared" si="0"/>
        <v>24　金属製品製造業</v>
      </c>
    </row>
    <row r="26" spans="1:4">
      <c r="A26" s="69" t="s">
        <v>85</v>
      </c>
      <c r="B26" s="69" t="s">
        <v>53</v>
      </c>
      <c r="C26" s="69" t="s">
        <v>86</v>
      </c>
      <c r="D26" s="69" t="str">
        <f t="shared" si="0"/>
        <v>25　はん用機械器具製造業</v>
      </c>
    </row>
    <row r="27" spans="1:4">
      <c r="A27" s="69" t="s">
        <v>87</v>
      </c>
      <c r="B27" s="69" t="s">
        <v>53</v>
      </c>
      <c r="C27" s="69" t="s">
        <v>88</v>
      </c>
      <c r="D27" s="69" t="str">
        <f t="shared" si="0"/>
        <v>26　生産用機械器具製造業</v>
      </c>
    </row>
    <row r="28" spans="1:4">
      <c r="A28" s="69" t="s">
        <v>89</v>
      </c>
      <c r="B28" s="69" t="s">
        <v>53</v>
      </c>
      <c r="C28" s="69" t="s">
        <v>90</v>
      </c>
      <c r="D28" s="69" t="str">
        <f t="shared" si="0"/>
        <v>27　業務用機械器具製造業</v>
      </c>
    </row>
    <row r="29" spans="1:4">
      <c r="A29" s="69" t="s">
        <v>91</v>
      </c>
      <c r="B29" s="69" t="s">
        <v>53</v>
      </c>
      <c r="C29" s="69" t="s">
        <v>92</v>
      </c>
      <c r="D29" s="69" t="str">
        <f t="shared" si="0"/>
        <v>28　電子部品・デバイス・電子回路製造業</v>
      </c>
    </row>
    <row r="30" spans="1:4">
      <c r="A30" s="69" t="s">
        <v>93</v>
      </c>
      <c r="B30" s="69" t="s">
        <v>53</v>
      </c>
      <c r="C30" s="69" t="s">
        <v>94</v>
      </c>
      <c r="D30" s="69" t="str">
        <f t="shared" si="0"/>
        <v>29　電気機械器具製造業</v>
      </c>
    </row>
    <row r="31" spans="1:4">
      <c r="A31" s="69" t="s">
        <v>95</v>
      </c>
      <c r="B31" s="69" t="s">
        <v>53</v>
      </c>
      <c r="C31" s="69" t="s">
        <v>96</v>
      </c>
      <c r="D31" s="69" t="str">
        <f t="shared" si="0"/>
        <v>30　情報通信機械器具製造業</v>
      </c>
    </row>
    <row r="32" spans="1:4">
      <c r="A32" s="69" t="s">
        <v>97</v>
      </c>
      <c r="B32" s="69" t="s">
        <v>53</v>
      </c>
      <c r="C32" s="69" t="s">
        <v>98</v>
      </c>
      <c r="D32" s="69" t="str">
        <f t="shared" si="0"/>
        <v>31　輸送用機械器具製造業</v>
      </c>
    </row>
    <row r="33" spans="1:4">
      <c r="A33" s="69" t="s">
        <v>99</v>
      </c>
      <c r="B33" s="69" t="s">
        <v>53</v>
      </c>
      <c r="C33" s="69" t="s">
        <v>100</v>
      </c>
      <c r="D33" s="69" t="str">
        <f t="shared" si="0"/>
        <v>32　その他の製造業</v>
      </c>
    </row>
    <row r="34" spans="1:4">
      <c r="A34" s="69" t="s">
        <v>101</v>
      </c>
      <c r="B34" s="69" t="s">
        <v>102</v>
      </c>
      <c r="C34" s="69" t="s">
        <v>103</v>
      </c>
      <c r="D34" s="69" t="str">
        <f t="shared" si="0"/>
        <v>33　電気業</v>
      </c>
    </row>
    <row r="35" spans="1:4">
      <c r="A35" s="69" t="s">
        <v>104</v>
      </c>
      <c r="B35" s="69" t="s">
        <v>102</v>
      </c>
      <c r="C35" s="69" t="s">
        <v>105</v>
      </c>
      <c r="D35" s="69" t="str">
        <f t="shared" si="0"/>
        <v>34　ガス業</v>
      </c>
    </row>
    <row r="36" spans="1:4">
      <c r="A36" s="69" t="s">
        <v>106</v>
      </c>
      <c r="B36" s="69" t="s">
        <v>102</v>
      </c>
      <c r="C36" s="69" t="s">
        <v>107</v>
      </c>
      <c r="D36" s="69" t="str">
        <f t="shared" si="0"/>
        <v>35　熱供給業</v>
      </c>
    </row>
    <row r="37" spans="1:4">
      <c r="A37" s="69" t="s">
        <v>108</v>
      </c>
      <c r="B37" s="69" t="s">
        <v>102</v>
      </c>
      <c r="C37" s="69" t="s">
        <v>109</v>
      </c>
      <c r="D37" s="69" t="str">
        <f t="shared" si="0"/>
        <v>36　水道業</v>
      </c>
    </row>
    <row r="38" spans="1:4">
      <c r="A38" s="69" t="s">
        <v>110</v>
      </c>
      <c r="B38" s="69" t="s">
        <v>111</v>
      </c>
      <c r="C38" s="69" t="s">
        <v>112</v>
      </c>
      <c r="D38" s="69" t="str">
        <f t="shared" si="0"/>
        <v>37　通信業</v>
      </c>
    </row>
    <row r="39" spans="1:4">
      <c r="A39" s="69" t="s">
        <v>113</v>
      </c>
      <c r="B39" s="69" t="s">
        <v>111</v>
      </c>
      <c r="C39" s="69" t="s">
        <v>114</v>
      </c>
      <c r="D39" s="69" t="str">
        <f t="shared" si="0"/>
        <v>38　放送業</v>
      </c>
    </row>
    <row r="40" spans="1:4">
      <c r="A40" s="69" t="s">
        <v>115</v>
      </c>
      <c r="B40" s="69" t="s">
        <v>111</v>
      </c>
      <c r="C40" s="69" t="s">
        <v>116</v>
      </c>
      <c r="D40" s="69" t="str">
        <f t="shared" si="0"/>
        <v>39　情報サービス業</v>
      </c>
    </row>
    <row r="41" spans="1:4">
      <c r="A41" s="69" t="s">
        <v>117</v>
      </c>
      <c r="B41" s="69" t="s">
        <v>111</v>
      </c>
      <c r="C41" s="69" t="s">
        <v>118</v>
      </c>
      <c r="D41" s="69" t="str">
        <f t="shared" si="0"/>
        <v>40　インターネット附随サービス業</v>
      </c>
    </row>
    <row r="42" spans="1:4">
      <c r="A42" s="69" t="s">
        <v>119</v>
      </c>
      <c r="B42" s="69" t="s">
        <v>111</v>
      </c>
      <c r="C42" s="69" t="s">
        <v>120</v>
      </c>
      <c r="D42" s="69" t="str">
        <f t="shared" si="0"/>
        <v>41　映像・音声・文字情報制作業</v>
      </c>
    </row>
    <row r="43" spans="1:4">
      <c r="A43" s="69" t="s">
        <v>121</v>
      </c>
      <c r="B43" s="69" t="s">
        <v>122</v>
      </c>
      <c r="C43" s="69" t="s">
        <v>123</v>
      </c>
      <c r="D43" s="69" t="str">
        <f t="shared" si="0"/>
        <v>42　鉄道業</v>
      </c>
    </row>
    <row r="44" spans="1:4">
      <c r="A44" s="69" t="s">
        <v>124</v>
      </c>
      <c r="B44" s="69" t="s">
        <v>122</v>
      </c>
      <c r="C44" s="69" t="s">
        <v>125</v>
      </c>
      <c r="D44" s="69" t="str">
        <f t="shared" si="0"/>
        <v>43　道路旅客運送業</v>
      </c>
    </row>
    <row r="45" spans="1:4">
      <c r="A45" s="69" t="s">
        <v>126</v>
      </c>
      <c r="B45" s="69" t="s">
        <v>122</v>
      </c>
      <c r="C45" s="69" t="s">
        <v>127</v>
      </c>
      <c r="D45" s="69" t="str">
        <f t="shared" si="0"/>
        <v>44　道路貨物運送業</v>
      </c>
    </row>
    <row r="46" spans="1:4">
      <c r="A46" s="69" t="s">
        <v>128</v>
      </c>
      <c r="B46" s="69" t="s">
        <v>122</v>
      </c>
      <c r="C46" s="69" t="s">
        <v>129</v>
      </c>
      <c r="D46" s="69" t="str">
        <f t="shared" si="0"/>
        <v>45　水運業</v>
      </c>
    </row>
    <row r="47" spans="1:4">
      <c r="A47" s="69" t="s">
        <v>130</v>
      </c>
      <c r="B47" s="69" t="s">
        <v>122</v>
      </c>
      <c r="C47" s="69" t="s">
        <v>131</v>
      </c>
      <c r="D47" s="69" t="str">
        <f t="shared" si="0"/>
        <v>46　航空運輸業</v>
      </c>
    </row>
    <row r="48" spans="1:4">
      <c r="A48" s="69" t="s">
        <v>132</v>
      </c>
      <c r="B48" s="69" t="s">
        <v>122</v>
      </c>
      <c r="C48" s="69" t="s">
        <v>133</v>
      </c>
      <c r="D48" s="69" t="str">
        <f t="shared" si="0"/>
        <v>47　倉庫業</v>
      </c>
    </row>
    <row r="49" spans="1:4">
      <c r="A49" s="69" t="s">
        <v>134</v>
      </c>
      <c r="B49" s="69" t="s">
        <v>122</v>
      </c>
      <c r="C49" s="69" t="s">
        <v>135</v>
      </c>
      <c r="D49" s="69" t="str">
        <f t="shared" si="0"/>
        <v>48　運輸に附帯するサービス業</v>
      </c>
    </row>
    <row r="50" spans="1:4">
      <c r="A50" s="69" t="s">
        <v>136</v>
      </c>
      <c r="B50" s="69" t="s">
        <v>122</v>
      </c>
      <c r="C50" s="69" t="s">
        <v>137</v>
      </c>
      <c r="D50" s="69" t="str">
        <f t="shared" si="0"/>
        <v>49　郵便業（信書便事業を含む）</v>
      </c>
    </row>
    <row r="51" spans="1:4">
      <c r="A51" s="69" t="s">
        <v>138</v>
      </c>
      <c r="B51" s="69" t="s">
        <v>139</v>
      </c>
      <c r="C51" s="69" t="s">
        <v>140</v>
      </c>
      <c r="D51" s="69" t="str">
        <f t="shared" si="0"/>
        <v>50　各種商品卸売業</v>
      </c>
    </row>
    <row r="52" spans="1:4">
      <c r="A52" s="69" t="s">
        <v>141</v>
      </c>
      <c r="B52" s="69" t="s">
        <v>139</v>
      </c>
      <c r="C52" s="69" t="s">
        <v>142</v>
      </c>
      <c r="D52" s="69" t="str">
        <f t="shared" si="0"/>
        <v>51　繊維・衣服等卸売業</v>
      </c>
    </row>
    <row r="53" spans="1:4">
      <c r="A53" s="69" t="s">
        <v>143</v>
      </c>
      <c r="B53" s="69" t="s">
        <v>139</v>
      </c>
      <c r="C53" s="69" t="s">
        <v>144</v>
      </c>
      <c r="D53" s="69" t="str">
        <f t="shared" si="0"/>
        <v>52　飲食料品卸売業</v>
      </c>
    </row>
    <row r="54" spans="1:4">
      <c r="A54" s="69" t="s">
        <v>145</v>
      </c>
      <c r="B54" s="69" t="s">
        <v>139</v>
      </c>
      <c r="C54" s="69" t="s">
        <v>146</v>
      </c>
      <c r="D54" s="69" t="str">
        <f t="shared" si="0"/>
        <v>53　建築材料，鉱物・金属材料等卸売業</v>
      </c>
    </row>
    <row r="55" spans="1:4">
      <c r="A55" s="69" t="s">
        <v>147</v>
      </c>
      <c r="B55" s="69" t="s">
        <v>139</v>
      </c>
      <c r="C55" s="69" t="s">
        <v>148</v>
      </c>
      <c r="D55" s="69" t="str">
        <f t="shared" si="0"/>
        <v>54　機械器具卸売業</v>
      </c>
    </row>
    <row r="56" spans="1:4">
      <c r="A56" s="69" t="s">
        <v>149</v>
      </c>
      <c r="B56" s="69" t="s">
        <v>139</v>
      </c>
      <c r="C56" s="69" t="s">
        <v>150</v>
      </c>
      <c r="D56" s="69" t="str">
        <f t="shared" si="0"/>
        <v>55　その他の卸売業</v>
      </c>
    </row>
    <row r="57" spans="1:4">
      <c r="A57" s="69" t="s">
        <v>151</v>
      </c>
      <c r="B57" s="69" t="s">
        <v>139</v>
      </c>
      <c r="C57" s="69" t="s">
        <v>152</v>
      </c>
      <c r="D57" s="69" t="str">
        <f t="shared" si="0"/>
        <v>56　各種商品小売業</v>
      </c>
    </row>
    <row r="58" spans="1:4">
      <c r="A58" s="69" t="s">
        <v>153</v>
      </c>
      <c r="B58" s="69" t="s">
        <v>139</v>
      </c>
      <c r="C58" s="69" t="s">
        <v>154</v>
      </c>
      <c r="D58" s="69" t="str">
        <f t="shared" si="0"/>
        <v>57　織物・衣服・身の回り品小売業</v>
      </c>
    </row>
    <row r="59" spans="1:4">
      <c r="A59" s="69" t="s">
        <v>155</v>
      </c>
      <c r="B59" s="69" t="s">
        <v>139</v>
      </c>
      <c r="C59" s="69" t="s">
        <v>156</v>
      </c>
      <c r="D59" s="69" t="str">
        <f t="shared" si="0"/>
        <v>58　飲食料品小売業</v>
      </c>
    </row>
    <row r="60" spans="1:4">
      <c r="A60" s="69" t="s">
        <v>157</v>
      </c>
      <c r="B60" s="69" t="s">
        <v>139</v>
      </c>
      <c r="C60" s="69" t="s">
        <v>158</v>
      </c>
      <c r="D60" s="69" t="str">
        <f t="shared" si="0"/>
        <v>59　機械器具小売業</v>
      </c>
    </row>
    <row r="61" spans="1:4">
      <c r="A61" s="69" t="s">
        <v>159</v>
      </c>
      <c r="B61" s="69" t="s">
        <v>139</v>
      </c>
      <c r="C61" s="69" t="s">
        <v>160</v>
      </c>
      <c r="D61" s="69" t="str">
        <f t="shared" si="0"/>
        <v>60　その他の小売業</v>
      </c>
    </row>
    <row r="62" spans="1:4">
      <c r="A62" s="69" t="s">
        <v>161</v>
      </c>
      <c r="B62" s="69" t="s">
        <v>139</v>
      </c>
      <c r="C62" s="69" t="s">
        <v>162</v>
      </c>
      <c r="D62" s="69" t="str">
        <f t="shared" si="0"/>
        <v>61　無店舗小売業</v>
      </c>
    </row>
    <row r="63" spans="1:4">
      <c r="A63" s="69" t="s">
        <v>163</v>
      </c>
      <c r="B63" s="69" t="s">
        <v>164</v>
      </c>
      <c r="C63" s="69" t="s">
        <v>165</v>
      </c>
      <c r="D63" s="69" t="str">
        <f t="shared" si="0"/>
        <v>62　銀行業</v>
      </c>
    </row>
    <row r="64" spans="1:4">
      <c r="A64" s="69" t="s">
        <v>166</v>
      </c>
      <c r="B64" s="69" t="s">
        <v>164</v>
      </c>
      <c r="C64" s="69" t="s">
        <v>167</v>
      </c>
      <c r="D64" s="69" t="str">
        <f t="shared" si="0"/>
        <v>63　協同組織金融業</v>
      </c>
    </row>
    <row r="65" spans="1:4">
      <c r="A65" s="69" t="s">
        <v>168</v>
      </c>
      <c r="B65" s="69" t="s">
        <v>164</v>
      </c>
      <c r="C65" s="69" t="s">
        <v>169</v>
      </c>
      <c r="D65" s="69" t="str">
        <f t="shared" si="0"/>
        <v>64　貸金業，クレジットカード業等非預金信用機関</v>
      </c>
    </row>
    <row r="66" spans="1:4">
      <c r="A66" s="69" t="s">
        <v>170</v>
      </c>
      <c r="B66" s="69" t="s">
        <v>164</v>
      </c>
      <c r="C66" s="69" t="s">
        <v>171</v>
      </c>
      <c r="D66" s="69" t="str">
        <f t="shared" si="0"/>
        <v>65　金融商品取引業，商品先物取引業</v>
      </c>
    </row>
    <row r="67" spans="1:4">
      <c r="A67" s="69" t="s">
        <v>172</v>
      </c>
      <c r="B67" s="69" t="s">
        <v>164</v>
      </c>
      <c r="C67" s="69" t="s">
        <v>173</v>
      </c>
      <c r="D67" s="69" t="str">
        <f t="shared" ref="D67:D100" si="1">A67&amp;"　"&amp;C67</f>
        <v>66　補助的金融業等</v>
      </c>
    </row>
    <row r="68" spans="1:4">
      <c r="A68" s="69" t="s">
        <v>174</v>
      </c>
      <c r="B68" s="69" t="s">
        <v>164</v>
      </c>
      <c r="C68" s="69" t="s">
        <v>175</v>
      </c>
      <c r="D68" s="69" t="str">
        <f t="shared" si="1"/>
        <v>67　保険業（保険媒介代理業，保険サ－ビス業を含む）</v>
      </c>
    </row>
    <row r="69" spans="1:4">
      <c r="A69" s="69" t="s">
        <v>176</v>
      </c>
      <c r="B69" s="69" t="s">
        <v>177</v>
      </c>
      <c r="C69" s="69" t="s">
        <v>178</v>
      </c>
      <c r="D69" s="69" t="str">
        <f t="shared" si="1"/>
        <v>68　不動産取引業</v>
      </c>
    </row>
    <row r="70" spans="1:4">
      <c r="A70" s="69" t="s">
        <v>179</v>
      </c>
      <c r="B70" s="69" t="s">
        <v>177</v>
      </c>
      <c r="C70" s="69" t="s">
        <v>180</v>
      </c>
      <c r="D70" s="69" t="str">
        <f t="shared" si="1"/>
        <v>69　不動産賃貸業・管理業</v>
      </c>
    </row>
    <row r="71" spans="1:4">
      <c r="A71" s="69" t="s">
        <v>181</v>
      </c>
      <c r="B71" s="69" t="s">
        <v>177</v>
      </c>
      <c r="C71" s="69" t="s">
        <v>182</v>
      </c>
      <c r="D71" s="69" t="str">
        <f t="shared" si="1"/>
        <v>70　物品賃貸業</v>
      </c>
    </row>
    <row r="72" spans="1:4">
      <c r="A72" s="69" t="s">
        <v>183</v>
      </c>
      <c r="B72" s="69" t="s">
        <v>184</v>
      </c>
      <c r="C72" s="69" t="s">
        <v>185</v>
      </c>
      <c r="D72" s="69" t="str">
        <f t="shared" si="1"/>
        <v>71　学術・開発研究機関</v>
      </c>
    </row>
    <row r="73" spans="1:4">
      <c r="A73" s="69" t="s">
        <v>186</v>
      </c>
      <c r="B73" s="69" t="s">
        <v>184</v>
      </c>
      <c r="C73" s="69" t="s">
        <v>187</v>
      </c>
      <c r="D73" s="69" t="str">
        <f t="shared" si="1"/>
        <v>72　専門サービス業（他に分類されないもの）</v>
      </c>
    </row>
    <row r="74" spans="1:4">
      <c r="A74" s="69" t="s">
        <v>188</v>
      </c>
      <c r="B74" s="69" t="s">
        <v>184</v>
      </c>
      <c r="C74" s="69" t="s">
        <v>189</v>
      </c>
      <c r="D74" s="69" t="str">
        <f t="shared" si="1"/>
        <v>73　広告業</v>
      </c>
    </row>
    <row r="75" spans="1:4">
      <c r="A75" s="69" t="s">
        <v>190</v>
      </c>
      <c r="B75" s="69" t="s">
        <v>184</v>
      </c>
      <c r="C75" s="69" t="s">
        <v>191</v>
      </c>
      <c r="D75" s="69" t="str">
        <f t="shared" si="1"/>
        <v>74　技術サービス業（他に分類されないもの）</v>
      </c>
    </row>
    <row r="76" spans="1:4">
      <c r="A76" s="69" t="s">
        <v>192</v>
      </c>
      <c r="B76" s="69" t="s">
        <v>193</v>
      </c>
      <c r="C76" s="69" t="s">
        <v>194</v>
      </c>
      <c r="D76" s="69" t="str">
        <f t="shared" si="1"/>
        <v>75　宿泊業</v>
      </c>
    </row>
    <row r="77" spans="1:4">
      <c r="A77" s="69" t="s">
        <v>195</v>
      </c>
      <c r="B77" s="69" t="s">
        <v>193</v>
      </c>
      <c r="C77" s="69" t="s">
        <v>196</v>
      </c>
      <c r="D77" s="69" t="str">
        <f t="shared" si="1"/>
        <v>76　飲食店</v>
      </c>
    </row>
    <row r="78" spans="1:4">
      <c r="A78" s="69" t="s">
        <v>197</v>
      </c>
      <c r="B78" s="69" t="s">
        <v>193</v>
      </c>
      <c r="C78" s="69" t="s">
        <v>198</v>
      </c>
      <c r="D78" s="69" t="str">
        <f t="shared" si="1"/>
        <v>77　持ち帰り・配達飲食サービス業</v>
      </c>
    </row>
    <row r="79" spans="1:4">
      <c r="A79" s="69" t="s">
        <v>199</v>
      </c>
      <c r="B79" s="69" t="s">
        <v>200</v>
      </c>
      <c r="C79" s="69" t="s">
        <v>201</v>
      </c>
      <c r="D79" s="69" t="str">
        <f t="shared" si="1"/>
        <v>78　洗濯・理容･美容･浴場業</v>
      </c>
    </row>
    <row r="80" spans="1:4">
      <c r="A80" s="69" t="s">
        <v>202</v>
      </c>
      <c r="B80" s="69" t="s">
        <v>200</v>
      </c>
      <c r="C80" s="69" t="s">
        <v>203</v>
      </c>
      <c r="D80" s="69" t="str">
        <f t="shared" si="1"/>
        <v>79　その他の生活関連サービス業</v>
      </c>
    </row>
    <row r="81" spans="1:4">
      <c r="A81" s="69" t="s">
        <v>204</v>
      </c>
      <c r="B81" s="69" t="s">
        <v>200</v>
      </c>
      <c r="C81" s="69" t="s">
        <v>205</v>
      </c>
      <c r="D81" s="69" t="str">
        <f t="shared" si="1"/>
        <v>80　娯楽業</v>
      </c>
    </row>
    <row r="82" spans="1:4">
      <c r="A82" s="69" t="s">
        <v>206</v>
      </c>
      <c r="B82" s="69" t="s">
        <v>207</v>
      </c>
      <c r="C82" s="69" t="s">
        <v>208</v>
      </c>
      <c r="D82" s="69" t="str">
        <f t="shared" si="1"/>
        <v>81　学校教育</v>
      </c>
    </row>
    <row r="83" spans="1:4">
      <c r="A83" s="69" t="s">
        <v>209</v>
      </c>
      <c r="B83" s="69" t="s">
        <v>207</v>
      </c>
      <c r="C83" s="69" t="s">
        <v>210</v>
      </c>
      <c r="D83" s="69" t="str">
        <f t="shared" si="1"/>
        <v>82　その他の教育，学習支援業</v>
      </c>
    </row>
    <row r="84" spans="1:4">
      <c r="A84" s="69" t="s">
        <v>211</v>
      </c>
      <c r="B84" s="69" t="s">
        <v>212</v>
      </c>
      <c r="C84" s="69" t="s">
        <v>213</v>
      </c>
      <c r="D84" s="69" t="str">
        <f t="shared" si="1"/>
        <v>83　医療業</v>
      </c>
    </row>
    <row r="85" spans="1:4">
      <c r="A85" s="69" t="s">
        <v>214</v>
      </c>
      <c r="B85" s="69" t="s">
        <v>212</v>
      </c>
      <c r="C85" s="69" t="s">
        <v>215</v>
      </c>
      <c r="D85" s="69" t="str">
        <f t="shared" si="1"/>
        <v>84　保健衛生</v>
      </c>
    </row>
    <row r="86" spans="1:4">
      <c r="A86" s="69" t="s">
        <v>216</v>
      </c>
      <c r="B86" s="69" t="s">
        <v>212</v>
      </c>
      <c r="C86" s="69" t="s">
        <v>217</v>
      </c>
      <c r="D86" s="69" t="str">
        <f t="shared" si="1"/>
        <v>85　社会保険・社会福祉・介護事業</v>
      </c>
    </row>
    <row r="87" spans="1:4">
      <c r="A87" s="69" t="s">
        <v>218</v>
      </c>
      <c r="B87" s="69" t="s">
        <v>219</v>
      </c>
      <c r="C87" s="69" t="s">
        <v>220</v>
      </c>
      <c r="D87" s="69" t="str">
        <f t="shared" si="1"/>
        <v>86　郵便局</v>
      </c>
    </row>
    <row r="88" spans="1:4">
      <c r="A88" s="69" t="s">
        <v>221</v>
      </c>
      <c r="B88" s="69" t="s">
        <v>219</v>
      </c>
      <c r="C88" s="69" t="s">
        <v>222</v>
      </c>
      <c r="D88" s="69" t="str">
        <f t="shared" si="1"/>
        <v>87　協同組合（他に分類されないもの）</v>
      </c>
    </row>
    <row r="89" spans="1:4">
      <c r="A89" s="69" t="s">
        <v>223</v>
      </c>
      <c r="B89" s="69" t="s">
        <v>224</v>
      </c>
      <c r="C89" s="69" t="s">
        <v>225</v>
      </c>
      <c r="D89" s="69" t="str">
        <f t="shared" si="1"/>
        <v>88　廃棄物処理業</v>
      </c>
    </row>
    <row r="90" spans="1:4">
      <c r="A90" s="69" t="s">
        <v>226</v>
      </c>
      <c r="B90" s="69" t="s">
        <v>224</v>
      </c>
      <c r="C90" s="69" t="s">
        <v>227</v>
      </c>
      <c r="D90" s="69" t="str">
        <f t="shared" si="1"/>
        <v>89　自動車整備業</v>
      </c>
    </row>
    <row r="91" spans="1:4">
      <c r="A91" s="69" t="s">
        <v>228</v>
      </c>
      <c r="B91" s="69" t="s">
        <v>224</v>
      </c>
      <c r="C91" s="69" t="s">
        <v>229</v>
      </c>
      <c r="D91" s="69" t="str">
        <f t="shared" si="1"/>
        <v>90　機械等修理業（別掲を除く</v>
      </c>
    </row>
    <row r="92" spans="1:4">
      <c r="A92" s="69" t="s">
        <v>230</v>
      </c>
      <c r="B92" s="69" t="s">
        <v>224</v>
      </c>
      <c r="C92" s="69" t="s">
        <v>231</v>
      </c>
      <c r="D92" s="69" t="str">
        <f t="shared" si="1"/>
        <v>91　職業紹介・労働者派遣業</v>
      </c>
    </row>
    <row r="93" spans="1:4">
      <c r="A93" s="69" t="s">
        <v>232</v>
      </c>
      <c r="B93" s="69" t="s">
        <v>224</v>
      </c>
      <c r="C93" s="69" t="s">
        <v>233</v>
      </c>
      <c r="D93" s="69" t="str">
        <f t="shared" si="1"/>
        <v>92　その他の事業サービス業</v>
      </c>
    </row>
    <row r="94" spans="1:4">
      <c r="A94" s="69" t="s">
        <v>234</v>
      </c>
      <c r="B94" s="69" t="s">
        <v>224</v>
      </c>
      <c r="C94" s="69" t="s">
        <v>235</v>
      </c>
      <c r="D94" s="69" t="str">
        <f t="shared" si="1"/>
        <v>93　政治・経済・文化団体</v>
      </c>
    </row>
    <row r="95" spans="1:4">
      <c r="A95" s="69" t="s">
        <v>236</v>
      </c>
      <c r="B95" s="69" t="s">
        <v>224</v>
      </c>
      <c r="C95" s="69" t="s">
        <v>237</v>
      </c>
      <c r="D95" s="69" t="str">
        <f t="shared" si="1"/>
        <v>94　宗教</v>
      </c>
    </row>
    <row r="96" spans="1:4">
      <c r="A96" s="69" t="s">
        <v>238</v>
      </c>
      <c r="B96" s="69" t="s">
        <v>224</v>
      </c>
      <c r="C96" s="69" t="s">
        <v>239</v>
      </c>
      <c r="D96" s="69" t="str">
        <f t="shared" si="1"/>
        <v>95　その他のサービス業</v>
      </c>
    </row>
    <row r="97" spans="1:4">
      <c r="A97" s="69" t="s">
        <v>240</v>
      </c>
      <c r="B97" s="69" t="s">
        <v>224</v>
      </c>
      <c r="C97" s="69" t="s">
        <v>241</v>
      </c>
      <c r="D97" s="69" t="str">
        <f t="shared" si="1"/>
        <v>96　外国公務</v>
      </c>
    </row>
    <row r="98" spans="1:4">
      <c r="A98" s="69" t="s">
        <v>242</v>
      </c>
      <c r="B98" s="69" t="s">
        <v>243</v>
      </c>
      <c r="C98" s="69" t="s">
        <v>244</v>
      </c>
      <c r="D98" s="69" t="str">
        <f t="shared" si="1"/>
        <v>97　国家公務</v>
      </c>
    </row>
    <row r="99" spans="1:4">
      <c r="A99" s="69" t="s">
        <v>245</v>
      </c>
      <c r="B99" s="69" t="s">
        <v>243</v>
      </c>
      <c r="C99" s="69" t="s">
        <v>246</v>
      </c>
      <c r="D99" s="69" t="str">
        <f t="shared" si="1"/>
        <v>98　地方公務</v>
      </c>
    </row>
    <row r="100" spans="1:4">
      <c r="A100" s="69" t="s">
        <v>247</v>
      </c>
      <c r="B100" s="69" t="s">
        <v>248</v>
      </c>
      <c r="C100" s="69" t="s">
        <v>249</v>
      </c>
      <c r="D100" s="69" t="str">
        <f t="shared" si="1"/>
        <v>99　分類不能の産</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計画書</vt:lpstr>
      <vt:lpstr>計画書 (記載例)</vt:lpstr>
      <vt:lpstr>報告書</vt:lpstr>
      <vt:lpstr>報告書 (記載例)</vt:lpstr>
      <vt:lpstr>【参考】業種（産業分類）</vt:lpstr>
      <vt:lpstr>計画書!Print_Area</vt:lpstr>
      <vt:lpstr>'計画書 (記載例)'!Print_Area</vt:lpstr>
      <vt:lpstr>報告書!Print_Area</vt:lpstr>
      <vt:lpstr>'報告書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2024-03-21T11:06:32Z</dcterms:created>
  <dcterms:modified xsi:type="dcterms:W3CDTF">2024-04-19T10:41:07Z</dcterms:modified>
</cp:coreProperties>
</file>