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64576\Desktop\"/>
    </mc:Choice>
  </mc:AlternateContent>
  <bookViews>
    <workbookView xWindow="0" yWindow="0" windowWidth="16200" windowHeight="24810" tabRatio="801"/>
  </bookViews>
  <sheets>
    <sheet name="工事別様式1-2（工事受注者用）" sheetId="13" r:id="rId1"/>
    <sheet name="別紙様式2-2（工事受注者用）" sheetId="14" r:id="rId2"/>
    <sheet name="別記様式（Ｒ２改正版）" sheetId="11" r:id="rId3"/>
    <sheet name="木材使用報告" sheetId="12" r:id="rId4"/>
  </sheets>
  <definedNames>
    <definedName name="_xlnm.Print_Area" localSheetId="0">'工事別様式1-2（工事受注者用）'!$A$1:$P$82</definedName>
    <definedName name="_xlnm.Print_Area" localSheetId="2">'別記様式（Ｒ２改正版）'!$A$1:$Z$85</definedName>
    <definedName name="_xlnm.Print_Area" localSheetId="1">'別紙様式2-2（工事受注者用）'!$A$1:$G$178</definedName>
    <definedName name="_xlnm.Print_Area" localSheetId="3">木材使用報告!$A$1:$X$43</definedName>
    <definedName name="_xlnm.Print_Titles" localSheetId="0">'工事別様式1-2（工事受注者用）'!$5:$6</definedName>
    <definedName name="_xlnm.Print_Titles" localSheetId="1">'別紙様式2-2（工事受注者用）'!$13:$14</definedName>
  </definedNames>
  <calcPr calcId="162913"/>
</workbook>
</file>

<file path=xl/calcChain.xml><?xml version="1.0" encoding="utf-8"?>
<calcChain xmlns="http://schemas.openxmlformats.org/spreadsheetml/2006/main">
  <c r="D14" i="12" l="1"/>
  <c r="U10" i="12"/>
  <c r="U8" i="12"/>
  <c r="V4" i="12"/>
  <c r="G8" i="14"/>
  <c r="G11" i="14"/>
  <c r="G10" i="14"/>
  <c r="G9" i="14"/>
  <c r="A178" i="14" l="1"/>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K80" i="13"/>
  <c r="L80" i="13" s="1"/>
  <c r="K79" i="13"/>
  <c r="L79" i="13" s="1"/>
  <c r="K78" i="13"/>
  <c r="L78" i="13" s="1"/>
  <c r="L77" i="13"/>
  <c r="K77" i="13"/>
  <c r="K76" i="13"/>
  <c r="L76" i="13" s="1"/>
  <c r="K75" i="13"/>
  <c r="L75" i="13" s="1"/>
  <c r="K74" i="13"/>
  <c r="L74" i="13" s="1"/>
  <c r="L73" i="13"/>
  <c r="K73" i="13"/>
  <c r="K72" i="13"/>
  <c r="L72" i="13" s="1"/>
  <c r="K71" i="13"/>
  <c r="L71" i="13" s="1"/>
  <c r="K70" i="13"/>
  <c r="L70" i="13" s="1"/>
  <c r="L69" i="13"/>
  <c r="K69" i="13"/>
  <c r="K68" i="13"/>
  <c r="L68" i="13" s="1"/>
  <c r="K66" i="13"/>
  <c r="L66" i="13" s="1"/>
  <c r="K65" i="13"/>
  <c r="L65" i="13" s="1"/>
  <c r="L64" i="13"/>
  <c r="K64" i="13"/>
  <c r="K63" i="13"/>
  <c r="L63" i="13" s="1"/>
  <c r="K62" i="13"/>
  <c r="L62" i="13" s="1"/>
  <c r="K61" i="13"/>
  <c r="L61" i="13" s="1"/>
  <c r="L60" i="13"/>
  <c r="K60" i="13"/>
  <c r="K59" i="13"/>
  <c r="L59" i="13" s="1"/>
  <c r="K58" i="13"/>
  <c r="L58" i="13" s="1"/>
  <c r="K57" i="13"/>
  <c r="L57" i="13" s="1"/>
  <c r="L56" i="13"/>
  <c r="K56" i="13"/>
  <c r="K55" i="13"/>
  <c r="L55" i="13" s="1"/>
  <c r="K54" i="13"/>
  <c r="L54" i="13" s="1"/>
  <c r="K53" i="13"/>
  <c r="L53" i="13" s="1"/>
  <c r="L52" i="13"/>
  <c r="K52" i="13"/>
  <c r="K51" i="13"/>
  <c r="L51" i="13" s="1"/>
  <c r="K50" i="13"/>
  <c r="L50" i="13" s="1"/>
  <c r="K49" i="13"/>
  <c r="L49" i="13" s="1"/>
  <c r="L48" i="13"/>
  <c r="K48" i="13"/>
  <c r="K47" i="13"/>
  <c r="L47" i="13" s="1"/>
  <c r="K46" i="13"/>
  <c r="L46" i="13" s="1"/>
  <c r="K45" i="13"/>
  <c r="L45" i="13" s="1"/>
  <c r="L44" i="13"/>
  <c r="K44" i="13"/>
  <c r="K43" i="13"/>
  <c r="L43" i="13" s="1"/>
  <c r="K42" i="13"/>
  <c r="L42" i="13" s="1"/>
  <c r="K41" i="13"/>
  <c r="L41" i="13" s="1"/>
  <c r="L40" i="13"/>
  <c r="K40" i="13"/>
  <c r="K39" i="13"/>
  <c r="L39" i="13" s="1"/>
  <c r="K38" i="13"/>
  <c r="L38" i="13" s="1"/>
  <c r="K36" i="13"/>
  <c r="L36" i="13" s="1"/>
  <c r="L34" i="13"/>
  <c r="K34" i="13"/>
  <c r="K33" i="13"/>
  <c r="L33" i="13" s="1"/>
  <c r="K32" i="13"/>
  <c r="L32" i="13" s="1"/>
  <c r="K31" i="13"/>
  <c r="L31" i="13" s="1"/>
  <c r="L30" i="13"/>
  <c r="K30" i="13"/>
  <c r="K29" i="13"/>
  <c r="L29" i="13" s="1"/>
  <c r="K28" i="13"/>
  <c r="L28" i="13" s="1"/>
  <c r="K27" i="13"/>
  <c r="L27" i="13" s="1"/>
  <c r="L26" i="13"/>
  <c r="K26" i="13"/>
  <c r="K24" i="13"/>
  <c r="L24" i="13" s="1"/>
  <c r="K22" i="13"/>
  <c r="L22" i="13" s="1"/>
  <c r="K21" i="13"/>
  <c r="L21" i="13" s="1"/>
  <c r="L19" i="13"/>
  <c r="K19" i="13"/>
  <c r="K16" i="13"/>
  <c r="L16" i="13" s="1"/>
  <c r="K12" i="13"/>
  <c r="L12" i="13" s="1"/>
  <c r="K11" i="13"/>
  <c r="L11" i="13" s="1"/>
  <c r="L7" i="13"/>
  <c r="G82" i="13" s="1"/>
  <c r="K7" i="13"/>
  <c r="W61" i="11" l="1"/>
  <c r="U61" i="11"/>
  <c r="S61" i="11"/>
  <c r="Q61" i="11"/>
  <c r="O61" i="11"/>
  <c r="M61" i="11"/>
  <c r="Y59" i="11"/>
  <c r="Y57" i="11"/>
  <c r="Y55" i="11"/>
  <c r="Y53" i="11"/>
  <c r="Y51" i="11"/>
  <c r="Y49" i="11"/>
  <c r="Y47" i="11"/>
  <c r="Y45" i="11"/>
  <c r="Y43" i="11"/>
  <c r="Y41" i="11"/>
  <c r="Y39" i="11"/>
  <c r="Y37" i="11"/>
  <c r="Y35" i="11"/>
  <c r="Y33" i="11"/>
  <c r="Y61" i="11" s="1"/>
</calcChain>
</file>

<file path=xl/sharedStrings.xml><?xml version="1.0" encoding="utf-8"?>
<sst xmlns="http://schemas.openxmlformats.org/spreadsheetml/2006/main" count="1402" uniqueCount="711">
  <si>
    <t>高炉セメント</t>
  </si>
  <si>
    <t>間伐材</t>
  </si>
  <si>
    <t>タイル</t>
  </si>
  <si>
    <t>混合セメント</t>
  </si>
  <si>
    <t>品目名</t>
  </si>
  <si>
    <t>品目分類</t>
  </si>
  <si>
    <t>m2</t>
  </si>
  <si>
    <t>t</t>
  </si>
  <si>
    <t>m3</t>
  </si>
  <si>
    <t>工事数</t>
    <rPh sb="0" eb="2">
      <t>コウジ</t>
    </rPh>
    <rPh sb="2" eb="3">
      <t>スウ</t>
    </rPh>
    <phoneticPr fontId="4"/>
  </si>
  <si>
    <t>建設汚泥から再生した処理土</t>
    <rPh sb="0" eb="2">
      <t>ケンセツ</t>
    </rPh>
    <rPh sb="2" eb="4">
      <t>オデイ</t>
    </rPh>
    <rPh sb="6" eb="8">
      <t>サイセイ</t>
    </rPh>
    <rPh sb="10" eb="12">
      <t>ショリ</t>
    </rPh>
    <rPh sb="12" eb="13">
      <t>ツチ</t>
    </rPh>
    <phoneticPr fontId="4"/>
  </si>
  <si>
    <t>高炉スラグ骨材</t>
    <rPh sb="0" eb="2">
      <t>コウロ</t>
    </rPh>
    <rPh sb="5" eb="7">
      <t>コツザイ</t>
    </rPh>
    <phoneticPr fontId="4"/>
  </si>
  <si>
    <t>アスファルト混合物</t>
    <rPh sb="6" eb="9">
      <t>コンゴウブツ</t>
    </rPh>
    <phoneticPr fontId="4"/>
  </si>
  <si>
    <t>鉄鋼スラグ混入アスファルト混合物</t>
    <rPh sb="0" eb="2">
      <t>テッコウ</t>
    </rPh>
    <rPh sb="5" eb="7">
      <t>コンニュウ</t>
    </rPh>
    <rPh sb="13" eb="16">
      <t>コンゴウブツ</t>
    </rPh>
    <phoneticPr fontId="4"/>
  </si>
  <si>
    <t>路盤材</t>
    <rPh sb="0" eb="2">
      <t>ロバン</t>
    </rPh>
    <rPh sb="2" eb="3">
      <t>ザイ</t>
    </rPh>
    <phoneticPr fontId="4"/>
  </si>
  <si>
    <t>透水性コンクリート</t>
    <rPh sb="0" eb="3">
      <t>トウスイセイ</t>
    </rPh>
    <phoneticPr fontId="4"/>
  </si>
  <si>
    <t>塗料</t>
    <rPh sb="0" eb="2">
      <t>トリョウ</t>
    </rPh>
    <phoneticPr fontId="4"/>
  </si>
  <si>
    <t>下塗用塗料（重防食）</t>
    <rPh sb="0" eb="1">
      <t>シタ</t>
    </rPh>
    <rPh sb="1" eb="2">
      <t>ヌ</t>
    </rPh>
    <rPh sb="2" eb="3">
      <t>ヨウ</t>
    </rPh>
    <rPh sb="3" eb="5">
      <t>トリョウ</t>
    </rPh>
    <rPh sb="6" eb="7">
      <t>ジュウ</t>
    </rPh>
    <rPh sb="7" eb="8">
      <t>ボウシ</t>
    </rPh>
    <rPh sb="8" eb="9">
      <t>ショク</t>
    </rPh>
    <phoneticPr fontId="4"/>
  </si>
  <si>
    <t>バークたい肥</t>
    <rPh sb="5" eb="6">
      <t>ヒ</t>
    </rPh>
    <phoneticPr fontId="4"/>
  </si>
  <si>
    <t>道路照明</t>
    <rPh sb="0" eb="2">
      <t>ドウロ</t>
    </rPh>
    <rPh sb="2" eb="4">
      <t>ショウメイ</t>
    </rPh>
    <phoneticPr fontId="4"/>
  </si>
  <si>
    <t>建具</t>
    <rPh sb="0" eb="2">
      <t>タテグ</t>
    </rPh>
    <phoneticPr fontId="4"/>
  </si>
  <si>
    <t>再生木質ボード</t>
    <rPh sb="0" eb="2">
      <t>サイセイ</t>
    </rPh>
    <rPh sb="2" eb="4">
      <t>モクシツ</t>
    </rPh>
    <phoneticPr fontId="4"/>
  </si>
  <si>
    <t>繊維板</t>
    <rPh sb="0" eb="2">
      <t>センイ</t>
    </rPh>
    <rPh sb="2" eb="3">
      <t>イタ</t>
    </rPh>
    <phoneticPr fontId="4"/>
  </si>
  <si>
    <t>木質系セメント板</t>
    <rPh sb="0" eb="2">
      <t>モクシツ</t>
    </rPh>
    <rPh sb="2" eb="3">
      <t>ケイ</t>
    </rPh>
    <rPh sb="7" eb="8">
      <t>イタ</t>
    </rPh>
    <phoneticPr fontId="4"/>
  </si>
  <si>
    <t>断熱材</t>
    <rPh sb="0" eb="3">
      <t>ダンネツザイ</t>
    </rPh>
    <phoneticPr fontId="4"/>
  </si>
  <si>
    <t>照明機器</t>
    <rPh sb="0" eb="2">
      <t>ショウメイ</t>
    </rPh>
    <rPh sb="2" eb="4">
      <t>キキ</t>
    </rPh>
    <phoneticPr fontId="4"/>
  </si>
  <si>
    <t>照明制御システム</t>
    <rPh sb="0" eb="2">
      <t>ショウメイ</t>
    </rPh>
    <rPh sb="2" eb="4">
      <t>セイギョ</t>
    </rPh>
    <phoneticPr fontId="4"/>
  </si>
  <si>
    <t>空調用機器</t>
    <rPh sb="0" eb="3">
      <t>クウチョウヨウ</t>
    </rPh>
    <rPh sb="3" eb="5">
      <t>キキ</t>
    </rPh>
    <phoneticPr fontId="4"/>
  </si>
  <si>
    <t>衛生器具</t>
    <rPh sb="0" eb="2">
      <t>エイセイ</t>
    </rPh>
    <rPh sb="2" eb="4">
      <t>キグ</t>
    </rPh>
    <phoneticPr fontId="4"/>
  </si>
  <si>
    <t>自動水栓</t>
    <rPh sb="0" eb="2">
      <t>ジドウ</t>
    </rPh>
    <rPh sb="2" eb="3">
      <t>スイセン</t>
    </rPh>
    <rPh sb="3" eb="4">
      <t>セン</t>
    </rPh>
    <phoneticPr fontId="4"/>
  </si>
  <si>
    <t>自動洗浄装置及びその組み込み小便器</t>
    <rPh sb="0" eb="2">
      <t>ジドウ</t>
    </rPh>
    <rPh sb="2" eb="4">
      <t>センジョウ</t>
    </rPh>
    <rPh sb="4" eb="6">
      <t>ソウチ</t>
    </rPh>
    <rPh sb="6" eb="7">
      <t>オヨ</t>
    </rPh>
    <rPh sb="10" eb="11">
      <t>ク</t>
    </rPh>
    <rPh sb="12" eb="13">
      <t>コ</t>
    </rPh>
    <rPh sb="14" eb="15">
      <t>ショウ</t>
    </rPh>
    <rPh sb="15" eb="17">
      <t>ベンキ</t>
    </rPh>
    <phoneticPr fontId="4"/>
  </si>
  <si>
    <t>園芸資材</t>
    <rPh sb="0" eb="2">
      <t>エンゲイ</t>
    </rPh>
    <rPh sb="2" eb="4">
      <t>シザイ</t>
    </rPh>
    <phoneticPr fontId="4"/>
  </si>
  <si>
    <t>小径丸太材</t>
    <rPh sb="4" eb="5">
      <t>ザイ</t>
    </rPh>
    <phoneticPr fontId="4"/>
  </si>
  <si>
    <t>鉄鋼スラグ混入路盤材</t>
    <rPh sb="0" eb="2">
      <t>テッコウ</t>
    </rPh>
    <rPh sb="5" eb="7">
      <t>コンニュウ</t>
    </rPh>
    <rPh sb="7" eb="9">
      <t>ロバン</t>
    </rPh>
    <rPh sb="9" eb="10">
      <t>ザイ</t>
    </rPh>
    <phoneticPr fontId="4"/>
  </si>
  <si>
    <t>個数</t>
    <rPh sb="0" eb="2">
      <t>コスウ</t>
    </rPh>
    <phoneticPr fontId="4"/>
  </si>
  <si>
    <t>盛土材等</t>
    <rPh sb="0" eb="1">
      <t>モ</t>
    </rPh>
    <rPh sb="1" eb="2">
      <t>ツチ</t>
    </rPh>
    <rPh sb="2" eb="3">
      <t>ザイ</t>
    </rPh>
    <rPh sb="3" eb="4">
      <t>ナド</t>
    </rPh>
    <phoneticPr fontId="4"/>
  </si>
  <si>
    <t>土工用水砕スラグ</t>
    <rPh sb="0" eb="1">
      <t>ツチ</t>
    </rPh>
    <rPh sb="1" eb="2">
      <t>コウ</t>
    </rPh>
    <rPh sb="2" eb="3">
      <t>ヨウ</t>
    </rPh>
    <rPh sb="3" eb="4">
      <t>ミズ</t>
    </rPh>
    <rPh sb="4" eb="5">
      <t>クダ</t>
    </rPh>
    <phoneticPr fontId="4"/>
  </si>
  <si>
    <t>コンクリート用スラグ骨材</t>
    <rPh sb="6" eb="7">
      <t>ヨウ</t>
    </rPh>
    <rPh sb="10" eb="12">
      <t>コツザイ</t>
    </rPh>
    <phoneticPr fontId="4"/>
  </si>
  <si>
    <t>氷蓄熱式空調機器</t>
    <rPh sb="0" eb="1">
      <t>コオリ</t>
    </rPh>
    <rPh sb="1" eb="4">
      <t>チクネツシキ</t>
    </rPh>
    <rPh sb="4" eb="6">
      <t>クウチョウ</t>
    </rPh>
    <rPh sb="6" eb="8">
      <t>キキ</t>
    </rPh>
    <phoneticPr fontId="5"/>
  </si>
  <si>
    <t>配管材</t>
    <rPh sb="0" eb="2">
      <t>ハイカン</t>
    </rPh>
    <rPh sb="2" eb="3">
      <t>ザイ</t>
    </rPh>
    <phoneticPr fontId="4"/>
  </si>
  <si>
    <t>工法</t>
    <rPh sb="0" eb="2">
      <t>コウホウ</t>
    </rPh>
    <phoneticPr fontId="4"/>
  </si>
  <si>
    <t>建設汚泥再生処理工法</t>
    <rPh sb="0" eb="2">
      <t>ケンセツ</t>
    </rPh>
    <rPh sb="2" eb="4">
      <t>オデイ</t>
    </rPh>
    <rPh sb="4" eb="6">
      <t>サイセイ</t>
    </rPh>
    <rPh sb="6" eb="8">
      <t>ショリ</t>
    </rPh>
    <rPh sb="8" eb="10">
      <t>コウホウ</t>
    </rPh>
    <phoneticPr fontId="5"/>
  </si>
  <si>
    <t>コンクリート塊再生処理工法</t>
    <rPh sb="6" eb="7">
      <t>カタマリ</t>
    </rPh>
    <rPh sb="7" eb="9">
      <t>サイセイ</t>
    </rPh>
    <rPh sb="9" eb="11">
      <t>ショリ</t>
    </rPh>
    <rPh sb="11" eb="13">
      <t>コウホウ</t>
    </rPh>
    <phoneticPr fontId="5"/>
  </si>
  <si>
    <t>目的物</t>
    <rPh sb="0" eb="3">
      <t>モクテキブツ</t>
    </rPh>
    <phoneticPr fontId="4"/>
  </si>
  <si>
    <t>屋上緑化</t>
    <rPh sb="0" eb="2">
      <t>オクジョウ</t>
    </rPh>
    <rPh sb="2" eb="4">
      <t>リョクカ</t>
    </rPh>
    <phoneticPr fontId="5"/>
  </si>
  <si>
    <t>基</t>
    <rPh sb="0" eb="1">
      <t>キ</t>
    </rPh>
    <phoneticPr fontId="4"/>
  </si>
  <si>
    <t>地盤改良材</t>
    <rPh sb="0" eb="2">
      <t>ジバン</t>
    </rPh>
    <rPh sb="2" eb="4">
      <t>カイリョウ</t>
    </rPh>
    <rPh sb="4" eb="5">
      <t>ザイ</t>
    </rPh>
    <phoneticPr fontId="4"/>
  </si>
  <si>
    <t>地盤改良用製鋼スラグ</t>
    <rPh sb="0" eb="2">
      <t>ジバン</t>
    </rPh>
    <rPh sb="2" eb="4">
      <t>カイリョウ</t>
    </rPh>
    <rPh sb="4" eb="5">
      <t>ヨウ</t>
    </rPh>
    <rPh sb="5" eb="7">
      <t>セイコウ</t>
    </rPh>
    <phoneticPr fontId="4"/>
  </si>
  <si>
    <t>吹付けコンクリート</t>
    <rPh sb="0" eb="1">
      <t>フ</t>
    </rPh>
    <rPh sb="1" eb="2">
      <t>ツ</t>
    </rPh>
    <phoneticPr fontId="4"/>
  </si>
  <si>
    <t>フライアッシュを用いた吹付けコンクリート</t>
    <rPh sb="8" eb="9">
      <t>モチ</t>
    </rPh>
    <rPh sb="11" eb="12">
      <t>フ</t>
    </rPh>
    <rPh sb="12" eb="13">
      <t>ツ</t>
    </rPh>
    <phoneticPr fontId="4"/>
  </si>
  <si>
    <t>低揮発性有機溶剤型の路面標示用水性塗料</t>
    <rPh sb="0" eb="1">
      <t>テイ</t>
    </rPh>
    <rPh sb="12" eb="14">
      <t>ヒョウジ</t>
    </rPh>
    <phoneticPr fontId="4"/>
  </si>
  <si>
    <t>舗装材</t>
    <rPh sb="0" eb="2">
      <t>ホソウ</t>
    </rPh>
    <rPh sb="2" eb="3">
      <t>ザイ</t>
    </rPh>
    <phoneticPr fontId="4"/>
  </si>
  <si>
    <t xml:space="preserve">再生材料を用いた舗装用ブロック（焼成） </t>
    <rPh sb="0" eb="2">
      <t>サイセイ</t>
    </rPh>
    <rPh sb="2" eb="4">
      <t>ザイリョウ</t>
    </rPh>
    <rPh sb="5" eb="6">
      <t>モチ</t>
    </rPh>
    <rPh sb="8" eb="11">
      <t>ホソウヨウ</t>
    </rPh>
    <rPh sb="16" eb="18">
      <t>ショウセイ</t>
    </rPh>
    <phoneticPr fontId="4"/>
  </si>
  <si>
    <t>低品質土有効利用工法</t>
    <rPh sb="0" eb="1">
      <t>テイ</t>
    </rPh>
    <rPh sb="1" eb="3">
      <t>ヒンシツ</t>
    </rPh>
    <rPh sb="3" eb="4">
      <t>ツチ</t>
    </rPh>
    <rPh sb="4" eb="6">
      <t>ユウコウ</t>
    </rPh>
    <rPh sb="6" eb="8">
      <t>リヨウ</t>
    </rPh>
    <rPh sb="8" eb="10">
      <t>コウホウ</t>
    </rPh>
    <phoneticPr fontId="4"/>
  </si>
  <si>
    <t>製材等</t>
    <rPh sb="0" eb="2">
      <t>セイザイ</t>
    </rPh>
    <rPh sb="2" eb="3">
      <t>ナド</t>
    </rPh>
    <phoneticPr fontId="4"/>
  </si>
  <si>
    <t>製材</t>
    <rPh sb="0" eb="2">
      <t>セイザイ</t>
    </rPh>
    <phoneticPr fontId="4"/>
  </si>
  <si>
    <t>集成材</t>
    <rPh sb="0" eb="3">
      <t>シュウセイザイ</t>
    </rPh>
    <phoneticPr fontId="4"/>
  </si>
  <si>
    <t>合板</t>
    <rPh sb="0" eb="2">
      <t>ゴウバン</t>
    </rPh>
    <phoneticPr fontId="4"/>
  </si>
  <si>
    <t>単板積層材</t>
    <rPh sb="0" eb="1">
      <t>タン</t>
    </rPh>
    <rPh sb="1" eb="2">
      <t>イタ</t>
    </rPh>
    <rPh sb="2" eb="4">
      <t>セキソウ</t>
    </rPh>
    <rPh sb="4" eb="5">
      <t>ザイ</t>
    </rPh>
    <phoneticPr fontId="4"/>
  </si>
  <si>
    <t>変圧器</t>
    <rPh sb="0" eb="3">
      <t>ヘンアツキ</t>
    </rPh>
    <phoneticPr fontId="4"/>
  </si>
  <si>
    <t>台</t>
    <rPh sb="0" eb="1">
      <t>ダイ</t>
    </rPh>
    <phoneticPr fontId="4"/>
  </si>
  <si>
    <t>フェロニッケルスラグ骨材</t>
    <rPh sb="10" eb="12">
      <t>コツザイ</t>
    </rPh>
    <phoneticPr fontId="4"/>
  </si>
  <si>
    <t>銅スラグ骨材</t>
    <rPh sb="0" eb="1">
      <t>ドウ</t>
    </rPh>
    <rPh sb="4" eb="6">
      <t>コツザイ</t>
    </rPh>
    <phoneticPr fontId="4"/>
  </si>
  <si>
    <t>電気炉酸化スラグ骨材</t>
    <rPh sb="0" eb="3">
      <t>デンキロ</t>
    </rPh>
    <rPh sb="3" eb="5">
      <t>サンカ</t>
    </rPh>
    <rPh sb="8" eb="10">
      <t>コツザイ</t>
    </rPh>
    <phoneticPr fontId="4"/>
  </si>
  <si>
    <t>再生材料を用いた舗装用ブロック類（プレキャスト無筋コンクリート製品）</t>
    <rPh sb="0" eb="2">
      <t>サイセイ</t>
    </rPh>
    <rPh sb="2" eb="4">
      <t>ザイリョウ</t>
    </rPh>
    <rPh sb="5" eb="6">
      <t>モチ</t>
    </rPh>
    <rPh sb="8" eb="11">
      <t>ホソウヨウ</t>
    </rPh>
    <rPh sb="15" eb="16">
      <t>ルイ</t>
    </rPh>
    <rPh sb="23" eb="24">
      <t>ム</t>
    </rPh>
    <rPh sb="24" eb="25">
      <t>スジ</t>
    </rPh>
    <rPh sb="31" eb="33">
      <t>セイヒン</t>
    </rPh>
    <phoneticPr fontId="4"/>
  </si>
  <si>
    <t>銅スラグを用いたケーソン中詰め材</t>
    <rPh sb="0" eb="1">
      <t>ドウ</t>
    </rPh>
    <rPh sb="5" eb="6">
      <t>モチ</t>
    </rPh>
    <rPh sb="12" eb="13">
      <t>ナカ</t>
    </rPh>
    <rPh sb="13" eb="14">
      <t>ツ</t>
    </rPh>
    <rPh sb="15" eb="16">
      <t>ザイ</t>
    </rPh>
    <phoneticPr fontId="4"/>
  </si>
  <si>
    <t>フェロニッケルスラグを用いたケーソン中詰め材</t>
    <rPh sb="11" eb="12">
      <t>モチ</t>
    </rPh>
    <rPh sb="18" eb="19">
      <t>ナカ</t>
    </rPh>
    <rPh sb="19" eb="20">
      <t>ツ</t>
    </rPh>
    <rPh sb="21" eb="22">
      <t>ザイ</t>
    </rPh>
    <phoneticPr fontId="4"/>
  </si>
  <si>
    <t>ビニル系床材</t>
    <rPh sb="3" eb="4">
      <t>ケイ</t>
    </rPh>
    <rPh sb="4" eb="6">
      <t>ユカザイ</t>
    </rPh>
    <phoneticPr fontId="4"/>
  </si>
  <si>
    <t>排出ガス対策型建設機械</t>
    <rPh sb="7" eb="9">
      <t>ケンセツ</t>
    </rPh>
    <rPh sb="9" eb="11">
      <t>キカイ</t>
    </rPh>
    <phoneticPr fontId="4"/>
  </si>
  <si>
    <t>低騒音型建設機械</t>
    <rPh sb="4" eb="6">
      <t>ケンセツ</t>
    </rPh>
    <rPh sb="6" eb="8">
      <t>キカイ</t>
    </rPh>
    <phoneticPr fontId="4"/>
  </si>
  <si>
    <t>生コンクリート（高炉）</t>
    <rPh sb="0" eb="1">
      <t>ナマ</t>
    </rPh>
    <rPh sb="8" eb="10">
      <t>コウロ</t>
    </rPh>
    <phoneticPr fontId="4"/>
  </si>
  <si>
    <t>生コンクリート（フライアッシュ）</t>
    <rPh sb="0" eb="1">
      <t>ナマ</t>
    </rPh>
    <phoneticPr fontId="4"/>
  </si>
  <si>
    <t>断熱サッシ</t>
    <rPh sb="0" eb="2">
      <t>ダンネツ</t>
    </rPh>
    <phoneticPr fontId="4"/>
  </si>
  <si>
    <t>断熱ドア</t>
    <rPh sb="0" eb="2">
      <t>ダンネツ</t>
    </rPh>
    <phoneticPr fontId="4"/>
  </si>
  <si>
    <t>低騒音・排出ガス対策型建設機械</t>
    <rPh sb="4" eb="6">
      <t>ハイシュツ</t>
    </rPh>
    <rPh sb="8" eb="10">
      <t>タイサク</t>
    </rPh>
    <rPh sb="11" eb="13">
      <t>ケンセツ</t>
    </rPh>
    <rPh sb="13" eb="15">
      <t>キカイ</t>
    </rPh>
    <phoneticPr fontId="4"/>
  </si>
  <si>
    <t>コンクリート用型枠</t>
    <rPh sb="6" eb="7">
      <t>ヨウ</t>
    </rPh>
    <rPh sb="7" eb="9">
      <t>カタワク</t>
    </rPh>
    <phoneticPr fontId="4"/>
  </si>
  <si>
    <t>再生材料を使用した型枠</t>
    <rPh sb="0" eb="2">
      <t>サイセイ</t>
    </rPh>
    <rPh sb="2" eb="4">
      <t>ザイリョウ</t>
    </rPh>
    <rPh sb="5" eb="7">
      <t>シヨウ</t>
    </rPh>
    <rPh sb="9" eb="11">
      <t>カタワク</t>
    </rPh>
    <phoneticPr fontId="4"/>
  </si>
  <si>
    <t>鉄鋼スラグブロック</t>
    <rPh sb="0" eb="2">
      <t>テッコウ</t>
    </rPh>
    <phoneticPr fontId="4"/>
  </si>
  <si>
    <t>再生プラスチック製中央分離帯ブロック</t>
    <rPh sb="0" eb="2">
      <t>サイセイ</t>
    </rPh>
    <rPh sb="8" eb="9">
      <t>セイ</t>
    </rPh>
    <rPh sb="9" eb="11">
      <t>チュウオウ</t>
    </rPh>
    <rPh sb="11" eb="14">
      <t>ブンリタイ</t>
    </rPh>
    <phoneticPr fontId="4"/>
  </si>
  <si>
    <t>送風機</t>
    <rPh sb="0" eb="3">
      <t>ソウフウキ</t>
    </rPh>
    <phoneticPr fontId="4"/>
  </si>
  <si>
    <t>中温化アスファルト混合物</t>
    <rPh sb="0" eb="1">
      <t>ナカ</t>
    </rPh>
    <rPh sb="1" eb="2">
      <t>アツシ</t>
    </rPh>
    <rPh sb="2" eb="3">
      <t>カ</t>
    </rPh>
    <rPh sb="9" eb="12">
      <t>コンゴウブツ</t>
    </rPh>
    <phoneticPr fontId="4"/>
  </si>
  <si>
    <t>防水</t>
    <rPh sb="0" eb="2">
      <t>ボウスイ</t>
    </rPh>
    <phoneticPr fontId="4"/>
  </si>
  <si>
    <t>高日射反射率塗料</t>
    <rPh sb="0" eb="1">
      <t>コウ</t>
    </rPh>
    <rPh sb="1" eb="3">
      <t>ニッシャ</t>
    </rPh>
    <rPh sb="3" eb="6">
      <t>ハンシャリツ</t>
    </rPh>
    <rPh sb="6" eb="8">
      <t>トリョウ</t>
    </rPh>
    <phoneticPr fontId="4"/>
  </si>
  <si>
    <t>高日射反射率防水</t>
    <rPh sb="0" eb="1">
      <t>コウ</t>
    </rPh>
    <rPh sb="1" eb="3">
      <t>ニッシャ</t>
    </rPh>
    <rPh sb="3" eb="6">
      <t>ハンシャリツ</t>
    </rPh>
    <rPh sb="6" eb="8">
      <t>ボウスイ</t>
    </rPh>
    <phoneticPr fontId="4"/>
  </si>
  <si>
    <t>排水・通気用再生硬質ポリ塩化ビニル管</t>
    <rPh sb="0" eb="2">
      <t>ハイスイ</t>
    </rPh>
    <rPh sb="3" eb="5">
      <t>ツウキ</t>
    </rPh>
    <rPh sb="5" eb="6">
      <t>ヨウ</t>
    </rPh>
    <rPh sb="6" eb="8">
      <t>サイセイ</t>
    </rPh>
    <rPh sb="8" eb="10">
      <t>コウシツ</t>
    </rPh>
    <rPh sb="12" eb="14">
      <t>エンカ</t>
    </rPh>
    <rPh sb="17" eb="18">
      <t>カン</t>
    </rPh>
    <phoneticPr fontId="5"/>
  </si>
  <si>
    <t>工事数</t>
    <rPh sb="0" eb="3">
      <t>コウジスウ</t>
    </rPh>
    <phoneticPr fontId="4"/>
  </si>
  <si>
    <t>再生骨材等</t>
    <rPh sb="0" eb="2">
      <t>サイセイ</t>
    </rPh>
    <rPh sb="2" eb="4">
      <t>コツザイ</t>
    </rPh>
    <rPh sb="4" eb="5">
      <t>トウ</t>
    </rPh>
    <phoneticPr fontId="4"/>
  </si>
  <si>
    <t>ガスエンジンヒートポンプ式空気調和機</t>
    <rPh sb="12" eb="13">
      <t>シキ</t>
    </rPh>
    <rPh sb="13" eb="15">
      <t>クウキ</t>
    </rPh>
    <rPh sb="15" eb="17">
      <t>チョウワ</t>
    </rPh>
    <rPh sb="17" eb="18">
      <t>キ</t>
    </rPh>
    <phoneticPr fontId="5"/>
  </si>
  <si>
    <t>①特定調達品目</t>
    <rPh sb="1" eb="3">
      <t>トクテイ</t>
    </rPh>
    <rPh sb="3" eb="5">
      <t>チョウタツ</t>
    </rPh>
    <rPh sb="5" eb="7">
      <t>ヒンモク</t>
    </rPh>
    <phoneticPr fontId="4"/>
  </si>
  <si>
    <t>数量</t>
    <phoneticPr fontId="4"/>
  </si>
  <si>
    <t>m3</t>
    <phoneticPr fontId="4"/>
  </si>
  <si>
    <t>12</t>
    <phoneticPr fontId="4"/>
  </si>
  <si>
    <t>13</t>
    <phoneticPr fontId="4"/>
  </si>
  <si>
    <t>14</t>
    <phoneticPr fontId="4"/>
  </si>
  <si>
    <t>15</t>
    <phoneticPr fontId="4"/>
  </si>
  <si>
    <t>16</t>
    <phoneticPr fontId="4"/>
  </si>
  <si>
    <t>17</t>
    <phoneticPr fontId="4"/>
  </si>
  <si>
    <t>t</t>
    <phoneticPr fontId="4"/>
  </si>
  <si>
    <t>16-1</t>
    <phoneticPr fontId="4"/>
  </si>
  <si>
    <t>18</t>
    <phoneticPr fontId="4"/>
  </si>
  <si>
    <t>19</t>
    <phoneticPr fontId="4"/>
  </si>
  <si>
    <t>20</t>
    <phoneticPr fontId="4"/>
  </si>
  <si>
    <t>kg</t>
    <phoneticPr fontId="4"/>
  </si>
  <si>
    <t>21</t>
    <phoneticPr fontId="4"/>
  </si>
  <si>
    <t>22</t>
    <phoneticPr fontId="4"/>
  </si>
  <si>
    <t>23</t>
    <phoneticPr fontId="4"/>
  </si>
  <si>
    <t>24</t>
    <phoneticPr fontId="4"/>
  </si>
  <si>
    <t>25</t>
    <phoneticPr fontId="4"/>
  </si>
  <si>
    <t>26</t>
    <phoneticPr fontId="4"/>
  </si>
  <si>
    <t>27</t>
    <phoneticPr fontId="4"/>
  </si>
  <si>
    <t>29</t>
    <phoneticPr fontId="4"/>
  </si>
  <si>
    <t>下水汚泥を使用した汚泥発酵肥料（下水汚泥コンポスト）</t>
    <rPh sb="0" eb="2">
      <t>ゲスイ</t>
    </rPh>
    <rPh sb="2" eb="4">
      <t>オデイ</t>
    </rPh>
    <rPh sb="5" eb="7">
      <t>シヨウ</t>
    </rPh>
    <rPh sb="9" eb="11">
      <t>オデイ</t>
    </rPh>
    <rPh sb="11" eb="13">
      <t>ハッコウ</t>
    </rPh>
    <rPh sb="13" eb="15">
      <t>ヒリョウ</t>
    </rPh>
    <rPh sb="16" eb="18">
      <t>ゲスイ</t>
    </rPh>
    <rPh sb="18" eb="20">
      <t>オデイ</t>
    </rPh>
    <phoneticPr fontId="4"/>
  </si>
  <si>
    <t>30</t>
    <phoneticPr fontId="4"/>
  </si>
  <si>
    <t>31</t>
    <phoneticPr fontId="4"/>
  </si>
  <si>
    <t>32</t>
    <phoneticPr fontId="4"/>
  </si>
  <si>
    <t>34</t>
    <phoneticPr fontId="4"/>
  </si>
  <si>
    <t>35</t>
    <phoneticPr fontId="4"/>
  </si>
  <si>
    <t>36</t>
    <phoneticPr fontId="4"/>
  </si>
  <si>
    <t>37</t>
    <phoneticPr fontId="4"/>
  </si>
  <si>
    <t>38</t>
    <phoneticPr fontId="4"/>
  </si>
  <si>
    <t>m2</t>
    <phoneticPr fontId="4"/>
  </si>
  <si>
    <t>39</t>
    <phoneticPr fontId="4"/>
  </si>
  <si>
    <t>40</t>
    <phoneticPr fontId="4"/>
  </si>
  <si>
    <t>41</t>
    <phoneticPr fontId="4"/>
  </si>
  <si>
    <t>42</t>
    <phoneticPr fontId="4"/>
  </si>
  <si>
    <t>43</t>
    <phoneticPr fontId="4"/>
  </si>
  <si>
    <t>44</t>
    <phoneticPr fontId="4"/>
  </si>
  <si>
    <t>45</t>
    <phoneticPr fontId="4"/>
  </si>
  <si>
    <t>46</t>
    <phoneticPr fontId="4"/>
  </si>
  <si>
    <t>47</t>
    <phoneticPr fontId="4"/>
  </si>
  <si>
    <t>48</t>
    <phoneticPr fontId="4"/>
  </si>
  <si>
    <t>49</t>
    <phoneticPr fontId="4"/>
  </si>
  <si>
    <t>50</t>
    <phoneticPr fontId="4"/>
  </si>
  <si>
    <t>51</t>
    <phoneticPr fontId="4"/>
  </si>
  <si>
    <t>m</t>
    <phoneticPr fontId="4"/>
  </si>
  <si>
    <t>52</t>
    <phoneticPr fontId="4"/>
  </si>
  <si>
    <t>53</t>
    <phoneticPr fontId="4"/>
  </si>
  <si>
    <t>54</t>
    <phoneticPr fontId="4"/>
  </si>
  <si>
    <t>55</t>
    <phoneticPr fontId="4"/>
  </si>
  <si>
    <t>56</t>
    <phoneticPr fontId="4"/>
  </si>
  <si>
    <t>57</t>
    <phoneticPr fontId="4"/>
  </si>
  <si>
    <t>58</t>
    <phoneticPr fontId="4"/>
  </si>
  <si>
    <t>品目名</t>
    <rPh sb="0" eb="3">
      <t>ヒンモクメイ</t>
    </rPh>
    <phoneticPr fontId="4"/>
  </si>
  <si>
    <t>単位</t>
    <rPh sb="0" eb="2">
      <t>タンイ</t>
    </rPh>
    <phoneticPr fontId="4"/>
  </si>
  <si>
    <t>類似品目を購入した場合</t>
    <rPh sb="0" eb="2">
      <t>ルイジ</t>
    </rPh>
    <rPh sb="2" eb="4">
      <t>ヒンモク</t>
    </rPh>
    <rPh sb="5" eb="7">
      <t>コウニュウ</t>
    </rPh>
    <rPh sb="9" eb="11">
      <t>バアイ</t>
    </rPh>
    <phoneticPr fontId="4"/>
  </si>
  <si>
    <t>工事名</t>
    <rPh sb="0" eb="3">
      <t>コウジメイ</t>
    </rPh>
    <phoneticPr fontId="4"/>
  </si>
  <si>
    <t>受注者</t>
    <rPh sb="0" eb="3">
      <t>ジュチュウシャ</t>
    </rPh>
    <phoneticPr fontId="4"/>
  </si>
  <si>
    <t>住所</t>
    <rPh sb="0" eb="2">
      <t>ジュウショ</t>
    </rPh>
    <phoneticPr fontId="4"/>
  </si>
  <si>
    <t>氏名</t>
    <rPh sb="0" eb="2">
      <t>シメイ</t>
    </rPh>
    <phoneticPr fontId="4"/>
  </si>
  <si>
    <t>工事番号</t>
    <rPh sb="0" eb="2">
      <t>コウジ</t>
    </rPh>
    <rPh sb="2" eb="4">
      <t>バンゴウ</t>
    </rPh>
    <phoneticPr fontId="4"/>
  </si>
  <si>
    <t>分
類</t>
    <rPh sb="0" eb="1">
      <t>ブン</t>
    </rPh>
    <rPh sb="2" eb="3">
      <t>ルイ</t>
    </rPh>
    <phoneticPr fontId="4"/>
  </si>
  <si>
    <t>資材</t>
    <rPh sb="0" eb="1">
      <t>シ</t>
    </rPh>
    <rPh sb="1" eb="2">
      <t>ザイ</t>
    </rPh>
    <phoneticPr fontId="4"/>
  </si>
  <si>
    <t>建設機械</t>
    <rPh sb="0" eb="2">
      <t>ケンセツ</t>
    </rPh>
    <rPh sb="2" eb="4">
      <t>キカイ</t>
    </rPh>
    <phoneticPr fontId="4"/>
  </si>
  <si>
    <t>再生加熱アスファルト混合物</t>
    <phoneticPr fontId="4"/>
  </si>
  <si>
    <t>フライアッシュセメント</t>
    <phoneticPr fontId="4"/>
  </si>
  <si>
    <t>セメント</t>
    <phoneticPr fontId="4"/>
  </si>
  <si>
    <t>エコセメント</t>
    <phoneticPr fontId="4"/>
  </si>
  <si>
    <t>鉄鋼スラグ水和固化体</t>
    <phoneticPr fontId="4"/>
  </si>
  <si>
    <t>中央分離帯ブロック</t>
    <phoneticPr fontId="4"/>
  </si>
  <si>
    <t>フローリング</t>
    <phoneticPr fontId="4"/>
  </si>
  <si>
    <t>パーティクルボード</t>
    <phoneticPr fontId="4"/>
  </si>
  <si>
    <t>吸収冷温水機</t>
    <rPh sb="0" eb="2">
      <t>キュウシュウ</t>
    </rPh>
    <rPh sb="2" eb="3">
      <t>レイオン</t>
    </rPh>
    <rPh sb="4" eb="5">
      <t>ミズ</t>
    </rPh>
    <rPh sb="5" eb="6">
      <t>キ</t>
    </rPh>
    <phoneticPr fontId="4"/>
  </si>
  <si>
    <t>ポンプ</t>
    <phoneticPr fontId="4"/>
  </si>
  <si>
    <t>－</t>
    <phoneticPr fontId="4"/>
  </si>
  <si>
    <t>建設発生土有効利用工法</t>
    <rPh sb="0" eb="2">
      <t>ケンセツ</t>
    </rPh>
    <rPh sb="2" eb="5">
      <t>ハッセイド</t>
    </rPh>
    <rPh sb="5" eb="7">
      <t>ユウコウ</t>
    </rPh>
    <rPh sb="7" eb="9">
      <t>リヨウ</t>
    </rPh>
    <rPh sb="9" eb="11">
      <t>コウホウ</t>
    </rPh>
    <phoneticPr fontId="4"/>
  </si>
  <si>
    <t>建設汚泥再生処理工法</t>
    <rPh sb="0" eb="2">
      <t>ケンセツ</t>
    </rPh>
    <rPh sb="2" eb="4">
      <t>オデイ</t>
    </rPh>
    <rPh sb="4" eb="6">
      <t>サイセイ</t>
    </rPh>
    <rPh sb="6" eb="8">
      <t>ショリ</t>
    </rPh>
    <rPh sb="8" eb="10">
      <t>コウホウ</t>
    </rPh>
    <phoneticPr fontId="4"/>
  </si>
  <si>
    <t>コンクリート魂再生処理工法</t>
    <rPh sb="6" eb="7">
      <t>コン</t>
    </rPh>
    <rPh sb="7" eb="9">
      <t>サイセイ</t>
    </rPh>
    <rPh sb="9" eb="11">
      <t>ショリ</t>
    </rPh>
    <rPh sb="11" eb="13">
      <t>コウホウ</t>
    </rPh>
    <phoneticPr fontId="4"/>
  </si>
  <si>
    <t>舗装(表層）</t>
    <rPh sb="0" eb="2">
      <t>ホソウ</t>
    </rPh>
    <rPh sb="3" eb="5">
      <t>ヒョウソウ</t>
    </rPh>
    <phoneticPr fontId="4"/>
  </si>
  <si>
    <t>路上表層再生工法</t>
    <rPh sb="0" eb="2">
      <t>ロジョウ</t>
    </rPh>
    <rPh sb="2" eb="4">
      <t>ヒョウソウ</t>
    </rPh>
    <rPh sb="4" eb="6">
      <t>サイセイ</t>
    </rPh>
    <rPh sb="6" eb="8">
      <t>コウホウ</t>
    </rPh>
    <phoneticPr fontId="4"/>
  </si>
  <si>
    <t>舗装(路盤）</t>
    <rPh sb="0" eb="2">
      <t>ホソウ</t>
    </rPh>
    <rPh sb="3" eb="5">
      <t>ロバン</t>
    </rPh>
    <phoneticPr fontId="4"/>
  </si>
  <si>
    <t>路上再生路盤工法</t>
    <rPh sb="0" eb="2">
      <t>ロジョウ</t>
    </rPh>
    <rPh sb="2" eb="4">
      <t>サイセイ</t>
    </rPh>
    <rPh sb="4" eb="6">
      <t>ロバン</t>
    </rPh>
    <rPh sb="6" eb="8">
      <t>コウホウ</t>
    </rPh>
    <phoneticPr fontId="5"/>
  </si>
  <si>
    <t>法面緑化工法</t>
    <rPh sb="0" eb="2">
      <t>ノリメン</t>
    </rPh>
    <rPh sb="2" eb="4">
      <t>リョッカ</t>
    </rPh>
    <rPh sb="4" eb="6">
      <t>コウホウ</t>
    </rPh>
    <phoneticPr fontId="4"/>
  </si>
  <si>
    <t>伐採材又は建設発生土を活用した法面緑化工法</t>
    <rPh sb="0" eb="2">
      <t>バッサイ</t>
    </rPh>
    <rPh sb="2" eb="3">
      <t>ザイ</t>
    </rPh>
    <rPh sb="3" eb="4">
      <t>マタ</t>
    </rPh>
    <rPh sb="5" eb="7">
      <t>ケンセツ</t>
    </rPh>
    <rPh sb="7" eb="9">
      <t>ハッセイ</t>
    </rPh>
    <rPh sb="9" eb="10">
      <t>ツチ</t>
    </rPh>
    <rPh sb="11" eb="13">
      <t>カツヨウ</t>
    </rPh>
    <rPh sb="15" eb="16">
      <t>ホウ</t>
    </rPh>
    <rPh sb="16" eb="17">
      <t>メン</t>
    </rPh>
    <rPh sb="17" eb="19">
      <t>リョクカ</t>
    </rPh>
    <rPh sb="19" eb="21">
      <t>コウホウ</t>
    </rPh>
    <phoneticPr fontId="5"/>
  </si>
  <si>
    <t>山留め工法</t>
    <rPh sb="0" eb="2">
      <t>ヤマド</t>
    </rPh>
    <rPh sb="3" eb="5">
      <t>コウホウ</t>
    </rPh>
    <phoneticPr fontId="4"/>
  </si>
  <si>
    <t>泥土低減型ソイルセメント柱列壁工法</t>
    <rPh sb="0" eb="1">
      <t>ドロ</t>
    </rPh>
    <rPh sb="1" eb="2">
      <t>ツチ</t>
    </rPh>
    <rPh sb="2" eb="4">
      <t>テイゲン</t>
    </rPh>
    <rPh sb="4" eb="5">
      <t>カタ</t>
    </rPh>
    <rPh sb="12" eb="13">
      <t>ハシラ</t>
    </rPh>
    <rPh sb="13" eb="14">
      <t>レツ</t>
    </rPh>
    <rPh sb="14" eb="15">
      <t>カベ</t>
    </rPh>
    <rPh sb="15" eb="17">
      <t>コウホウ</t>
    </rPh>
    <phoneticPr fontId="4"/>
  </si>
  <si>
    <t>舗装</t>
    <rPh sb="0" eb="2">
      <t>ホソウ</t>
    </rPh>
    <phoneticPr fontId="4"/>
  </si>
  <si>
    <t>排水性舗装</t>
    <rPh sb="0" eb="3">
      <t>ハイスイセイ</t>
    </rPh>
    <rPh sb="3" eb="5">
      <t>ホソウ</t>
    </rPh>
    <phoneticPr fontId="5"/>
  </si>
  <si>
    <t>透水性舗装</t>
    <rPh sb="0" eb="3">
      <t>トウスイセイ</t>
    </rPh>
    <rPh sb="3" eb="5">
      <t>ホソウ</t>
    </rPh>
    <phoneticPr fontId="5"/>
  </si>
  <si>
    <t>屋上緑化</t>
    <rPh sb="0" eb="2">
      <t>オクジョウ</t>
    </rPh>
    <rPh sb="2" eb="4">
      <t>リョッカ</t>
    </rPh>
    <phoneticPr fontId="4"/>
  </si>
  <si>
    <t>ｺﾝｸﾘｰﾄ及びｺﾝｸﾘｰﾄ製品</t>
    <rPh sb="6" eb="7">
      <t>オヨ</t>
    </rPh>
    <rPh sb="14" eb="16">
      <t>セイヒン</t>
    </rPh>
    <phoneticPr fontId="4"/>
  </si>
  <si>
    <t>№</t>
    <phoneticPr fontId="4"/>
  </si>
  <si>
    <t>公共工事の総計</t>
    <rPh sb="0" eb="2">
      <t>コウキョウ</t>
    </rPh>
    <rPh sb="2" eb="4">
      <t>コウジ</t>
    </rPh>
    <rPh sb="5" eb="7">
      <t>ソウケイ</t>
    </rPh>
    <phoneticPr fontId="4"/>
  </si>
  <si>
    <t>17-1</t>
  </si>
  <si>
    <t>28</t>
  </si>
  <si>
    <t>33-1</t>
  </si>
  <si>
    <t>33-2</t>
  </si>
  <si>
    <t>区分
№</t>
    <rPh sb="0" eb="2">
      <t>クブン</t>
    </rPh>
    <phoneticPr fontId="4"/>
  </si>
  <si>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</si>
  <si>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</si>
  <si>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</si>
  <si>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</si>
  <si>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</si>
  <si>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</si>
  <si>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</si>
  <si>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</si>
  <si>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</si>
  <si>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</si>
  <si>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11</t>
    <phoneticPr fontId="4"/>
  </si>
  <si>
    <t>合板型枠</t>
    <rPh sb="0" eb="2">
      <t>ゴウバン</t>
    </rPh>
    <rPh sb="2" eb="4">
      <t>カタワク</t>
    </rPh>
    <phoneticPr fontId="4"/>
  </si>
  <si>
    <t>LED道路照明</t>
    <rPh sb="3" eb="5">
      <t>ドウロ</t>
    </rPh>
    <rPh sb="5" eb="7">
      <t>ショウメイ</t>
    </rPh>
    <phoneticPr fontId="4"/>
  </si>
  <si>
    <t>セラミックタイル</t>
    <phoneticPr fontId="4"/>
  </si>
  <si>
    <t>直交集成板</t>
    <rPh sb="0" eb="1">
      <t>チョク</t>
    </rPh>
    <rPh sb="1" eb="2">
      <t>コウ</t>
    </rPh>
    <rPh sb="2" eb="4">
      <t>シュウセイ</t>
    </rPh>
    <rPh sb="4" eb="5">
      <t>イタ</t>
    </rPh>
    <phoneticPr fontId="4"/>
  </si>
  <si>
    <t>33</t>
  </si>
  <si>
    <t>木材・プラスチック複合材製品</t>
    <phoneticPr fontId="4"/>
  </si>
  <si>
    <t>木材・プラスチック再生複合材製品</t>
    <phoneticPr fontId="4"/>
  </si>
  <si>
    <t>件</t>
    <rPh sb="0" eb="1">
      <t>ケン</t>
    </rPh>
    <phoneticPr fontId="4"/>
  </si>
  <si>
    <t>59/60</t>
    <phoneticPr fontId="4"/>
  </si>
  <si>
    <t>５９</t>
    <phoneticPr fontId="4"/>
  </si>
  <si>
    <t>６０</t>
    <phoneticPr fontId="4"/>
  </si>
  <si>
    <t>「北海道のグリーン購入制度」</t>
    <phoneticPr fontId="4"/>
  </si>
  <si>
    <t>大便器</t>
    <phoneticPr fontId="4"/>
  </si>
  <si>
    <t>別紙様式１－２</t>
    <rPh sb="0" eb="2">
      <t>ベッシ</t>
    </rPh>
    <rPh sb="2" eb="4">
      <t>ヨウシキ</t>
    </rPh>
    <phoneticPr fontId="4"/>
  </si>
  <si>
    <t>②道産木材製品</t>
    <rPh sb="1" eb="3">
      <t>ドウサン</t>
    </rPh>
    <rPh sb="3" eb="5">
      <t>モクザイ</t>
    </rPh>
    <rPh sb="5" eb="7">
      <t>セイヒン</t>
    </rPh>
    <phoneticPr fontId="4"/>
  </si>
  <si>
    <t>③類似品目等</t>
    <rPh sb="5" eb="6">
      <t>トウ</t>
    </rPh>
    <phoneticPr fontId="4"/>
  </si>
  <si>
    <t>④合計
（＝①＋③）</t>
    <rPh sb="1" eb="3">
      <t>ゴウケイ</t>
    </rPh>
    <phoneticPr fontId="4"/>
  </si>
  <si>
    <t>⑤特定調達物品等数量割合
（＝①／④）</t>
    <rPh sb="1" eb="3">
      <t>トクテイ</t>
    </rPh>
    <rPh sb="3" eb="5">
      <t>チョウタツ</t>
    </rPh>
    <rPh sb="5" eb="7">
      <t>ブッピン</t>
    </rPh>
    <rPh sb="7" eb="8">
      <t>トウ</t>
    </rPh>
    <rPh sb="8" eb="10">
      <t>スウリョウ</t>
    </rPh>
    <rPh sb="10" eb="12">
      <t>ワリアイ</t>
    </rPh>
    <phoneticPr fontId="4"/>
  </si>
  <si>
    <t>⑥具体的な仕様（主な例）</t>
    <rPh sb="1" eb="4">
      <t>グタイテキ</t>
    </rPh>
    <rPh sb="5" eb="7">
      <t>シヨウ</t>
    </rPh>
    <rPh sb="8" eb="9">
      <t>オモ</t>
    </rPh>
    <rPh sb="10" eb="11">
      <t>レイ</t>
    </rPh>
    <phoneticPr fontId="4"/>
  </si>
  <si>
    <t>⑦調達できなかった具体的な理由</t>
    <rPh sb="1" eb="3">
      <t>チョウタツ</t>
    </rPh>
    <rPh sb="9" eb="12">
      <t>グタイテキ</t>
    </rPh>
    <rPh sb="13" eb="15">
      <t>リユウ</t>
    </rPh>
    <phoneticPr fontId="4"/>
  </si>
  <si>
    <t>⑧備考</t>
    <rPh sb="1" eb="3">
      <t>ビコウ</t>
    </rPh>
    <phoneticPr fontId="4"/>
  </si>
  <si>
    <t>別紙様式2-2【工事受注者用】</t>
    <rPh sb="0" eb="2">
      <t>ベッシ</t>
    </rPh>
    <rPh sb="2" eb="4">
      <t>ヨウシキ</t>
    </rPh>
    <rPh sb="8" eb="10">
      <t>コウジ</t>
    </rPh>
    <rPh sb="10" eb="13">
      <t>ジュチュウシャ</t>
    </rPh>
    <rPh sb="13" eb="14">
      <t>ヨウ</t>
    </rPh>
    <phoneticPr fontId="23"/>
  </si>
  <si>
    <t>北海道グリーン購入基本方針に基づく</t>
    <rPh sb="0" eb="3">
      <t>ホッカイドウ</t>
    </rPh>
    <rPh sb="7" eb="9">
      <t>コウニュウ</t>
    </rPh>
    <rPh sb="9" eb="11">
      <t>キホン</t>
    </rPh>
    <rPh sb="11" eb="13">
      <t>ホウシン</t>
    </rPh>
    <rPh sb="14" eb="15">
      <t>モト</t>
    </rPh>
    <phoneticPr fontId="23"/>
  </si>
  <si>
    <t>（北海道認定リサイクル製品及び北海道リサイクルブランド）</t>
    <phoneticPr fontId="23"/>
  </si>
  <si>
    <t>区分：土木工事</t>
    <rPh sb="0" eb="2">
      <t>クブン</t>
    </rPh>
    <rPh sb="3" eb="5">
      <t>ドボク</t>
    </rPh>
    <rPh sb="5" eb="7">
      <t>コウジ</t>
    </rPh>
    <phoneticPr fontId="23"/>
  </si>
  <si>
    <t>区分：建築工事</t>
    <rPh sb="0" eb="2">
      <t>クブン</t>
    </rPh>
    <rPh sb="3" eb="5">
      <t>ケンチク</t>
    </rPh>
    <rPh sb="5" eb="7">
      <t>コウジ</t>
    </rPh>
    <phoneticPr fontId="23"/>
  </si>
  <si>
    <t xml:space="preserve"> 参考１：北海道のグリーン購入制度</t>
    <rPh sb="1" eb="3">
      <t>サンコウ</t>
    </rPh>
    <rPh sb="5" eb="8">
      <t>ホッカイドウ</t>
    </rPh>
    <rPh sb="13" eb="15">
      <t>コウニュウ</t>
    </rPh>
    <rPh sb="15" eb="17">
      <t>セイド</t>
    </rPh>
    <phoneticPr fontId="23"/>
  </si>
  <si>
    <t>工事番号</t>
    <rPh sb="0" eb="2">
      <t>コウジ</t>
    </rPh>
    <rPh sb="2" eb="4">
      <t>バンゴウ</t>
    </rPh>
    <phoneticPr fontId="23"/>
  </si>
  <si>
    <t>工事名</t>
    <rPh sb="0" eb="2">
      <t>コウジ</t>
    </rPh>
    <rPh sb="2" eb="3">
      <t>メイ</t>
    </rPh>
    <phoneticPr fontId="23"/>
  </si>
  <si>
    <t xml:space="preserve"> 参考２：北海道リサイクル製品認定制度</t>
    <rPh sb="1" eb="3">
      <t>サンコウ</t>
    </rPh>
    <rPh sb="5" eb="8">
      <t>ホッカイドウ</t>
    </rPh>
    <rPh sb="13" eb="15">
      <t>セイヒン</t>
    </rPh>
    <rPh sb="15" eb="17">
      <t>ニンテイ</t>
    </rPh>
    <rPh sb="17" eb="19">
      <t>セイド</t>
    </rPh>
    <phoneticPr fontId="23"/>
  </si>
  <si>
    <t>受注者：住所</t>
    <rPh sb="0" eb="3">
      <t>ジュチュウシャ</t>
    </rPh>
    <rPh sb="4" eb="6">
      <t>ジュウショ</t>
    </rPh>
    <phoneticPr fontId="23"/>
  </si>
  <si>
    <t>受注者：会社名</t>
    <rPh sb="0" eb="3">
      <t>ジュチュウシャ</t>
    </rPh>
    <rPh sb="4" eb="7">
      <t>カイシャメイ</t>
    </rPh>
    <phoneticPr fontId="23"/>
  </si>
  <si>
    <t>工事金額（千円）</t>
    <rPh sb="0" eb="2">
      <t>コウジ</t>
    </rPh>
    <rPh sb="2" eb="4">
      <t>キンガク</t>
    </rPh>
    <rPh sb="5" eb="7">
      <t>センエン</t>
    </rPh>
    <phoneticPr fontId="23"/>
  </si>
  <si>
    <t>No.</t>
    <phoneticPr fontId="23"/>
  </si>
  <si>
    <t>区分</t>
    <rPh sb="0" eb="2">
      <t>クブン</t>
    </rPh>
    <phoneticPr fontId="23"/>
  </si>
  <si>
    <t>品目名</t>
    <rPh sb="0" eb="2">
      <t>ヒンモク</t>
    </rPh>
    <rPh sb="2" eb="3">
      <t>メイ</t>
    </rPh>
    <phoneticPr fontId="23"/>
  </si>
  <si>
    <t>認定事業者名</t>
    <rPh sb="0" eb="2">
      <t>ニンテイ</t>
    </rPh>
    <rPh sb="2" eb="5">
      <t>ジギョウシャ</t>
    </rPh>
    <rPh sb="5" eb="6">
      <t>メイ</t>
    </rPh>
    <phoneticPr fontId="23"/>
  </si>
  <si>
    <t>単位</t>
    <rPh sb="0" eb="2">
      <t>タンイ</t>
    </rPh>
    <phoneticPr fontId="23"/>
  </si>
  <si>
    <t>総調達量</t>
    <rPh sb="0" eb="1">
      <t>ソウ</t>
    </rPh>
    <rPh sb="1" eb="3">
      <t>チョウタツ</t>
    </rPh>
    <rPh sb="3" eb="4">
      <t>リョウ</t>
    </rPh>
    <phoneticPr fontId="23"/>
  </si>
  <si>
    <t>製品名</t>
    <rPh sb="0" eb="3">
      <t>セイヒンメイ</t>
    </rPh>
    <phoneticPr fontId="23"/>
  </si>
  <si>
    <t>ブランド
その他</t>
    <rPh sb="7" eb="8">
      <t>タ</t>
    </rPh>
    <phoneticPr fontId="23"/>
  </si>
  <si>
    <t>チョーク</t>
  </si>
  <si>
    <t>ダストレスチョーク</t>
  </si>
  <si>
    <t>日本理化学工業㈱
美唄工場</t>
    <rPh sb="0" eb="2">
      <t>ニホン</t>
    </rPh>
    <rPh sb="2" eb="5">
      <t>リカガク</t>
    </rPh>
    <rPh sb="5" eb="7">
      <t>コウギョウ</t>
    </rPh>
    <rPh sb="9" eb="11">
      <t>ビバイ</t>
    </rPh>
    <rPh sb="11" eb="13">
      <t>コウジョウ</t>
    </rPh>
    <phoneticPr fontId="17"/>
  </si>
  <si>
    <t>本</t>
    <rPh sb="0" eb="1">
      <t>ホン</t>
    </rPh>
    <phoneticPr fontId="18"/>
  </si>
  <si>
    <t>ブランド
肥料</t>
    <rPh sb="5" eb="7">
      <t>ヒリョウ</t>
    </rPh>
    <phoneticPr fontId="23"/>
  </si>
  <si>
    <t>緑化基盤材</t>
    <rPh sb="0" eb="2">
      <t>リョッカ</t>
    </rPh>
    <rPh sb="2" eb="5">
      <t>キバンザイ</t>
    </rPh>
    <phoneticPr fontId="17"/>
  </si>
  <si>
    <t>バイテクソイル</t>
  </si>
  <si>
    <t>㈱環境技建</t>
    <rPh sb="1" eb="3">
      <t>カンキョウ</t>
    </rPh>
    <rPh sb="3" eb="5">
      <t>ギケン</t>
    </rPh>
    <phoneticPr fontId="17"/>
  </si>
  <si>
    <t>L</t>
  </si>
  <si>
    <t>ブランド
土木・建設資材</t>
    <rPh sb="5" eb="7">
      <t>ドボク</t>
    </rPh>
    <rPh sb="8" eb="10">
      <t>ケンセツ</t>
    </rPh>
    <rPh sb="10" eb="12">
      <t>シザイ</t>
    </rPh>
    <phoneticPr fontId="23"/>
  </si>
  <si>
    <t>水性塗料入れ容器</t>
    <rPh sb="0" eb="2">
      <t>スイセイ</t>
    </rPh>
    <rPh sb="2" eb="4">
      <t>トリョウ</t>
    </rPh>
    <rPh sb="4" eb="5">
      <t>イ</t>
    </rPh>
    <rPh sb="6" eb="8">
      <t>ヨウキ</t>
    </rPh>
    <phoneticPr fontId="17"/>
  </si>
  <si>
    <t>オミリーパック</t>
  </si>
  <si>
    <t>㈱マルダイ建装</t>
    <rPh sb="5" eb="6">
      <t>ダテ</t>
    </rPh>
    <rPh sb="6" eb="7">
      <t>ソウ</t>
    </rPh>
    <phoneticPr fontId="17"/>
  </si>
  <si>
    <t>ｾｯﾄ</t>
    <phoneticPr fontId="23"/>
  </si>
  <si>
    <t>㎥</t>
  </si>
  <si>
    <t>土木・建設資材</t>
    <rPh sb="0" eb="2">
      <t>ドボク</t>
    </rPh>
    <rPh sb="3" eb="5">
      <t>ケンセツ</t>
    </rPh>
    <rPh sb="5" eb="7">
      <t>シザイ</t>
    </rPh>
    <phoneticPr fontId="23"/>
  </si>
  <si>
    <t>複合暗渠資材</t>
    <rPh sb="0" eb="2">
      <t>フクゴウ</t>
    </rPh>
    <rPh sb="2" eb="4">
      <t>アンキョ</t>
    </rPh>
    <rPh sb="4" eb="6">
      <t>シザイ</t>
    </rPh>
    <phoneticPr fontId="17"/>
  </si>
  <si>
    <t>スーパー暗渠（らくらく）</t>
    <rPh sb="4" eb="6">
      <t>アンキョ</t>
    </rPh>
    <phoneticPr fontId="17"/>
  </si>
  <si>
    <t>㈱倶知安コンクリート工業所</t>
    <rPh sb="1" eb="4">
      <t>クッチャン</t>
    </rPh>
    <rPh sb="10" eb="12">
      <t>コウギョウ</t>
    </rPh>
    <rPh sb="12" eb="13">
      <t>ジョ</t>
    </rPh>
    <phoneticPr fontId="17"/>
  </si>
  <si>
    <t>積水化学北海道㈱</t>
    <rPh sb="0" eb="2">
      <t>セキスイ</t>
    </rPh>
    <rPh sb="2" eb="4">
      <t>カガク</t>
    </rPh>
    <rPh sb="4" eb="7">
      <t>ホッカイドウ</t>
    </rPh>
    <phoneticPr fontId="17"/>
  </si>
  <si>
    <t>個</t>
    <rPh sb="0" eb="1">
      <t>コ</t>
    </rPh>
    <phoneticPr fontId="18"/>
  </si>
  <si>
    <t>排水用リサイクル
硬質塩化ビニル管</t>
    <rPh sb="0" eb="3">
      <t>ハイスイヨウ</t>
    </rPh>
    <rPh sb="9" eb="11">
      <t>コウシツ</t>
    </rPh>
    <rPh sb="11" eb="13">
      <t>エンカ</t>
    </rPh>
    <rPh sb="16" eb="17">
      <t>カン</t>
    </rPh>
    <phoneticPr fontId="17"/>
  </si>
  <si>
    <t>ＥＣＣＰ</t>
    <phoneticPr fontId="18"/>
  </si>
  <si>
    <t>路盤材</t>
    <rPh sb="0" eb="3">
      <t>ロバンザイ</t>
    </rPh>
    <phoneticPr fontId="17"/>
  </si>
  <si>
    <t>フライクリーン（ＦＣ材）</t>
    <rPh sb="10" eb="11">
      <t>ザイ</t>
    </rPh>
    <phoneticPr fontId="17"/>
  </si>
  <si>
    <t>越智建設㈱</t>
    <rPh sb="0" eb="2">
      <t>オチ</t>
    </rPh>
    <rPh sb="2" eb="4">
      <t>ケンセツ</t>
    </rPh>
    <phoneticPr fontId="17"/>
  </si>
  <si>
    <t>鉄鋼スラグ路盤材</t>
    <rPh sb="0" eb="2">
      <t>テッコウ</t>
    </rPh>
    <rPh sb="5" eb="7">
      <t>ロバン</t>
    </rPh>
    <rPh sb="7" eb="8">
      <t>ザイ</t>
    </rPh>
    <phoneticPr fontId="17"/>
  </si>
  <si>
    <t>アスファルト舗装用製鋼スラグ</t>
    <rPh sb="6" eb="8">
      <t>ホソウ</t>
    </rPh>
    <rPh sb="8" eb="9">
      <t>ヨウ</t>
    </rPh>
    <rPh sb="9" eb="11">
      <t>セイコウ</t>
    </rPh>
    <phoneticPr fontId="17"/>
  </si>
  <si>
    <t>盛土材等</t>
    <rPh sb="0" eb="1">
      <t>モ</t>
    </rPh>
    <rPh sb="1" eb="2">
      <t>ド</t>
    </rPh>
    <rPh sb="2" eb="4">
      <t>ザイトウ</t>
    </rPh>
    <phoneticPr fontId="17"/>
  </si>
  <si>
    <t>土工用水砕スラグ</t>
    <rPh sb="0" eb="1">
      <t>ド</t>
    </rPh>
    <rPh sb="1" eb="2">
      <t>コウ</t>
    </rPh>
    <rPh sb="2" eb="3">
      <t>ヨウ</t>
    </rPh>
    <rPh sb="3" eb="5">
      <t>スイサイ</t>
    </rPh>
    <phoneticPr fontId="17"/>
  </si>
  <si>
    <t>多孔質軽量発泡資材
（土木、建築、造園）</t>
    <rPh sb="0" eb="3">
      <t>タコウシツ</t>
    </rPh>
    <rPh sb="3" eb="5">
      <t>ケイリョウ</t>
    </rPh>
    <rPh sb="5" eb="7">
      <t>ハッポウ</t>
    </rPh>
    <rPh sb="7" eb="9">
      <t>シザイ</t>
    </rPh>
    <rPh sb="11" eb="13">
      <t>ドボク</t>
    </rPh>
    <rPh sb="14" eb="16">
      <t>ケンチク</t>
    </rPh>
    <rPh sb="17" eb="19">
      <t>ゾウエン</t>
    </rPh>
    <phoneticPr fontId="17"/>
  </si>
  <si>
    <t>スーパーソル</t>
  </si>
  <si>
    <t>㈱イーアンドエム</t>
    <phoneticPr fontId="17"/>
  </si>
  <si>
    <t>建設資材
（盛り土、埋戻し土、砂代替品等）</t>
    <rPh sb="0" eb="2">
      <t>ケンセツ</t>
    </rPh>
    <rPh sb="2" eb="4">
      <t>シザイ</t>
    </rPh>
    <rPh sb="6" eb="7">
      <t>モ</t>
    </rPh>
    <rPh sb="8" eb="9">
      <t>ド</t>
    </rPh>
    <rPh sb="10" eb="11">
      <t>ウ</t>
    </rPh>
    <rPh sb="11" eb="12">
      <t>モド</t>
    </rPh>
    <rPh sb="13" eb="14">
      <t>ド</t>
    </rPh>
    <rPh sb="15" eb="16">
      <t>スナ</t>
    </rPh>
    <rPh sb="16" eb="19">
      <t>ダイタイヒン</t>
    </rPh>
    <rPh sb="19" eb="20">
      <t>トウ</t>
    </rPh>
    <phoneticPr fontId="17"/>
  </si>
  <si>
    <t>粒状土（ＲＧ）</t>
    <rPh sb="0" eb="2">
      <t>リュウジョウ</t>
    </rPh>
    <rPh sb="2" eb="3">
      <t>ド</t>
    </rPh>
    <phoneticPr fontId="17"/>
  </si>
  <si>
    <t>農畜産用コンクリート</t>
    <rPh sb="0" eb="3">
      <t>ノウチクサン</t>
    </rPh>
    <rPh sb="3" eb="4">
      <t>ヨウ</t>
    </rPh>
    <phoneticPr fontId="17"/>
  </si>
  <si>
    <t>ライコン</t>
  </si>
  <si>
    <t>㈱ライコン</t>
  </si>
  <si>
    <t>セメント</t>
  </si>
  <si>
    <t>高炉セメントB種</t>
    <rPh sb="0" eb="2">
      <t>コウロ</t>
    </rPh>
    <rPh sb="7" eb="8">
      <t>シュ</t>
    </rPh>
    <phoneticPr fontId="17"/>
  </si>
  <si>
    <t>日鉄セメント㈱</t>
    <rPh sb="0" eb="2">
      <t>ニッテツ</t>
    </rPh>
    <phoneticPr fontId="17"/>
  </si>
  <si>
    <t>断熱材兼用型枠材</t>
    <rPh sb="0" eb="3">
      <t>ダンネツザイ</t>
    </rPh>
    <rPh sb="3" eb="4">
      <t>ケン</t>
    </rPh>
    <rPh sb="4" eb="5">
      <t>ヨウ</t>
    </rPh>
    <rPh sb="5" eb="7">
      <t>カタワク</t>
    </rPh>
    <rPh sb="7" eb="8">
      <t>ザイ</t>
    </rPh>
    <phoneticPr fontId="17"/>
  </si>
  <si>
    <t>フライアッシュGPパネル</t>
    <phoneticPr fontId="18"/>
  </si>
  <si>
    <t>岩倉化学工業㈱</t>
    <rPh sb="0" eb="2">
      <t>イワクラ</t>
    </rPh>
    <rPh sb="2" eb="4">
      <t>カガク</t>
    </rPh>
    <rPh sb="4" eb="6">
      <t>コウギョウ</t>
    </rPh>
    <phoneticPr fontId="17"/>
  </si>
  <si>
    <t>㎡</t>
  </si>
  <si>
    <t>フライアッシュGPパネル（密着型）</t>
    <phoneticPr fontId="18"/>
  </si>
  <si>
    <t>建設資材
（盛土、埋戻し土等）</t>
    <rPh sb="0" eb="2">
      <t>ケンセツ</t>
    </rPh>
    <rPh sb="2" eb="4">
      <t>シザイ</t>
    </rPh>
    <rPh sb="6" eb="7">
      <t>モ</t>
    </rPh>
    <rPh sb="7" eb="8">
      <t>ツチ</t>
    </rPh>
    <rPh sb="9" eb="10">
      <t>ウ</t>
    </rPh>
    <rPh sb="10" eb="11">
      <t>モド</t>
    </rPh>
    <rPh sb="12" eb="13">
      <t>ツチ</t>
    </rPh>
    <rPh sb="13" eb="14">
      <t>トウ</t>
    </rPh>
    <phoneticPr fontId="17"/>
  </si>
  <si>
    <t>再生材（汚泥再生粒状土）</t>
    <rPh sb="0" eb="2">
      <t>サイセイ</t>
    </rPh>
    <rPh sb="2" eb="3">
      <t>ザイ</t>
    </rPh>
    <rPh sb="4" eb="6">
      <t>オデイ</t>
    </rPh>
    <rPh sb="6" eb="8">
      <t>サイセイ</t>
    </rPh>
    <rPh sb="8" eb="10">
      <t>リュウジョウ</t>
    </rPh>
    <rPh sb="10" eb="11">
      <t>ツチ</t>
    </rPh>
    <phoneticPr fontId="17"/>
  </si>
  <si>
    <t>㈱大伸</t>
    <rPh sb="1" eb="2">
      <t>ダイ</t>
    </rPh>
    <rPh sb="2" eb="3">
      <t>ノブ</t>
    </rPh>
    <phoneticPr fontId="17"/>
  </si>
  <si>
    <t>コンクリート用
細骨材代替混和材料</t>
    <rPh sb="6" eb="7">
      <t>ヨウ</t>
    </rPh>
    <rPh sb="8" eb="9">
      <t>ホソ</t>
    </rPh>
    <rPh sb="9" eb="11">
      <t>コツザイ</t>
    </rPh>
    <rPh sb="11" eb="13">
      <t>ダイタイ</t>
    </rPh>
    <rPh sb="13" eb="15">
      <t>コンワ</t>
    </rPh>
    <rPh sb="15" eb="17">
      <t>ザイリョウ</t>
    </rPh>
    <phoneticPr fontId="17"/>
  </si>
  <si>
    <t>マッシェル（マッシェルパウダー＋マッシェルフロー）</t>
  </si>
  <si>
    <t>太平洋マテリアル㈱</t>
    <rPh sb="0" eb="3">
      <t>タイヘイヨウ</t>
    </rPh>
    <phoneticPr fontId="17"/>
  </si>
  <si>
    <t>改良土</t>
    <rPh sb="0" eb="2">
      <t>カイリョウ</t>
    </rPh>
    <rPh sb="2" eb="3">
      <t>ツチ</t>
    </rPh>
    <phoneticPr fontId="17"/>
  </si>
  <si>
    <t>ユニ・ソイル</t>
  </si>
  <si>
    <t>㈱レンテック</t>
  </si>
  <si>
    <t>盛り土、
埋め戻し土等</t>
    <rPh sb="0" eb="1">
      <t>モ</t>
    </rPh>
    <rPh sb="2" eb="3">
      <t>ツチ</t>
    </rPh>
    <rPh sb="5" eb="6">
      <t>ウ</t>
    </rPh>
    <rPh sb="7" eb="8">
      <t>モド</t>
    </rPh>
    <rPh sb="9" eb="10">
      <t>ツチ</t>
    </rPh>
    <rPh sb="10" eb="11">
      <t>トウ</t>
    </rPh>
    <phoneticPr fontId="17"/>
  </si>
  <si>
    <t>OEビーズ３</t>
  </si>
  <si>
    <t>王子エフテックス㈱
江別工場</t>
    <rPh sb="0" eb="2">
      <t>オウジ</t>
    </rPh>
    <rPh sb="10" eb="12">
      <t>エベツ</t>
    </rPh>
    <rPh sb="12" eb="14">
      <t>コウジョウ</t>
    </rPh>
    <phoneticPr fontId="17"/>
  </si>
  <si>
    <t>路盤材</t>
    <rPh sb="0" eb="2">
      <t>ロバン</t>
    </rPh>
    <rPh sb="2" eb="3">
      <t>ザイ</t>
    </rPh>
    <phoneticPr fontId="17"/>
  </si>
  <si>
    <t>製鋼スラグ路盤材</t>
    <rPh sb="0" eb="2">
      <t>セイコウ</t>
    </rPh>
    <rPh sb="5" eb="7">
      <t>ロバン</t>
    </rPh>
    <rPh sb="7" eb="8">
      <t>ザイ</t>
    </rPh>
    <phoneticPr fontId="17"/>
  </si>
  <si>
    <t>清水鋼鐵㈱
苫小牧製鋼所</t>
    <rPh sb="0" eb="2">
      <t>シミズ</t>
    </rPh>
    <rPh sb="2" eb="4">
      <t>コウテツ</t>
    </rPh>
    <rPh sb="6" eb="9">
      <t>トマコマイ</t>
    </rPh>
    <rPh sb="9" eb="11">
      <t>セイコウ</t>
    </rPh>
    <rPh sb="11" eb="12">
      <t>ジョ</t>
    </rPh>
    <phoneticPr fontId="17"/>
  </si>
  <si>
    <t>鋳鉄製蓋</t>
    <rPh sb="0" eb="3">
      <t>チュウテツセイ</t>
    </rPh>
    <rPh sb="3" eb="4">
      <t>フタ</t>
    </rPh>
    <phoneticPr fontId="17"/>
  </si>
  <si>
    <t>㈱田中工業</t>
    <rPh sb="1" eb="3">
      <t>タナカ</t>
    </rPh>
    <rPh sb="3" eb="5">
      <t>コウギョウ</t>
    </rPh>
    <phoneticPr fontId="17"/>
  </si>
  <si>
    <t>組</t>
    <rPh sb="0" eb="1">
      <t>クミ</t>
    </rPh>
    <phoneticPr fontId="18"/>
  </si>
  <si>
    <t>藻場造成製品</t>
    <rPh sb="0" eb="1">
      <t>モ</t>
    </rPh>
    <rPh sb="1" eb="2">
      <t>バ</t>
    </rPh>
    <rPh sb="2" eb="4">
      <t>ゾウセイ</t>
    </rPh>
    <rPh sb="4" eb="6">
      <t>セイヒン</t>
    </rPh>
    <phoneticPr fontId="17"/>
  </si>
  <si>
    <t>ビバリーユニット</t>
  </si>
  <si>
    <t>ビバリーボックス</t>
  </si>
  <si>
    <t>基</t>
    <rPh sb="0" eb="1">
      <t>キ</t>
    </rPh>
    <phoneticPr fontId="18"/>
  </si>
  <si>
    <t>土壌固化材、
ヘドロ改良材</t>
    <rPh sb="0" eb="2">
      <t>ドジョウ</t>
    </rPh>
    <rPh sb="2" eb="4">
      <t>コカ</t>
    </rPh>
    <rPh sb="4" eb="5">
      <t>ザイ</t>
    </rPh>
    <rPh sb="10" eb="12">
      <t>カイリョウ</t>
    </rPh>
    <rPh sb="12" eb="13">
      <t>ザイ</t>
    </rPh>
    <phoneticPr fontId="17"/>
  </si>
  <si>
    <t>パルコート</t>
  </si>
  <si>
    <t>㈱シエエス化学工業</t>
    <rPh sb="5" eb="7">
      <t>カガク</t>
    </rPh>
    <rPh sb="7" eb="9">
      <t>コウギョウ</t>
    </rPh>
    <phoneticPr fontId="17"/>
  </si>
  <si>
    <t>埋戻し材、
覆土材</t>
    <rPh sb="0" eb="1">
      <t>ウ</t>
    </rPh>
    <rPh sb="1" eb="2">
      <t>モド</t>
    </rPh>
    <rPh sb="3" eb="4">
      <t>ザイ</t>
    </rPh>
    <rPh sb="6" eb="7">
      <t>オオ</t>
    </rPh>
    <rPh sb="7" eb="8">
      <t>ツチ</t>
    </rPh>
    <rPh sb="8" eb="9">
      <t>ザイ</t>
    </rPh>
    <phoneticPr fontId="17"/>
  </si>
  <si>
    <t>トマソイル</t>
  </si>
  <si>
    <t>上水道用
Ｖ型仕切弁筐</t>
    <phoneticPr fontId="23"/>
  </si>
  <si>
    <t>ダクタイル鋳鉄製弁筐</t>
  </si>
  <si>
    <t>鶴巻工業㈱</t>
  </si>
  <si>
    <t>上下水道用
ダクタイル鋳鉄異形管</t>
    <phoneticPr fontId="23"/>
  </si>
  <si>
    <t>ダクタイル鋳鉄異形管</t>
  </si>
  <si>
    <t>上下水道用
グラウンドマンホール鉄蓋等</t>
    <phoneticPr fontId="23"/>
  </si>
  <si>
    <t>ダクタイル鋳鉄製鉄蓋</t>
  </si>
  <si>
    <t>土木・建設資材</t>
  </si>
  <si>
    <t>BAS（バイオアッシュストーン）</t>
    <phoneticPr fontId="23"/>
  </si>
  <si>
    <t>ブラスト材</t>
  </si>
  <si>
    <t>ＳＮＢ－１・ＳＧＢ－１</t>
  </si>
  <si>
    <t>㈱北海サンド工業</t>
  </si>
  <si>
    <t>kg</t>
  </si>
  <si>
    <t>パーティクルボード</t>
  </si>
  <si>
    <t>イワクラホモゲン</t>
  </si>
  <si>
    <t>㈱イワクラ</t>
    <phoneticPr fontId="17"/>
  </si>
  <si>
    <t>ネダレスボード（長尺床下地材）</t>
    <rPh sb="8" eb="9">
      <t>ナガ</t>
    </rPh>
    <rPh sb="9" eb="10">
      <t>シャク</t>
    </rPh>
    <rPh sb="10" eb="12">
      <t>ユカシタ</t>
    </rPh>
    <rPh sb="12" eb="13">
      <t>チ</t>
    </rPh>
    <rPh sb="13" eb="14">
      <t>ザイ</t>
    </rPh>
    <phoneticPr fontId="19"/>
  </si>
  <si>
    <t>トムピリカ（化粧板）</t>
    <rPh sb="6" eb="8">
      <t>ケショウ</t>
    </rPh>
    <rPh sb="8" eb="9">
      <t>イタ</t>
    </rPh>
    <phoneticPr fontId="19"/>
  </si>
  <si>
    <t>プレキャスト鉄筋
コンクリート製品</t>
    <rPh sb="6" eb="8">
      <t>テッキン</t>
    </rPh>
    <rPh sb="15" eb="17">
      <t>セイヒン</t>
    </rPh>
    <phoneticPr fontId="19"/>
  </si>
  <si>
    <t>フライアッシュＲＣＰ
（鉄筋コンクリート管）</t>
    <rPh sb="12" eb="14">
      <t>テッキン</t>
    </rPh>
    <rPh sb="20" eb="21">
      <t>カン</t>
    </rPh>
    <phoneticPr fontId="19"/>
  </si>
  <si>
    <t>㈱加藤建設工業</t>
    <rPh sb="1" eb="3">
      <t>カトウ</t>
    </rPh>
    <rPh sb="3" eb="5">
      <t>ケンセツ</t>
    </rPh>
    <rPh sb="5" eb="7">
      <t>コウギョウ</t>
    </rPh>
    <phoneticPr fontId="17"/>
  </si>
  <si>
    <t>フライアッシュＵ形</t>
    <rPh sb="8" eb="9">
      <t>ガタ</t>
    </rPh>
    <phoneticPr fontId="19"/>
  </si>
  <si>
    <t>フライアッシュＵ形用ふた</t>
    <rPh sb="8" eb="9">
      <t>ガタ</t>
    </rPh>
    <rPh sb="9" eb="10">
      <t>ヨウ</t>
    </rPh>
    <phoneticPr fontId="19"/>
  </si>
  <si>
    <t>枚</t>
    <rPh sb="0" eb="1">
      <t>マイ</t>
    </rPh>
    <phoneticPr fontId="18"/>
  </si>
  <si>
    <t>フライアッシュ縁石</t>
    <rPh sb="7" eb="9">
      <t>エンセキ</t>
    </rPh>
    <phoneticPr fontId="21"/>
  </si>
  <si>
    <t>古紙発泡緩衝材、
断熱材、養生材</t>
    <rPh sb="0" eb="2">
      <t>コシ</t>
    </rPh>
    <rPh sb="2" eb="4">
      <t>ハッポウ</t>
    </rPh>
    <rPh sb="4" eb="7">
      <t>カンショウザイ</t>
    </rPh>
    <rPh sb="9" eb="12">
      <t>ダンネツザイ</t>
    </rPh>
    <rPh sb="13" eb="15">
      <t>ヨウジョウ</t>
    </rPh>
    <rPh sb="15" eb="16">
      <t>ザイ</t>
    </rPh>
    <phoneticPr fontId="19"/>
  </si>
  <si>
    <t>アースリパブリック</t>
  </si>
  <si>
    <t>㈱環境経営総合研究所</t>
  </si>
  <si>
    <t>ｔ</t>
  </si>
  <si>
    <t>ブラスト材</t>
    <rPh sb="4" eb="5">
      <t>ザイ</t>
    </rPh>
    <phoneticPr fontId="18"/>
  </si>
  <si>
    <t>ブラックＳＮＢ</t>
  </si>
  <si>
    <t>㈱北海サンド工業</t>
    <rPh sb="1" eb="3">
      <t>ホッカイ</t>
    </rPh>
    <rPh sb="6" eb="8">
      <t>コウギョウ</t>
    </rPh>
    <phoneticPr fontId="18"/>
  </si>
  <si>
    <t>埋戻材</t>
    <rPh sb="0" eb="1">
      <t>ウ</t>
    </rPh>
    <rPh sb="1" eb="2">
      <t>モド</t>
    </rPh>
    <rPh sb="2" eb="3">
      <t>ザイ</t>
    </rPh>
    <phoneticPr fontId="17"/>
  </si>
  <si>
    <t>フィールドプロテクターＳ</t>
  </si>
  <si>
    <t>日本製紙㈱北海道工場</t>
    <rPh sb="0" eb="2">
      <t>ニホン</t>
    </rPh>
    <rPh sb="2" eb="4">
      <t>セイシ</t>
    </rPh>
    <rPh sb="5" eb="8">
      <t>ホッカイドウ</t>
    </rPh>
    <rPh sb="8" eb="10">
      <t>コウジョウ</t>
    </rPh>
    <phoneticPr fontId="18"/>
  </si>
  <si>
    <t>修復用ポリマー
セメントモルタル</t>
    <rPh sb="0" eb="2">
      <t>シュウフク</t>
    </rPh>
    <rPh sb="2" eb="3">
      <t>ヨウ</t>
    </rPh>
    <phoneticPr fontId="18"/>
  </si>
  <si>
    <t>エフモル０５</t>
  </si>
  <si>
    <t>㈱南組</t>
    <rPh sb="1" eb="2">
      <t>ミナミ</t>
    </rPh>
    <rPh sb="2" eb="3">
      <t>クミ</t>
    </rPh>
    <phoneticPr fontId="18"/>
  </si>
  <si>
    <t>エフモル１２</t>
  </si>
  <si>
    <t>エフモル１５</t>
  </si>
  <si>
    <t>建設資材
（盛土・埋戻し材等）</t>
    <rPh sb="0" eb="2">
      <t>ケンセツ</t>
    </rPh>
    <rPh sb="2" eb="4">
      <t>シザイ</t>
    </rPh>
    <rPh sb="6" eb="7">
      <t>モ</t>
    </rPh>
    <rPh sb="7" eb="8">
      <t>ド</t>
    </rPh>
    <rPh sb="9" eb="10">
      <t>ウ</t>
    </rPh>
    <rPh sb="10" eb="11">
      <t>モド</t>
    </rPh>
    <rPh sb="12" eb="13">
      <t>ザイ</t>
    </rPh>
    <rPh sb="13" eb="14">
      <t>トウ</t>
    </rPh>
    <phoneticPr fontId="18"/>
  </si>
  <si>
    <t>再生材（流動化処理土）</t>
    <rPh sb="0" eb="3">
      <t>サイセイザイ</t>
    </rPh>
    <rPh sb="4" eb="7">
      <t>リュウドウカ</t>
    </rPh>
    <rPh sb="7" eb="10">
      <t>ショリド</t>
    </rPh>
    <phoneticPr fontId="18"/>
  </si>
  <si>
    <t>㈱大伸</t>
    <rPh sb="1" eb="3">
      <t>ダイシン</t>
    </rPh>
    <phoneticPr fontId="18"/>
  </si>
  <si>
    <t>土管接合用ソケット</t>
    <rPh sb="0" eb="2">
      <t>ドカン</t>
    </rPh>
    <rPh sb="2" eb="5">
      <t>セツゴウヨウ</t>
    </rPh>
    <phoneticPr fontId="18"/>
  </si>
  <si>
    <t>エコソケット</t>
  </si>
  <si>
    <t>興農セラミックス㈱</t>
    <rPh sb="0" eb="2">
      <t>コウノウ</t>
    </rPh>
    <phoneticPr fontId="18"/>
  </si>
  <si>
    <t>せっこうボード</t>
  </si>
  <si>
    <t>タイガーボード</t>
  </si>
  <si>
    <t>北海道吉野石膏㈱</t>
    <rPh sb="0" eb="3">
      <t>ホッカイドウ</t>
    </rPh>
    <rPh sb="3" eb="5">
      <t>ヨシノ</t>
    </rPh>
    <rPh sb="5" eb="7">
      <t>セッコウ</t>
    </rPh>
    <phoneticPr fontId="18"/>
  </si>
  <si>
    <t>ダイガーハイクリンボード</t>
  </si>
  <si>
    <t>タイガー防水ボード</t>
    <rPh sb="4" eb="6">
      <t>ボウスイ</t>
    </rPh>
    <phoneticPr fontId="17"/>
  </si>
  <si>
    <t>タイガー不燃防止ボード</t>
    <rPh sb="4" eb="6">
      <t>フネン</t>
    </rPh>
    <rPh sb="6" eb="8">
      <t>ボウシ</t>
    </rPh>
    <phoneticPr fontId="17"/>
  </si>
  <si>
    <t>タイガースーパーハード</t>
  </si>
  <si>
    <t>タイガーハイパーハード</t>
  </si>
  <si>
    <t>タイガーボード・タイプZ</t>
  </si>
  <si>
    <t>タイガーボード・タイプZ－WR</t>
  </si>
  <si>
    <t>タイガーハイクリンボード（アートタイプ）</t>
  </si>
  <si>
    <t>ハイクリンエンボスタイガーボード</t>
  </si>
  <si>
    <t>タイガージプトーン・ライト</t>
  </si>
  <si>
    <t>タイガー不燃ジプトーン・ライト</t>
    <rPh sb="4" eb="6">
      <t>フネン</t>
    </rPh>
    <phoneticPr fontId="17"/>
  </si>
  <si>
    <t>タイガーハイクリンジプトーン・ライト</t>
  </si>
  <si>
    <t>タイガーハイクリン不燃ジプトーン・ライト</t>
    <rPh sb="9" eb="11">
      <t>フネン</t>
    </rPh>
    <phoneticPr fontId="19"/>
  </si>
  <si>
    <t>タイガージプトーン・ウルトラライト</t>
  </si>
  <si>
    <t>タイガー不燃ジプトーン・ウルトラライト</t>
    <rPh sb="4" eb="6">
      <t>フネン</t>
    </rPh>
    <phoneticPr fontId="17"/>
  </si>
  <si>
    <t>タイガー不燃マーブルトーン・ライト</t>
    <rPh sb="4" eb="6">
      <t>フネン</t>
    </rPh>
    <phoneticPr fontId="17"/>
  </si>
  <si>
    <t>不燃タイガーボード</t>
    <rPh sb="0" eb="2">
      <t>フネン</t>
    </rPh>
    <phoneticPr fontId="17"/>
  </si>
  <si>
    <t>土木資材
（盛土、埋戻し土等）</t>
    <rPh sb="0" eb="2">
      <t>ドボク</t>
    </rPh>
    <rPh sb="2" eb="4">
      <t>シザイ</t>
    </rPh>
    <rPh sb="6" eb="7">
      <t>モ</t>
    </rPh>
    <rPh sb="7" eb="8">
      <t>ツチ</t>
    </rPh>
    <rPh sb="9" eb="10">
      <t>ウ</t>
    </rPh>
    <rPh sb="10" eb="11">
      <t>モド</t>
    </rPh>
    <rPh sb="12" eb="13">
      <t>ツチ</t>
    </rPh>
    <rPh sb="13" eb="14">
      <t>トウ</t>
    </rPh>
    <phoneticPr fontId="18"/>
  </si>
  <si>
    <t>OTアースファイン</t>
  </si>
  <si>
    <t>王子製紙㈱
苫小牧工場</t>
    <phoneticPr fontId="23"/>
  </si>
  <si>
    <t>エフモル０５－Ｓ</t>
  </si>
  <si>
    <t>タイガーハイパーハードＴ</t>
  </si>
  <si>
    <t>再生土</t>
    <rPh sb="0" eb="2">
      <t>サイセイ</t>
    </rPh>
    <rPh sb="2" eb="3">
      <t>ツチ</t>
    </rPh>
    <phoneticPr fontId="20"/>
  </si>
  <si>
    <t>オデッサ・テクノス㈱</t>
  </si>
  <si>
    <t>流動化処理土</t>
    <rPh sb="0" eb="2">
      <t>リュウドウ</t>
    </rPh>
    <rPh sb="2" eb="3">
      <t>カ</t>
    </rPh>
    <rPh sb="3" eb="5">
      <t>ショリ</t>
    </rPh>
    <rPh sb="5" eb="6">
      <t>ツチ</t>
    </rPh>
    <phoneticPr fontId="20"/>
  </si>
  <si>
    <t>路盤材</t>
    <rPh sb="0" eb="1">
      <t>ロ</t>
    </rPh>
    <rPh sb="1" eb="2">
      <t>バン</t>
    </rPh>
    <rPh sb="2" eb="3">
      <t>ザイ</t>
    </rPh>
    <phoneticPr fontId="20"/>
  </si>
  <si>
    <t>アッシュロック</t>
  </si>
  <si>
    <t>㈲松田砕石</t>
    <rPh sb="1" eb="3">
      <t>マツダ</t>
    </rPh>
    <rPh sb="3" eb="5">
      <t>サイセキ</t>
    </rPh>
    <phoneticPr fontId="20"/>
  </si>
  <si>
    <t>t</t>
    <phoneticPr fontId="23"/>
  </si>
  <si>
    <t>モルタル用軽量骨材</t>
    <rPh sb="4" eb="5">
      <t>ヨウ</t>
    </rPh>
    <rPh sb="5" eb="7">
      <t>ケイリョウ</t>
    </rPh>
    <rPh sb="7" eb="9">
      <t>コツザイ</t>
    </rPh>
    <phoneticPr fontId="20"/>
  </si>
  <si>
    <t>ＮＣサンド</t>
  </si>
  <si>
    <t>岡本産業㈱</t>
    <rPh sb="0" eb="2">
      <t>オカモト</t>
    </rPh>
    <rPh sb="2" eb="4">
      <t>サンギョウ</t>
    </rPh>
    <phoneticPr fontId="20"/>
  </si>
  <si>
    <t>袋</t>
    <rPh sb="0" eb="1">
      <t>フクロ</t>
    </rPh>
    <phoneticPr fontId="23"/>
  </si>
  <si>
    <t>路盤材（林道）、盛土材</t>
    <rPh sb="0" eb="1">
      <t>ロ</t>
    </rPh>
    <rPh sb="1" eb="2">
      <t>バン</t>
    </rPh>
    <rPh sb="2" eb="3">
      <t>ザイ</t>
    </rPh>
    <rPh sb="4" eb="6">
      <t>リンドウ</t>
    </rPh>
    <rPh sb="8" eb="9">
      <t>モ</t>
    </rPh>
    <rPh sb="9" eb="10">
      <t>ツチ</t>
    </rPh>
    <rPh sb="10" eb="11">
      <t>ザイ</t>
    </rPh>
    <phoneticPr fontId="20"/>
  </si>
  <si>
    <t>ロバンダー</t>
  </si>
  <si>
    <t>紋別バイオマス発電㈱</t>
    <rPh sb="0" eb="2">
      <t>モンベツ</t>
    </rPh>
    <rPh sb="7" eb="9">
      <t>ハツデン</t>
    </rPh>
    <phoneticPr fontId="20"/>
  </si>
  <si>
    <t>鋼材・
その他金属類</t>
    <rPh sb="0" eb="2">
      <t>コウザイ</t>
    </rPh>
    <rPh sb="6" eb="7">
      <t>タ</t>
    </rPh>
    <rPh sb="7" eb="10">
      <t>キンゾクルイ</t>
    </rPh>
    <phoneticPr fontId="23"/>
  </si>
  <si>
    <t>鉄筋コンクリート用棒鋼</t>
    <rPh sb="0" eb="2">
      <t>テッキン</t>
    </rPh>
    <rPh sb="8" eb="9">
      <t>ヨウ</t>
    </rPh>
    <rPh sb="9" eb="10">
      <t>ボウ</t>
    </rPh>
    <rPh sb="10" eb="11">
      <t>コウ</t>
    </rPh>
    <phoneticPr fontId="17"/>
  </si>
  <si>
    <t>ダイヤ・エス－ＣＯＮ</t>
  </si>
  <si>
    <t>一般構造用圧延鋼材</t>
    <rPh sb="0" eb="2">
      <t>イッパン</t>
    </rPh>
    <rPh sb="2" eb="4">
      <t>コウゾウ</t>
    </rPh>
    <rPh sb="4" eb="5">
      <t>ヨウ</t>
    </rPh>
    <rPh sb="5" eb="7">
      <t>アツエン</t>
    </rPh>
    <rPh sb="7" eb="9">
      <t>コウザイ</t>
    </rPh>
    <phoneticPr fontId="17"/>
  </si>
  <si>
    <t>一般構造用丸鋼</t>
    <rPh sb="0" eb="2">
      <t>イッパン</t>
    </rPh>
    <rPh sb="2" eb="5">
      <t>コウゾウヨウ</t>
    </rPh>
    <rPh sb="5" eb="7">
      <t>マルコウ</t>
    </rPh>
    <phoneticPr fontId="17"/>
  </si>
  <si>
    <t>ＪＦＥ条鋼㈱
豊平製造所</t>
    <phoneticPr fontId="23"/>
  </si>
  <si>
    <t>ネジバー</t>
    <phoneticPr fontId="20"/>
  </si>
  <si>
    <t>ダイカスト用
アルミニウム合金地金</t>
    <rPh sb="5" eb="6">
      <t>ヨウ</t>
    </rPh>
    <rPh sb="13" eb="15">
      <t>ゴウキン</t>
    </rPh>
    <rPh sb="15" eb="16">
      <t>ヂ</t>
    </rPh>
    <rPh sb="16" eb="17">
      <t>ガネ</t>
    </rPh>
    <phoneticPr fontId="17"/>
  </si>
  <si>
    <t>ＳＺＫ（エスゼットケー）</t>
  </si>
  <si>
    <t>㈱鈴木商会</t>
  </si>
  <si>
    <t>ゴムマット・
ゴムブロック類</t>
    <rPh sb="13" eb="14">
      <t>ルイ</t>
    </rPh>
    <phoneticPr fontId="23"/>
  </si>
  <si>
    <t>ゴムマット</t>
  </si>
  <si>
    <t>階段マット</t>
    <rPh sb="0" eb="2">
      <t>カイダン</t>
    </rPh>
    <phoneticPr fontId="17"/>
  </si>
  <si>
    <t>㈱新生ゴム</t>
    <rPh sb="1" eb="3">
      <t>シンセイ</t>
    </rPh>
    <phoneticPr fontId="17"/>
  </si>
  <si>
    <t>パークゴルフティーマット</t>
  </si>
  <si>
    <t>ラブタイル</t>
  </si>
  <si>
    <t>スポーツ用マット</t>
    <rPh sb="4" eb="5">
      <t>ヨウ</t>
    </rPh>
    <phoneticPr fontId="17"/>
  </si>
  <si>
    <t>馬マット</t>
    <rPh sb="0" eb="1">
      <t>ウマ</t>
    </rPh>
    <phoneticPr fontId="17"/>
  </si>
  <si>
    <t>牛床マット</t>
    <rPh sb="0" eb="1">
      <t>ウシ</t>
    </rPh>
    <rPh sb="1" eb="2">
      <t>ユカ</t>
    </rPh>
    <phoneticPr fontId="17"/>
  </si>
  <si>
    <t>ゴムチップパネル
床暖房用</t>
    <rPh sb="9" eb="10">
      <t>ユカ</t>
    </rPh>
    <rPh sb="10" eb="13">
      <t>ダンボウヨウ</t>
    </rPh>
    <phoneticPr fontId="17"/>
  </si>
  <si>
    <t>ジョイントレスゴムチップパネル</t>
  </si>
  <si>
    <t>ＳＲＦゴムチップ床暖房パネル</t>
    <rPh sb="8" eb="11">
      <t>ユカダンボウ</t>
    </rPh>
    <phoneticPr fontId="17"/>
  </si>
  <si>
    <t>サンフロア工業㈱</t>
    <rPh sb="5" eb="7">
      <t>コウギョウ</t>
    </rPh>
    <phoneticPr fontId="17"/>
  </si>
  <si>
    <t>外構資材用
ゴムチップパネル</t>
    <phoneticPr fontId="23"/>
  </si>
  <si>
    <t>ＳＲＦ融雪パネル</t>
    <rPh sb="3" eb="5">
      <t>ユウセツ</t>
    </rPh>
    <phoneticPr fontId="17"/>
  </si>
  <si>
    <t>ＳＲＦ階段融雪パネル</t>
    <rPh sb="3" eb="5">
      <t>カイダン</t>
    </rPh>
    <rPh sb="5" eb="7">
      <t>ユウセツ</t>
    </rPh>
    <phoneticPr fontId="17"/>
  </si>
  <si>
    <t>床衝撃音用
ゴムチップ遮音パネル</t>
    <phoneticPr fontId="23"/>
  </si>
  <si>
    <t>ＳＲＦゴムチップ遮音パネル</t>
  </si>
  <si>
    <t>ＳＲＦカラーパネル</t>
  </si>
  <si>
    <t>ＳＲＦ　Ｌ型階段パネル</t>
    <rPh sb="6" eb="8">
      <t>カイダン</t>
    </rPh>
    <phoneticPr fontId="18"/>
  </si>
  <si>
    <t>ＳＲＦ　Ｌステップ</t>
  </si>
  <si>
    <t>ＳＲＦ斜形スペーサー</t>
  </si>
  <si>
    <t>ＳＲＦスペーサーパネル</t>
  </si>
  <si>
    <t>ノンスリップ</t>
  </si>
  <si>
    <t>廃タイヤゴムチップマット</t>
    <rPh sb="0" eb="1">
      <t>ハイ</t>
    </rPh>
    <phoneticPr fontId="17"/>
  </si>
  <si>
    <t>手造りゴムチップマット</t>
    <rPh sb="0" eb="1">
      <t>テ</t>
    </rPh>
    <rPh sb="1" eb="2">
      <t>ヅク</t>
    </rPh>
    <phoneticPr fontId="17"/>
  </si>
  <si>
    <t>美幌貨物自動車㈱</t>
    <rPh sb="0" eb="2">
      <t>ビホロ</t>
    </rPh>
    <rPh sb="2" eb="4">
      <t>カモツ</t>
    </rPh>
    <rPh sb="4" eb="7">
      <t>ジドウシャ</t>
    </rPh>
    <phoneticPr fontId="17"/>
  </si>
  <si>
    <t>アサヒ融雪マット エコ</t>
    <rPh sb="3" eb="5">
      <t>ユウセツ</t>
    </rPh>
    <phoneticPr fontId="18"/>
  </si>
  <si>
    <t>㈱アサヒクリエイト</t>
  </si>
  <si>
    <t>肥料</t>
    <rPh sb="0" eb="2">
      <t>ヒリョウ</t>
    </rPh>
    <phoneticPr fontId="23"/>
  </si>
  <si>
    <t>有機質系特殊肥料</t>
    <rPh sb="0" eb="3">
      <t>ユウキシツ</t>
    </rPh>
    <rPh sb="3" eb="4">
      <t>ケイ</t>
    </rPh>
    <rPh sb="4" eb="6">
      <t>トクシュ</t>
    </rPh>
    <rPh sb="6" eb="8">
      <t>ヒリョウ</t>
    </rPh>
    <phoneticPr fontId="17"/>
  </si>
  <si>
    <t>有機肥料ミミズッチ</t>
    <rPh sb="0" eb="2">
      <t>ユウキ</t>
    </rPh>
    <rPh sb="2" eb="4">
      <t>ヒリョウ</t>
    </rPh>
    <phoneticPr fontId="18"/>
  </si>
  <si>
    <t>花本建設㈱</t>
    <rPh sb="0" eb="2">
      <t>ハナモト</t>
    </rPh>
    <rPh sb="2" eb="4">
      <t>ケンセツ</t>
    </rPh>
    <phoneticPr fontId="17"/>
  </si>
  <si>
    <t>貝殻カルシウム肥料</t>
    <rPh sb="0" eb="2">
      <t>カイガラ</t>
    </rPh>
    <rPh sb="7" eb="9">
      <t>ヒリョウ</t>
    </rPh>
    <phoneticPr fontId="17"/>
  </si>
  <si>
    <t>ホタくん１号</t>
    <rPh sb="5" eb="6">
      <t>ゴウ</t>
    </rPh>
    <phoneticPr fontId="17"/>
  </si>
  <si>
    <t>㈱ビッシェル</t>
  </si>
  <si>
    <t>生ごみ堆肥</t>
    <rPh sb="0" eb="1">
      <t>ナマ</t>
    </rPh>
    <rPh sb="3" eb="5">
      <t>タイヒ</t>
    </rPh>
    <phoneticPr fontId="17"/>
  </si>
  <si>
    <t>レビオス</t>
  </si>
  <si>
    <t>㈱レビオ</t>
  </si>
  <si>
    <t>汚泥発酵肥料</t>
    <rPh sb="0" eb="2">
      <t>オデイ</t>
    </rPh>
    <rPh sb="2" eb="4">
      <t>ハッコウ</t>
    </rPh>
    <rPh sb="4" eb="6">
      <t>ヒリョウ</t>
    </rPh>
    <phoneticPr fontId="17"/>
  </si>
  <si>
    <t>美ｏla（びおら）</t>
    <rPh sb="0" eb="1">
      <t>ビ</t>
    </rPh>
    <phoneticPr fontId="17"/>
  </si>
  <si>
    <t>中空知衛生施設組合
リサイクリーン</t>
    <rPh sb="0" eb="1">
      <t>ナカ</t>
    </rPh>
    <rPh sb="1" eb="3">
      <t>ソラチ</t>
    </rPh>
    <rPh sb="3" eb="5">
      <t>エイセイ</t>
    </rPh>
    <rPh sb="5" eb="7">
      <t>シセツ</t>
    </rPh>
    <rPh sb="7" eb="9">
      <t>クミアイ</t>
    </rPh>
    <phoneticPr fontId="17"/>
  </si>
  <si>
    <t>土壌改良材、
緑化基盤材</t>
    <rPh sb="0" eb="2">
      <t>ドジョウ</t>
    </rPh>
    <rPh sb="2" eb="5">
      <t>カイリョウザイ</t>
    </rPh>
    <rPh sb="7" eb="9">
      <t>リョッカ</t>
    </rPh>
    <rPh sb="9" eb="12">
      <t>キバンザイ</t>
    </rPh>
    <phoneticPr fontId="17"/>
  </si>
  <si>
    <t>空知有機堆肥</t>
    <rPh sb="0" eb="2">
      <t>ソラチ</t>
    </rPh>
    <rPh sb="2" eb="4">
      <t>ユウキ</t>
    </rPh>
    <rPh sb="4" eb="6">
      <t>タイヒ</t>
    </rPh>
    <phoneticPr fontId="17"/>
  </si>
  <si>
    <t>㈱北海道アトリウム</t>
    <rPh sb="1" eb="4">
      <t>ホッカイドウ</t>
    </rPh>
    <phoneticPr fontId="17"/>
  </si>
  <si>
    <t>特殊肥料
（バーク堆肥）</t>
    <rPh sb="0" eb="2">
      <t>トクシュ</t>
    </rPh>
    <rPh sb="2" eb="4">
      <t>ヒリョウ</t>
    </rPh>
    <rPh sb="9" eb="11">
      <t>タイヒ</t>
    </rPh>
    <phoneticPr fontId="17"/>
  </si>
  <si>
    <t>十勝バーク</t>
    <rPh sb="0" eb="2">
      <t>トカチ</t>
    </rPh>
    <phoneticPr fontId="17"/>
  </si>
  <si>
    <t>森産業㈱</t>
    <rPh sb="0" eb="1">
      <t>モリ</t>
    </rPh>
    <rPh sb="1" eb="3">
      <t>サンギョウ</t>
    </rPh>
    <phoneticPr fontId="17"/>
  </si>
  <si>
    <t>特殊肥料</t>
    <rPh sb="0" eb="2">
      <t>トクシュ</t>
    </rPh>
    <rPh sb="2" eb="4">
      <t>ヒリョウ</t>
    </rPh>
    <phoneticPr fontId="17"/>
  </si>
  <si>
    <t>日高の奇跡</t>
    <rPh sb="0" eb="2">
      <t>ヒダカ</t>
    </rPh>
    <rPh sb="3" eb="5">
      <t>キセキ</t>
    </rPh>
    <phoneticPr fontId="18"/>
  </si>
  <si>
    <t>粒状ライム</t>
    <rPh sb="0" eb="2">
      <t>リュウジョウ</t>
    </rPh>
    <phoneticPr fontId="17"/>
  </si>
  <si>
    <t>㈱北土開発</t>
    <rPh sb="1" eb="2">
      <t>キタ</t>
    </rPh>
    <rPh sb="2" eb="3">
      <t>ツチ</t>
    </rPh>
    <rPh sb="3" eb="5">
      <t>カイハツ</t>
    </rPh>
    <phoneticPr fontId="17"/>
  </si>
  <si>
    <t>普通肥料</t>
    <rPh sb="0" eb="2">
      <t>フツウ</t>
    </rPh>
    <rPh sb="2" eb="4">
      <t>ヒリョウ</t>
    </rPh>
    <phoneticPr fontId="18"/>
  </si>
  <si>
    <t>ミルキーパワー</t>
    <phoneticPr fontId="18"/>
  </si>
  <si>
    <t>㈱バイオマス
ソリューションズ</t>
    <phoneticPr fontId="18"/>
  </si>
  <si>
    <t>肥料</t>
  </si>
  <si>
    <t>かんとりースーパーたんちょう</t>
  </si>
  <si>
    <t>㈱釧路厚生社</t>
  </si>
  <si>
    <t>肥料</t>
    <rPh sb="0" eb="2">
      <t>ヒリョウ</t>
    </rPh>
    <phoneticPr fontId="17"/>
  </si>
  <si>
    <t>ホタカールＭ</t>
  </si>
  <si>
    <t>㈱北海道スカラップ</t>
    <rPh sb="1" eb="4">
      <t>ホッカイドウ</t>
    </rPh>
    <phoneticPr fontId="17"/>
  </si>
  <si>
    <t>ホタカールＳ</t>
  </si>
  <si>
    <t>ホタカールＭｇ</t>
  </si>
  <si>
    <t>日用品</t>
    <rPh sb="0" eb="3">
      <t>ニチヨウヒン</t>
    </rPh>
    <phoneticPr fontId="23"/>
  </si>
  <si>
    <t>芯なし再生紙100％
トイレットペーパー</t>
    <rPh sb="0" eb="1">
      <t>シン</t>
    </rPh>
    <rPh sb="3" eb="6">
      <t>サイセイシ</t>
    </rPh>
    <phoneticPr fontId="17"/>
  </si>
  <si>
    <t>コアレス</t>
  </si>
  <si>
    <t>コアレックス道栄㈱</t>
    <rPh sb="6" eb="7">
      <t>ドウ</t>
    </rPh>
    <rPh sb="7" eb="8">
      <t>サカエ</t>
    </rPh>
    <phoneticPr fontId="17"/>
  </si>
  <si>
    <t>再生紙100％
ティッシュペーパー</t>
    <rPh sb="0" eb="3">
      <t>サイセイシ</t>
    </rPh>
    <phoneticPr fontId="17"/>
  </si>
  <si>
    <t>ブライティアソフト</t>
  </si>
  <si>
    <t>石けん</t>
    <rPh sb="0" eb="1">
      <t>セッ</t>
    </rPh>
    <phoneticPr fontId="17"/>
  </si>
  <si>
    <t>さわやか石けん</t>
    <rPh sb="4" eb="5">
      <t>セッ</t>
    </rPh>
    <phoneticPr fontId="17"/>
  </si>
  <si>
    <t>NPO法人さわやか</t>
    <phoneticPr fontId="18"/>
  </si>
  <si>
    <t>雪ソリ</t>
    <rPh sb="0" eb="1">
      <t>ユキ</t>
    </rPh>
    <phoneticPr fontId="18"/>
  </si>
  <si>
    <t>ジャンボソリ、ミニジャンボソリ、ワゴンソリ、キャリーソリ</t>
  </si>
  <si>
    <t>㈲北海化成工業所</t>
  </si>
  <si>
    <t>台</t>
    <rPh sb="0" eb="1">
      <t>ダイ</t>
    </rPh>
    <phoneticPr fontId="18"/>
  </si>
  <si>
    <t>除雪用具</t>
  </si>
  <si>
    <t>雪押し</t>
  </si>
  <si>
    <t>ガラスウェア</t>
  </si>
  <si>
    <t>流氷硝子館「エコピリカ」　食器</t>
    <rPh sb="0" eb="2">
      <t>リュウヒョウ</t>
    </rPh>
    <rPh sb="2" eb="4">
      <t>ガラス</t>
    </rPh>
    <rPh sb="4" eb="5">
      <t>カン</t>
    </rPh>
    <rPh sb="13" eb="15">
      <t>ショッキ</t>
    </rPh>
    <phoneticPr fontId="19"/>
  </si>
  <si>
    <t>ジオ㈱</t>
    <phoneticPr fontId="18"/>
  </si>
  <si>
    <t>流氷硝子館「エコピリカ」　花器</t>
    <rPh sb="0" eb="2">
      <t>リュウヒョウ</t>
    </rPh>
    <rPh sb="2" eb="4">
      <t>ガラス</t>
    </rPh>
    <rPh sb="4" eb="5">
      <t>カン</t>
    </rPh>
    <rPh sb="13" eb="15">
      <t>カキ</t>
    </rPh>
    <phoneticPr fontId="19"/>
  </si>
  <si>
    <t>流氷硝子館「エコピリカ」　置物</t>
    <rPh sb="0" eb="2">
      <t>リュウヒョウ</t>
    </rPh>
    <rPh sb="2" eb="4">
      <t>ガラス</t>
    </rPh>
    <rPh sb="4" eb="5">
      <t>カン</t>
    </rPh>
    <rPh sb="13" eb="15">
      <t>オキモノ</t>
    </rPh>
    <phoneticPr fontId="19"/>
  </si>
  <si>
    <t>流氷硝子館「エコピリカ」　照明</t>
    <rPh sb="0" eb="2">
      <t>リュウヒョウ</t>
    </rPh>
    <rPh sb="2" eb="4">
      <t>ガラス</t>
    </rPh>
    <rPh sb="4" eb="5">
      <t>カン</t>
    </rPh>
    <rPh sb="13" eb="15">
      <t>ショウメイ</t>
    </rPh>
    <phoneticPr fontId="19"/>
  </si>
  <si>
    <t>流氷硝子館「エコピリカ」　アクセサリー</t>
    <rPh sb="0" eb="2">
      <t>リュウヒョウ</t>
    </rPh>
    <rPh sb="2" eb="4">
      <t>ガラス</t>
    </rPh>
    <rPh sb="4" eb="5">
      <t>カン</t>
    </rPh>
    <phoneticPr fontId="19"/>
  </si>
  <si>
    <t>その他</t>
    <rPh sb="2" eb="3">
      <t>タ</t>
    </rPh>
    <phoneticPr fontId="23"/>
  </si>
  <si>
    <t>ブラスト研掃材</t>
    <rPh sb="4" eb="5">
      <t>ケン</t>
    </rPh>
    <rPh sb="5" eb="7">
      <t>ソウザイ</t>
    </rPh>
    <phoneticPr fontId="17"/>
  </si>
  <si>
    <t>ソフトシェルブラスト</t>
  </si>
  <si>
    <t>融雪材</t>
    <rPh sb="0" eb="2">
      <t>ユウセツ</t>
    </rPh>
    <rPh sb="2" eb="3">
      <t>ザイ</t>
    </rPh>
    <phoneticPr fontId="17"/>
  </si>
  <si>
    <t>サンシード</t>
  </si>
  <si>
    <t>古紙敷料</t>
    <rPh sb="0" eb="2">
      <t>コシ</t>
    </rPh>
    <rPh sb="2" eb="3">
      <t>シ</t>
    </rPh>
    <rPh sb="3" eb="4">
      <t>リョウ</t>
    </rPh>
    <phoneticPr fontId="17"/>
  </si>
  <si>
    <t>あんしん君</t>
  </si>
  <si>
    <t>㈱丸升増田本店</t>
  </si>
  <si>
    <t>ホタテ貝殻の粉体</t>
  </si>
  <si>
    <t>夢の砂</t>
  </si>
  <si>
    <t>㈱北海道裕雅</t>
  </si>
  <si>
    <t>ペーパーパネル</t>
  </si>
  <si>
    <t>バイアスエコパネル</t>
  </si>
  <si>
    <t>合同容器㈱</t>
    <rPh sb="0" eb="2">
      <t>ゴウドウ</t>
    </rPh>
    <rPh sb="2" eb="4">
      <t>ヨウキ</t>
    </rPh>
    <phoneticPr fontId="17"/>
  </si>
  <si>
    <t>汚水処理用微生物種付け剤
（シーディング剤）</t>
    <rPh sb="0" eb="2">
      <t>オスイ</t>
    </rPh>
    <rPh sb="2" eb="5">
      <t>ショリヨウ</t>
    </rPh>
    <rPh sb="5" eb="8">
      <t>ビセイブツ</t>
    </rPh>
    <rPh sb="8" eb="10">
      <t>タネツ</t>
    </rPh>
    <rPh sb="11" eb="12">
      <t>ザイ</t>
    </rPh>
    <rPh sb="20" eb="21">
      <t>ザイ</t>
    </rPh>
    <phoneticPr fontId="17"/>
  </si>
  <si>
    <t>イグアス－ＥＸ</t>
  </si>
  <si>
    <t>㈱シティック</t>
  </si>
  <si>
    <t>ライン引き用粉</t>
    <rPh sb="3" eb="4">
      <t>ヒ</t>
    </rPh>
    <rPh sb="5" eb="6">
      <t>ヨウ</t>
    </rPh>
    <rPh sb="6" eb="7">
      <t>コナ</t>
    </rPh>
    <phoneticPr fontId="17"/>
  </si>
  <si>
    <t>E・Rラインパウダー</t>
  </si>
  <si>
    <t>㈱七飯リサイクルセンター</t>
    <rPh sb="1" eb="3">
      <t>ナナエ</t>
    </rPh>
    <phoneticPr fontId="17"/>
  </si>
  <si>
    <t>発泡スチロール製トレー</t>
    <rPh sb="0" eb="2">
      <t>ハッポウ</t>
    </rPh>
    <rPh sb="7" eb="8">
      <t>セイ</t>
    </rPh>
    <phoneticPr fontId="17"/>
  </si>
  <si>
    <t>エコトレー</t>
  </si>
  <si>
    <t>㈱エフピコ</t>
    <phoneticPr fontId="17"/>
  </si>
  <si>
    <t>牛舎敷料</t>
    <rPh sb="0" eb="2">
      <t>ギュウシャ</t>
    </rPh>
    <rPh sb="2" eb="3">
      <t>シ</t>
    </rPh>
    <rPh sb="3" eb="4">
      <t>リョウ</t>
    </rPh>
    <phoneticPr fontId="17"/>
  </si>
  <si>
    <t>ホタくん２号</t>
    <rPh sb="5" eb="6">
      <t>ゴウ</t>
    </rPh>
    <phoneticPr fontId="18"/>
  </si>
  <si>
    <t>㈱ビッシェル</t>
    <phoneticPr fontId="17"/>
  </si>
  <si>
    <t>ダクトカバー</t>
  </si>
  <si>
    <t>スノーダクトカバー</t>
  </si>
  <si>
    <t>㈱モリチュウ</t>
    <phoneticPr fontId="18"/>
  </si>
  <si>
    <t>廃棄物固形燃料</t>
  </si>
  <si>
    <t>ＲＰＦ(廃棄物固形燃料)</t>
  </si>
  <si>
    <t>㈱苫小牧清掃社</t>
  </si>
  <si>
    <t>軽油及び重油代替燃料</t>
    <rPh sb="0" eb="2">
      <t>ケイユ</t>
    </rPh>
    <rPh sb="2" eb="3">
      <t>オヨ</t>
    </rPh>
    <rPh sb="4" eb="6">
      <t>ジュウユ</t>
    </rPh>
    <rPh sb="6" eb="8">
      <t>ダイタイ</t>
    </rPh>
    <rPh sb="8" eb="10">
      <t>ネンリョウ</t>
    </rPh>
    <phoneticPr fontId="18"/>
  </si>
  <si>
    <t>ＢＤＦ（Ｂ１００）</t>
  </si>
  <si>
    <t>Ｂ５混合軽油（Ｂ５）</t>
    <rPh sb="2" eb="4">
      <t>コンゴウ</t>
    </rPh>
    <rPh sb="4" eb="6">
      <t>ケイユ</t>
    </rPh>
    <phoneticPr fontId="18"/>
  </si>
  <si>
    <t>ＢＤＦ１００</t>
  </si>
  <si>
    <t>㈱エコＥＲＣ</t>
  </si>
  <si>
    <t>リトレッドタイヤ</t>
  </si>
  <si>
    <t>リトレッドタイヤ　M890</t>
  </si>
  <si>
    <t>ブリヂストンBRM㈱
千歳事業所</t>
    <rPh sb="11" eb="13">
      <t>チトセ</t>
    </rPh>
    <rPh sb="13" eb="15">
      <t>ジギョウ</t>
    </rPh>
    <rPh sb="15" eb="16">
      <t>ショ</t>
    </rPh>
    <phoneticPr fontId="20"/>
  </si>
  <si>
    <t>本</t>
    <rPh sb="0" eb="1">
      <t>ホン</t>
    </rPh>
    <phoneticPr fontId="23"/>
  </si>
  <si>
    <t>リトレッドタイヤ　M810</t>
  </si>
  <si>
    <t>リトレッドタイヤ　R215</t>
  </si>
  <si>
    <t>リトレッドタイヤ　R225</t>
  </si>
  <si>
    <t>リトレッドタイヤ　G610</t>
  </si>
  <si>
    <t>リトレッドタイヤ　G611</t>
  </si>
  <si>
    <t>リトレッドタイヤ　L370</t>
  </si>
  <si>
    <t>リトレッドタイヤ　L330A</t>
  </si>
  <si>
    <t>リトレッドタイヤ　W901RH</t>
  </si>
  <si>
    <t>リトレッドタイヤ　W900</t>
  </si>
  <si>
    <t>リトレッドタイヤ　W910</t>
  </si>
  <si>
    <t>リトレッドタイヤ　W905</t>
  </si>
  <si>
    <t>リトレッドタイヤ　W990</t>
  </si>
  <si>
    <t>リトレッドタイヤ　W987</t>
  </si>
  <si>
    <t>リトレッドタイヤ　W970</t>
  </si>
  <si>
    <t>水質ろ過材</t>
    <rPh sb="0" eb="2">
      <t>スイシツ</t>
    </rPh>
    <rPh sb="3" eb="4">
      <t>カ</t>
    </rPh>
    <rPh sb="4" eb="5">
      <t>ザイ</t>
    </rPh>
    <phoneticPr fontId="23"/>
  </si>
  <si>
    <t>ウニポラス</t>
    <phoneticPr fontId="23"/>
  </si>
  <si>
    <t>北海道曹達㈱</t>
    <rPh sb="0" eb="3">
      <t>ホッカイドウ</t>
    </rPh>
    <rPh sb="3" eb="5">
      <t>ソーダ</t>
    </rPh>
    <phoneticPr fontId="23"/>
  </si>
  <si>
    <t>L</t>
    <phoneticPr fontId="23"/>
  </si>
  <si>
    <t>リトレッドタイヤ　903ZW</t>
  </si>
  <si>
    <t>ヨコハマタイヤリトレッド㈱　北海道事業所</t>
    <rPh sb="14" eb="20">
      <t>ホッカイドウジギョウショ</t>
    </rPh>
    <phoneticPr fontId="19"/>
  </si>
  <si>
    <t>リトレッドタイヤ　SY797</t>
  </si>
  <si>
    <t>リトレッドタイヤ　SY397</t>
  </si>
  <si>
    <t>リトレッドタイヤ　LY117</t>
  </si>
  <si>
    <t>廃棄物固形燃料</t>
    <rPh sb="0" eb="3">
      <t>ハイキブツ</t>
    </rPh>
    <rPh sb="3" eb="5">
      <t>コケイ</t>
    </rPh>
    <rPh sb="5" eb="7">
      <t>ネンリョウ</t>
    </rPh>
    <phoneticPr fontId="21"/>
  </si>
  <si>
    <t>ＲＰＦ(廃棄物固形燃料)</t>
    <rPh sb="4" eb="7">
      <t>ハイキブツ</t>
    </rPh>
    <rPh sb="7" eb="9">
      <t>コケイ</t>
    </rPh>
    <rPh sb="9" eb="11">
      <t>ネンリョウ</t>
    </rPh>
    <phoneticPr fontId="18"/>
  </si>
  <si>
    <t>㈱環境保全サービス</t>
    <rPh sb="1" eb="5">
      <t>カンキョウホゼン</t>
    </rPh>
    <phoneticPr fontId="18"/>
  </si>
  <si>
    <t>プラスチック製杭</t>
    <rPh sb="6" eb="7">
      <t>セイ</t>
    </rPh>
    <rPh sb="7" eb="8">
      <t>クイ</t>
    </rPh>
    <phoneticPr fontId="19"/>
  </si>
  <si>
    <t>社会福祉法人清水旭山学園</t>
  </si>
  <si>
    <t>プラスチック製板材</t>
    <rPh sb="6" eb="7">
      <t>セイ</t>
    </rPh>
    <rPh sb="7" eb="9">
      <t>イタザイ</t>
    </rPh>
    <phoneticPr fontId="19"/>
  </si>
  <si>
    <t>台所用洗剤</t>
    <rPh sb="0" eb="3">
      <t>ダイドコロヨウ</t>
    </rPh>
    <rPh sb="3" eb="5">
      <t>センザイ</t>
    </rPh>
    <phoneticPr fontId="19"/>
  </si>
  <si>
    <t>ミルックリン</t>
  </si>
  <si>
    <t>鈴木商産㈱</t>
    <rPh sb="0" eb="2">
      <t>スズキ</t>
    </rPh>
    <rPh sb="2" eb="4">
      <t>ショウサン</t>
    </rPh>
    <phoneticPr fontId="19"/>
  </si>
  <si>
    <t>リサイクル皮革名刺入れ</t>
    <rPh sb="5" eb="7">
      <t>ヒカク</t>
    </rPh>
    <rPh sb="7" eb="10">
      <t>メイシイ</t>
    </rPh>
    <phoneticPr fontId="19"/>
  </si>
  <si>
    <t>名刺入れ</t>
    <rPh sb="0" eb="3">
      <t>メイシイ</t>
    </rPh>
    <phoneticPr fontId="19"/>
  </si>
  <si>
    <t>㈱マテック</t>
  </si>
  <si>
    <t>リサイクルガラス（食器）</t>
    <rPh sb="9" eb="11">
      <t>ショッキ</t>
    </rPh>
    <phoneticPr fontId="19"/>
  </si>
  <si>
    <t>リサイクルガラス（花器）</t>
    <rPh sb="9" eb="11">
      <t>カキ</t>
    </rPh>
    <phoneticPr fontId="19"/>
  </si>
  <si>
    <t>別記様式</t>
    <rPh sb="0" eb="2">
      <t>ベッキ</t>
    </rPh>
    <rPh sb="2" eb="4">
      <t>ヨウシキ</t>
    </rPh>
    <phoneticPr fontId="4"/>
  </si>
  <si>
    <t>技 　能 　士 　活 　用 　状 　況　 報　告　書</t>
    <rPh sb="0" eb="1">
      <t>ワザ</t>
    </rPh>
    <rPh sb="3" eb="4">
      <t>ノウ</t>
    </rPh>
    <rPh sb="6" eb="7">
      <t>シ</t>
    </rPh>
    <rPh sb="9" eb="10">
      <t>カツ</t>
    </rPh>
    <rPh sb="12" eb="13">
      <t>ヨウ</t>
    </rPh>
    <rPh sb="15" eb="16">
      <t>ジョウ</t>
    </rPh>
    <rPh sb="18" eb="19">
      <t>キョウ</t>
    </rPh>
    <rPh sb="21" eb="22">
      <t>ホウ</t>
    </rPh>
    <rPh sb="23" eb="24">
      <t>コク</t>
    </rPh>
    <rPh sb="25" eb="26">
      <t>ショ</t>
    </rPh>
    <phoneticPr fontId="4"/>
  </si>
  <si>
    <t>（実　　績 ）</t>
    <rPh sb="1" eb="2">
      <t>ミ</t>
    </rPh>
    <rPh sb="4" eb="5">
      <t>ツムギ</t>
    </rPh>
    <phoneticPr fontId="4"/>
  </si>
  <si>
    <t>令和　　　年　　　月　　　日</t>
    <rPh sb="0" eb="2">
      <t>レイワ</t>
    </rPh>
    <rPh sb="5" eb="6">
      <t>ネン</t>
    </rPh>
    <rPh sb="9" eb="10">
      <t>ツキ</t>
    </rPh>
    <rPh sb="13" eb="14">
      <t>ヒ</t>
    </rPh>
    <phoneticPr fontId="4"/>
  </si>
  <si>
    <t>住 所</t>
    <rPh sb="0" eb="1">
      <t>ジュウ</t>
    </rPh>
    <rPh sb="2" eb="3">
      <t>ショ</t>
    </rPh>
    <phoneticPr fontId="4"/>
  </si>
  <si>
    <t>１　工事名等</t>
    <rPh sb="2" eb="5">
      <t>コウジメイ</t>
    </rPh>
    <rPh sb="5" eb="6">
      <t>トウ</t>
    </rPh>
    <phoneticPr fontId="4"/>
  </si>
  <si>
    <t>工事箇所</t>
    <rPh sb="0" eb="2">
      <t>コウジ</t>
    </rPh>
    <rPh sb="2" eb="4">
      <t>カショ</t>
    </rPh>
    <phoneticPr fontId="4"/>
  </si>
  <si>
    <t>請負代金額</t>
    <rPh sb="0" eb="2">
      <t>ウケオイ</t>
    </rPh>
    <rPh sb="2" eb="3">
      <t>ダイ</t>
    </rPh>
    <rPh sb="3" eb="5">
      <t>キンガク</t>
    </rPh>
    <phoneticPr fontId="4"/>
  </si>
  <si>
    <t>２　技能士活用状況等</t>
    <rPh sb="2" eb="5">
      <t>ギノウシ</t>
    </rPh>
    <rPh sb="5" eb="7">
      <t>カツヨウ</t>
    </rPh>
    <rPh sb="7" eb="9">
      <t>ジョウキョウ</t>
    </rPh>
    <rPh sb="9" eb="10">
      <t>トウ</t>
    </rPh>
    <phoneticPr fontId="4"/>
  </si>
  <si>
    <t>工事種別</t>
    <rPh sb="0" eb="2">
      <t>コウジ</t>
    </rPh>
    <rPh sb="2" eb="4">
      <t>シュベツ</t>
    </rPh>
    <phoneticPr fontId="4"/>
  </si>
  <si>
    <t>技能士検定職種</t>
    <rPh sb="0" eb="3">
      <t>ギノウシ</t>
    </rPh>
    <rPh sb="3" eb="5">
      <t>ケンテイ</t>
    </rPh>
    <rPh sb="5" eb="7">
      <t>ショクシュ</t>
    </rPh>
    <phoneticPr fontId="4"/>
  </si>
  <si>
    <t>実　　　　績</t>
    <rPh sb="0" eb="1">
      <t>ジツ</t>
    </rPh>
    <rPh sb="5" eb="6">
      <t>ツムギ</t>
    </rPh>
    <phoneticPr fontId="4"/>
  </si>
  <si>
    <t>当該工事に従事した
技能士氏名（１名）及び技能士数</t>
    <rPh sb="0" eb="2">
      <t>トウガイ</t>
    </rPh>
    <rPh sb="2" eb="4">
      <t>コウジ</t>
    </rPh>
    <rPh sb="5" eb="7">
      <t>ジュウジ</t>
    </rPh>
    <rPh sb="10" eb="13">
      <t>ギノウシ</t>
    </rPh>
    <rPh sb="13" eb="15">
      <t>シメイ</t>
    </rPh>
    <rPh sb="17" eb="18">
      <t>メイ</t>
    </rPh>
    <rPh sb="19" eb="20">
      <t>オヨ</t>
    </rPh>
    <rPh sb="21" eb="24">
      <t>ギノウシ</t>
    </rPh>
    <rPh sb="24" eb="25">
      <t>スウ</t>
    </rPh>
    <phoneticPr fontId="4"/>
  </si>
  <si>
    <t>当該工事に従事した労働者数（実人員）</t>
    <rPh sb="0" eb="2">
      <t>トウガイ</t>
    </rPh>
    <rPh sb="2" eb="4">
      <t>コウジ</t>
    </rPh>
    <rPh sb="5" eb="7">
      <t>ジュウジ</t>
    </rPh>
    <rPh sb="9" eb="12">
      <t>ロウドウシャ</t>
    </rPh>
    <rPh sb="12" eb="13">
      <t>スウ</t>
    </rPh>
    <rPh sb="14" eb="15">
      <t>ジツ</t>
    </rPh>
    <rPh sb="15" eb="17">
      <t>ジンイン</t>
    </rPh>
    <phoneticPr fontId="4"/>
  </si>
  <si>
    <t>工種</t>
    <rPh sb="0" eb="2">
      <t>コウシュ</t>
    </rPh>
    <phoneticPr fontId="4"/>
  </si>
  <si>
    <t>該　当
の
有　無</t>
    <rPh sb="0" eb="1">
      <t>ガイ</t>
    </rPh>
    <rPh sb="2" eb="3">
      <t>トウ</t>
    </rPh>
    <rPh sb="6" eb="7">
      <t>ユウ</t>
    </rPh>
    <rPh sb="8" eb="9">
      <t>ム</t>
    </rPh>
    <phoneticPr fontId="4"/>
  </si>
  <si>
    <t>級別</t>
    <rPh sb="0" eb="1">
      <t>キュウ</t>
    </rPh>
    <rPh sb="1" eb="2">
      <t>ベツ</t>
    </rPh>
    <phoneticPr fontId="4"/>
  </si>
  <si>
    <t>左の者を
含む
技能士数</t>
    <rPh sb="0" eb="1">
      <t>ヒダリ</t>
    </rPh>
    <rPh sb="2" eb="3">
      <t>モノ</t>
    </rPh>
    <rPh sb="5" eb="6">
      <t>フク</t>
    </rPh>
    <rPh sb="8" eb="11">
      <t>ギノウシ</t>
    </rPh>
    <rPh sb="11" eb="12">
      <t>スウ</t>
    </rPh>
    <phoneticPr fontId="4"/>
  </si>
  <si>
    <t>技　能　士</t>
    <rPh sb="0" eb="1">
      <t>ワザ</t>
    </rPh>
    <rPh sb="2" eb="3">
      <t>ノウ</t>
    </rPh>
    <rPh sb="4" eb="5">
      <t>シ</t>
    </rPh>
    <phoneticPr fontId="4"/>
  </si>
  <si>
    <t>技能士以外</t>
    <rPh sb="0" eb="3">
      <t>ギノウシ</t>
    </rPh>
    <rPh sb="3" eb="5">
      <t>イガイ</t>
    </rPh>
    <phoneticPr fontId="4"/>
  </si>
  <si>
    <t>計</t>
    <rPh sb="0" eb="1">
      <t>ケイ</t>
    </rPh>
    <phoneticPr fontId="4"/>
  </si>
  <si>
    <t>特級</t>
    <rPh sb="0" eb="2">
      <t>トッキュウ</t>
    </rPh>
    <phoneticPr fontId="4"/>
  </si>
  <si>
    <t>１級</t>
    <rPh sb="1" eb="2">
      <t>キュウ</t>
    </rPh>
    <phoneticPr fontId="4"/>
  </si>
  <si>
    <t>２級</t>
    <rPh sb="1" eb="2">
      <t>キュウ</t>
    </rPh>
    <phoneticPr fontId="4"/>
  </si>
  <si>
    <t>左以外の級</t>
    <rPh sb="0" eb="1">
      <t>ヒダリ</t>
    </rPh>
    <rPh sb="1" eb="3">
      <t>イガイ</t>
    </rPh>
    <rPh sb="4" eb="5">
      <t>キュウ</t>
    </rPh>
    <phoneticPr fontId="4"/>
  </si>
  <si>
    <t>地盤改良（ｳｴﾙﾎﾟｲﾝﾄ）工</t>
    <phoneticPr fontId="4"/>
  </si>
  <si>
    <t>ウエルポイント施工</t>
    <rPh sb="7" eb="9">
      <t>セコウ</t>
    </rPh>
    <phoneticPr fontId="4"/>
  </si>
  <si>
    <t>人</t>
    <rPh sb="0" eb="1">
      <t>ジン</t>
    </rPh>
    <phoneticPr fontId="4"/>
  </si>
  <si>
    <t xml:space="preserve"> </t>
    <phoneticPr fontId="4"/>
  </si>
  <si>
    <t>コンクリート工</t>
    <phoneticPr fontId="4"/>
  </si>
  <si>
    <t>型枠施工</t>
    <rPh sb="0" eb="2">
      <t>カタワク</t>
    </rPh>
    <rPh sb="2" eb="4">
      <t>セコウ</t>
    </rPh>
    <phoneticPr fontId="4"/>
  </si>
  <si>
    <r>
      <t>コンクリート圧送施工</t>
    </r>
    <r>
      <rPr>
        <vertAlign val="superscript"/>
        <sz val="10"/>
        <rFont val="ＭＳ Ｐ明朝"/>
        <family val="1"/>
        <charset val="128"/>
      </rPr>
      <t>（注）</t>
    </r>
    <rPh sb="6" eb="7">
      <t>アツ</t>
    </rPh>
    <rPh sb="7" eb="8">
      <t>ソウ</t>
    </rPh>
    <rPh sb="8" eb="10">
      <t>セコウ</t>
    </rPh>
    <rPh sb="11" eb="12">
      <t>チュウ</t>
    </rPh>
    <phoneticPr fontId="4"/>
  </si>
  <si>
    <t>鉄筋施工</t>
    <rPh sb="0" eb="2">
      <t>テッキン</t>
    </rPh>
    <rPh sb="2" eb="4">
      <t>セコウ</t>
    </rPh>
    <phoneticPr fontId="4"/>
  </si>
  <si>
    <t>積ブロック工</t>
    <rPh sb="0" eb="1">
      <t>ツ</t>
    </rPh>
    <phoneticPr fontId="4"/>
  </si>
  <si>
    <t>コンクリート積みブロック施工</t>
    <rPh sb="6" eb="7">
      <t>ツ</t>
    </rPh>
    <rPh sb="12" eb="14">
      <t>セコウ</t>
    </rPh>
    <phoneticPr fontId="4"/>
  </si>
  <si>
    <t>さく井工</t>
    <phoneticPr fontId="4"/>
  </si>
  <si>
    <t>さく井</t>
    <rPh sb="2" eb="3">
      <t>イ</t>
    </rPh>
    <phoneticPr fontId="4"/>
  </si>
  <si>
    <t>コンクリート補修工</t>
    <phoneticPr fontId="4"/>
  </si>
  <si>
    <t>樹脂接着剤注入施工</t>
    <rPh sb="0" eb="2">
      <t>ジュシ</t>
    </rPh>
    <rPh sb="2" eb="5">
      <t>セッチャクザイ</t>
    </rPh>
    <rPh sb="5" eb="7">
      <t>チュウニュウ</t>
    </rPh>
    <rPh sb="7" eb="9">
      <t>セコウ</t>
    </rPh>
    <phoneticPr fontId="4"/>
  </si>
  <si>
    <t>石積み工</t>
    <phoneticPr fontId="4"/>
  </si>
  <si>
    <t>石材施工</t>
    <rPh sb="0" eb="2">
      <t>セキザイ</t>
    </rPh>
    <rPh sb="2" eb="4">
      <t>セコウ</t>
    </rPh>
    <phoneticPr fontId="4"/>
  </si>
  <si>
    <t>植栽工</t>
    <phoneticPr fontId="4"/>
  </si>
  <si>
    <r>
      <t>造園</t>
    </r>
    <r>
      <rPr>
        <vertAlign val="superscript"/>
        <sz val="10"/>
        <rFont val="ＭＳ Ｐ明朝"/>
        <family val="1"/>
        <charset val="128"/>
      </rPr>
      <t>（注）</t>
    </r>
    <rPh sb="0" eb="2">
      <t>ゾウエン</t>
    </rPh>
    <rPh sb="3" eb="4">
      <t>チュウ</t>
    </rPh>
    <phoneticPr fontId="4"/>
  </si>
  <si>
    <t>塗装工</t>
    <phoneticPr fontId="4"/>
  </si>
  <si>
    <r>
      <t>塗装</t>
    </r>
    <r>
      <rPr>
        <vertAlign val="superscript"/>
        <sz val="10"/>
        <rFont val="ＭＳ Ｐ明朝"/>
        <family val="1"/>
        <charset val="128"/>
      </rPr>
      <t>（注）</t>
    </r>
    <rPh sb="0" eb="2">
      <t>トソウ</t>
    </rPh>
    <rPh sb="3" eb="4">
      <t>チュウ</t>
    </rPh>
    <phoneticPr fontId="4"/>
  </si>
  <si>
    <t>とび工</t>
    <phoneticPr fontId="4"/>
  </si>
  <si>
    <t>とび</t>
    <phoneticPr fontId="4"/>
  </si>
  <si>
    <t>防水工</t>
    <phoneticPr fontId="4"/>
  </si>
  <si>
    <t>防水施工</t>
    <rPh sb="0" eb="2">
      <t>ボウスイ</t>
    </rPh>
    <rPh sb="2" eb="4">
      <t>セコウ</t>
    </rPh>
    <phoneticPr fontId="4"/>
  </si>
  <si>
    <t>区画線工</t>
    <phoneticPr fontId="4"/>
  </si>
  <si>
    <r>
      <t>路面標示施工</t>
    </r>
    <r>
      <rPr>
        <vertAlign val="superscript"/>
        <sz val="10"/>
        <rFont val="ＭＳ Ｐ明朝"/>
        <family val="1"/>
        <charset val="128"/>
      </rPr>
      <t>（注）</t>
    </r>
    <rPh sb="0" eb="2">
      <t>ロメン</t>
    </rPh>
    <rPh sb="2" eb="4">
      <t>ヒョウジ</t>
    </rPh>
    <rPh sb="4" eb="6">
      <t>セコウ</t>
    </rPh>
    <rPh sb="7" eb="8">
      <t>チュウ</t>
    </rPh>
    <phoneticPr fontId="4"/>
  </si>
  <si>
    <t>上記以外の工種</t>
    <rPh sb="5" eb="7">
      <t>コウシュ</t>
    </rPh>
    <phoneticPr fontId="4"/>
  </si>
  <si>
    <t>合　　　　　計</t>
    <rPh sb="0" eb="1">
      <t>ゴウ</t>
    </rPh>
    <rPh sb="6" eb="7">
      <t>ケイ</t>
    </rPh>
    <phoneticPr fontId="4"/>
  </si>
  <si>
    <t>人</t>
    <rPh sb="0" eb="1">
      <t>ニン</t>
    </rPh>
    <phoneticPr fontId="4"/>
  </si>
  <si>
    <t>注</t>
    <rPh sb="0" eb="1">
      <t>チュウ</t>
    </rPh>
    <phoneticPr fontId="4"/>
  </si>
  <si>
    <t>「コンクリート圧送施工」、「造園」、「路面標示施工」、「塗装」の４職種については、平成22年4月10日以後に入札の公告等を行う工事から、土木工事における活用状況を工事施行成績評定において評価することとしています。</t>
    <rPh sb="7" eb="9">
      <t>アッソウ</t>
    </rPh>
    <rPh sb="9" eb="11">
      <t>セコウ</t>
    </rPh>
    <rPh sb="14" eb="16">
      <t>ゾウエン</t>
    </rPh>
    <rPh sb="19" eb="21">
      <t>ロメン</t>
    </rPh>
    <rPh sb="21" eb="23">
      <t>ヒョウジ</t>
    </rPh>
    <rPh sb="23" eb="25">
      <t>セコウ</t>
    </rPh>
    <rPh sb="28" eb="30">
      <t>トソウ</t>
    </rPh>
    <rPh sb="33" eb="35">
      <t>ショクシュ</t>
    </rPh>
    <rPh sb="41" eb="43">
      <t>ヘイセイ</t>
    </rPh>
    <rPh sb="45" eb="46">
      <t>ネン</t>
    </rPh>
    <rPh sb="47" eb="48">
      <t>ツキ</t>
    </rPh>
    <rPh sb="50" eb="51">
      <t>ヒ</t>
    </rPh>
    <rPh sb="51" eb="53">
      <t>イゴ</t>
    </rPh>
    <rPh sb="54" eb="56">
      <t>ニュウサツ</t>
    </rPh>
    <rPh sb="57" eb="59">
      <t>コウコク</t>
    </rPh>
    <rPh sb="59" eb="60">
      <t>トウ</t>
    </rPh>
    <rPh sb="61" eb="62">
      <t>オコナ</t>
    </rPh>
    <rPh sb="63" eb="65">
      <t>コウジ</t>
    </rPh>
    <rPh sb="68" eb="70">
      <t>ドボク</t>
    </rPh>
    <rPh sb="70" eb="72">
      <t>コウジ</t>
    </rPh>
    <rPh sb="76" eb="78">
      <t>カツヨウ</t>
    </rPh>
    <rPh sb="78" eb="80">
      <t>ジョウキョウ</t>
    </rPh>
    <rPh sb="81" eb="83">
      <t>コウジ</t>
    </rPh>
    <rPh sb="83" eb="85">
      <t>セコウ</t>
    </rPh>
    <rPh sb="85" eb="87">
      <t>セイセキ</t>
    </rPh>
    <rPh sb="87" eb="89">
      <t>ヒョウテイ</t>
    </rPh>
    <rPh sb="93" eb="95">
      <t>ヒョウカ</t>
    </rPh>
    <phoneticPr fontId="4"/>
  </si>
  <si>
    <t>記載方法等</t>
    <rPh sb="0" eb="2">
      <t>キサイ</t>
    </rPh>
    <rPh sb="2" eb="4">
      <t>ホウホウ</t>
    </rPh>
    <rPh sb="4" eb="5">
      <t>ナド</t>
    </rPh>
    <phoneticPr fontId="4"/>
  </si>
  <si>
    <t>※１</t>
    <phoneticPr fontId="4"/>
  </si>
  <si>
    <t>当該工事において、1～13に示す工事種別に該当する工種がある場合は、該当する工事種別の「該当の有無」欄に「○」を記載してください。</t>
    <rPh sb="0" eb="2">
      <t>トウガイ</t>
    </rPh>
    <rPh sb="2" eb="4">
      <t>コウジ</t>
    </rPh>
    <rPh sb="14" eb="15">
      <t>シメ</t>
    </rPh>
    <rPh sb="16" eb="18">
      <t>コウジ</t>
    </rPh>
    <rPh sb="18" eb="20">
      <t>シュベツ</t>
    </rPh>
    <rPh sb="21" eb="23">
      <t>ガイトウ</t>
    </rPh>
    <rPh sb="25" eb="27">
      <t>コウシュ</t>
    </rPh>
    <rPh sb="30" eb="32">
      <t>バアイ</t>
    </rPh>
    <rPh sb="34" eb="36">
      <t>ガイトウ</t>
    </rPh>
    <rPh sb="38" eb="40">
      <t>コウジ</t>
    </rPh>
    <rPh sb="40" eb="42">
      <t>シュベツ</t>
    </rPh>
    <rPh sb="44" eb="46">
      <t>ガイトウ</t>
    </rPh>
    <rPh sb="47" eb="49">
      <t>ウム</t>
    </rPh>
    <rPh sb="50" eb="51">
      <t>ラン</t>
    </rPh>
    <rPh sb="56" eb="58">
      <t>キサイ</t>
    </rPh>
    <phoneticPr fontId="4"/>
  </si>
  <si>
    <t>なお、1～13に示す工事種別に該当する工種が無い場合、又は該当する工種以外の工種がある場合は、「14　上記以外の工種」の「該当の有無」欄に「○」を記載してください。</t>
    <rPh sb="8" eb="9">
      <t>シメ</t>
    </rPh>
    <rPh sb="10" eb="12">
      <t>コウジ</t>
    </rPh>
    <rPh sb="12" eb="14">
      <t>シュベツ</t>
    </rPh>
    <rPh sb="15" eb="17">
      <t>ガイトウ</t>
    </rPh>
    <rPh sb="19" eb="21">
      <t>コウシュ</t>
    </rPh>
    <rPh sb="22" eb="23">
      <t>ナ</t>
    </rPh>
    <rPh sb="24" eb="26">
      <t>バアイ</t>
    </rPh>
    <rPh sb="27" eb="28">
      <t>マタ</t>
    </rPh>
    <rPh sb="29" eb="31">
      <t>ガイトウ</t>
    </rPh>
    <rPh sb="33" eb="35">
      <t>コウシュ</t>
    </rPh>
    <rPh sb="35" eb="37">
      <t>イガイ</t>
    </rPh>
    <rPh sb="38" eb="40">
      <t>コウシュ</t>
    </rPh>
    <rPh sb="43" eb="45">
      <t>バアイ</t>
    </rPh>
    <rPh sb="51" eb="53">
      <t>ジョウキ</t>
    </rPh>
    <rPh sb="53" eb="55">
      <t>イガイ</t>
    </rPh>
    <rPh sb="56" eb="58">
      <t>コウシュ</t>
    </rPh>
    <rPh sb="61" eb="63">
      <t>ガイトウ</t>
    </rPh>
    <rPh sb="64" eb="66">
      <t>ウム</t>
    </rPh>
    <rPh sb="67" eb="68">
      <t>ラン</t>
    </rPh>
    <rPh sb="73" eb="75">
      <t>キサイ</t>
    </rPh>
    <phoneticPr fontId="4"/>
  </si>
  <si>
    <t>※２</t>
    <phoneticPr fontId="4"/>
  </si>
  <si>
    <t>「該当の有無」欄に「○」を記載した工種については、当該工事に従事したの技能士の級別及び氏名を１名分記載するとともに、従事した技能士数を記載してください。</t>
    <rPh sb="7" eb="8">
      <t>ラン</t>
    </rPh>
    <rPh sb="13" eb="15">
      <t>キサイ</t>
    </rPh>
    <rPh sb="17" eb="19">
      <t>コウシュ</t>
    </rPh>
    <rPh sb="25" eb="27">
      <t>トウガイ</t>
    </rPh>
    <rPh sb="27" eb="29">
      <t>コウジ</t>
    </rPh>
    <rPh sb="30" eb="32">
      <t>ジュウジ</t>
    </rPh>
    <rPh sb="35" eb="38">
      <t>ギノウシ</t>
    </rPh>
    <rPh sb="39" eb="40">
      <t>キュウ</t>
    </rPh>
    <rPh sb="40" eb="41">
      <t>ベツ</t>
    </rPh>
    <rPh sb="41" eb="42">
      <t>オヨ</t>
    </rPh>
    <rPh sb="43" eb="45">
      <t>シメイ</t>
    </rPh>
    <rPh sb="47" eb="48">
      <t>メイ</t>
    </rPh>
    <rPh sb="48" eb="49">
      <t>ブン</t>
    </rPh>
    <rPh sb="49" eb="51">
      <t>キサイ</t>
    </rPh>
    <rPh sb="58" eb="60">
      <t>ジュウジ</t>
    </rPh>
    <rPh sb="62" eb="65">
      <t>ギノウシ</t>
    </rPh>
    <rPh sb="65" eb="66">
      <t>スウ</t>
    </rPh>
    <rPh sb="67" eb="69">
      <t>キサイ</t>
    </rPh>
    <phoneticPr fontId="4"/>
  </si>
  <si>
    <t>※３</t>
    <phoneticPr fontId="4"/>
  </si>
  <si>
    <r>
      <t>「14　上記以外の工種」において、技能士が従事する場合は、「技能士検定職種」欄に従事する技能士の技能士検定職種の名称を記載するとともに、上記※２と同様に記載してください。</t>
    </r>
    <r>
      <rPr>
        <b/>
        <u/>
        <sz val="12"/>
        <rFont val="ＭＳ Ｐ明朝"/>
        <family val="1"/>
        <charset val="128"/>
      </rPr>
      <t>「14　上記以外の工種」の入力については、技能士の存在しない工種の場合、入力の必要はありません。</t>
    </r>
    <rPh sb="4" eb="6">
      <t>ジョウキ</t>
    </rPh>
    <rPh sb="6" eb="8">
      <t>イガイ</t>
    </rPh>
    <rPh sb="9" eb="11">
      <t>コウシュ</t>
    </rPh>
    <rPh sb="17" eb="20">
      <t>ギノウシ</t>
    </rPh>
    <rPh sb="21" eb="23">
      <t>ジュウジ</t>
    </rPh>
    <rPh sb="25" eb="27">
      <t>バアイ</t>
    </rPh>
    <rPh sb="30" eb="33">
      <t>ギノウシ</t>
    </rPh>
    <rPh sb="33" eb="35">
      <t>ケンテイ</t>
    </rPh>
    <rPh sb="35" eb="37">
      <t>ショクシュ</t>
    </rPh>
    <rPh sb="38" eb="39">
      <t>ラン</t>
    </rPh>
    <rPh sb="40" eb="42">
      <t>ジュウジ</t>
    </rPh>
    <rPh sb="44" eb="47">
      <t>ギノウシ</t>
    </rPh>
    <rPh sb="48" eb="51">
      <t>ギノウシ</t>
    </rPh>
    <rPh sb="51" eb="53">
      <t>ケンテイ</t>
    </rPh>
    <rPh sb="53" eb="55">
      <t>ショクシュ</t>
    </rPh>
    <rPh sb="56" eb="58">
      <t>メイショウ</t>
    </rPh>
    <rPh sb="59" eb="61">
      <t>キサイ</t>
    </rPh>
    <rPh sb="68" eb="70">
      <t>ジョウキ</t>
    </rPh>
    <rPh sb="73" eb="75">
      <t>ドウヨウ</t>
    </rPh>
    <rPh sb="76" eb="78">
      <t>キサイ</t>
    </rPh>
    <rPh sb="110" eb="112">
      <t>ソンザイ</t>
    </rPh>
    <rPh sb="115" eb="117">
      <t>コウシュ</t>
    </rPh>
    <rPh sb="118" eb="120">
      <t>バアイ</t>
    </rPh>
    <phoneticPr fontId="4"/>
  </si>
  <si>
    <t>なお、複数の職種が従事する場合は、適宜欄を追加して記載してください。</t>
    <rPh sb="3" eb="5">
      <t>フクスウ</t>
    </rPh>
    <rPh sb="6" eb="8">
      <t>ショクシュ</t>
    </rPh>
    <rPh sb="9" eb="11">
      <t>ジュウジ</t>
    </rPh>
    <rPh sb="13" eb="15">
      <t>バアイ</t>
    </rPh>
    <rPh sb="17" eb="19">
      <t>テキギ</t>
    </rPh>
    <rPh sb="19" eb="20">
      <t>ラン</t>
    </rPh>
    <rPh sb="21" eb="23">
      <t>ツイカ</t>
    </rPh>
    <rPh sb="25" eb="27">
      <t>キサイ</t>
    </rPh>
    <phoneticPr fontId="4"/>
  </si>
  <si>
    <t>※４</t>
    <phoneticPr fontId="4"/>
  </si>
  <si>
    <t>「該当の有無」欄に「○」を記載した工事種別について、その工種に従事した労働者の実人員（氏名の総数）を技能士の級別及び技能士以外に分類して記載してください。</t>
    <rPh sb="1" eb="3">
      <t>ガイトウ</t>
    </rPh>
    <rPh sb="4" eb="6">
      <t>ウム</t>
    </rPh>
    <rPh sb="7" eb="8">
      <t>ラン</t>
    </rPh>
    <rPh sb="13" eb="15">
      <t>キサイ</t>
    </rPh>
    <rPh sb="17" eb="19">
      <t>コウジ</t>
    </rPh>
    <rPh sb="19" eb="21">
      <t>シュベツ</t>
    </rPh>
    <rPh sb="28" eb="30">
      <t>コウシュ</t>
    </rPh>
    <rPh sb="31" eb="33">
      <t>ジュウジ</t>
    </rPh>
    <rPh sb="35" eb="38">
      <t>ロウドウシャ</t>
    </rPh>
    <rPh sb="39" eb="42">
      <t>ジツジンイン</t>
    </rPh>
    <rPh sb="43" eb="45">
      <t>シメイ</t>
    </rPh>
    <rPh sb="46" eb="48">
      <t>ソウスウ</t>
    </rPh>
    <rPh sb="50" eb="53">
      <t>ギノウシ</t>
    </rPh>
    <rPh sb="54" eb="55">
      <t>キュウ</t>
    </rPh>
    <rPh sb="55" eb="56">
      <t>ベツ</t>
    </rPh>
    <rPh sb="56" eb="57">
      <t>オヨ</t>
    </rPh>
    <rPh sb="58" eb="61">
      <t>ギノウシ</t>
    </rPh>
    <rPh sb="61" eb="63">
      <t>イガイ</t>
    </rPh>
    <rPh sb="64" eb="66">
      <t>ブンルイ</t>
    </rPh>
    <rPh sb="68" eb="70">
      <t>キサイ</t>
    </rPh>
    <phoneticPr fontId="4"/>
  </si>
  <si>
    <t>なお、労働者とは、常用労働者、季節労働者、それ以外の労働者のすべてが含まれます。</t>
    <rPh sb="3" eb="6">
      <t>ロウドウシャ</t>
    </rPh>
    <rPh sb="9" eb="11">
      <t>ジョウヨウ</t>
    </rPh>
    <rPh sb="11" eb="14">
      <t>ロウドウシャ</t>
    </rPh>
    <rPh sb="15" eb="17">
      <t>キセツ</t>
    </rPh>
    <rPh sb="17" eb="20">
      <t>ロウドウシャ</t>
    </rPh>
    <rPh sb="23" eb="25">
      <t>イガイ</t>
    </rPh>
    <rPh sb="26" eb="29">
      <t>ロウドウシャ</t>
    </rPh>
    <rPh sb="34" eb="35">
      <t>フク</t>
    </rPh>
    <phoneticPr fontId="4"/>
  </si>
  <si>
    <t>※５</t>
    <phoneticPr fontId="4"/>
  </si>
  <si>
    <t>この報告書は、技能士活用の有無にかかわらず、工事完成通知書と同時に提出してください。</t>
    <rPh sb="2" eb="5">
      <t>ホウコクショ</t>
    </rPh>
    <rPh sb="7" eb="10">
      <t>ギノウシ</t>
    </rPh>
    <rPh sb="10" eb="12">
      <t>カツヨウ</t>
    </rPh>
    <rPh sb="13" eb="15">
      <t>ウム</t>
    </rPh>
    <rPh sb="22" eb="24">
      <t>コウジ</t>
    </rPh>
    <rPh sb="24" eb="26">
      <t>カンセイ</t>
    </rPh>
    <rPh sb="26" eb="29">
      <t>ツウチショ</t>
    </rPh>
    <rPh sb="30" eb="32">
      <t>ドウジ</t>
    </rPh>
    <rPh sb="33" eb="35">
      <t>テイシュツ</t>
    </rPh>
    <phoneticPr fontId="4"/>
  </si>
  <si>
    <t>※６</t>
    <phoneticPr fontId="4"/>
  </si>
  <si>
    <t xml:space="preserve">1～13に示す工事種別に該当する工種が無く、技能士の存在しない工種しか無い場合、14に入力する必要は無く、工事番号、工事箇所、請負代金額、工事名のみとしてください。
</t>
    <phoneticPr fontId="4"/>
  </si>
  <si>
    <t xml:space="preserve"> </t>
    <phoneticPr fontId="37"/>
  </si>
  <si>
    <t>　</t>
    <phoneticPr fontId="37"/>
  </si>
  <si>
    <r>
      <t>木材及び木材加工資材</t>
    </r>
    <r>
      <rPr>
        <sz val="18"/>
        <rFont val="HG丸ｺﾞｼｯｸM-PRO"/>
        <family val="3"/>
        <charset val="128"/>
      </rPr>
      <t>の使用状況報告書</t>
    </r>
    <rPh sb="0" eb="2">
      <t>モクザイ</t>
    </rPh>
    <rPh sb="2" eb="3">
      <t>オヨ</t>
    </rPh>
    <rPh sb="4" eb="6">
      <t>モクザイ</t>
    </rPh>
    <rPh sb="6" eb="8">
      <t>カコウ</t>
    </rPh>
    <rPh sb="8" eb="10">
      <t>シザイ</t>
    </rPh>
    <rPh sb="11" eb="13">
      <t>シヨウ</t>
    </rPh>
    <rPh sb="13" eb="15">
      <t>ジョウキョウ</t>
    </rPh>
    <rPh sb="15" eb="18">
      <t>ホウコクショ</t>
    </rPh>
    <phoneticPr fontId="37"/>
  </si>
  <si>
    <t>工事番号</t>
    <rPh sb="0" eb="2">
      <t>コウジ</t>
    </rPh>
    <rPh sb="2" eb="4">
      <t>バンゴウ</t>
    </rPh>
    <phoneticPr fontId="37"/>
  </si>
  <si>
    <t>受注者</t>
    <rPh sb="0" eb="3">
      <t>ジュチュウシャ</t>
    </rPh>
    <phoneticPr fontId="37"/>
  </si>
  <si>
    <t>　</t>
    <phoneticPr fontId="4"/>
  </si>
  <si>
    <t>　　下記の工事が完成しましたので、次のとおり木材等の使用状況を報告いたします。</t>
    <rPh sb="2" eb="4">
      <t>カキ</t>
    </rPh>
    <rPh sb="5" eb="7">
      <t>コウジ</t>
    </rPh>
    <rPh sb="8" eb="10">
      <t>カンセイ</t>
    </rPh>
    <rPh sb="17" eb="18">
      <t>ツギ</t>
    </rPh>
    <rPh sb="22" eb="24">
      <t>モクザイ</t>
    </rPh>
    <rPh sb="24" eb="25">
      <t>トウ</t>
    </rPh>
    <rPh sb="26" eb="28">
      <t>シヨウ</t>
    </rPh>
    <rPh sb="28" eb="30">
      <t>ジョウキョウ</t>
    </rPh>
    <rPh sb="31" eb="33">
      <t>ホウコク</t>
    </rPh>
    <phoneticPr fontId="37"/>
  </si>
  <si>
    <t>工　事　名</t>
    <rPh sb="0" eb="3">
      <t>コウジ</t>
    </rPh>
    <rPh sb="3" eb="5">
      <t>ギョウシャメイ</t>
    </rPh>
    <phoneticPr fontId="4"/>
  </si>
  <si>
    <t>木材及び木材加工資材の使用状況</t>
    <rPh sb="0" eb="2">
      <t>モクザイ</t>
    </rPh>
    <rPh sb="2" eb="3">
      <t>オヨ</t>
    </rPh>
    <rPh sb="4" eb="6">
      <t>モクザイ</t>
    </rPh>
    <rPh sb="6" eb="8">
      <t>カコウ</t>
    </rPh>
    <rPh sb="8" eb="10">
      <t>シザイ</t>
    </rPh>
    <rPh sb="11" eb="13">
      <t>シヨウ</t>
    </rPh>
    <rPh sb="13" eb="15">
      <t>ジョウキョウ</t>
    </rPh>
    <phoneticPr fontId="4"/>
  </si>
  <si>
    <t>木材使用工種
（用途）</t>
    <rPh sb="0" eb="2">
      <t>モクザイ</t>
    </rPh>
    <rPh sb="2" eb="4">
      <t>シヨウ</t>
    </rPh>
    <rPh sb="4" eb="5">
      <t>コウ</t>
    </rPh>
    <rPh sb="5" eb="6">
      <t>シュ</t>
    </rPh>
    <rPh sb="8" eb="10">
      <t>ヨウト</t>
    </rPh>
    <phoneticPr fontId="4"/>
  </si>
  <si>
    <t>木　材　使　用　区　分　及　び　使　用　数　量　　　　</t>
    <phoneticPr fontId="37"/>
  </si>
  <si>
    <t>備　　　　考</t>
    <rPh sb="0" eb="1">
      <t>ソナエ</t>
    </rPh>
    <rPh sb="5" eb="6">
      <t>コウ</t>
    </rPh>
    <phoneticPr fontId="4"/>
  </si>
  <si>
    <t>樹 種</t>
    <rPh sb="0" eb="1">
      <t>ジュ</t>
    </rPh>
    <rPh sb="2" eb="3">
      <t>シュ</t>
    </rPh>
    <phoneticPr fontId="4"/>
  </si>
  <si>
    <t>丸太（m3）</t>
    <rPh sb="0" eb="1">
      <t>マル</t>
    </rPh>
    <rPh sb="1" eb="2">
      <t>フトシ</t>
    </rPh>
    <phoneticPr fontId="4"/>
  </si>
  <si>
    <t>円柱（m3）</t>
    <rPh sb="0" eb="2">
      <t>エンチュウ</t>
    </rPh>
    <phoneticPr fontId="4"/>
  </si>
  <si>
    <t>製材（m3）</t>
    <rPh sb="0" eb="2">
      <t>セイザイ</t>
    </rPh>
    <phoneticPr fontId="4"/>
  </si>
  <si>
    <t>集成材（m3）</t>
    <rPh sb="0" eb="1">
      <t>シュウ</t>
    </rPh>
    <rPh sb="1" eb="2">
      <t>セイ</t>
    </rPh>
    <rPh sb="2" eb="3">
      <t>ザイ</t>
    </rPh>
    <phoneticPr fontId="4"/>
  </si>
  <si>
    <t>ＣＬＴ（m3）</t>
    <phoneticPr fontId="4"/>
  </si>
  <si>
    <r>
      <t>型枠用合板</t>
    </r>
    <r>
      <rPr>
        <sz val="11"/>
        <color indexed="8"/>
        <rFont val="HG丸ｺﾞｼｯｸM-PRO"/>
        <family val="3"/>
        <charset val="128"/>
      </rPr>
      <t>(ｍ2）</t>
    </r>
    <rPh sb="0" eb="3">
      <t>カタワクヨウ</t>
    </rPh>
    <rPh sb="3" eb="4">
      <t>ゴウ</t>
    </rPh>
    <rPh sb="4" eb="5">
      <t>イタ</t>
    </rPh>
    <phoneticPr fontId="4"/>
  </si>
  <si>
    <r>
      <t>その他合板</t>
    </r>
    <r>
      <rPr>
        <sz val="11"/>
        <color indexed="8"/>
        <rFont val="HG丸ｺﾞｼｯｸM-PRO"/>
        <family val="3"/>
        <charset val="128"/>
      </rPr>
      <t>(ｍ2）</t>
    </r>
    <rPh sb="2" eb="3">
      <t>タ</t>
    </rPh>
    <rPh sb="3" eb="5">
      <t>ゴウハン</t>
    </rPh>
    <phoneticPr fontId="4"/>
  </si>
  <si>
    <t>チップ（m3）</t>
    <phoneticPr fontId="4"/>
  </si>
  <si>
    <t>その他(単位:適宜)</t>
    <rPh sb="2" eb="3">
      <t>タ</t>
    </rPh>
    <phoneticPr fontId="4"/>
  </si>
  <si>
    <t>全体</t>
    <rPh sb="0" eb="2">
      <t>ゼンタイ</t>
    </rPh>
    <phoneticPr fontId="4"/>
  </si>
  <si>
    <t>うち道産材</t>
    <rPh sb="2" eb="5">
      <t>ドウサンザイ</t>
    </rPh>
    <phoneticPr fontId="4"/>
  </si>
  <si>
    <t>記載要領</t>
    <rPh sb="0" eb="2">
      <t>キサイ</t>
    </rPh>
    <rPh sb="2" eb="4">
      <t>ヨウリョウ</t>
    </rPh>
    <phoneticPr fontId="37"/>
  </si>
  <si>
    <r>
      <t>１ 木材及び木材加工資材</t>
    </r>
    <r>
      <rPr>
        <sz val="10"/>
        <rFont val="HG丸ｺﾞｼｯｸM-PRO"/>
        <family val="3"/>
        <charset val="128"/>
      </rPr>
      <t>を使用した工種毎（用途）に、木材区分、使用数量を記入すること。</t>
    </r>
    <rPh sb="2" eb="4">
      <t>モクザイ</t>
    </rPh>
    <rPh sb="4" eb="5">
      <t>オヨ</t>
    </rPh>
    <rPh sb="6" eb="8">
      <t>モクザイ</t>
    </rPh>
    <rPh sb="8" eb="10">
      <t>カコウ</t>
    </rPh>
    <rPh sb="10" eb="12">
      <t>シザイ</t>
    </rPh>
    <rPh sb="13" eb="15">
      <t>シヨウ</t>
    </rPh>
    <rPh sb="17" eb="19">
      <t>コウシュ</t>
    </rPh>
    <rPh sb="19" eb="20">
      <t>マイ</t>
    </rPh>
    <rPh sb="21" eb="23">
      <t>ヨウト</t>
    </rPh>
    <rPh sb="26" eb="28">
      <t>モクザイ</t>
    </rPh>
    <rPh sb="28" eb="30">
      <t>クブン</t>
    </rPh>
    <rPh sb="31" eb="33">
      <t>シヨウ</t>
    </rPh>
    <rPh sb="33" eb="35">
      <t>スウリョウ</t>
    </rPh>
    <rPh sb="36" eb="38">
      <t>キニュウ</t>
    </rPh>
    <phoneticPr fontId="37"/>
  </si>
  <si>
    <t>２ 木材使用工種（用途）の欄には、具体的に記入してください。</t>
    <rPh sb="2" eb="4">
      <t>モクザイ</t>
    </rPh>
    <rPh sb="4" eb="6">
      <t>シヨウ</t>
    </rPh>
    <rPh sb="6" eb="8">
      <t>コウシュ</t>
    </rPh>
    <rPh sb="9" eb="11">
      <t>ヨウト</t>
    </rPh>
    <rPh sb="13" eb="14">
      <t>ラン</t>
    </rPh>
    <rPh sb="17" eb="20">
      <t>グタイテキ</t>
    </rPh>
    <rPh sb="21" eb="23">
      <t>キニュウ</t>
    </rPh>
    <phoneticPr fontId="37"/>
  </si>
  <si>
    <t>　 林道工事 記入例：溝渠工(木製面壁、水叩き、木製蓋等)、柵工、暗渠工、路盤工(路床排水)、標識工等</t>
    <rPh sb="2" eb="4">
      <t>リンドウ</t>
    </rPh>
    <rPh sb="4" eb="6">
      <t>コウジ</t>
    </rPh>
    <rPh sb="7" eb="9">
      <t>キニュウ</t>
    </rPh>
    <rPh sb="9" eb="10">
      <t>レイ</t>
    </rPh>
    <rPh sb="11" eb="13">
      <t>コウキョ</t>
    </rPh>
    <rPh sb="13" eb="14">
      <t>コウ</t>
    </rPh>
    <rPh sb="15" eb="17">
      <t>モクセイ</t>
    </rPh>
    <rPh sb="17" eb="18">
      <t>メン</t>
    </rPh>
    <rPh sb="18" eb="19">
      <t>ヘキ</t>
    </rPh>
    <rPh sb="20" eb="21">
      <t>ミズ</t>
    </rPh>
    <rPh sb="21" eb="22">
      <t>タタ</t>
    </rPh>
    <rPh sb="24" eb="26">
      <t>モクセイ</t>
    </rPh>
    <rPh sb="26" eb="27">
      <t>フタ</t>
    </rPh>
    <rPh sb="27" eb="28">
      <t>トウ</t>
    </rPh>
    <rPh sb="30" eb="31">
      <t>サク</t>
    </rPh>
    <rPh sb="31" eb="32">
      <t>コウ</t>
    </rPh>
    <rPh sb="33" eb="35">
      <t>アンキョ</t>
    </rPh>
    <rPh sb="35" eb="36">
      <t>コウ</t>
    </rPh>
    <rPh sb="37" eb="39">
      <t>ロバン</t>
    </rPh>
    <rPh sb="39" eb="40">
      <t>コウ</t>
    </rPh>
    <rPh sb="41" eb="42">
      <t>ロ</t>
    </rPh>
    <rPh sb="42" eb="43">
      <t>トコ</t>
    </rPh>
    <rPh sb="43" eb="45">
      <t>ハイスイ</t>
    </rPh>
    <rPh sb="47" eb="49">
      <t>ヒョウシキ</t>
    </rPh>
    <rPh sb="49" eb="50">
      <t>コウ</t>
    </rPh>
    <rPh sb="50" eb="51">
      <t>トウ</t>
    </rPh>
    <phoneticPr fontId="37"/>
  </si>
  <si>
    <t>　 治山工事 記入例：法枠工、水路工、柵工、筋工、防風柵、なだれ柵工、支柱(風穴防止、添木等）、管理歩道、暗渠工、マルチング材、標識工等</t>
    <rPh sb="2" eb="4">
      <t>チサン</t>
    </rPh>
    <rPh sb="4" eb="6">
      <t>コウジ</t>
    </rPh>
    <rPh sb="7" eb="9">
      <t>キニュウ</t>
    </rPh>
    <rPh sb="9" eb="10">
      <t>レイ</t>
    </rPh>
    <rPh sb="11" eb="12">
      <t>ノリ</t>
    </rPh>
    <rPh sb="12" eb="13">
      <t>ワク</t>
    </rPh>
    <rPh sb="13" eb="14">
      <t>コウ</t>
    </rPh>
    <rPh sb="15" eb="17">
      <t>スイロ</t>
    </rPh>
    <rPh sb="17" eb="18">
      <t>コウ</t>
    </rPh>
    <rPh sb="19" eb="20">
      <t>サク</t>
    </rPh>
    <rPh sb="20" eb="21">
      <t>コウ</t>
    </rPh>
    <rPh sb="22" eb="23">
      <t>スジ</t>
    </rPh>
    <rPh sb="23" eb="24">
      <t>コウ</t>
    </rPh>
    <rPh sb="25" eb="27">
      <t>ボウフウ</t>
    </rPh>
    <rPh sb="27" eb="28">
      <t>サク</t>
    </rPh>
    <rPh sb="32" eb="33">
      <t>サク</t>
    </rPh>
    <rPh sb="33" eb="34">
      <t>コウ</t>
    </rPh>
    <rPh sb="35" eb="37">
      <t>シチュウ</t>
    </rPh>
    <rPh sb="38" eb="40">
      <t>フウケツ</t>
    </rPh>
    <rPh sb="40" eb="42">
      <t>ボウシ</t>
    </rPh>
    <rPh sb="43" eb="44">
      <t>ソ</t>
    </rPh>
    <rPh sb="44" eb="45">
      <t>ギ</t>
    </rPh>
    <rPh sb="45" eb="46">
      <t>トウ</t>
    </rPh>
    <rPh sb="48" eb="50">
      <t>カンリ</t>
    </rPh>
    <rPh sb="50" eb="52">
      <t>ホドウ</t>
    </rPh>
    <rPh sb="53" eb="55">
      <t>アンキョ</t>
    </rPh>
    <rPh sb="55" eb="56">
      <t>コウ</t>
    </rPh>
    <rPh sb="62" eb="63">
      <t>ザイ</t>
    </rPh>
    <rPh sb="64" eb="66">
      <t>ヒョウシキ</t>
    </rPh>
    <rPh sb="66" eb="67">
      <t>コウ</t>
    </rPh>
    <rPh sb="67" eb="68">
      <t>トウ</t>
    </rPh>
    <phoneticPr fontId="37"/>
  </si>
  <si>
    <t>３ 樹種には、カラマツ・トドマツ・スギ・その他針葉樹・広葉樹等の該当工種に使用した木材の樹種を記入すること。</t>
    <rPh sb="2" eb="3">
      <t>ジュ</t>
    </rPh>
    <rPh sb="3" eb="4">
      <t>シュ</t>
    </rPh>
    <rPh sb="22" eb="23">
      <t>タ</t>
    </rPh>
    <rPh sb="23" eb="26">
      <t>シンヨウジュ</t>
    </rPh>
    <rPh sb="27" eb="30">
      <t>コウヨウジュ</t>
    </rPh>
    <rPh sb="30" eb="31">
      <t>トウ</t>
    </rPh>
    <rPh sb="32" eb="34">
      <t>ガイトウ</t>
    </rPh>
    <rPh sb="34" eb="36">
      <t>コウシュ</t>
    </rPh>
    <rPh sb="37" eb="39">
      <t>シヨウ</t>
    </rPh>
    <rPh sb="41" eb="43">
      <t>モクザイ</t>
    </rPh>
    <rPh sb="44" eb="45">
      <t>ジュ</t>
    </rPh>
    <rPh sb="45" eb="46">
      <t>シュ</t>
    </rPh>
    <rPh sb="47" eb="49">
      <t>キニュウ</t>
    </rPh>
    <phoneticPr fontId="37"/>
  </si>
  <si>
    <t>４ 道産材には、木材使用区分ごとの全体木材使用数量のうち、「北海道内の森林から産出され、道内で加工された木材」の使用数量を記入すること。</t>
    <rPh sb="2" eb="5">
      <t>ドウサンザイ</t>
    </rPh>
    <rPh sb="8" eb="12">
      <t>モクザイシヨウ</t>
    </rPh>
    <rPh sb="12" eb="14">
      <t>クブン</t>
    </rPh>
    <rPh sb="17" eb="19">
      <t>ゼンタイ</t>
    </rPh>
    <rPh sb="19" eb="21">
      <t>モクザイ</t>
    </rPh>
    <rPh sb="21" eb="23">
      <t>シヨウ</t>
    </rPh>
    <rPh sb="23" eb="25">
      <t>スウリョウ</t>
    </rPh>
    <rPh sb="30" eb="33">
      <t>ホッカイドウ</t>
    </rPh>
    <rPh sb="33" eb="34">
      <t>ナイ</t>
    </rPh>
    <rPh sb="35" eb="37">
      <t>シンリン</t>
    </rPh>
    <rPh sb="39" eb="41">
      <t>サンシュツ</t>
    </rPh>
    <rPh sb="44" eb="46">
      <t>ドウナイ</t>
    </rPh>
    <rPh sb="47" eb="49">
      <t>カコウ</t>
    </rPh>
    <rPh sb="52" eb="54">
      <t>モクザイ</t>
    </rPh>
    <rPh sb="56" eb="58">
      <t>シヨウ</t>
    </rPh>
    <rPh sb="58" eb="60">
      <t>スウリョウ</t>
    </rPh>
    <rPh sb="61" eb="63">
      <t>キニュウ</t>
    </rPh>
    <phoneticPr fontId="37"/>
  </si>
  <si>
    <t>５ 使用数量は小数点以下を四捨五入して整数で記入すること。</t>
    <rPh sb="2" eb="4">
      <t>シヨウ</t>
    </rPh>
    <rPh sb="4" eb="6">
      <t>スウリョウ</t>
    </rPh>
    <rPh sb="7" eb="10">
      <t>ショウスウテン</t>
    </rPh>
    <rPh sb="10" eb="12">
      <t>イカ</t>
    </rPh>
    <rPh sb="13" eb="17">
      <t>シシャゴニュウ</t>
    </rPh>
    <rPh sb="19" eb="21">
      <t>セイスウ</t>
    </rPh>
    <rPh sb="22" eb="24">
      <t>キニュウ</t>
    </rPh>
    <phoneticPr fontId="37"/>
  </si>
  <si>
    <t>６ 製材には、押角、太鼓落、半割等を含む。</t>
    <rPh sb="2" eb="4">
      <t>セイザイ</t>
    </rPh>
    <rPh sb="7" eb="8">
      <t>オ</t>
    </rPh>
    <rPh sb="8" eb="9">
      <t>カク</t>
    </rPh>
    <rPh sb="10" eb="12">
      <t>タイコ</t>
    </rPh>
    <rPh sb="12" eb="13">
      <t>オ</t>
    </rPh>
    <rPh sb="14" eb="16">
      <t>ハンワリ</t>
    </rPh>
    <rPh sb="16" eb="17">
      <t>トウ</t>
    </rPh>
    <rPh sb="18" eb="19">
      <t>フク</t>
    </rPh>
    <phoneticPr fontId="37"/>
  </si>
  <si>
    <t>７ 木材区分・使用数量の「その他」欄には、他の項目に該当しない場合の木材数量を記入する。（備考欄にその内容を必ず記入すること）</t>
    <rPh sb="2" eb="4">
      <t>モクザイ</t>
    </rPh>
    <rPh sb="4" eb="6">
      <t>クブン</t>
    </rPh>
    <rPh sb="7" eb="9">
      <t>シヨウ</t>
    </rPh>
    <rPh sb="9" eb="11">
      <t>スウリョウ</t>
    </rPh>
    <rPh sb="15" eb="16">
      <t>タ</t>
    </rPh>
    <rPh sb="17" eb="18">
      <t>ラン</t>
    </rPh>
    <rPh sb="21" eb="22">
      <t>タ</t>
    </rPh>
    <rPh sb="23" eb="25">
      <t>コウモク</t>
    </rPh>
    <rPh sb="26" eb="28">
      <t>ガイトウ</t>
    </rPh>
    <rPh sb="31" eb="33">
      <t>バアイ</t>
    </rPh>
    <rPh sb="34" eb="36">
      <t>モクザイ</t>
    </rPh>
    <rPh sb="36" eb="38">
      <t>スウリョウ</t>
    </rPh>
    <rPh sb="39" eb="41">
      <t>キニュウ</t>
    </rPh>
    <rPh sb="45" eb="47">
      <t>ビコウ</t>
    </rPh>
    <rPh sb="47" eb="48">
      <t>ラン</t>
    </rPh>
    <rPh sb="51" eb="53">
      <t>ナイヨウ</t>
    </rPh>
    <rPh sb="54" eb="55">
      <t>カナラ</t>
    </rPh>
    <rPh sb="56" eb="58">
      <t>キニュウ</t>
    </rPh>
    <phoneticPr fontId="37"/>
  </si>
  <si>
    <t>　　　(注)</t>
    <rPh sb="4" eb="5">
      <t>チュウ</t>
    </rPh>
    <phoneticPr fontId="37"/>
  </si>
  <si>
    <t>１ この報告書は、工事完成通知書に添えて提出してください。</t>
    <rPh sb="4" eb="7">
      <t>ホウコクショ</t>
    </rPh>
    <rPh sb="9" eb="11">
      <t>コウジ</t>
    </rPh>
    <rPh sb="11" eb="13">
      <t>カンセイ</t>
    </rPh>
    <rPh sb="13" eb="16">
      <t>ツウチショ</t>
    </rPh>
    <rPh sb="17" eb="18">
      <t>ソ</t>
    </rPh>
    <rPh sb="20" eb="22">
      <t>テイシュツ</t>
    </rPh>
    <phoneticPr fontId="37"/>
  </si>
  <si>
    <t>２ 木材等の使用のない場合でもその旨を報告してください</t>
    <rPh sb="2" eb="4">
      <t>モクザイ</t>
    </rPh>
    <rPh sb="4" eb="5">
      <t>トウ</t>
    </rPh>
    <rPh sb="6" eb="8">
      <t>シヨウ</t>
    </rPh>
    <rPh sb="11" eb="13">
      <t>バアイ</t>
    </rPh>
    <rPh sb="17" eb="18">
      <t>ムネ</t>
    </rPh>
    <rPh sb="19" eb="21">
      <t>ホウコク</t>
    </rPh>
    <phoneticPr fontId="37"/>
  </si>
  <si>
    <t>←別紙様式１－２からコピー</t>
    <phoneticPr fontId="4"/>
  </si>
  <si>
    <t>　　　〃</t>
    <phoneticPr fontId="4"/>
  </si>
  <si>
    <t>会社名</t>
    <rPh sb="0" eb="3">
      <t>カイシャメイ</t>
    </rPh>
    <phoneticPr fontId="4"/>
  </si>
  <si>
    <t>北海道グリーン購入基本方針に基づく　「令和５年度環境物品等の調達実績（公共工事）」</t>
    <rPh sb="0" eb="3">
      <t>ホッカイドウ</t>
    </rPh>
    <rPh sb="7" eb="9">
      <t>コウニュウ</t>
    </rPh>
    <rPh sb="9" eb="11">
      <t>キホン</t>
    </rPh>
    <rPh sb="11" eb="13">
      <t>ホウシン</t>
    </rPh>
    <rPh sb="14" eb="15">
      <t>モト</t>
    </rPh>
    <rPh sb="19" eb="21">
      <t>レイワ</t>
    </rPh>
    <phoneticPr fontId="4"/>
  </si>
  <si>
    <t>https://www.pref.hokkaido.lg.jp/ks/jss/greentop.html</t>
    <phoneticPr fontId="4"/>
  </si>
  <si>
    <t>令和５年度環境物品等の調達実績</t>
    <rPh sb="0" eb="2">
      <t>レイワ</t>
    </rPh>
    <rPh sb="3" eb="4">
      <t>ネン</t>
    </rPh>
    <phoneticPr fontId="23"/>
  </si>
  <si>
    <t xml:space="preserve"> 　https://www.pref.hokkaido.lg.jp/ks/jss/greentop.html</t>
    <phoneticPr fontId="23"/>
  </si>
  <si>
    <t xml:space="preserve"> 　https://www.pref.hokkaido.lg.jp/ks/jss/ntop.html</t>
    <phoneticPr fontId="23"/>
  </si>
  <si>
    <t>日本製鉄㈱</t>
    <phoneticPr fontId="17"/>
  </si>
  <si>
    <t>㈱公清企業</t>
    <rPh sb="1" eb="5">
      <t>コウセイキギョウ</t>
    </rPh>
    <phoneticPr fontId="17"/>
  </si>
  <si>
    <t>㈱とませい</t>
    <phoneticPr fontId="17"/>
  </si>
  <si>
    <t>日本製紙㈱　
旭川工場</t>
    <rPh sb="7" eb="9">
      <t>アサヒカワ</t>
    </rPh>
    <phoneticPr fontId="23"/>
  </si>
  <si>
    <t>フライアッシュＵ形ロング</t>
    <rPh sb="8" eb="9">
      <t>ガタ</t>
    </rPh>
    <phoneticPr fontId="19"/>
  </si>
  <si>
    <t>フライアッシュ桝</t>
    <rPh sb="7" eb="8">
      <t>マス</t>
    </rPh>
    <phoneticPr fontId="21"/>
  </si>
  <si>
    <t>地盤改良材</t>
  </si>
  <si>
    <t>アッシュベリー</t>
  </si>
  <si>
    <t>(株)ダイセン</t>
  </si>
  <si>
    <t>クロコン</t>
    <phoneticPr fontId="18"/>
  </si>
  <si>
    <t>㈱長府製作所</t>
    <rPh sb="1" eb="6">
      <t>チョウフセイサクジョ</t>
    </rPh>
    <phoneticPr fontId="23"/>
  </si>
  <si>
    <t>㈱エコ・エネルギーシステム</t>
    <phoneticPr fontId="17"/>
  </si>
  <si>
    <t>エア・ウォーター北海道㈱</t>
    <rPh sb="8" eb="11">
      <t>ホッカイドウ</t>
    </rPh>
    <phoneticPr fontId="18"/>
  </si>
  <si>
    <t>BDF5%混合軽油（B5）</t>
  </si>
  <si>
    <t>BDF10%混合重油（B10）</t>
  </si>
  <si>
    <t>社会福祉法人清水旭山学園</t>
    <phoneticPr fontId="23"/>
  </si>
  <si>
    <t>←次シート以降も対応</t>
    <rPh sb="1" eb="2">
      <t>ジ</t>
    </rPh>
    <rPh sb="5" eb="7">
      <t>イコウ</t>
    </rPh>
    <rPh sb="8" eb="10">
      <t>タイオウ</t>
    </rPh>
    <phoneticPr fontId="4"/>
  </si>
  <si>
    <t>会社名</t>
    <rPh sb="0" eb="3">
      <t>カイシャメイ</t>
    </rPh>
    <phoneticPr fontId="37"/>
  </si>
  <si>
    <t>住 　所</t>
    <rPh sb="0" eb="1">
      <t>ジュウ</t>
    </rPh>
    <rPh sb="3" eb="4">
      <t>ショ</t>
    </rPh>
    <phoneticPr fontId="37"/>
  </si>
  <si>
    <t>※７</t>
    <phoneticPr fontId="4"/>
  </si>
  <si>
    <t>←直接入力をお願いします。</t>
    <rPh sb="1" eb="3">
      <t>チョクセツ</t>
    </rPh>
    <rPh sb="3" eb="5">
      <t>ニュウリョク</t>
    </rPh>
    <rPh sb="7" eb="8">
      <t>ネガ</t>
    </rPh>
    <phoneticPr fontId="4"/>
  </si>
  <si>
    <t>←直接入力をお願いします。</t>
    <phoneticPr fontId="4"/>
  </si>
  <si>
    <r>
      <t>webサイト経由で提出する他、</t>
    </r>
    <r>
      <rPr>
        <b/>
        <u/>
        <sz val="12"/>
        <rFont val="ＭＳ Ｐ明朝"/>
        <family val="1"/>
        <charset val="128"/>
      </rPr>
      <t>工事監督員に対しても電子メールで提出してください。</t>
    </r>
    <rPh sb="6" eb="8">
      <t>ケイユ</t>
    </rPh>
    <rPh sb="9" eb="11">
      <t>テイシュツ</t>
    </rPh>
    <rPh sb="13" eb="14">
      <t>ホカ</t>
    </rPh>
    <rPh sb="15" eb="17">
      <t>コウジ</t>
    </rPh>
    <rPh sb="17" eb="20">
      <t>カントクイン</t>
    </rPh>
    <rPh sb="21" eb="22">
      <t>タイ</t>
    </rPh>
    <rPh sb="25" eb="27">
      <t>デンシ</t>
    </rPh>
    <rPh sb="31" eb="33">
      <t>テイシュツ</t>
    </rPh>
    <phoneticPr fontId="4"/>
  </si>
  <si>
    <t>←別紙様式１－２からコピー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</si>
</sst>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2" formatCode="_ &quot;¥&quot;* #,##0_ ;_ &quot;¥&quot;* \-#,##0_ ;_ &quot;¥&quot;* &quot;-&quot;_ ;_ @_ "/>
    <numFmt numFmtId="176" formatCode="0.0_ "/>
    <numFmt numFmtId="177" formatCode="0.0%"/>
    <numFmt numFmtId="178" formatCode="#,##0_ "/>
    <numFmt numFmtId="179" formatCode="[$-411]ggge&quot;年&quot;m&quot;月&quot;d&quot;日&quot;;@"/>
    <numFmt numFmtId="180" formatCode="[$-411]ggge&quot;年&quot;mm&quot;月&quot;dd&quot;日&quot;"/>
    <numFmt numFmtId="181" formatCode="###,###,###,###,###&quot;千円&quot;"/>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ＨＧ丸ゴシックM"/>
      <family val="3"/>
      <charset val="128"/>
    </font>
    <font>
      <sz val="9"/>
      <name val="ＭＳ Ｐゴシック"/>
      <family val="3"/>
      <charset val="128"/>
    </font>
    <font>
      <sz val="9"/>
      <color theme="1"/>
      <name val="ＭＳ Ｐゴシック"/>
      <family val="3"/>
      <charset val="128"/>
    </font>
    <font>
      <sz val="9"/>
      <name val="ＭＳ Ｐ明朝"/>
      <family val="1"/>
      <charset val="128"/>
    </font>
    <font>
      <b/>
      <sz val="11"/>
      <name val="ＭＳ Ｐ明朝"/>
      <family val="1"/>
      <charset val="128"/>
    </font>
    <font>
      <sz val="11"/>
      <name val="ＭＳ Ｐ明朝"/>
      <family val="1"/>
      <charset val="128"/>
    </font>
    <font>
      <sz val="8"/>
      <name val="ＭＳ Ｐ明朝"/>
      <family val="1"/>
      <charset val="128"/>
    </font>
    <font>
      <sz val="7"/>
      <name val="ＭＳ Ｐ明朝"/>
      <family val="1"/>
      <charset val="128"/>
    </font>
    <font>
      <sz val="12"/>
      <name val="ＭＳ Ｐ明朝"/>
      <family val="1"/>
      <charset val="128"/>
    </font>
    <font>
      <b/>
      <sz val="9"/>
      <color theme="0"/>
      <name val="ＭＳ Ｐ明朝"/>
      <family val="1"/>
      <charset val="128"/>
    </font>
    <font>
      <b/>
      <sz val="11"/>
      <name val="ＭＳ Ｐゴシック"/>
      <family val="3"/>
      <charset val="128"/>
      <scheme val="minor"/>
    </font>
    <font>
      <sz val="11"/>
      <name val="ＭＳ Ｐゴシック"/>
      <family val="3"/>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sz val="11"/>
      <color rgb="FF9C6500"/>
      <name val="ＭＳ Ｐゴシック"/>
      <family val="2"/>
      <charset val="128"/>
      <scheme val="minor"/>
    </font>
    <font>
      <b/>
      <sz val="11"/>
      <color rgb="FF3F3F3F"/>
      <name val="ＭＳ Ｐゴシック"/>
      <family val="2"/>
      <charset val="128"/>
      <scheme val="minor"/>
    </font>
    <font>
      <b/>
      <sz val="10"/>
      <name val="HG丸ｺﾞｼｯｸM-PRO"/>
      <family val="3"/>
      <charset val="128"/>
    </font>
    <font>
      <sz val="6"/>
      <name val="ＭＳ Ｐゴシック"/>
      <family val="2"/>
      <charset val="128"/>
      <scheme val="minor"/>
    </font>
    <font>
      <sz val="10"/>
      <color theme="1"/>
      <name val="HG丸ｺﾞｼｯｸM-PRO"/>
      <family val="3"/>
      <charset val="128"/>
    </font>
    <font>
      <sz val="11"/>
      <color theme="1"/>
      <name val="ＭＳ Ｐゴシック"/>
      <family val="2"/>
      <scheme val="minor"/>
    </font>
    <font>
      <sz val="14"/>
      <name val="ＭＳ Ｐ明朝"/>
      <family val="1"/>
      <charset val="128"/>
    </font>
    <font>
      <sz val="10"/>
      <name val="ＭＳ Ｐ明朝"/>
      <family val="1"/>
      <charset val="128"/>
    </font>
    <font>
      <sz val="18"/>
      <name val="ＭＳ Ｐゴシック"/>
      <family val="3"/>
      <charset val="128"/>
    </font>
    <font>
      <sz val="20"/>
      <name val="ＭＳ Ｐ明朝"/>
      <family val="1"/>
      <charset val="128"/>
    </font>
    <font>
      <sz val="16"/>
      <name val="ＭＳ Ｐ明朝"/>
      <family val="1"/>
      <charset val="128"/>
    </font>
    <font>
      <vertAlign val="superscript"/>
      <sz val="10"/>
      <name val="ＭＳ Ｐ明朝"/>
      <family val="1"/>
      <charset val="128"/>
    </font>
    <font>
      <b/>
      <u/>
      <sz val="12"/>
      <name val="ＭＳ Ｐ明朝"/>
      <family val="1"/>
      <charset val="128"/>
    </font>
    <font>
      <b/>
      <sz val="11"/>
      <name val="HG丸ｺﾞｼｯｸM-PRO"/>
      <family val="3"/>
      <charset val="128"/>
    </font>
    <font>
      <sz val="11"/>
      <name val="HG丸ｺﾞｼｯｸM-PRO"/>
      <family val="3"/>
      <charset val="128"/>
    </font>
    <font>
      <b/>
      <sz val="12"/>
      <name val="ＭＳ 明朝"/>
      <family val="1"/>
      <charset val="128"/>
    </font>
    <font>
      <sz val="10"/>
      <name val="HG丸ｺﾞｼｯｸM-PRO"/>
      <family val="3"/>
      <charset val="128"/>
    </font>
    <font>
      <b/>
      <sz val="6"/>
      <name val="ＭＳ Ｐ明朝"/>
      <family val="1"/>
      <charset val="128"/>
    </font>
    <font>
      <sz val="14"/>
      <name val="HG丸ｺﾞｼｯｸM-PRO"/>
      <family val="3"/>
      <charset val="128"/>
    </font>
    <font>
      <sz val="18"/>
      <name val="HG丸ｺﾞｼｯｸM-PRO"/>
      <family val="3"/>
      <charset val="128"/>
    </font>
    <font>
      <b/>
      <sz val="12"/>
      <name val="HG丸ｺﾞｼｯｸM-PRO"/>
      <family val="3"/>
      <charset val="128"/>
    </font>
    <font>
      <sz val="12"/>
      <name val="HG丸ｺﾞｼｯｸM-PRO"/>
      <family val="3"/>
      <charset val="128"/>
    </font>
    <font>
      <sz val="12"/>
      <color indexed="8"/>
      <name val="HG丸ｺﾞｼｯｸM-PRO"/>
      <family val="3"/>
      <charset val="128"/>
    </font>
    <font>
      <sz val="10"/>
      <color indexed="8"/>
      <name val="HG丸ｺﾞｼｯｸM-PRO"/>
      <family val="3"/>
      <charset val="128"/>
    </font>
    <font>
      <sz val="11"/>
      <color indexed="8"/>
      <name val="HG丸ｺﾞｼｯｸM-PRO"/>
      <family val="3"/>
      <charset val="128"/>
    </font>
    <font>
      <sz val="11"/>
      <color indexed="8"/>
      <name val="ＭＳ Ｐゴシック"/>
      <family val="3"/>
      <charset val="128"/>
    </font>
    <font>
      <sz val="9"/>
      <name val="HG丸ｺﾞｼｯｸM-PRO"/>
      <family val="3"/>
      <charset val="128"/>
    </font>
    <font>
      <sz val="8"/>
      <name val="HG丸ｺﾞｼｯｸM-PRO"/>
      <family val="3"/>
      <charset val="128"/>
    </font>
  </fonts>
  <fills count="9">
    <fill>
      <patternFill patternType="none"/>
    </fill>
    <fill>
      <patternFill patternType="gray125"/>
    </fill>
    <fill>
      <patternFill patternType="solid">
        <fgColor rgb="FFFFCCC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002060"/>
        <bgColor indexed="64"/>
      </patternFill>
    </fill>
    <fill>
      <patternFill patternType="solid">
        <fgColor rgb="FFFF0000"/>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medium">
        <color indexed="64"/>
      </top>
      <bottom/>
      <diagonal/>
    </border>
    <border>
      <left style="thin">
        <color indexed="64"/>
      </left>
      <right style="thin">
        <color indexed="64"/>
      </right>
      <top style="dotted">
        <color auto="1"/>
      </top>
      <bottom style="thin">
        <color indexed="64"/>
      </bottom>
      <diagonal/>
    </border>
    <border>
      <left style="thin">
        <color indexed="64"/>
      </left>
      <right/>
      <top style="dotted">
        <color auto="1"/>
      </top>
      <bottom style="thin">
        <color indexed="64"/>
      </bottom>
      <diagonal/>
    </border>
    <border>
      <left style="medium">
        <color indexed="64"/>
      </left>
      <right style="medium">
        <color indexed="64"/>
      </right>
      <top style="dotted">
        <color auto="1"/>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top style="thin">
        <color indexed="64"/>
      </top>
      <bottom/>
      <diagonal/>
    </border>
    <border>
      <left style="medium">
        <color indexed="64"/>
      </left>
      <right style="medium">
        <color indexed="64"/>
      </right>
      <top style="thin">
        <color indexed="64"/>
      </top>
      <bottom/>
      <diagonal/>
    </border>
  </borders>
  <cellStyleXfs count="9">
    <xf numFmtId="0" fontId="0" fillId="0" borderId="0"/>
    <xf numFmtId="38" fontId="3" fillId="0" borderId="0" applyFont="0" applyFill="0" applyBorder="0" applyAlignment="0" applyProtection="0"/>
    <xf numFmtId="6" fontId="3" fillId="0" borderId="0" applyFont="0" applyFill="0" applyBorder="0" applyAlignment="0" applyProtection="0"/>
    <xf numFmtId="0" fontId="2" fillId="0" borderId="0">
      <alignment vertical="center"/>
    </xf>
    <xf numFmtId="0" fontId="25" fillId="0" borderId="0"/>
    <xf numFmtId="38" fontId="25" fillId="0" borderId="0" applyFont="0" applyFill="0" applyBorder="0" applyAlignment="0" applyProtection="0">
      <alignment vertical="center"/>
    </xf>
    <xf numFmtId="0" fontId="3" fillId="0" borderId="0">
      <alignment vertical="center"/>
    </xf>
    <xf numFmtId="0" fontId="35" fillId="0" borderId="0"/>
    <xf numFmtId="0" fontId="1" fillId="0" borderId="0">
      <alignment vertical="center"/>
    </xf>
  </cellStyleXfs>
  <cellXfs count="348">
    <xf numFmtId="0" fontId="0" fillId="0" borderId="0" xfId="0"/>
    <xf numFmtId="0" fontId="7" fillId="2" borderId="1"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vertical="center" shrinkToFit="1"/>
    </xf>
    <xf numFmtId="0" fontId="8" fillId="0" borderId="0" xfId="0" applyFont="1" applyFill="1" applyAlignment="1">
      <alignment vertical="center" wrapText="1"/>
    </xf>
    <xf numFmtId="0" fontId="8" fillId="0" borderId="0" xfId="0" applyFont="1" applyFill="1" applyAlignment="1">
      <alignment horizontal="center" vertical="center" wrapText="1"/>
    </xf>
    <xf numFmtId="0" fontId="9" fillId="0" borderId="0" xfId="0" applyFont="1" applyFill="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shrinkToFit="1"/>
    </xf>
    <xf numFmtId="176" fontId="8" fillId="0" borderId="0" xfId="0" applyNumberFormat="1" applyFont="1" applyFill="1" applyAlignment="1">
      <alignment vertical="center" wrapText="1"/>
    </xf>
    <xf numFmtId="0" fontId="8" fillId="0" borderId="0" xfId="0" applyFont="1" applyFill="1" applyAlignment="1">
      <alignment horizontal="center" vertical="center"/>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11" fillId="0" borderId="1" xfId="0" applyFont="1" applyFill="1" applyBorder="1" applyAlignment="1">
      <alignment horizontal="left" vertical="center" wrapText="1"/>
    </xf>
    <xf numFmtId="0" fontId="8" fillId="0" borderId="1" xfId="0" quotePrefix="1" applyFont="1" applyFill="1" applyBorder="1" applyAlignment="1">
      <alignment horizontal="left" vertical="center" wrapText="1"/>
    </xf>
    <xf numFmtId="38" fontId="13" fillId="3" borderId="4" xfId="1" applyFont="1" applyFill="1" applyBorder="1" applyAlignment="1">
      <alignment vertical="center" wrapText="1" shrinkToFit="1"/>
    </xf>
    <xf numFmtId="0" fontId="8" fillId="0" borderId="1" xfId="0" applyFont="1" applyFill="1" applyBorder="1" applyAlignment="1">
      <alignment horizontal="left" vertical="center" wrapText="1"/>
    </xf>
    <xf numFmtId="38" fontId="13" fillId="3" borderId="4" xfId="1" applyFont="1" applyFill="1" applyBorder="1" applyAlignment="1">
      <alignment vertical="center"/>
    </xf>
    <xf numFmtId="0" fontId="8" fillId="0" borderId="1" xfId="0" applyFont="1" applyFill="1" applyBorder="1" applyAlignment="1">
      <alignment vertical="center"/>
    </xf>
    <xf numFmtId="0" fontId="8" fillId="0" borderId="1" xfId="0" applyFont="1" applyFill="1" applyBorder="1" applyAlignment="1">
      <alignment horizontal="left" vertical="center"/>
    </xf>
    <xf numFmtId="0" fontId="11" fillId="0" borderId="1" xfId="0" applyFont="1" applyFill="1" applyBorder="1" applyAlignment="1">
      <alignment vertical="center" wrapText="1"/>
    </xf>
    <xf numFmtId="0" fontId="8" fillId="0" borderId="2" xfId="0" applyFont="1" applyFill="1" applyBorder="1" applyAlignment="1">
      <alignment vertical="center"/>
    </xf>
    <xf numFmtId="0" fontId="8" fillId="0" borderId="2" xfId="0" applyFont="1" applyFill="1" applyBorder="1" applyAlignment="1">
      <alignment vertical="center" wrapText="1"/>
    </xf>
    <xf numFmtId="0" fontId="8" fillId="0" borderId="2" xfId="0" applyFont="1" applyFill="1" applyBorder="1" applyAlignment="1">
      <alignment vertical="center" shrinkToFit="1"/>
    </xf>
    <xf numFmtId="0" fontId="10" fillId="0" borderId="0" xfId="0" applyFont="1"/>
    <xf numFmtId="0" fontId="8" fillId="0" borderId="0" xfId="0" applyFont="1" applyFill="1" applyAlignment="1">
      <alignment horizontal="center" vertical="center" shrinkToFit="1"/>
    </xf>
    <xf numFmtId="0" fontId="11" fillId="2" borderId="3" xfId="0" applyFont="1" applyFill="1" applyBorder="1" applyAlignment="1">
      <alignment horizontal="center" vertical="center" shrinkToFit="1"/>
    </xf>
    <xf numFmtId="49" fontId="14" fillId="6" borderId="8" xfId="0" applyNumberFormat="1" applyFont="1" applyFill="1" applyBorder="1" applyAlignment="1">
      <alignment vertical="top" textRotation="255" wrapText="1"/>
    </xf>
    <xf numFmtId="49" fontId="14" fillId="6" borderId="6" xfId="0" applyNumberFormat="1" applyFont="1" applyFill="1" applyBorder="1" applyAlignment="1">
      <alignment vertical="top" textRotation="255" wrapText="1"/>
    </xf>
    <xf numFmtId="49" fontId="8" fillId="0" borderId="1" xfId="0" applyNumberFormat="1" applyFont="1" applyFill="1" applyBorder="1" applyAlignment="1">
      <alignment horizontal="center" vertical="center" shrinkToFit="1"/>
    </xf>
    <xf numFmtId="0" fontId="10" fillId="0" borderId="0" xfId="0" applyFont="1" applyFill="1" applyBorder="1" applyAlignment="1">
      <alignment vertical="center"/>
    </xf>
    <xf numFmtId="0" fontId="8" fillId="0" borderId="1" xfId="0" quotePrefix="1" applyFont="1" applyFill="1" applyBorder="1" applyAlignment="1">
      <alignment vertical="center" wrapText="1"/>
    </xf>
    <xf numFmtId="0" fontId="6" fillId="2" borderId="1" xfId="0" applyFont="1" applyFill="1" applyBorder="1" applyAlignment="1">
      <alignment horizontal="center" vertical="center"/>
    </xf>
    <xf numFmtId="0" fontId="15" fillId="0" borderId="0" xfId="0" applyFont="1" applyFill="1" applyAlignment="1">
      <alignment vertical="center"/>
    </xf>
    <xf numFmtId="0" fontId="16" fillId="0" borderId="0" xfId="0" applyFont="1" applyFill="1" applyAlignment="1">
      <alignment vertical="center"/>
    </xf>
    <xf numFmtId="0" fontId="15" fillId="0" borderId="0" xfId="0" quotePrefix="1" applyFont="1" applyFill="1" applyAlignment="1">
      <alignment horizontal="left" vertical="center" wrapText="1"/>
    </xf>
    <xf numFmtId="0" fontId="15" fillId="0" borderId="0" xfId="0" quotePrefix="1" applyFont="1" applyFill="1" applyAlignment="1">
      <alignment horizontal="left" vertical="center" shrinkToFit="1"/>
    </xf>
    <xf numFmtId="0" fontId="16" fillId="0" borderId="0" xfId="0" applyFont="1" applyFill="1" applyAlignment="1">
      <alignment vertical="center" shrinkToFit="1"/>
    </xf>
    <xf numFmtId="0" fontId="16" fillId="0" borderId="0" xfId="0" applyFont="1" applyFill="1" applyAlignment="1">
      <alignment vertical="center" wrapText="1"/>
    </xf>
    <xf numFmtId="38" fontId="13" fillId="3" borderId="5" xfId="1" applyFont="1" applyFill="1" applyBorder="1" applyAlignment="1">
      <alignment vertical="center"/>
    </xf>
    <xf numFmtId="38" fontId="13" fillId="3" borderId="6" xfId="1" applyFont="1" applyFill="1" applyBorder="1" applyAlignment="1">
      <alignment vertical="center"/>
    </xf>
    <xf numFmtId="0" fontId="24" fillId="0" borderId="0" xfId="3" applyFont="1">
      <alignment vertical="center"/>
    </xf>
    <xf numFmtId="0" fontId="24" fillId="0" borderId="30" xfId="3" applyFont="1" applyBorder="1" applyAlignment="1">
      <alignment vertical="center"/>
    </xf>
    <xf numFmtId="0" fontId="26" fillId="0" borderId="0" xfId="4" applyFont="1" applyFill="1" applyAlignment="1">
      <alignment vertical="center"/>
    </xf>
    <xf numFmtId="0" fontId="27" fillId="0" borderId="0" xfId="4" applyFont="1" applyFill="1" applyAlignment="1">
      <alignment vertical="center"/>
    </xf>
    <xf numFmtId="0" fontId="27" fillId="0" borderId="0" xfId="4" applyFont="1" applyAlignment="1">
      <alignment vertical="center"/>
    </xf>
    <xf numFmtId="0" fontId="30" fillId="0" borderId="0" xfId="4" applyFont="1" applyFill="1" applyAlignment="1">
      <alignment vertical="center"/>
    </xf>
    <xf numFmtId="0" fontId="13" fillId="0" borderId="0" xfId="4" applyFont="1" applyFill="1" applyAlignment="1">
      <alignment vertical="center"/>
    </xf>
    <xf numFmtId="0" fontId="13" fillId="0" borderId="0" xfId="4" applyFont="1" applyFill="1" applyAlignment="1">
      <alignment horizontal="left" vertical="center"/>
    </xf>
    <xf numFmtId="0" fontId="13" fillId="0" borderId="0" xfId="4" applyFont="1" applyAlignment="1">
      <alignment vertical="center"/>
    </xf>
    <xf numFmtId="0" fontId="26" fillId="0" borderId="0" xfId="4" applyFont="1" applyAlignment="1">
      <alignment vertical="center"/>
    </xf>
    <xf numFmtId="0" fontId="26" fillId="0" borderId="0" xfId="4" applyFont="1" applyFill="1" applyAlignment="1">
      <alignment horizontal="left" vertical="center"/>
    </xf>
    <xf numFmtId="0" fontId="26" fillId="0" borderId="0" xfId="4" applyFont="1" applyFill="1" applyAlignment="1">
      <alignment horizontal="center" vertical="center"/>
    </xf>
    <xf numFmtId="0" fontId="26" fillId="0" borderId="0" xfId="4" applyFont="1" applyFill="1" applyBorder="1" applyAlignment="1">
      <alignment horizontal="center" vertical="center"/>
    </xf>
    <xf numFmtId="0" fontId="27" fillId="0" borderId="0" xfId="4" applyFont="1" applyFill="1" applyBorder="1" applyAlignment="1">
      <alignment horizontal="center" vertical="center"/>
    </xf>
    <xf numFmtId="0" fontId="13" fillId="0" borderId="0" xfId="4" applyFont="1" applyFill="1" applyBorder="1" applyAlignment="1">
      <alignment horizontal="center" vertical="center"/>
    </xf>
    <xf numFmtId="0" fontId="13" fillId="0" borderId="0" xfId="4" applyFont="1" applyFill="1" applyBorder="1" applyAlignment="1">
      <alignment horizontal="left" vertical="center"/>
    </xf>
    <xf numFmtId="0" fontId="13" fillId="0" borderId="0" xfId="4" applyFont="1" applyFill="1" applyBorder="1" applyAlignment="1">
      <alignment vertical="center"/>
    </xf>
    <xf numFmtId="0" fontId="13" fillId="0" borderId="0" xfId="4" applyFont="1" applyFill="1" applyBorder="1" applyAlignment="1">
      <alignment horizontal="left" vertical="top"/>
    </xf>
    <xf numFmtId="0" fontId="13" fillId="0" borderId="0" xfId="4" applyFont="1" applyFill="1" applyBorder="1" applyAlignment="1">
      <alignment horizontal="center" vertical="top"/>
    </xf>
    <xf numFmtId="0" fontId="13" fillId="0" borderId="0" xfId="4" applyFont="1" applyFill="1" applyBorder="1" applyAlignment="1">
      <alignment vertical="top"/>
    </xf>
    <xf numFmtId="0" fontId="13" fillId="0" borderId="0" xfId="4" applyFont="1" applyBorder="1" applyAlignment="1">
      <alignment horizontal="left" vertical="center"/>
    </xf>
    <xf numFmtId="0" fontId="13" fillId="0" borderId="0" xfId="4" applyFont="1" applyFill="1" applyAlignment="1">
      <alignment vertical="top"/>
    </xf>
    <xf numFmtId="0" fontId="33" fillId="0" borderId="0" xfId="6" applyFont="1" applyAlignment="1">
      <alignment vertical="center"/>
    </xf>
    <xf numFmtId="0" fontId="34" fillId="0" borderId="0" xfId="6" applyFont="1" applyAlignment="1">
      <alignment vertical="center"/>
    </xf>
    <xf numFmtId="0" fontId="36" fillId="0" borderId="0" xfId="7" applyFont="1"/>
    <xf numFmtId="0" fontId="38" fillId="0" borderId="0" xfId="7" applyFont="1" applyAlignment="1">
      <alignment horizontal="distributed" vertical="center"/>
    </xf>
    <xf numFmtId="0" fontId="40" fillId="0" borderId="0" xfId="7" applyFont="1"/>
    <xf numFmtId="0" fontId="39" fillId="0" borderId="0" xfId="7" applyFont="1" applyAlignment="1">
      <alignment horizontal="distributed" vertical="center"/>
    </xf>
    <xf numFmtId="0" fontId="3" fillId="0" borderId="0" xfId="6" applyAlignment="1">
      <alignment vertical="center"/>
    </xf>
    <xf numFmtId="0" fontId="34" fillId="0" borderId="1" xfId="7" applyFont="1" applyBorder="1" applyAlignment="1">
      <alignment horizontal="distributed" vertical="center"/>
    </xf>
    <xf numFmtId="0" fontId="34" fillId="0" borderId="13" xfId="6" applyFont="1" applyBorder="1" applyAlignment="1">
      <alignment vertical="center"/>
    </xf>
    <xf numFmtId="0" fontId="41" fillId="0" borderId="0" xfId="7" applyFont="1" applyAlignment="1">
      <alignment horizontal="distributed" vertical="center"/>
    </xf>
    <xf numFmtId="0" fontId="36" fillId="0" borderId="0" xfId="7" applyFont="1" applyBorder="1" applyAlignment="1">
      <alignment horizontal="center" vertical="center"/>
    </xf>
    <xf numFmtId="0" fontId="41" fillId="0" borderId="0" xfId="7" applyFont="1" applyAlignment="1">
      <alignment horizontal="center" vertical="center"/>
    </xf>
    <xf numFmtId="0" fontId="41" fillId="0" borderId="0" xfId="7" applyFont="1" applyAlignment="1">
      <alignment vertical="center"/>
    </xf>
    <xf numFmtId="0" fontId="41" fillId="0" borderId="0" xfId="7" applyFont="1"/>
    <xf numFmtId="0" fontId="36" fillId="0" borderId="0" xfId="7" applyFont="1" applyAlignment="1">
      <alignment vertical="center"/>
    </xf>
    <xf numFmtId="0" fontId="38" fillId="0" borderId="0" xfId="7" applyFont="1" applyAlignment="1">
      <alignment horizontal="center"/>
    </xf>
    <xf numFmtId="0" fontId="38" fillId="0" borderId="0" xfId="7" applyFont="1" applyAlignment="1">
      <alignment horizontal="center" vertical="center"/>
    </xf>
    <xf numFmtId="0" fontId="41" fillId="0" borderId="0" xfId="7" applyFont="1" applyAlignment="1">
      <alignment horizontal="left" vertical="center"/>
    </xf>
    <xf numFmtId="0" fontId="42" fillId="0" borderId="0" xfId="7" applyFont="1" applyAlignment="1">
      <alignment vertical="center"/>
    </xf>
    <xf numFmtId="0" fontId="43" fillId="0" borderId="0" xfId="7" applyFont="1"/>
    <xf numFmtId="0" fontId="43" fillId="0" borderId="33" xfId="7" applyFont="1" applyBorder="1"/>
    <xf numFmtId="0" fontId="43" fillId="0" borderId="0" xfId="7" applyFont="1" applyBorder="1"/>
    <xf numFmtId="0" fontId="36" fillId="0" borderId="0" xfId="7" applyFont="1" applyBorder="1"/>
    <xf numFmtId="0" fontId="42" fillId="0" borderId="0" xfId="7" applyNumberFormat="1" applyFont="1" applyBorder="1" applyAlignment="1">
      <alignment horizontal="distributed" vertical="center"/>
    </xf>
    <xf numFmtId="0" fontId="42" fillId="0" borderId="0" xfId="7" applyNumberFormat="1" applyFont="1" applyBorder="1" applyAlignment="1">
      <alignment vertical="center"/>
    </xf>
    <xf numFmtId="0" fontId="43" fillId="0" borderId="5" xfId="7" applyFont="1" applyBorder="1"/>
    <xf numFmtId="0" fontId="42" fillId="0" borderId="8" xfId="7" applyFont="1" applyBorder="1" applyAlignment="1">
      <alignment horizontal="center" vertical="center"/>
    </xf>
    <xf numFmtId="0" fontId="43" fillId="0" borderId="6" xfId="7" applyFont="1" applyBorder="1" applyAlignment="1">
      <alignment horizontal="center"/>
    </xf>
    <xf numFmtId="0" fontId="44" fillId="0" borderId="6" xfId="7" applyFont="1" applyBorder="1" applyAlignment="1">
      <alignment horizontal="center" vertical="center"/>
    </xf>
    <xf numFmtId="0" fontId="44" fillId="0" borderId="1" xfId="7" applyFont="1" applyBorder="1" applyAlignment="1">
      <alignment horizontal="center" vertical="center" shrinkToFit="1"/>
    </xf>
    <xf numFmtId="0" fontId="36" fillId="0" borderId="0" xfId="7" applyFont="1" applyBorder="1" applyAlignment="1">
      <alignment horizontal="distributed" vertical="center"/>
    </xf>
    <xf numFmtId="0" fontId="36" fillId="0" borderId="0" xfId="7" applyFont="1" applyBorder="1" applyAlignment="1">
      <alignment vertical="center"/>
    </xf>
    <xf numFmtId="0" fontId="22" fillId="0" borderId="0" xfId="7" applyFont="1"/>
    <xf numFmtId="0" fontId="43" fillId="0" borderId="0" xfId="7" applyFont="1" applyBorder="1" applyAlignment="1">
      <alignment vertical="center"/>
    </xf>
    <xf numFmtId="0" fontId="36" fillId="0" borderId="0" xfId="6" applyFont="1" applyAlignment="1">
      <alignment vertical="center"/>
    </xf>
    <xf numFmtId="0" fontId="6" fillId="3" borderId="1" xfId="0" applyFont="1" applyFill="1" applyBorder="1" applyAlignment="1">
      <alignment horizontal="center" vertical="center"/>
    </xf>
    <xf numFmtId="0" fontId="24" fillId="3" borderId="25" xfId="3" applyFont="1" applyFill="1" applyBorder="1" applyAlignment="1">
      <alignment horizontal="center" vertical="center"/>
    </xf>
    <xf numFmtId="0" fontId="24" fillId="3" borderId="28" xfId="3" applyFont="1" applyFill="1" applyBorder="1" applyAlignment="1">
      <alignment vertical="center"/>
    </xf>
    <xf numFmtId="42" fontId="24" fillId="3" borderId="32" xfId="3" applyNumberFormat="1" applyFont="1" applyFill="1" applyBorder="1" applyAlignment="1">
      <alignment vertical="center"/>
    </xf>
    <xf numFmtId="0" fontId="10" fillId="0" borderId="0" xfId="4" applyFont="1" applyFill="1" applyAlignment="1">
      <alignment horizontal="left" vertical="center"/>
    </xf>
    <xf numFmtId="0" fontId="8" fillId="0" borderId="1" xfId="0" applyFont="1" applyFill="1" applyBorder="1" applyAlignment="1">
      <alignment vertical="center" wrapText="1"/>
    </xf>
    <xf numFmtId="38" fontId="13" fillId="3" borderId="1" xfId="1" applyFont="1" applyFill="1" applyBorder="1" applyAlignment="1">
      <alignment vertical="center" wrapText="1" shrinkToFit="1"/>
    </xf>
    <xf numFmtId="177" fontId="13" fillId="3" borderId="1" xfId="0" applyNumberFormat="1" applyFont="1" applyFill="1" applyBorder="1" applyAlignment="1">
      <alignment vertical="center" shrinkToFit="1"/>
    </xf>
    <xf numFmtId="38" fontId="13" fillId="3" borderId="1" xfId="1" applyFont="1" applyFill="1" applyBorder="1" applyAlignment="1">
      <alignment vertical="center"/>
    </xf>
    <xf numFmtId="0" fontId="36" fillId="0" borderId="0" xfId="8" applyFont="1">
      <alignment vertical="center"/>
    </xf>
    <xf numFmtId="0" fontId="41" fillId="0" borderId="0" xfId="8" applyFont="1">
      <alignment vertical="center"/>
    </xf>
    <xf numFmtId="0" fontId="36" fillId="0" borderId="0" xfId="8" applyFont="1" applyAlignment="1">
      <alignment horizontal="center" vertical="center"/>
    </xf>
    <xf numFmtId="0" fontId="46" fillId="0" borderId="0" xfId="8" applyFont="1" applyAlignment="1">
      <alignment horizontal="left" vertical="center"/>
    </xf>
    <xf numFmtId="0" fontId="36" fillId="8" borderId="10" xfId="8" applyFont="1" applyFill="1" applyBorder="1" applyAlignment="1">
      <alignment horizontal="center" vertical="center"/>
    </xf>
    <xf numFmtId="0" fontId="36" fillId="8" borderId="9" xfId="8" applyFont="1" applyFill="1" applyBorder="1" applyAlignment="1">
      <alignment horizontal="center" vertical="center"/>
    </xf>
    <xf numFmtId="0" fontId="46" fillId="0" borderId="1" xfId="8" applyFont="1" applyBorder="1" applyAlignment="1">
      <alignment horizontal="center" vertical="center"/>
    </xf>
    <xf numFmtId="0" fontId="47" fillId="0" borderId="1" xfId="8" applyFont="1" applyBorder="1" applyAlignment="1">
      <alignment horizontal="center" vertical="center" wrapText="1"/>
    </xf>
    <xf numFmtId="0" fontId="46" fillId="0" borderId="1" xfId="8" applyFont="1" applyBorder="1">
      <alignment vertical="center"/>
    </xf>
    <xf numFmtId="0" fontId="36" fillId="0" borderId="1" xfId="8" applyFont="1" applyBorder="1" applyAlignment="1">
      <alignment vertical="center" wrapText="1"/>
    </xf>
    <xf numFmtId="178" fontId="36" fillId="0" borderId="1" xfId="8" applyNumberFormat="1" applyFont="1" applyBorder="1">
      <alignment vertical="center"/>
    </xf>
    <xf numFmtId="0" fontId="36" fillId="0" borderId="0" xfId="8" applyFont="1" applyBorder="1">
      <alignment vertical="center"/>
    </xf>
    <xf numFmtId="0" fontId="36" fillId="0" borderId="1" xfId="8" applyFont="1" applyBorder="1">
      <alignment vertical="center"/>
    </xf>
    <xf numFmtId="0" fontId="47" fillId="0" borderId="1" xfId="8" applyFont="1" applyFill="1" applyBorder="1" applyAlignment="1">
      <alignment horizontal="center" vertical="center"/>
    </xf>
    <xf numFmtId="0" fontId="46" fillId="0" borderId="1" xfId="8" applyFont="1" applyFill="1" applyBorder="1">
      <alignment vertical="center"/>
    </xf>
    <xf numFmtId="0" fontId="36" fillId="0" borderId="1" xfId="8" applyFont="1" applyFill="1" applyBorder="1" applyAlignment="1">
      <alignment vertical="center" wrapText="1"/>
    </xf>
    <xf numFmtId="0" fontId="36" fillId="0" borderId="1" xfId="8" applyFont="1" applyFill="1" applyBorder="1">
      <alignment vertical="center"/>
    </xf>
    <xf numFmtId="0" fontId="46" fillId="0" borderId="1" xfId="8" applyFont="1" applyFill="1" applyBorder="1" applyAlignment="1">
      <alignment horizontal="center" vertical="center"/>
    </xf>
    <xf numFmtId="178" fontId="36" fillId="0" borderId="1" xfId="8" applyNumberFormat="1" applyFont="1" applyFill="1" applyBorder="1">
      <alignment vertical="center"/>
    </xf>
    <xf numFmtId="0" fontId="46" fillId="0" borderId="1" xfId="8" applyFont="1" applyFill="1" applyBorder="1" applyAlignment="1">
      <alignment vertical="center" wrapText="1"/>
    </xf>
    <xf numFmtId="0" fontId="46" fillId="0" borderId="1" xfId="8" applyFont="1" applyBorder="1" applyAlignment="1">
      <alignment vertical="center" wrapText="1"/>
    </xf>
    <xf numFmtId="0" fontId="47" fillId="0" borderId="1" xfId="8" applyFont="1" applyBorder="1" applyAlignment="1">
      <alignment horizontal="center" vertical="center"/>
    </xf>
    <xf numFmtId="0" fontId="36" fillId="0" borderId="1" xfId="8" applyFont="1" applyBorder="1" applyAlignment="1">
      <alignment horizontal="center" vertical="center"/>
    </xf>
    <xf numFmtId="0" fontId="24" fillId="0" borderId="31" xfId="3" applyFont="1" applyBorder="1" applyAlignment="1">
      <alignment horizontal="right" vertical="center"/>
    </xf>
    <xf numFmtId="0" fontId="24" fillId="0" borderId="28" xfId="3" applyFont="1" applyBorder="1" applyAlignment="1">
      <alignment horizontal="right" vertical="center"/>
    </xf>
    <xf numFmtId="0" fontId="24" fillId="0" borderId="29" xfId="3" applyFont="1" applyBorder="1" applyAlignment="1">
      <alignment horizontal="right" vertical="center"/>
    </xf>
    <xf numFmtId="0" fontId="41" fillId="0" borderId="1" xfId="7" applyFont="1" applyFill="1" applyBorder="1" applyAlignment="1">
      <alignment vertical="center"/>
    </xf>
    <xf numFmtId="0" fontId="6" fillId="3" borderId="1" xfId="0" applyFont="1" applyFill="1" applyBorder="1" applyAlignment="1">
      <alignment horizontal="left" vertical="center" shrinkToFit="1"/>
    </xf>
    <xf numFmtId="0" fontId="15" fillId="0" borderId="0" xfId="0" applyFont="1" applyFill="1" applyAlignment="1">
      <alignment horizontal="left" vertical="center" shrinkToFi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5" fillId="0" borderId="0" xfId="0" applyFont="1" applyFill="1" applyAlignment="1">
      <alignment horizontal="center" vertical="center" shrinkToFit="1"/>
    </xf>
    <xf numFmtId="0" fontId="15" fillId="0" borderId="0" xfId="0" applyFont="1" applyFill="1" applyAlignment="1">
      <alignment horizontal="left" vertical="center"/>
    </xf>
    <xf numFmtId="49" fontId="8" fillId="0" borderId="7"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0" fontId="8" fillId="0" borderId="1" xfId="0" applyFont="1" applyFill="1" applyBorder="1" applyAlignment="1">
      <alignment vertical="center" wrapText="1"/>
    </xf>
    <xf numFmtId="38" fontId="13" fillId="3" borderId="1" xfId="1" applyFont="1" applyFill="1" applyBorder="1" applyAlignment="1">
      <alignment vertical="center" wrapText="1" shrinkToFit="1"/>
    </xf>
    <xf numFmtId="177" fontId="13" fillId="3" borderId="1" xfId="0" applyNumberFormat="1" applyFont="1" applyFill="1" applyBorder="1" applyAlignment="1">
      <alignment vertical="center" shrinkToFit="1"/>
    </xf>
    <xf numFmtId="0" fontId="8"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3" xfId="0" applyFont="1" applyFill="1" applyBorder="1" applyAlignment="1">
      <alignment horizontal="center" vertical="center" wrapText="1"/>
    </xf>
    <xf numFmtId="49" fontId="14" fillId="6" borderId="5" xfId="0" applyNumberFormat="1" applyFont="1" applyFill="1" applyBorder="1" applyAlignment="1">
      <alignment horizontal="center" vertical="top" textRotation="255" wrapText="1"/>
    </xf>
    <xf numFmtId="49" fontId="14" fillId="6" borderId="8" xfId="0" applyNumberFormat="1" applyFont="1" applyFill="1" applyBorder="1" applyAlignment="1">
      <alignment horizontal="center" vertical="top" textRotation="255" wrapText="1"/>
    </xf>
    <xf numFmtId="0" fontId="8" fillId="2" borderId="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6" fontId="11" fillId="2" borderId="1" xfId="2" applyFont="1" applyFill="1" applyBorder="1" applyAlignment="1">
      <alignment horizontal="center" vertical="center"/>
    </xf>
    <xf numFmtId="0" fontId="11" fillId="2" borderId="1" xfId="0" applyFont="1" applyFill="1" applyBorder="1" applyAlignment="1">
      <alignment horizontal="center" vertical="center" shrinkToFit="1"/>
    </xf>
    <xf numFmtId="0" fontId="8" fillId="2" borderId="3" xfId="0" applyFont="1" applyFill="1" applyBorder="1" applyAlignment="1">
      <alignment horizontal="center" vertical="center" wrapText="1"/>
    </xf>
    <xf numFmtId="176" fontId="11" fillId="2" borderId="5" xfId="0" applyNumberFormat="1" applyFont="1" applyFill="1" applyBorder="1" applyAlignment="1">
      <alignment horizontal="center" vertical="center" wrapText="1"/>
    </xf>
    <xf numFmtId="176" fontId="11" fillId="2" borderId="6" xfId="0" applyNumberFormat="1" applyFont="1" applyFill="1" applyBorder="1" applyAlignment="1">
      <alignment horizontal="center" vertical="center" wrapText="1"/>
    </xf>
    <xf numFmtId="0" fontId="8" fillId="0" borderId="5" xfId="0" applyFont="1" applyFill="1" applyBorder="1" applyAlignment="1">
      <alignment vertical="center" wrapText="1"/>
    </xf>
    <xf numFmtId="0" fontId="8" fillId="0" borderId="8" xfId="0" applyFont="1" applyFill="1" applyBorder="1" applyAlignment="1">
      <alignment vertical="center" wrapText="1"/>
    </xf>
    <xf numFmtId="0" fontId="8" fillId="0" borderId="6" xfId="0" applyFont="1" applyFill="1" applyBorder="1" applyAlignment="1">
      <alignment vertical="center" wrapText="1"/>
    </xf>
    <xf numFmtId="49" fontId="14" fillId="6" borderId="1" xfId="0" applyNumberFormat="1" applyFont="1" applyFill="1" applyBorder="1" applyAlignment="1">
      <alignment horizontal="center" vertical="top" textRotation="255" wrapText="1"/>
    </xf>
    <xf numFmtId="38" fontId="13" fillId="3" borderId="1" xfId="1" applyFont="1" applyFill="1" applyBorder="1" applyAlignment="1">
      <alignment vertical="center"/>
    </xf>
    <xf numFmtId="0" fontId="8" fillId="0" borderId="5" xfId="0" quotePrefix="1" applyFont="1" applyFill="1" applyBorder="1" applyAlignment="1">
      <alignment horizontal="left" vertical="center" wrapText="1"/>
    </xf>
    <xf numFmtId="0" fontId="8" fillId="0" borderId="8" xfId="0" quotePrefix="1" applyFont="1" applyFill="1" applyBorder="1" applyAlignment="1">
      <alignment horizontal="left" vertical="center" wrapText="1"/>
    </xf>
    <xf numFmtId="0" fontId="8" fillId="0" borderId="6" xfId="0" quotePrefix="1" applyFont="1" applyFill="1" applyBorder="1" applyAlignment="1">
      <alignment horizontal="left" vertical="center" wrapText="1"/>
    </xf>
    <xf numFmtId="38" fontId="13" fillId="3" borderId="21" xfId="1" applyFont="1" applyFill="1" applyBorder="1" applyAlignment="1">
      <alignment vertical="center" shrinkToFit="1"/>
    </xf>
    <xf numFmtId="0" fontId="0" fillId="0" borderId="22" xfId="0" applyBorder="1" applyAlignment="1">
      <alignment vertical="center" shrinkToFit="1"/>
    </xf>
    <xf numFmtId="38" fontId="13" fillId="3" borderId="5" xfId="1" applyFont="1" applyFill="1" applyBorder="1" applyAlignment="1">
      <alignment vertical="center" shrinkToFit="1"/>
    </xf>
    <xf numFmtId="0" fontId="0" fillId="0" borderId="6" xfId="0" applyBorder="1" applyAlignment="1">
      <alignment vertical="center" shrinkToFit="1"/>
    </xf>
    <xf numFmtId="49" fontId="8" fillId="7" borderId="5" xfId="0" applyNumberFormat="1" applyFont="1" applyFill="1" applyBorder="1" applyAlignment="1">
      <alignment horizontal="center" vertical="center" textRotation="255"/>
    </xf>
    <xf numFmtId="49" fontId="8" fillId="7" borderId="8" xfId="0" applyNumberFormat="1" applyFont="1" applyFill="1" applyBorder="1" applyAlignment="1">
      <alignment horizontal="center" vertical="center" textRotation="255"/>
    </xf>
    <xf numFmtId="49" fontId="8" fillId="7" borderId="6" xfId="0" applyNumberFormat="1" applyFont="1" applyFill="1" applyBorder="1" applyAlignment="1">
      <alignment horizontal="center" vertical="center" textRotation="255"/>
    </xf>
    <xf numFmtId="49" fontId="8" fillId="0" borderId="9" xfId="0" applyNumberFormat="1" applyFont="1" applyFill="1" applyBorder="1" applyAlignment="1">
      <alignment horizontal="center" vertical="center" shrinkToFit="1"/>
    </xf>
    <xf numFmtId="49" fontId="8" fillId="0" borderId="10" xfId="0" applyNumberFormat="1"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6" xfId="0" applyBorder="1" applyAlignment="1">
      <alignment vertical="center" wrapText="1"/>
    </xf>
    <xf numFmtId="177" fontId="10" fillId="0" borderId="18" xfId="0" applyNumberFormat="1" applyFont="1" applyFill="1" applyBorder="1" applyAlignment="1">
      <alignment horizontal="center" vertical="center"/>
    </xf>
    <xf numFmtId="177" fontId="10" fillId="0" borderId="19" xfId="0" applyNumberFormat="1" applyFont="1" applyFill="1" applyBorder="1" applyAlignment="1">
      <alignment horizontal="center" vertical="center"/>
    </xf>
    <xf numFmtId="0" fontId="10" fillId="0" borderId="20" xfId="0" applyFont="1" applyFill="1" applyBorder="1" applyAlignment="1">
      <alignment vertical="center"/>
    </xf>
    <xf numFmtId="49" fontId="8" fillId="5" borderId="5" xfId="0" applyNumberFormat="1" applyFont="1" applyFill="1" applyBorder="1" applyAlignment="1">
      <alignment horizontal="center" vertical="center" textRotation="255"/>
    </xf>
    <xf numFmtId="49" fontId="8" fillId="5" borderId="8" xfId="0" applyNumberFormat="1" applyFont="1" applyFill="1" applyBorder="1" applyAlignment="1">
      <alignment horizontal="center" vertical="center" textRotation="255"/>
    </xf>
    <xf numFmtId="49" fontId="8" fillId="5" borderId="6" xfId="0" applyNumberFormat="1" applyFont="1" applyFill="1" applyBorder="1" applyAlignment="1">
      <alignment horizontal="center" vertical="center" textRotation="255"/>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49" fontId="8" fillId="4" borderId="5" xfId="0" applyNumberFormat="1" applyFont="1" applyFill="1" applyBorder="1" applyAlignment="1">
      <alignment horizontal="center" vertical="center" textRotation="255"/>
    </xf>
    <xf numFmtId="49" fontId="8" fillId="4" borderId="8" xfId="0" applyNumberFormat="1" applyFont="1" applyFill="1" applyBorder="1" applyAlignment="1">
      <alignment horizontal="center" vertical="center" textRotation="255"/>
    </xf>
    <xf numFmtId="49" fontId="8" fillId="4" borderId="6" xfId="0" applyNumberFormat="1" applyFont="1" applyFill="1" applyBorder="1" applyAlignment="1">
      <alignment horizontal="center" vertical="center" textRotation="255"/>
    </xf>
    <xf numFmtId="0" fontId="22" fillId="0" borderId="0" xfId="8" applyFont="1" applyAlignment="1">
      <alignment horizontal="left" vertical="center"/>
    </xf>
    <xf numFmtId="0" fontId="36" fillId="0" borderId="0" xfId="8" applyFont="1" applyAlignment="1">
      <alignment horizontal="center" vertical="center"/>
    </xf>
    <xf numFmtId="0" fontId="40" fillId="0" borderId="0" xfId="8" applyFont="1" applyAlignment="1">
      <alignment horizontal="center" vertical="center"/>
    </xf>
    <xf numFmtId="0" fontId="46" fillId="0" borderId="0" xfId="8" applyFont="1" applyAlignment="1">
      <alignment horizontal="left" vertical="center"/>
    </xf>
    <xf numFmtId="0" fontId="36" fillId="8" borderId="23" xfId="8" applyFont="1" applyFill="1" applyBorder="1" applyAlignment="1">
      <alignment horizontal="left" vertical="center"/>
    </xf>
    <xf numFmtId="0" fontId="36" fillId="8" borderId="24" xfId="8" applyFont="1" applyFill="1" applyBorder="1" applyAlignment="1">
      <alignment horizontal="left" vertical="center"/>
    </xf>
    <xf numFmtId="0" fontId="36" fillId="8" borderId="26" xfId="8" applyFont="1" applyFill="1" applyBorder="1" applyAlignment="1">
      <alignment horizontal="left" vertical="center"/>
    </xf>
    <xf numFmtId="0" fontId="36" fillId="8" borderId="27" xfId="8" applyFont="1" applyFill="1" applyBorder="1" applyAlignment="1">
      <alignment horizontal="left" vertical="center"/>
    </xf>
    <xf numFmtId="0" fontId="36" fillId="8" borderId="8" xfId="8" applyFont="1" applyFill="1" applyBorder="1" applyAlignment="1">
      <alignment horizontal="center" vertical="center"/>
    </xf>
    <xf numFmtId="0" fontId="36" fillId="8" borderId="13" xfId="8" applyFont="1" applyFill="1" applyBorder="1" applyAlignment="1">
      <alignment horizontal="center" vertical="center"/>
    </xf>
    <xf numFmtId="0" fontId="36" fillId="8" borderId="1" xfId="8" applyFont="1" applyFill="1" applyBorder="1" applyAlignment="1">
      <alignment horizontal="center" vertical="center"/>
    </xf>
    <xf numFmtId="0" fontId="36" fillId="8" borderId="7" xfId="8" applyFont="1" applyFill="1" applyBorder="1" applyAlignment="1">
      <alignment horizontal="center" vertical="center"/>
    </xf>
    <xf numFmtId="0" fontId="36" fillId="8" borderId="39" xfId="8" applyFont="1" applyFill="1" applyBorder="1" applyAlignment="1">
      <alignment horizontal="center" vertical="center"/>
    </xf>
    <xf numFmtId="0" fontId="36" fillId="8" borderId="41" xfId="8" applyFont="1" applyFill="1" applyBorder="1" applyAlignment="1">
      <alignment horizontal="center" vertical="center"/>
    </xf>
    <xf numFmtId="0" fontId="36" fillId="8" borderId="23" xfId="8" applyFont="1" applyFill="1" applyBorder="1" applyAlignment="1">
      <alignment horizontal="center" vertical="center"/>
    </xf>
    <xf numFmtId="0" fontId="36" fillId="8" borderId="24" xfId="8" applyFont="1" applyFill="1" applyBorder="1" applyAlignment="1">
      <alignment horizontal="center" vertical="center"/>
    </xf>
    <xf numFmtId="0" fontId="36" fillId="8" borderId="26" xfId="8" applyFont="1" applyFill="1" applyBorder="1" applyAlignment="1">
      <alignment horizontal="center" vertical="center"/>
    </xf>
    <xf numFmtId="0" fontId="36" fillId="8" borderId="27" xfId="8" applyFont="1" applyFill="1" applyBorder="1" applyAlignment="1">
      <alignment horizontal="center" vertical="center"/>
    </xf>
    <xf numFmtId="0" fontId="46" fillId="8" borderId="34" xfId="8" applyFont="1" applyFill="1" applyBorder="1" applyAlignment="1">
      <alignment horizontal="center" vertical="center"/>
    </xf>
    <xf numFmtId="0" fontId="46" fillId="8" borderId="40" xfId="8" applyFont="1" applyFill="1" applyBorder="1" applyAlignment="1">
      <alignment horizontal="center" vertical="center"/>
    </xf>
    <xf numFmtId="0" fontId="46" fillId="8" borderId="35" xfId="8" applyFont="1" applyFill="1" applyBorder="1" applyAlignment="1">
      <alignment horizontal="center" vertical="center"/>
    </xf>
    <xf numFmtId="0" fontId="46" fillId="8" borderId="5" xfId="8" applyFont="1" applyFill="1" applyBorder="1" applyAlignment="1">
      <alignment horizontal="center" vertical="center"/>
    </xf>
    <xf numFmtId="0" fontId="36" fillId="8" borderId="36" xfId="8" applyFont="1" applyFill="1" applyBorder="1" applyAlignment="1">
      <alignment horizontal="center" vertical="center"/>
    </xf>
    <xf numFmtId="0" fontId="36" fillId="8" borderId="37" xfId="8" applyFont="1" applyFill="1" applyBorder="1" applyAlignment="1">
      <alignment horizontal="center" vertical="center"/>
    </xf>
    <xf numFmtId="0" fontId="36" fillId="8" borderId="35" xfId="8" applyFont="1" applyFill="1" applyBorder="1" applyAlignment="1">
      <alignment horizontal="center" vertical="center"/>
    </xf>
    <xf numFmtId="0" fontId="36" fillId="8" borderId="5" xfId="8" applyFont="1" applyFill="1" applyBorder="1" applyAlignment="1">
      <alignment horizontal="center" vertical="center"/>
    </xf>
    <xf numFmtId="0" fontId="36" fillId="8" borderId="38" xfId="8" applyFont="1" applyFill="1" applyBorder="1" applyAlignment="1">
      <alignment horizontal="center" vertical="center" textRotation="255"/>
    </xf>
    <xf numFmtId="0" fontId="36" fillId="8" borderId="2" xfId="8" applyFont="1" applyFill="1" applyBorder="1" applyAlignment="1">
      <alignment horizontal="center" vertical="center" textRotation="255"/>
    </xf>
    <xf numFmtId="0" fontId="13" fillId="0" borderId="0" xfId="4" applyFont="1" applyFill="1" applyBorder="1" applyAlignment="1">
      <alignment horizontal="center" vertical="center"/>
    </xf>
    <xf numFmtId="0" fontId="26" fillId="0" borderId="13" xfId="4" applyFont="1" applyBorder="1" applyAlignment="1">
      <alignment horizontal="left" vertical="center"/>
    </xf>
    <xf numFmtId="0" fontId="26" fillId="0" borderId="0" xfId="4" applyFont="1" applyBorder="1" applyAlignment="1">
      <alignment horizontal="left" vertical="center"/>
    </xf>
    <xf numFmtId="0" fontId="32" fillId="0" borderId="0" xfId="4" applyFont="1" applyFill="1" applyBorder="1" applyAlignment="1">
      <alignment horizontal="left" vertical="top" wrapText="1"/>
    </xf>
    <xf numFmtId="0" fontId="13" fillId="0" borderId="0" xfId="4" applyFont="1" applyFill="1" applyBorder="1" applyAlignment="1">
      <alignment horizontal="left" vertical="top" wrapText="1"/>
    </xf>
    <xf numFmtId="0" fontId="27" fillId="0" borderId="3" xfId="4" applyFont="1" applyFill="1" applyBorder="1" applyAlignment="1">
      <alignment horizontal="center" vertical="center"/>
    </xf>
    <xf numFmtId="0" fontId="13" fillId="0" borderId="0" xfId="4" applyFont="1" applyFill="1" applyBorder="1" applyAlignment="1">
      <alignment horizontal="left" vertical="center" wrapText="1"/>
    </xf>
    <xf numFmtId="0" fontId="13" fillId="0" borderId="0" xfId="4" applyFont="1" applyFill="1" applyAlignment="1">
      <alignment horizontal="left" vertical="top" wrapText="1"/>
    </xf>
    <xf numFmtId="0" fontId="27" fillId="0" borderId="7" xfId="4" applyFont="1" applyFill="1" applyBorder="1" applyAlignment="1">
      <alignment horizontal="center" vertical="center"/>
    </xf>
    <xf numFmtId="0" fontId="27" fillId="0" borderId="9" xfId="4" applyFont="1" applyFill="1" applyBorder="1" applyAlignment="1">
      <alignment horizontal="center" vertical="center"/>
    </xf>
    <xf numFmtId="0" fontId="27" fillId="0" borderId="2" xfId="4" applyFont="1" applyFill="1" applyBorder="1" applyAlignment="1">
      <alignment horizontal="center" vertical="center"/>
    </xf>
    <xf numFmtId="0" fontId="27" fillId="0" borderId="10" xfId="4" applyFont="1" applyFill="1" applyBorder="1" applyAlignment="1">
      <alignment horizontal="center" vertical="center"/>
    </xf>
    <xf numFmtId="0" fontId="27" fillId="0" borderId="11" xfId="4" applyFont="1" applyFill="1" applyBorder="1" applyAlignment="1">
      <alignment horizontal="center" vertical="center"/>
    </xf>
    <xf numFmtId="0" fontId="27" fillId="0" borderId="33" xfId="4" applyFont="1" applyFill="1" applyBorder="1" applyAlignment="1">
      <alignment horizontal="center" vertical="center"/>
    </xf>
    <xf numFmtId="0" fontId="27" fillId="0" borderId="12" xfId="4" applyFont="1" applyFill="1" applyBorder="1" applyAlignment="1">
      <alignment horizontal="center" vertical="center"/>
    </xf>
    <xf numFmtId="0" fontId="27" fillId="0" borderId="5" xfId="4" applyFont="1" applyFill="1" applyBorder="1" applyAlignment="1">
      <alignment horizontal="center" vertical="center"/>
    </xf>
    <xf numFmtId="0" fontId="27" fillId="0" borderId="6" xfId="4" applyFont="1" applyFill="1" applyBorder="1" applyAlignment="1">
      <alignment horizontal="center" vertical="center"/>
    </xf>
    <xf numFmtId="0" fontId="27" fillId="0" borderId="9" xfId="4" applyFont="1" applyFill="1" applyBorder="1" applyAlignment="1">
      <alignment horizontal="left" vertical="center"/>
    </xf>
    <xf numFmtId="0" fontId="27" fillId="0" borderId="2" xfId="4" applyFont="1" applyFill="1" applyBorder="1" applyAlignment="1">
      <alignment horizontal="left" vertical="center"/>
    </xf>
    <xf numFmtId="0" fontId="27" fillId="0" borderId="10" xfId="4" applyFont="1" applyFill="1" applyBorder="1" applyAlignment="1">
      <alignment horizontal="left" vertical="center"/>
    </xf>
    <xf numFmtId="0" fontId="27" fillId="0" borderId="11" xfId="4" applyFont="1" applyFill="1" applyBorder="1" applyAlignment="1">
      <alignment horizontal="left" vertical="center"/>
    </xf>
    <xf numFmtId="0" fontId="27" fillId="0" borderId="33" xfId="4" applyFont="1" applyFill="1" applyBorder="1" applyAlignment="1">
      <alignment horizontal="left" vertical="center"/>
    </xf>
    <xf numFmtId="0" fontId="27" fillId="0" borderId="12" xfId="4" applyFont="1" applyFill="1" applyBorder="1" applyAlignment="1">
      <alignment horizontal="left" vertical="center"/>
    </xf>
    <xf numFmtId="0" fontId="27" fillId="0" borderId="1" xfId="4" applyFont="1" applyFill="1" applyBorder="1" applyAlignment="1">
      <alignment horizontal="center" vertical="center" wrapText="1"/>
    </xf>
    <xf numFmtId="0" fontId="27" fillId="0" borderId="2" xfId="4" applyFont="1" applyFill="1" applyBorder="1" applyAlignment="1">
      <alignment horizontal="left" vertical="center" wrapText="1"/>
    </xf>
    <xf numFmtId="0" fontId="27" fillId="0" borderId="10" xfId="4" applyFont="1" applyFill="1" applyBorder="1" applyAlignment="1">
      <alignment horizontal="left" vertical="center" wrapText="1"/>
    </xf>
    <xf numFmtId="0" fontId="27" fillId="0" borderId="33" xfId="4" applyFont="1" applyFill="1" applyBorder="1" applyAlignment="1">
      <alignment horizontal="left" vertical="center" wrapText="1"/>
    </xf>
    <xf numFmtId="0" fontId="27" fillId="0" borderId="12" xfId="4" applyFont="1" applyFill="1" applyBorder="1" applyAlignment="1">
      <alignment horizontal="left" vertical="center" wrapText="1"/>
    </xf>
    <xf numFmtId="0" fontId="27" fillId="0" borderId="1" xfId="4" applyFont="1" applyFill="1" applyBorder="1" applyAlignment="1">
      <alignment horizontal="center" vertical="center"/>
    </xf>
    <xf numFmtId="0" fontId="27" fillId="0" borderId="0" xfId="4" applyFont="1" applyFill="1" applyBorder="1" applyAlignment="1">
      <alignment horizontal="left" vertical="center"/>
    </xf>
    <xf numFmtId="0" fontId="27" fillId="0" borderId="14" xfId="4" applyFont="1" applyFill="1" applyBorder="1" applyAlignment="1">
      <alignment horizontal="left" vertical="center"/>
    </xf>
    <xf numFmtId="0" fontId="26" fillId="0" borderId="9" xfId="4" applyFont="1" applyFill="1" applyBorder="1" applyAlignment="1">
      <alignment horizontal="distributed" vertical="center" indent="1"/>
    </xf>
    <xf numFmtId="0" fontId="26" fillId="0" borderId="2" xfId="4" applyFont="1" applyFill="1" applyBorder="1" applyAlignment="1">
      <alignment horizontal="distributed" vertical="center" indent="1"/>
    </xf>
    <xf numFmtId="0" fontId="26" fillId="0" borderId="11" xfId="4" applyFont="1" applyFill="1" applyBorder="1" applyAlignment="1">
      <alignment horizontal="distributed" vertical="center" indent="1"/>
    </xf>
    <xf numFmtId="0" fontId="26" fillId="0" borderId="33" xfId="4" applyFont="1" applyFill="1" applyBorder="1" applyAlignment="1">
      <alignment horizontal="distributed" vertical="center" indent="1"/>
    </xf>
    <xf numFmtId="0" fontId="26" fillId="3" borderId="1" xfId="4" applyFont="1" applyFill="1" applyBorder="1" applyAlignment="1">
      <alignment horizontal="left" vertical="center" indent="1"/>
    </xf>
    <xf numFmtId="0" fontId="27" fillId="0" borderId="9" xfId="4" applyFont="1" applyFill="1" applyBorder="1" applyAlignment="1">
      <alignment horizontal="distributed" vertical="center" indent="1"/>
    </xf>
    <xf numFmtId="0" fontId="27" fillId="0" borderId="2" xfId="4" applyFont="1" applyFill="1" applyBorder="1" applyAlignment="1">
      <alignment horizontal="distributed" vertical="center" indent="1"/>
    </xf>
    <xf numFmtId="0" fontId="27" fillId="0" borderId="10" xfId="4" applyFont="1" applyFill="1" applyBorder="1" applyAlignment="1">
      <alignment horizontal="distributed" vertical="center" indent="1"/>
    </xf>
    <xf numFmtId="0" fontId="27" fillId="0" borderId="13" xfId="4" applyFont="1" applyFill="1" applyBorder="1" applyAlignment="1">
      <alignment horizontal="distributed" vertical="center" indent="1"/>
    </xf>
    <xf numFmtId="0" fontId="27" fillId="0" borderId="0" xfId="4" applyFont="1" applyFill="1" applyBorder="1" applyAlignment="1">
      <alignment horizontal="distributed" vertical="center" indent="1"/>
    </xf>
    <xf numFmtId="0" fontId="27" fillId="0" borderId="14" xfId="4" applyFont="1" applyFill="1" applyBorder="1" applyAlignment="1">
      <alignment horizontal="distributed" vertical="center" indent="1"/>
    </xf>
    <xf numFmtId="0" fontId="27" fillId="0" borderId="11" xfId="4" applyFont="1" applyFill="1" applyBorder="1" applyAlignment="1">
      <alignment horizontal="distributed" vertical="center" indent="1"/>
    </xf>
    <xf numFmtId="0" fontId="27" fillId="0" borderId="33" xfId="4" applyFont="1" applyFill="1" applyBorder="1" applyAlignment="1">
      <alignment horizontal="distributed" vertical="center" indent="1"/>
    </xf>
    <xf numFmtId="0" fontId="27" fillId="0" borderId="12" xfId="4" applyFont="1" applyFill="1" applyBorder="1" applyAlignment="1">
      <alignment horizontal="distributed" vertical="center" indent="1"/>
    </xf>
    <xf numFmtId="0" fontId="27" fillId="0" borderId="13" xfId="4" applyFont="1" applyFill="1" applyBorder="1" applyAlignment="1">
      <alignment horizontal="center" vertical="center"/>
    </xf>
    <xf numFmtId="0" fontId="27" fillId="0" borderId="0" xfId="4" applyFont="1" applyFill="1" applyBorder="1" applyAlignment="1">
      <alignment horizontal="center" vertical="center"/>
    </xf>
    <xf numFmtId="0" fontId="27" fillId="0" borderId="14" xfId="4" applyFont="1" applyFill="1" applyBorder="1" applyAlignment="1">
      <alignment horizontal="center" vertical="center"/>
    </xf>
    <xf numFmtId="0" fontId="27" fillId="0" borderId="9" xfId="4" applyFont="1" applyFill="1" applyBorder="1" applyAlignment="1">
      <alignment horizontal="distributed" vertical="center" indent="2"/>
    </xf>
    <xf numFmtId="0" fontId="27" fillId="0" borderId="2" xfId="4" applyFont="1" applyFill="1" applyBorder="1" applyAlignment="1">
      <alignment horizontal="distributed" vertical="center" indent="2"/>
    </xf>
    <xf numFmtId="0" fontId="27" fillId="0" borderId="10" xfId="4" applyFont="1" applyFill="1" applyBorder="1" applyAlignment="1">
      <alignment horizontal="distributed" vertical="center" indent="2"/>
    </xf>
    <xf numFmtId="0" fontId="27" fillId="0" borderId="13" xfId="4" applyFont="1" applyFill="1" applyBorder="1" applyAlignment="1">
      <alignment horizontal="distributed" vertical="center" indent="2"/>
    </xf>
    <xf numFmtId="0" fontId="27" fillId="0" borderId="0" xfId="4" applyFont="1" applyFill="1" applyBorder="1" applyAlignment="1">
      <alignment horizontal="distributed" vertical="center" indent="2"/>
    </xf>
    <xf numFmtId="0" fontId="27" fillId="0" borderId="14" xfId="4" applyFont="1" applyFill="1" applyBorder="1" applyAlignment="1">
      <alignment horizontal="distributed" vertical="center" indent="2"/>
    </xf>
    <xf numFmtId="0" fontId="27" fillId="0" borderId="11" xfId="4" applyFont="1" applyFill="1" applyBorder="1" applyAlignment="1">
      <alignment horizontal="distributed" vertical="center" indent="2"/>
    </xf>
    <xf numFmtId="0" fontId="27" fillId="0" borderId="33" xfId="4" applyFont="1" applyFill="1" applyBorder="1" applyAlignment="1">
      <alignment horizontal="distributed" vertical="center" indent="2"/>
    </xf>
    <xf numFmtId="0" fontId="27" fillId="0" borderId="12" xfId="4" applyFont="1" applyFill="1" applyBorder="1" applyAlignment="1">
      <alignment horizontal="distributed" vertical="center" indent="2"/>
    </xf>
    <xf numFmtId="0" fontId="27" fillId="0" borderId="1" xfId="4" applyFont="1" applyFill="1" applyBorder="1" applyAlignment="1">
      <alignment horizontal="distributed" vertical="center" indent="1"/>
    </xf>
    <xf numFmtId="0" fontId="27" fillId="0" borderId="9" xfId="4" applyFont="1" applyFill="1" applyBorder="1" applyAlignment="1">
      <alignment horizontal="center" vertical="center" shrinkToFit="1"/>
    </xf>
    <xf numFmtId="0" fontId="27" fillId="0" borderId="10" xfId="4" applyFont="1" applyFill="1" applyBorder="1" applyAlignment="1">
      <alignment horizontal="center" vertical="center" shrinkToFit="1"/>
    </xf>
    <xf numFmtId="0" fontId="27" fillId="0" borderId="13" xfId="4" applyFont="1" applyFill="1" applyBorder="1" applyAlignment="1">
      <alignment horizontal="center" vertical="center" shrinkToFit="1"/>
    </xf>
    <xf numFmtId="0" fontId="27" fillId="0" borderId="14" xfId="4" applyFont="1" applyFill="1" applyBorder="1" applyAlignment="1">
      <alignment horizontal="center" vertical="center" shrinkToFit="1"/>
    </xf>
    <xf numFmtId="0" fontId="27" fillId="0" borderId="2" xfId="4" applyFont="1" applyFill="1" applyBorder="1" applyAlignment="1">
      <alignment horizontal="center" vertical="center" shrinkToFit="1"/>
    </xf>
    <xf numFmtId="0" fontId="27" fillId="0" borderId="33" xfId="4" applyFont="1" applyFill="1" applyBorder="1" applyAlignment="1">
      <alignment horizontal="center" vertical="center" shrinkToFit="1"/>
    </xf>
    <xf numFmtId="0" fontId="27" fillId="0" borderId="12" xfId="4" applyFont="1" applyFill="1" applyBorder="1" applyAlignment="1">
      <alignment horizontal="center" vertical="center" shrinkToFit="1"/>
    </xf>
    <xf numFmtId="0" fontId="26" fillId="3" borderId="0" xfId="4" applyFont="1" applyFill="1" applyAlignment="1">
      <alignment horizontal="left" vertical="center"/>
    </xf>
    <xf numFmtId="3" fontId="26" fillId="3" borderId="1" xfId="4" applyNumberFormat="1" applyFont="1" applyFill="1" applyBorder="1" applyAlignment="1">
      <alignment horizontal="center" vertical="center"/>
    </xf>
    <xf numFmtId="0" fontId="26" fillId="0" borderId="2" xfId="4" applyFont="1" applyFill="1" applyBorder="1" applyAlignment="1">
      <alignment horizontal="distributed" vertical="center" indent="1" shrinkToFit="1"/>
    </xf>
    <xf numFmtId="0" fontId="26" fillId="0" borderId="10" xfId="4" applyFont="1" applyFill="1" applyBorder="1" applyAlignment="1">
      <alignment horizontal="distributed" vertical="center" indent="1" shrinkToFit="1"/>
    </xf>
    <xf numFmtId="0" fontId="26" fillId="0" borderId="33" xfId="4" applyFont="1" applyFill="1" applyBorder="1" applyAlignment="1">
      <alignment horizontal="distributed" vertical="center" indent="1" shrinkToFit="1"/>
    </xf>
    <xf numFmtId="0" fontId="26" fillId="0" borderId="12" xfId="4" applyFont="1" applyFill="1" applyBorder="1" applyAlignment="1">
      <alignment horizontal="distributed" vertical="center" indent="1" shrinkToFit="1"/>
    </xf>
    <xf numFmtId="0" fontId="26" fillId="3" borderId="2" xfId="4" applyFont="1" applyFill="1" applyBorder="1" applyAlignment="1">
      <alignment horizontal="center" vertical="center" shrinkToFit="1"/>
    </xf>
    <xf numFmtId="0" fontId="26" fillId="3" borderId="33" xfId="4" applyFont="1" applyFill="1" applyBorder="1" applyAlignment="1">
      <alignment horizontal="center" vertical="center" shrinkToFit="1"/>
    </xf>
    <xf numFmtId="0" fontId="26" fillId="0" borderId="9" xfId="4" applyFont="1" applyFill="1" applyBorder="1" applyAlignment="1">
      <alignment horizontal="distributed" vertical="center" indent="1" shrinkToFit="1"/>
    </xf>
    <xf numFmtId="0" fontId="26" fillId="0" borderId="11" xfId="4" applyFont="1" applyFill="1" applyBorder="1" applyAlignment="1">
      <alignment horizontal="distributed" vertical="center" indent="1" shrinkToFit="1"/>
    </xf>
    <xf numFmtId="181" fontId="26" fillId="3" borderId="2" xfId="4" applyNumberFormat="1" applyFont="1" applyFill="1" applyBorder="1" applyAlignment="1">
      <alignment horizontal="center" vertical="center" shrinkToFit="1"/>
    </xf>
    <xf numFmtId="181" fontId="26" fillId="3" borderId="10" xfId="4" applyNumberFormat="1" applyFont="1" applyFill="1" applyBorder="1" applyAlignment="1">
      <alignment horizontal="center" vertical="center" shrinkToFit="1"/>
    </xf>
    <xf numFmtId="181" fontId="26" fillId="3" borderId="33" xfId="4" applyNumberFormat="1" applyFont="1" applyFill="1" applyBorder="1" applyAlignment="1">
      <alignment horizontal="center" vertical="center" shrinkToFit="1"/>
    </xf>
    <xf numFmtId="181" fontId="26" fillId="3" borderId="12" xfId="4" applyNumberFormat="1" applyFont="1" applyFill="1" applyBorder="1" applyAlignment="1">
      <alignment horizontal="center" vertical="center" shrinkToFit="1"/>
    </xf>
    <xf numFmtId="38" fontId="28" fillId="0" borderId="0" xfId="5" applyFont="1" applyFill="1" applyAlignment="1">
      <alignment horizontal="right" vertical="center"/>
    </xf>
    <xf numFmtId="0" fontId="29" fillId="0" borderId="0" xfId="4" applyFont="1" applyFill="1" applyAlignment="1">
      <alignment horizontal="center" vertical="center" wrapText="1"/>
    </xf>
    <xf numFmtId="179" fontId="26" fillId="3" borderId="0" xfId="4" applyNumberFormat="1" applyFont="1" applyFill="1" applyAlignment="1">
      <alignment horizontal="right" vertical="center"/>
    </xf>
    <xf numFmtId="0" fontId="26" fillId="0" borderId="0" xfId="4" applyFont="1" applyFill="1" applyAlignment="1">
      <alignment horizontal="center" vertical="center"/>
    </xf>
    <xf numFmtId="0" fontId="26" fillId="3" borderId="0" xfId="4" applyFont="1" applyFill="1" applyBorder="1" applyAlignment="1">
      <alignment horizontal="left" vertical="center"/>
    </xf>
    <xf numFmtId="0" fontId="40" fillId="0" borderId="0" xfId="7" applyFont="1" applyAlignment="1">
      <alignment horizontal="center" vertical="center"/>
    </xf>
    <xf numFmtId="0" fontId="41" fillId="0" borderId="7" xfId="7" applyFont="1" applyFill="1" applyBorder="1" applyAlignment="1">
      <alignment vertical="center"/>
    </xf>
    <xf numFmtId="0" fontId="41" fillId="0" borderId="3" xfId="7" applyFont="1" applyFill="1" applyBorder="1" applyAlignment="1">
      <alignment vertical="center"/>
    </xf>
    <xf numFmtId="0" fontId="41" fillId="0" borderId="1" xfId="7" applyFont="1" applyFill="1" applyBorder="1" applyAlignment="1">
      <alignment vertical="center"/>
    </xf>
    <xf numFmtId="0" fontId="42" fillId="0" borderId="9" xfId="7" applyFont="1" applyBorder="1" applyAlignment="1">
      <alignment horizontal="center" vertical="center"/>
    </xf>
    <xf numFmtId="0" fontId="42" fillId="0" borderId="10" xfId="7" applyFont="1" applyBorder="1" applyAlignment="1">
      <alignment horizontal="center" vertical="center"/>
    </xf>
    <xf numFmtId="0" fontId="42" fillId="0" borderId="5" xfId="7" applyFont="1" applyBorder="1" applyAlignment="1">
      <alignment horizontal="center" vertical="center"/>
    </xf>
    <xf numFmtId="0" fontId="45" fillId="0" borderId="5" xfId="6" applyFont="1" applyBorder="1" applyAlignment="1">
      <alignment horizontal="center" vertical="center"/>
    </xf>
    <xf numFmtId="0" fontId="42" fillId="0" borderId="9" xfId="7" applyFont="1" applyBorder="1" applyAlignment="1">
      <alignment horizontal="center" vertical="center" wrapText="1"/>
    </xf>
    <xf numFmtId="0" fontId="42" fillId="0" borderId="13" xfId="7" applyFont="1" applyBorder="1" applyAlignment="1">
      <alignment horizontal="center" vertical="center"/>
    </xf>
    <xf numFmtId="0" fontId="42" fillId="0" borderId="14" xfId="7" applyFont="1" applyBorder="1" applyAlignment="1">
      <alignment horizontal="center" vertical="center"/>
    </xf>
    <xf numFmtId="0" fontId="42" fillId="0" borderId="11" xfId="7" applyFont="1" applyBorder="1" applyAlignment="1">
      <alignment horizontal="center" vertical="center"/>
    </xf>
    <xf numFmtId="0" fontId="42" fillId="0" borderId="12" xfId="7" applyFont="1" applyBorder="1" applyAlignment="1">
      <alignment horizontal="center" vertical="center"/>
    </xf>
    <xf numFmtId="0" fontId="42" fillId="0" borderId="2" xfId="7" applyFont="1" applyBorder="1" applyAlignment="1">
      <alignment horizontal="center" vertical="center"/>
    </xf>
    <xf numFmtId="0" fontId="41" fillId="0" borderId="9" xfId="7" applyFont="1" applyBorder="1" applyAlignment="1">
      <alignment horizontal="center" vertical="center"/>
    </xf>
    <xf numFmtId="0" fontId="41" fillId="0" borderId="10" xfId="7" applyFont="1" applyBorder="1" applyAlignment="1">
      <alignment horizontal="center" vertical="center"/>
    </xf>
    <xf numFmtId="0" fontId="41" fillId="0" borderId="13" xfId="7" applyFont="1" applyBorder="1" applyAlignment="1">
      <alignment horizontal="center" vertical="center"/>
    </xf>
    <xf numFmtId="0" fontId="41" fillId="0" borderId="14" xfId="7" applyFont="1" applyBorder="1" applyAlignment="1">
      <alignment horizontal="center" vertical="center"/>
    </xf>
    <xf numFmtId="0" fontId="41" fillId="0" borderId="11" xfId="7" applyFont="1" applyBorder="1" applyAlignment="1">
      <alignment horizontal="center" vertical="center"/>
    </xf>
    <xf numFmtId="0" fontId="41" fillId="0" borderId="12" xfId="7" applyFont="1" applyBorder="1" applyAlignment="1">
      <alignment horizontal="center" vertical="center"/>
    </xf>
    <xf numFmtId="0" fontId="42" fillId="0" borderId="3" xfId="7" applyFont="1" applyBorder="1" applyAlignment="1">
      <alignment horizontal="center" vertical="center"/>
    </xf>
    <xf numFmtId="0" fontId="42" fillId="0" borderId="33" xfId="7" applyNumberFormat="1" applyFont="1" applyBorder="1" applyAlignment="1">
      <alignment horizontal="distributed" vertical="center"/>
    </xf>
    <xf numFmtId="0" fontId="36" fillId="0" borderId="0" xfId="7" applyFont="1" applyBorder="1" applyAlignment="1">
      <alignment horizontal="left" vertical="center"/>
    </xf>
    <xf numFmtId="0" fontId="36" fillId="0" borderId="0" xfId="7" applyFont="1" applyAlignment="1">
      <alignment horizontal="left"/>
    </xf>
    <xf numFmtId="0" fontId="43" fillId="0" borderId="33" xfId="7" applyFont="1" applyBorder="1" applyAlignment="1">
      <alignment horizontal="left"/>
    </xf>
    <xf numFmtId="0" fontId="39" fillId="0" borderId="0" xfId="7" applyFont="1" applyAlignment="1">
      <alignment horizontal="distributed" vertical="center"/>
    </xf>
    <xf numFmtId="0" fontId="3" fillId="0" borderId="0" xfId="6" applyAlignment="1">
      <alignment vertical="center"/>
    </xf>
    <xf numFmtId="3" fontId="36" fillId="0" borderId="7" xfId="7" applyNumberFormat="1" applyFont="1" applyBorder="1" applyAlignment="1"/>
    <xf numFmtId="0" fontId="3" fillId="0" borderId="3" xfId="6" applyBorder="1" applyAlignment="1"/>
    <xf numFmtId="180" fontId="41" fillId="0" borderId="2" xfId="7" applyNumberFormat="1" applyFont="1" applyBorder="1" applyAlignment="1">
      <alignment horizontal="distributed" vertical="center"/>
    </xf>
    <xf numFmtId="180" fontId="41" fillId="0" borderId="0" xfId="7" applyNumberFormat="1" applyFont="1" applyBorder="1" applyAlignment="1">
      <alignment horizontal="distributed" vertical="center"/>
    </xf>
    <xf numFmtId="0" fontId="41" fillId="0" borderId="0" xfId="7" applyFont="1" applyAlignment="1">
      <alignment horizontal="distributed" vertical="center"/>
    </xf>
    <xf numFmtId="0" fontId="36" fillId="0" borderId="0" xfId="7" applyFont="1" applyBorder="1" applyAlignment="1">
      <alignment horizontal="center" vertical="center"/>
    </xf>
  </cellXfs>
  <cellStyles count="9">
    <cellStyle name="桁区切り" xfId="1" builtinId="6"/>
    <cellStyle name="桁区切り 2" xfId="5"/>
    <cellStyle name="通貨" xfId="2" builtinId="7"/>
    <cellStyle name="標準" xfId="0" builtinId="0"/>
    <cellStyle name="標準 2" xfId="3"/>
    <cellStyle name="標準 3" xfId="4"/>
    <cellStyle name="標準 4" xfId="6"/>
    <cellStyle name="標準 5" xfId="8"/>
    <cellStyle name="標準_Sheet1" xfId="7"/>
  </cellStyles>
  <dxfs count="0"/>
  <tableStyles count="0" defaultTableStyle="TableStyleMedium9"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1143000</xdr:colOff>
      <xdr:row>5</xdr:row>
      <xdr:rowOff>76200</xdr:rowOff>
    </xdr:from>
    <xdr:ext cx="1389355" cy="225703"/>
    <xdr:sp macro="" textlink="">
      <xdr:nvSpPr>
        <xdr:cNvPr id="2" name="テキスト ボックス 1"/>
        <xdr:cNvSpPr txBox="1"/>
      </xdr:nvSpPr>
      <xdr:spPr>
        <a:xfrm>
          <a:off x="6819900" y="914400"/>
          <a:ext cx="1389355" cy="22570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HG丸ｺﾞｼｯｸM-PRO" panose="020F0600000000000000" pitchFamily="50" charset="-128"/>
              <a:ea typeface="HG丸ｺﾞｼｯｸM-PRO" panose="020F0600000000000000" pitchFamily="50" charset="-128"/>
            </a:rPr>
            <a:t>該当する方に「</a:t>
          </a:r>
          <a:r>
            <a:rPr kumimoji="1" lang="en-US" altLang="ja-JP" sz="800">
              <a:latin typeface="HG丸ｺﾞｼｯｸM-PRO" panose="020F0600000000000000" pitchFamily="50" charset="-128"/>
              <a:ea typeface="HG丸ｺﾞｼｯｸM-PRO" panose="020F0600000000000000" pitchFamily="50" charset="-128"/>
            </a:rPr>
            <a:t>1</a:t>
          </a:r>
          <a:r>
            <a:rPr kumimoji="1" lang="ja-JP" altLang="en-US" sz="800">
              <a:latin typeface="HG丸ｺﾞｼｯｸM-PRO" panose="020F0600000000000000" pitchFamily="50" charset="-128"/>
              <a:ea typeface="HG丸ｺﾞｼｯｸM-PRO" panose="020F0600000000000000" pitchFamily="50" charset="-128"/>
            </a:rPr>
            <a:t>」を入力</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83"/>
  <sheetViews>
    <sheetView tabSelected="1" view="pageBreakPreview" zoomScaleNormal="100" zoomScaleSheetLayoutView="100" workbookViewId="0">
      <pane xSplit="6" ySplit="6" topLeftCell="G7" activePane="bottomRight" state="frozen"/>
      <selection pane="topRight" activeCell="E1" sqref="E1"/>
      <selection pane="bottomLeft" activeCell="A10" sqref="A10"/>
      <selection pane="bottomRight" activeCell="C1" sqref="C1"/>
    </sheetView>
  </sheetViews>
  <sheetFormatPr defaultColWidth="9" defaultRowHeight="11.25"/>
  <cols>
    <col min="1" max="3" width="1.75" style="2" customWidth="1"/>
    <col min="4" max="4" width="9.5" style="4" customWidth="1"/>
    <col min="5" max="5" width="4.125" style="3" customWidth="1"/>
    <col min="6" max="6" width="28.5" style="4" customWidth="1"/>
    <col min="7" max="7" width="3.75" style="27" customWidth="1"/>
    <col min="8" max="9" width="10.75" style="4" customWidth="1"/>
    <col min="10" max="10" width="10.875" style="4" customWidth="1"/>
    <col min="11" max="11" width="10.75" style="4" customWidth="1"/>
    <col min="12" max="12" width="10.75" style="9" customWidth="1"/>
    <col min="13" max="14" width="9.75" style="2" customWidth="1"/>
    <col min="15" max="15" width="18.875" style="2" customWidth="1"/>
    <col min="16" max="16" width="4.5" style="2" customWidth="1"/>
    <col min="17" max="16384" width="9" style="2"/>
  </cols>
  <sheetData>
    <row r="1" spans="1:17" ht="23.25" customHeight="1">
      <c r="A1" s="35" t="s">
        <v>211</v>
      </c>
      <c r="B1" s="36"/>
      <c r="C1" s="36"/>
      <c r="D1" s="37"/>
      <c r="E1" s="38"/>
      <c r="F1" s="36"/>
      <c r="G1" s="39"/>
      <c r="H1" s="40"/>
      <c r="I1" s="40"/>
      <c r="J1" s="40"/>
      <c r="K1" s="40"/>
      <c r="L1" s="1" t="s">
        <v>149</v>
      </c>
      <c r="M1" s="100"/>
      <c r="N1" s="34" t="s">
        <v>145</v>
      </c>
      <c r="O1" s="136"/>
      <c r="P1" s="136"/>
      <c r="Q1" s="2" t="s">
        <v>703</v>
      </c>
    </row>
    <row r="2" spans="1:17" ht="23.25" customHeight="1">
      <c r="A2" s="137" t="s">
        <v>682</v>
      </c>
      <c r="B2" s="137"/>
      <c r="C2" s="137"/>
      <c r="D2" s="137"/>
      <c r="E2" s="137"/>
      <c r="F2" s="137"/>
      <c r="G2" s="137"/>
      <c r="H2" s="137"/>
      <c r="I2" s="137"/>
      <c r="J2" s="137"/>
      <c r="K2" s="137"/>
      <c r="L2" s="138" t="s">
        <v>146</v>
      </c>
      <c r="M2" s="139"/>
      <c r="N2" s="34" t="s">
        <v>147</v>
      </c>
      <c r="O2" s="136"/>
      <c r="P2" s="136"/>
      <c r="Q2" s="2" t="s">
        <v>703</v>
      </c>
    </row>
    <row r="3" spans="1:17" ht="23.25" customHeight="1">
      <c r="A3" s="142" t="s">
        <v>209</v>
      </c>
      <c r="B3" s="142"/>
      <c r="C3" s="142"/>
      <c r="D3" s="142"/>
      <c r="E3" s="142"/>
      <c r="F3" s="143" t="s">
        <v>683</v>
      </c>
      <c r="G3" s="143"/>
      <c r="H3" s="143"/>
      <c r="I3" s="143"/>
      <c r="J3" s="143"/>
      <c r="K3" s="143"/>
      <c r="L3" s="140"/>
      <c r="M3" s="141"/>
      <c r="N3" s="34" t="s">
        <v>681</v>
      </c>
      <c r="O3" s="136"/>
      <c r="P3" s="136"/>
      <c r="Q3" s="2" t="s">
        <v>703</v>
      </c>
    </row>
    <row r="4" spans="1:17" ht="12.75" customHeight="1">
      <c r="A4" s="6"/>
      <c r="F4" s="2"/>
      <c r="G4" s="3"/>
      <c r="L4" s="5"/>
      <c r="M4" s="7"/>
      <c r="N4" s="7"/>
      <c r="O4" s="8"/>
      <c r="P4" s="8"/>
    </row>
    <row r="5" spans="1:17" s="10" customFormat="1" ht="11.25" customHeight="1">
      <c r="A5" s="161" t="s">
        <v>186</v>
      </c>
      <c r="B5" s="155"/>
      <c r="C5" s="162" t="s">
        <v>150</v>
      </c>
      <c r="D5" s="164" t="s">
        <v>142</v>
      </c>
      <c r="E5" s="164"/>
      <c r="F5" s="164"/>
      <c r="G5" s="165" t="s">
        <v>143</v>
      </c>
      <c r="H5" s="166" t="s">
        <v>89</v>
      </c>
      <c r="I5" s="166"/>
      <c r="J5" s="161"/>
      <c r="K5" s="161"/>
      <c r="L5" s="167" t="s">
        <v>215</v>
      </c>
      <c r="M5" s="155" t="s">
        <v>144</v>
      </c>
      <c r="N5" s="155"/>
      <c r="O5" s="155"/>
      <c r="P5" s="156" t="s">
        <v>218</v>
      </c>
    </row>
    <row r="6" spans="1:17" s="10" customFormat="1" ht="21">
      <c r="A6" s="155"/>
      <c r="B6" s="155"/>
      <c r="C6" s="163"/>
      <c r="D6" s="11" t="s">
        <v>5</v>
      </c>
      <c r="E6" s="28" t="s">
        <v>180</v>
      </c>
      <c r="F6" s="12" t="s">
        <v>4</v>
      </c>
      <c r="G6" s="165"/>
      <c r="H6" s="11" t="s">
        <v>88</v>
      </c>
      <c r="I6" s="11" t="s">
        <v>212</v>
      </c>
      <c r="J6" s="12" t="s">
        <v>213</v>
      </c>
      <c r="K6" s="12" t="s">
        <v>214</v>
      </c>
      <c r="L6" s="168"/>
      <c r="M6" s="157" t="s">
        <v>216</v>
      </c>
      <c r="N6" s="158"/>
      <c r="O6" s="13" t="s">
        <v>217</v>
      </c>
      <c r="P6" s="156"/>
    </row>
    <row r="7" spans="1:17" ht="21.75" customHeight="1">
      <c r="A7" s="146" t="s">
        <v>187</v>
      </c>
      <c r="B7" s="147"/>
      <c r="C7" s="159" t="s">
        <v>151</v>
      </c>
      <c r="D7" s="152" t="s">
        <v>35</v>
      </c>
      <c r="E7" s="14">
        <v>1</v>
      </c>
      <c r="F7" s="105" t="s">
        <v>10</v>
      </c>
      <c r="G7" s="14" t="s">
        <v>8</v>
      </c>
      <c r="H7" s="106"/>
      <c r="I7" s="17"/>
      <c r="J7" s="153"/>
      <c r="K7" s="153">
        <f>H7+H8+H9+H10+J7</f>
        <v>0</v>
      </c>
      <c r="L7" s="154" t="str">
        <f>IF(K7=0,"",SUM(H7:H10)/K7)</f>
        <v/>
      </c>
      <c r="M7" s="15"/>
      <c r="N7" s="15"/>
      <c r="O7" s="15"/>
      <c r="P7" s="15"/>
    </row>
    <row r="8" spans="1:17" ht="21.75" customHeight="1">
      <c r="A8" s="148"/>
      <c r="B8" s="149"/>
      <c r="C8" s="160"/>
      <c r="D8" s="152"/>
      <c r="E8" s="14">
        <v>2</v>
      </c>
      <c r="F8" s="105" t="s">
        <v>36</v>
      </c>
      <c r="G8" s="14" t="s">
        <v>8</v>
      </c>
      <c r="H8" s="106"/>
      <c r="I8" s="17"/>
      <c r="J8" s="153"/>
      <c r="K8" s="153"/>
      <c r="L8" s="154"/>
      <c r="M8" s="15"/>
      <c r="N8" s="15"/>
      <c r="O8" s="15"/>
      <c r="P8" s="15"/>
    </row>
    <row r="9" spans="1:17" ht="21.75" customHeight="1">
      <c r="A9" s="148"/>
      <c r="B9" s="149"/>
      <c r="C9" s="29"/>
      <c r="D9" s="152"/>
      <c r="E9" s="14">
        <v>3</v>
      </c>
      <c r="F9" s="105" t="s">
        <v>65</v>
      </c>
      <c r="G9" s="14" t="s">
        <v>90</v>
      </c>
      <c r="H9" s="106"/>
      <c r="I9" s="17"/>
      <c r="J9" s="153"/>
      <c r="K9" s="153"/>
      <c r="L9" s="154"/>
      <c r="M9" s="15"/>
      <c r="N9" s="15"/>
      <c r="O9" s="15"/>
      <c r="P9" s="15"/>
    </row>
    <row r="10" spans="1:17" ht="21.75" customHeight="1">
      <c r="A10" s="150"/>
      <c r="B10" s="151"/>
      <c r="C10" s="29"/>
      <c r="D10" s="152"/>
      <c r="E10" s="14">
        <v>4</v>
      </c>
      <c r="F10" s="105" t="s">
        <v>66</v>
      </c>
      <c r="G10" s="14" t="s">
        <v>90</v>
      </c>
      <c r="H10" s="106"/>
      <c r="I10" s="17"/>
      <c r="J10" s="153"/>
      <c r="K10" s="153"/>
      <c r="L10" s="154"/>
      <c r="M10" s="15"/>
      <c r="N10" s="15"/>
      <c r="O10" s="15"/>
      <c r="P10" s="15"/>
    </row>
    <row r="11" spans="1:17" ht="21.75" customHeight="1">
      <c r="A11" s="144" t="s">
        <v>188</v>
      </c>
      <c r="B11" s="145"/>
      <c r="C11" s="29"/>
      <c r="D11" s="33" t="s">
        <v>46</v>
      </c>
      <c r="E11" s="14">
        <v>5</v>
      </c>
      <c r="F11" s="16" t="s">
        <v>47</v>
      </c>
      <c r="G11" s="14" t="s">
        <v>8</v>
      </c>
      <c r="H11" s="106"/>
      <c r="I11" s="17"/>
      <c r="J11" s="106"/>
      <c r="K11" s="106">
        <f>H11+J11</f>
        <v>0</v>
      </c>
      <c r="L11" s="107" t="str">
        <f>IF(K11=0,"",H11/K11)</f>
        <v/>
      </c>
      <c r="M11" s="15"/>
      <c r="N11" s="15"/>
      <c r="O11" s="15"/>
      <c r="P11" s="15"/>
    </row>
    <row r="12" spans="1:17" ht="21.75" customHeight="1">
      <c r="A12" s="146" t="s">
        <v>189</v>
      </c>
      <c r="B12" s="147"/>
      <c r="C12" s="29"/>
      <c r="D12" s="152" t="s">
        <v>37</v>
      </c>
      <c r="E12" s="14">
        <v>6</v>
      </c>
      <c r="F12" s="105" t="s">
        <v>11</v>
      </c>
      <c r="G12" s="14" t="s">
        <v>8</v>
      </c>
      <c r="H12" s="106"/>
      <c r="I12" s="17"/>
      <c r="J12" s="153"/>
      <c r="K12" s="153">
        <f>H12+H13+H14+H15+J12</f>
        <v>0</v>
      </c>
      <c r="L12" s="154" t="str">
        <f>IF(K12=0,"",SUM(H12:H15)/K12)</f>
        <v/>
      </c>
      <c r="M12" s="15"/>
      <c r="N12" s="15"/>
      <c r="O12" s="15"/>
      <c r="P12" s="15"/>
    </row>
    <row r="13" spans="1:17" ht="21.75" customHeight="1">
      <c r="A13" s="148"/>
      <c r="B13" s="149"/>
      <c r="C13" s="29"/>
      <c r="D13" s="152"/>
      <c r="E13" s="14">
        <v>7</v>
      </c>
      <c r="F13" s="105" t="s">
        <v>61</v>
      </c>
      <c r="G13" s="14" t="s">
        <v>8</v>
      </c>
      <c r="H13" s="106"/>
      <c r="I13" s="17"/>
      <c r="J13" s="153"/>
      <c r="K13" s="153"/>
      <c r="L13" s="154"/>
      <c r="M13" s="15"/>
      <c r="N13" s="15"/>
      <c r="O13" s="15"/>
      <c r="P13" s="15"/>
    </row>
    <row r="14" spans="1:17" ht="21.75" customHeight="1">
      <c r="A14" s="148"/>
      <c r="B14" s="149"/>
      <c r="C14" s="29"/>
      <c r="D14" s="152"/>
      <c r="E14" s="14">
        <v>8</v>
      </c>
      <c r="F14" s="105" t="s">
        <v>62</v>
      </c>
      <c r="G14" s="14" t="s">
        <v>8</v>
      </c>
      <c r="H14" s="106"/>
      <c r="I14" s="17"/>
      <c r="J14" s="153"/>
      <c r="K14" s="153"/>
      <c r="L14" s="154"/>
      <c r="M14" s="15"/>
      <c r="N14" s="15"/>
      <c r="O14" s="15"/>
      <c r="P14" s="15"/>
    </row>
    <row r="15" spans="1:17" ht="21.75" customHeight="1">
      <c r="A15" s="150"/>
      <c r="B15" s="151"/>
      <c r="C15" s="29"/>
      <c r="D15" s="152"/>
      <c r="E15" s="14">
        <v>9</v>
      </c>
      <c r="F15" s="105" t="s">
        <v>63</v>
      </c>
      <c r="G15" s="14" t="s">
        <v>8</v>
      </c>
      <c r="H15" s="106"/>
      <c r="I15" s="17"/>
      <c r="J15" s="153"/>
      <c r="K15" s="153"/>
      <c r="L15" s="154"/>
      <c r="M15" s="15"/>
      <c r="N15" s="15"/>
      <c r="O15" s="15"/>
      <c r="P15" s="15"/>
    </row>
    <row r="16" spans="1:17" ht="21.75" customHeight="1">
      <c r="A16" s="146" t="s">
        <v>190</v>
      </c>
      <c r="B16" s="147"/>
      <c r="C16" s="29"/>
      <c r="D16" s="169" t="s">
        <v>12</v>
      </c>
      <c r="E16" s="14">
        <v>10</v>
      </c>
      <c r="F16" s="105" t="s">
        <v>153</v>
      </c>
      <c r="G16" s="14" t="s">
        <v>8</v>
      </c>
      <c r="H16" s="106"/>
      <c r="I16" s="17"/>
      <c r="J16" s="153"/>
      <c r="K16" s="153">
        <f>H16+H17+H18+J16</f>
        <v>0</v>
      </c>
      <c r="L16" s="154" t="str">
        <f>IF(K16=0,"",SUM(H16:H18)/K16)</f>
        <v/>
      </c>
      <c r="M16" s="15"/>
      <c r="N16" s="15"/>
      <c r="O16" s="15"/>
      <c r="P16" s="15"/>
    </row>
    <row r="17" spans="1:16" ht="21.75" customHeight="1">
      <c r="A17" s="148"/>
      <c r="B17" s="149"/>
      <c r="C17" s="29"/>
      <c r="D17" s="170"/>
      <c r="E17" s="14">
        <v>11</v>
      </c>
      <c r="F17" s="105" t="s">
        <v>13</v>
      </c>
      <c r="G17" s="14" t="s">
        <v>8</v>
      </c>
      <c r="H17" s="106"/>
      <c r="I17" s="17"/>
      <c r="J17" s="153"/>
      <c r="K17" s="153"/>
      <c r="L17" s="154"/>
      <c r="M17" s="15"/>
      <c r="N17" s="15"/>
      <c r="O17" s="15"/>
      <c r="P17" s="15"/>
    </row>
    <row r="18" spans="1:16" ht="21.75" customHeight="1">
      <c r="A18" s="150"/>
      <c r="B18" s="151"/>
      <c r="C18" s="29"/>
      <c r="D18" s="171"/>
      <c r="E18" s="14">
        <v>12</v>
      </c>
      <c r="F18" s="105" t="s">
        <v>80</v>
      </c>
      <c r="G18" s="14" t="s">
        <v>8</v>
      </c>
      <c r="H18" s="106"/>
      <c r="I18" s="17"/>
      <c r="J18" s="153"/>
      <c r="K18" s="153"/>
      <c r="L18" s="154"/>
      <c r="M18" s="15"/>
      <c r="N18" s="15"/>
      <c r="O18" s="15"/>
      <c r="P18" s="15"/>
    </row>
    <row r="19" spans="1:16" ht="21.75" customHeight="1">
      <c r="A19" s="146" t="s">
        <v>191</v>
      </c>
      <c r="B19" s="147"/>
      <c r="C19" s="29"/>
      <c r="D19" s="169" t="s">
        <v>14</v>
      </c>
      <c r="E19" s="14">
        <v>13</v>
      </c>
      <c r="F19" s="105" t="s">
        <v>33</v>
      </c>
      <c r="G19" s="14" t="s">
        <v>8</v>
      </c>
      <c r="H19" s="106"/>
      <c r="I19" s="17"/>
      <c r="J19" s="153"/>
      <c r="K19" s="153">
        <f>H19+H20+J19</f>
        <v>0</v>
      </c>
      <c r="L19" s="154" t="str">
        <f>IF(K19=0,"",SUM(H19:H20)/K19)</f>
        <v/>
      </c>
      <c r="M19" s="15"/>
      <c r="N19" s="15"/>
      <c r="O19" s="15"/>
      <c r="P19" s="15"/>
    </row>
    <row r="20" spans="1:16" ht="21.75" customHeight="1">
      <c r="A20" s="150"/>
      <c r="B20" s="151"/>
      <c r="C20" s="29"/>
      <c r="D20" s="171"/>
      <c r="E20" s="14">
        <v>14</v>
      </c>
      <c r="F20" s="105" t="s">
        <v>86</v>
      </c>
      <c r="G20" s="14" t="s">
        <v>8</v>
      </c>
      <c r="H20" s="106"/>
      <c r="I20" s="17"/>
      <c r="J20" s="153"/>
      <c r="K20" s="153"/>
      <c r="L20" s="154"/>
      <c r="M20" s="15"/>
      <c r="N20" s="15"/>
      <c r="O20" s="15"/>
      <c r="P20" s="15"/>
    </row>
    <row r="21" spans="1:16" ht="21.75" customHeight="1">
      <c r="A21" s="144" t="s">
        <v>192</v>
      </c>
      <c r="B21" s="145"/>
      <c r="C21" s="29"/>
      <c r="D21" s="105" t="s">
        <v>32</v>
      </c>
      <c r="E21" s="14">
        <v>15</v>
      </c>
      <c r="F21" s="105" t="s">
        <v>1</v>
      </c>
      <c r="G21" s="14" t="s">
        <v>8</v>
      </c>
      <c r="H21" s="106"/>
      <c r="I21" s="106"/>
      <c r="J21" s="17"/>
      <c r="K21" s="106">
        <f>H21</f>
        <v>0</v>
      </c>
      <c r="L21" s="107" t="str">
        <f>IF(K21=0,"",H21/K21)</f>
        <v/>
      </c>
      <c r="M21" s="15"/>
      <c r="N21" s="15"/>
      <c r="O21" s="15"/>
      <c r="P21" s="15"/>
    </row>
    <row r="22" spans="1:16" ht="21.75" customHeight="1">
      <c r="A22" s="146" t="s">
        <v>193</v>
      </c>
      <c r="B22" s="147"/>
      <c r="C22" s="29"/>
      <c r="D22" s="169" t="s">
        <v>3</v>
      </c>
      <c r="E22" s="14">
        <v>16</v>
      </c>
      <c r="F22" s="105" t="s">
        <v>0</v>
      </c>
      <c r="G22" s="14" t="s">
        <v>7</v>
      </c>
      <c r="H22" s="106"/>
      <c r="I22" s="17"/>
      <c r="J22" s="153"/>
      <c r="K22" s="153">
        <f>H22+H23+J22</f>
        <v>0</v>
      </c>
      <c r="L22" s="154" t="str">
        <f>IF(K22=0,"",SUM(H22:H23)/K22)</f>
        <v/>
      </c>
      <c r="M22" s="15"/>
      <c r="N22" s="15"/>
      <c r="O22" s="15"/>
      <c r="P22" s="15"/>
    </row>
    <row r="23" spans="1:16" ht="21.75" customHeight="1">
      <c r="A23" s="150"/>
      <c r="B23" s="151"/>
      <c r="C23" s="29"/>
      <c r="D23" s="170"/>
      <c r="E23" s="14">
        <v>17</v>
      </c>
      <c r="F23" s="105" t="s">
        <v>154</v>
      </c>
      <c r="G23" s="14" t="s">
        <v>97</v>
      </c>
      <c r="H23" s="106"/>
      <c r="I23" s="17"/>
      <c r="J23" s="153"/>
      <c r="K23" s="153"/>
      <c r="L23" s="154"/>
      <c r="M23" s="15"/>
      <c r="N23" s="15"/>
      <c r="O23" s="15"/>
      <c r="P23" s="15"/>
    </row>
    <row r="24" spans="1:16" ht="21.75" customHeight="1">
      <c r="A24" s="146" t="s">
        <v>194</v>
      </c>
      <c r="B24" s="147"/>
      <c r="C24" s="29"/>
      <c r="D24" s="170"/>
      <c r="E24" s="31" t="s">
        <v>98</v>
      </c>
      <c r="F24" s="105" t="s">
        <v>70</v>
      </c>
      <c r="G24" s="14" t="s">
        <v>8</v>
      </c>
      <c r="H24" s="106"/>
      <c r="I24" s="17"/>
      <c r="J24" s="153"/>
      <c r="K24" s="153">
        <f>H24+H25+J24</f>
        <v>0</v>
      </c>
      <c r="L24" s="154" t="str">
        <f>IF(K24=0,"",SUM(H24:H25)/K24)</f>
        <v/>
      </c>
      <c r="M24" s="15"/>
      <c r="N24" s="15"/>
      <c r="O24" s="15"/>
      <c r="P24" s="15"/>
    </row>
    <row r="25" spans="1:16" ht="21.75" customHeight="1">
      <c r="A25" s="150"/>
      <c r="B25" s="151"/>
      <c r="C25" s="29"/>
      <c r="D25" s="171"/>
      <c r="E25" s="31" t="s">
        <v>182</v>
      </c>
      <c r="F25" s="105" t="s">
        <v>71</v>
      </c>
      <c r="G25" s="14" t="s">
        <v>8</v>
      </c>
      <c r="H25" s="106"/>
      <c r="I25" s="17"/>
      <c r="J25" s="153"/>
      <c r="K25" s="153"/>
      <c r="L25" s="154"/>
      <c r="M25" s="15"/>
      <c r="N25" s="15"/>
      <c r="O25" s="15"/>
      <c r="P25" s="15"/>
    </row>
    <row r="26" spans="1:16" ht="21.75" customHeight="1">
      <c r="A26" s="144" t="s">
        <v>195</v>
      </c>
      <c r="B26" s="145"/>
      <c r="C26" s="29"/>
      <c r="D26" s="105" t="s">
        <v>155</v>
      </c>
      <c r="E26" s="14">
        <v>18</v>
      </c>
      <c r="F26" s="105" t="s">
        <v>156</v>
      </c>
      <c r="G26" s="14" t="s">
        <v>8</v>
      </c>
      <c r="H26" s="106"/>
      <c r="I26" s="17"/>
      <c r="J26" s="17"/>
      <c r="K26" s="106">
        <f>H26</f>
        <v>0</v>
      </c>
      <c r="L26" s="107" t="str">
        <f t="shared" ref="L26:L33" si="0">IF(K26=0,"",H26/K26)</f>
        <v/>
      </c>
      <c r="M26" s="15"/>
      <c r="N26" s="15"/>
      <c r="O26" s="15"/>
      <c r="P26" s="15"/>
    </row>
    <row r="27" spans="1:16" ht="21.75" customHeight="1">
      <c r="A27" s="144" t="s">
        <v>196</v>
      </c>
      <c r="B27" s="145"/>
      <c r="C27" s="29"/>
      <c r="D27" s="33" t="s">
        <v>179</v>
      </c>
      <c r="E27" s="14">
        <v>19</v>
      </c>
      <c r="F27" s="105" t="s">
        <v>15</v>
      </c>
      <c r="G27" s="14" t="s">
        <v>8</v>
      </c>
      <c r="H27" s="106"/>
      <c r="I27" s="17"/>
      <c r="J27" s="17"/>
      <c r="K27" s="106">
        <f>H27</f>
        <v>0</v>
      </c>
      <c r="L27" s="107" t="str">
        <f t="shared" si="0"/>
        <v/>
      </c>
      <c r="M27" s="15"/>
      <c r="N27" s="15"/>
      <c r="O27" s="15"/>
      <c r="P27" s="15"/>
    </row>
    <row r="28" spans="1:16" ht="21.75" customHeight="1">
      <c r="A28" s="144" t="s">
        <v>197</v>
      </c>
      <c r="B28" s="145"/>
      <c r="C28" s="30"/>
      <c r="D28" s="105" t="s">
        <v>157</v>
      </c>
      <c r="E28" s="14">
        <v>20</v>
      </c>
      <c r="F28" s="16" t="s">
        <v>77</v>
      </c>
      <c r="G28" s="14" t="s">
        <v>102</v>
      </c>
      <c r="H28" s="106"/>
      <c r="I28" s="17"/>
      <c r="J28" s="106"/>
      <c r="K28" s="106">
        <f t="shared" ref="K28:K33" si="1">H28+J28</f>
        <v>0</v>
      </c>
      <c r="L28" s="107" t="str">
        <f t="shared" si="0"/>
        <v/>
      </c>
      <c r="M28" s="15"/>
      <c r="N28" s="15"/>
      <c r="O28" s="15"/>
      <c r="P28" s="15"/>
    </row>
    <row r="29" spans="1:16" ht="21.75" customHeight="1">
      <c r="A29" s="144" t="s">
        <v>91</v>
      </c>
      <c r="B29" s="145"/>
      <c r="C29" s="172" t="s">
        <v>151</v>
      </c>
      <c r="D29" s="33" t="s">
        <v>48</v>
      </c>
      <c r="E29" s="14">
        <v>21</v>
      </c>
      <c r="F29" s="16" t="s">
        <v>49</v>
      </c>
      <c r="G29" s="14" t="s">
        <v>8</v>
      </c>
      <c r="H29" s="106"/>
      <c r="I29" s="17"/>
      <c r="J29" s="106"/>
      <c r="K29" s="106">
        <f t="shared" si="1"/>
        <v>0</v>
      </c>
      <c r="L29" s="107" t="str">
        <f t="shared" si="0"/>
        <v/>
      </c>
      <c r="M29" s="15"/>
      <c r="N29" s="15"/>
      <c r="O29" s="15"/>
      <c r="P29" s="15"/>
    </row>
    <row r="30" spans="1:16" ht="21.75" customHeight="1">
      <c r="A30" s="144" t="s">
        <v>92</v>
      </c>
      <c r="B30" s="145"/>
      <c r="C30" s="159"/>
      <c r="D30" s="152" t="s">
        <v>16</v>
      </c>
      <c r="E30" s="14">
        <v>22</v>
      </c>
      <c r="F30" s="105" t="s">
        <v>17</v>
      </c>
      <c r="G30" s="14" t="s">
        <v>102</v>
      </c>
      <c r="H30" s="106"/>
      <c r="I30" s="17"/>
      <c r="J30" s="106"/>
      <c r="K30" s="106">
        <f t="shared" si="1"/>
        <v>0</v>
      </c>
      <c r="L30" s="107" t="str">
        <f t="shared" si="0"/>
        <v/>
      </c>
      <c r="M30" s="15"/>
      <c r="N30" s="15"/>
      <c r="O30" s="15"/>
      <c r="P30" s="15"/>
    </row>
    <row r="31" spans="1:16" ht="21.75" customHeight="1">
      <c r="A31" s="144" t="s">
        <v>93</v>
      </c>
      <c r="B31" s="145"/>
      <c r="C31" s="29"/>
      <c r="D31" s="152"/>
      <c r="E31" s="14">
        <v>23</v>
      </c>
      <c r="F31" s="16" t="s">
        <v>50</v>
      </c>
      <c r="G31" s="14" t="s">
        <v>102</v>
      </c>
      <c r="H31" s="108"/>
      <c r="I31" s="19"/>
      <c r="J31" s="108"/>
      <c r="K31" s="106">
        <f t="shared" si="1"/>
        <v>0</v>
      </c>
      <c r="L31" s="107" t="str">
        <f t="shared" si="0"/>
        <v/>
      </c>
      <c r="M31" s="15"/>
      <c r="N31" s="15"/>
      <c r="O31" s="15"/>
      <c r="P31" s="15"/>
    </row>
    <row r="32" spans="1:16" ht="21.75" customHeight="1">
      <c r="A32" s="144" t="s">
        <v>94</v>
      </c>
      <c r="B32" s="145"/>
      <c r="C32" s="29"/>
      <c r="D32" s="152"/>
      <c r="E32" s="14">
        <v>24</v>
      </c>
      <c r="F32" s="105" t="s">
        <v>82</v>
      </c>
      <c r="G32" s="14" t="s">
        <v>102</v>
      </c>
      <c r="H32" s="108"/>
      <c r="I32" s="19"/>
      <c r="J32" s="108"/>
      <c r="K32" s="106">
        <f t="shared" si="1"/>
        <v>0</v>
      </c>
      <c r="L32" s="107" t="str">
        <f t="shared" si="0"/>
        <v/>
      </c>
      <c r="M32" s="15"/>
      <c r="N32" s="15"/>
      <c r="O32" s="15"/>
      <c r="P32" s="15"/>
    </row>
    <row r="33" spans="1:16" ht="21.75" customHeight="1">
      <c r="A33" s="144" t="s">
        <v>95</v>
      </c>
      <c r="B33" s="145"/>
      <c r="C33" s="29"/>
      <c r="D33" s="105" t="s">
        <v>81</v>
      </c>
      <c r="E33" s="14">
        <v>25</v>
      </c>
      <c r="F33" s="18" t="s">
        <v>83</v>
      </c>
      <c r="G33" s="14" t="s">
        <v>102</v>
      </c>
      <c r="H33" s="108"/>
      <c r="I33" s="19"/>
      <c r="J33" s="108"/>
      <c r="K33" s="106">
        <f t="shared" si="1"/>
        <v>0</v>
      </c>
      <c r="L33" s="107" t="str">
        <f t="shared" si="0"/>
        <v/>
      </c>
      <c r="M33" s="15"/>
      <c r="N33" s="15"/>
      <c r="O33" s="15"/>
      <c r="P33" s="15"/>
    </row>
    <row r="34" spans="1:16" ht="21.75" customHeight="1">
      <c r="A34" s="146" t="s">
        <v>96</v>
      </c>
      <c r="B34" s="147"/>
      <c r="C34" s="29"/>
      <c r="D34" s="152" t="s">
        <v>51</v>
      </c>
      <c r="E34" s="14">
        <v>26</v>
      </c>
      <c r="F34" s="16" t="s">
        <v>52</v>
      </c>
      <c r="G34" s="14" t="s">
        <v>102</v>
      </c>
      <c r="H34" s="108"/>
      <c r="I34" s="19"/>
      <c r="J34" s="173"/>
      <c r="K34" s="173">
        <f>H34+H35+J34</f>
        <v>0</v>
      </c>
      <c r="L34" s="154" t="str">
        <f>IF(K34=0,"",SUM(H34:H35)/K34)</f>
        <v/>
      </c>
      <c r="M34" s="15"/>
      <c r="N34" s="15"/>
      <c r="O34" s="15"/>
      <c r="P34" s="15"/>
    </row>
    <row r="35" spans="1:16" ht="21.75" customHeight="1">
      <c r="A35" s="150"/>
      <c r="B35" s="151"/>
      <c r="C35" s="29"/>
      <c r="D35" s="152"/>
      <c r="E35" s="14">
        <v>27</v>
      </c>
      <c r="F35" s="16" t="s">
        <v>64</v>
      </c>
      <c r="G35" s="14" t="s">
        <v>102</v>
      </c>
      <c r="H35" s="108"/>
      <c r="I35" s="19"/>
      <c r="J35" s="173"/>
      <c r="K35" s="173"/>
      <c r="L35" s="154"/>
      <c r="M35" s="15"/>
      <c r="N35" s="15"/>
      <c r="O35" s="15"/>
      <c r="P35" s="15"/>
    </row>
    <row r="36" spans="1:16" ht="21.75" customHeight="1">
      <c r="A36" s="146" t="s">
        <v>99</v>
      </c>
      <c r="B36" s="147"/>
      <c r="C36" s="29"/>
      <c r="D36" s="152" t="s">
        <v>31</v>
      </c>
      <c r="E36" s="14">
        <v>28</v>
      </c>
      <c r="F36" s="105" t="s">
        <v>18</v>
      </c>
      <c r="G36" s="14" t="s">
        <v>8</v>
      </c>
      <c r="H36" s="108"/>
      <c r="I36" s="19"/>
      <c r="J36" s="173"/>
      <c r="K36" s="173">
        <f>H36+H37+J36</f>
        <v>0</v>
      </c>
      <c r="L36" s="154" t="str">
        <f>IF(K36=0,"",SUM(H36:H37)/K36)</f>
        <v/>
      </c>
      <c r="M36" s="15"/>
      <c r="N36" s="15"/>
      <c r="O36" s="15"/>
      <c r="P36" s="15"/>
    </row>
    <row r="37" spans="1:16" ht="21.75" customHeight="1">
      <c r="A37" s="150"/>
      <c r="B37" s="151"/>
      <c r="C37" s="29"/>
      <c r="D37" s="152"/>
      <c r="E37" s="14">
        <v>29</v>
      </c>
      <c r="F37" s="16" t="s">
        <v>111</v>
      </c>
      <c r="G37" s="14" t="s">
        <v>8</v>
      </c>
      <c r="H37" s="108"/>
      <c r="I37" s="19"/>
      <c r="J37" s="173"/>
      <c r="K37" s="173"/>
      <c r="L37" s="154"/>
      <c r="M37" s="15"/>
      <c r="N37" s="15"/>
      <c r="O37" s="15"/>
      <c r="P37" s="15"/>
    </row>
    <row r="38" spans="1:16" ht="21.75" customHeight="1">
      <c r="A38" s="144" t="s">
        <v>100</v>
      </c>
      <c r="B38" s="145"/>
      <c r="C38" s="29"/>
      <c r="D38" s="105" t="s">
        <v>19</v>
      </c>
      <c r="E38" s="14">
        <v>30</v>
      </c>
      <c r="F38" s="105" t="s">
        <v>199</v>
      </c>
      <c r="G38" s="14" t="s">
        <v>45</v>
      </c>
      <c r="H38" s="108"/>
      <c r="I38" s="19"/>
      <c r="J38" s="108"/>
      <c r="K38" s="108">
        <f>H38+J38</f>
        <v>0</v>
      </c>
      <c r="L38" s="107" t="str">
        <f t="shared" ref="L38:L65" si="2">IF(K38=0,"",H38/K38)</f>
        <v/>
      </c>
      <c r="M38" s="15"/>
      <c r="N38" s="15"/>
      <c r="O38" s="15"/>
      <c r="P38" s="15"/>
    </row>
    <row r="39" spans="1:16" ht="21.75" customHeight="1">
      <c r="A39" s="144" t="s">
        <v>101</v>
      </c>
      <c r="B39" s="145"/>
      <c r="C39" s="29"/>
      <c r="D39" s="105" t="s">
        <v>158</v>
      </c>
      <c r="E39" s="14">
        <v>31</v>
      </c>
      <c r="F39" s="105" t="s">
        <v>78</v>
      </c>
      <c r="G39" s="14" t="s">
        <v>34</v>
      </c>
      <c r="H39" s="108"/>
      <c r="I39" s="19"/>
      <c r="J39" s="108"/>
      <c r="K39" s="108">
        <f>H39+J39</f>
        <v>0</v>
      </c>
      <c r="L39" s="107" t="str">
        <f t="shared" si="2"/>
        <v/>
      </c>
      <c r="M39" s="15"/>
      <c r="N39" s="15"/>
      <c r="O39" s="15"/>
      <c r="P39" s="15"/>
    </row>
    <row r="40" spans="1:16" ht="21.75" customHeight="1">
      <c r="A40" s="144" t="s">
        <v>103</v>
      </c>
      <c r="B40" s="145"/>
      <c r="C40" s="29"/>
      <c r="D40" s="105" t="s">
        <v>2</v>
      </c>
      <c r="E40" s="14">
        <v>32</v>
      </c>
      <c r="F40" s="105" t="s">
        <v>200</v>
      </c>
      <c r="G40" s="14" t="s">
        <v>6</v>
      </c>
      <c r="H40" s="108"/>
      <c r="I40" s="19"/>
      <c r="J40" s="108"/>
      <c r="K40" s="108">
        <f>H40+J40</f>
        <v>0</v>
      </c>
      <c r="L40" s="107" t="str">
        <f t="shared" si="2"/>
        <v/>
      </c>
      <c r="M40" s="15"/>
      <c r="N40" s="15"/>
      <c r="O40" s="15"/>
      <c r="P40" s="15"/>
    </row>
    <row r="41" spans="1:16" ht="21.75" customHeight="1">
      <c r="A41" s="144" t="s">
        <v>104</v>
      </c>
      <c r="B41" s="145"/>
      <c r="C41" s="29"/>
      <c r="D41" s="169" t="s">
        <v>20</v>
      </c>
      <c r="E41" s="14" t="s">
        <v>184</v>
      </c>
      <c r="F41" s="105" t="s">
        <v>72</v>
      </c>
      <c r="G41" s="14" t="s">
        <v>34</v>
      </c>
      <c r="H41" s="108"/>
      <c r="I41" s="108"/>
      <c r="J41" s="19"/>
      <c r="K41" s="106">
        <f t="shared" ref="K41:K47" si="3">H41</f>
        <v>0</v>
      </c>
      <c r="L41" s="107" t="str">
        <f>IF(K41=0,"",H41/K41)</f>
        <v/>
      </c>
      <c r="M41" s="15"/>
      <c r="N41" s="15"/>
      <c r="O41" s="15"/>
      <c r="P41" s="15"/>
    </row>
    <row r="42" spans="1:16" ht="21.75" customHeight="1">
      <c r="A42" s="144" t="s">
        <v>105</v>
      </c>
      <c r="B42" s="145"/>
      <c r="C42" s="29"/>
      <c r="D42" s="171"/>
      <c r="E42" s="14" t="s">
        <v>185</v>
      </c>
      <c r="F42" s="105" t="s">
        <v>73</v>
      </c>
      <c r="G42" s="14" t="s">
        <v>34</v>
      </c>
      <c r="H42" s="108"/>
      <c r="I42" s="108"/>
      <c r="J42" s="19"/>
      <c r="K42" s="106">
        <f t="shared" si="3"/>
        <v>0</v>
      </c>
      <c r="L42" s="107" t="str">
        <f t="shared" si="2"/>
        <v/>
      </c>
      <c r="M42" s="15"/>
      <c r="N42" s="15"/>
      <c r="O42" s="15"/>
      <c r="P42" s="15"/>
    </row>
    <row r="43" spans="1:16" ht="21.75" customHeight="1">
      <c r="A43" s="144" t="s">
        <v>106</v>
      </c>
      <c r="B43" s="145"/>
      <c r="C43" s="29"/>
      <c r="D43" s="174" t="s">
        <v>54</v>
      </c>
      <c r="E43" s="14">
        <v>34</v>
      </c>
      <c r="F43" s="105" t="s">
        <v>55</v>
      </c>
      <c r="G43" s="14" t="s">
        <v>8</v>
      </c>
      <c r="H43" s="108"/>
      <c r="I43" s="108"/>
      <c r="J43" s="19"/>
      <c r="K43" s="106">
        <f t="shared" si="3"/>
        <v>0</v>
      </c>
      <c r="L43" s="107" t="str">
        <f t="shared" si="2"/>
        <v/>
      </c>
      <c r="M43" s="15"/>
      <c r="N43" s="15"/>
      <c r="O43" s="15"/>
      <c r="P43" s="15"/>
    </row>
    <row r="44" spans="1:16" ht="21.75" customHeight="1">
      <c r="A44" s="144" t="s">
        <v>107</v>
      </c>
      <c r="B44" s="145"/>
      <c r="C44" s="29"/>
      <c r="D44" s="175"/>
      <c r="E44" s="14">
        <v>35</v>
      </c>
      <c r="F44" s="105" t="s">
        <v>56</v>
      </c>
      <c r="G44" s="14" t="s">
        <v>8</v>
      </c>
      <c r="H44" s="108"/>
      <c r="I44" s="108"/>
      <c r="J44" s="19"/>
      <c r="K44" s="106">
        <f t="shared" si="3"/>
        <v>0</v>
      </c>
      <c r="L44" s="107" t="str">
        <f t="shared" si="2"/>
        <v/>
      </c>
      <c r="M44" s="15"/>
      <c r="N44" s="15"/>
      <c r="O44" s="15"/>
      <c r="P44" s="15"/>
    </row>
    <row r="45" spans="1:16" ht="21.75" customHeight="1">
      <c r="A45" s="144" t="s">
        <v>108</v>
      </c>
      <c r="B45" s="145"/>
      <c r="C45" s="29"/>
      <c r="D45" s="175"/>
      <c r="E45" s="14">
        <v>36</v>
      </c>
      <c r="F45" s="105" t="s">
        <v>57</v>
      </c>
      <c r="G45" s="14" t="s">
        <v>8</v>
      </c>
      <c r="H45" s="108"/>
      <c r="I45" s="108"/>
      <c r="J45" s="19"/>
      <c r="K45" s="106">
        <f t="shared" si="3"/>
        <v>0</v>
      </c>
      <c r="L45" s="107" t="str">
        <f t="shared" si="2"/>
        <v/>
      </c>
      <c r="M45" s="15"/>
      <c r="N45" s="15"/>
      <c r="O45" s="15"/>
      <c r="P45" s="15"/>
    </row>
    <row r="46" spans="1:16" ht="21.75" customHeight="1">
      <c r="A46" s="144" t="s">
        <v>109</v>
      </c>
      <c r="B46" s="145"/>
      <c r="C46" s="29"/>
      <c r="D46" s="175"/>
      <c r="E46" s="14">
        <v>37</v>
      </c>
      <c r="F46" s="105" t="s">
        <v>58</v>
      </c>
      <c r="G46" s="14" t="s">
        <v>8</v>
      </c>
      <c r="H46" s="108"/>
      <c r="I46" s="108"/>
      <c r="J46" s="19"/>
      <c r="K46" s="106">
        <f t="shared" si="3"/>
        <v>0</v>
      </c>
      <c r="L46" s="107" t="str">
        <f t="shared" si="2"/>
        <v/>
      </c>
      <c r="M46" s="15"/>
      <c r="N46" s="15"/>
      <c r="O46" s="15"/>
      <c r="P46" s="15"/>
    </row>
    <row r="47" spans="1:16" ht="21.75" customHeight="1">
      <c r="A47" s="144" t="s">
        <v>183</v>
      </c>
      <c r="B47" s="145"/>
      <c r="C47" s="29"/>
      <c r="D47" s="176"/>
      <c r="E47" s="14">
        <v>38</v>
      </c>
      <c r="F47" s="105" t="s">
        <v>201</v>
      </c>
      <c r="G47" s="14" t="s">
        <v>8</v>
      </c>
      <c r="H47" s="108"/>
      <c r="I47" s="108"/>
      <c r="J47" s="19"/>
      <c r="K47" s="106">
        <f t="shared" si="3"/>
        <v>0</v>
      </c>
      <c r="L47" s="107" t="str">
        <f t="shared" si="2"/>
        <v/>
      </c>
      <c r="M47" s="15"/>
      <c r="N47" s="15"/>
      <c r="O47" s="15"/>
      <c r="P47" s="15"/>
    </row>
    <row r="48" spans="1:16" ht="21.75" customHeight="1">
      <c r="A48" s="144" t="s">
        <v>110</v>
      </c>
      <c r="B48" s="145"/>
      <c r="C48" s="29"/>
      <c r="D48" s="105" t="s">
        <v>159</v>
      </c>
      <c r="E48" s="14">
        <v>39</v>
      </c>
      <c r="F48" s="20" t="s">
        <v>159</v>
      </c>
      <c r="G48" s="14" t="s">
        <v>120</v>
      </c>
      <c r="H48" s="108"/>
      <c r="I48" s="108"/>
      <c r="J48" s="108"/>
      <c r="K48" s="108">
        <f t="shared" ref="K48:K53" si="4">H48+J48</f>
        <v>0</v>
      </c>
      <c r="L48" s="107" t="str">
        <f t="shared" si="2"/>
        <v/>
      </c>
      <c r="M48" s="15"/>
      <c r="N48" s="15"/>
      <c r="O48" s="15"/>
      <c r="P48" s="15"/>
    </row>
    <row r="49" spans="1:16" ht="21.75" customHeight="1">
      <c r="A49" s="144" t="s">
        <v>112</v>
      </c>
      <c r="B49" s="145"/>
      <c r="C49" s="29"/>
      <c r="D49" s="152" t="s">
        <v>21</v>
      </c>
      <c r="E49" s="14">
        <v>40</v>
      </c>
      <c r="F49" s="20" t="s">
        <v>160</v>
      </c>
      <c r="G49" s="14" t="s">
        <v>6</v>
      </c>
      <c r="H49" s="108"/>
      <c r="I49" s="108"/>
      <c r="J49" s="108"/>
      <c r="K49" s="108">
        <f t="shared" si="4"/>
        <v>0</v>
      </c>
      <c r="L49" s="107" t="str">
        <f t="shared" si="2"/>
        <v/>
      </c>
      <c r="M49" s="15"/>
      <c r="N49" s="15"/>
      <c r="O49" s="15"/>
      <c r="P49" s="15"/>
    </row>
    <row r="50" spans="1:16" ht="21.75" customHeight="1">
      <c r="A50" s="144" t="s">
        <v>113</v>
      </c>
      <c r="B50" s="145"/>
      <c r="C50" s="29"/>
      <c r="D50" s="152"/>
      <c r="E50" s="14">
        <v>41</v>
      </c>
      <c r="F50" s="20" t="s">
        <v>22</v>
      </c>
      <c r="G50" s="14" t="s">
        <v>6</v>
      </c>
      <c r="H50" s="108"/>
      <c r="I50" s="108"/>
      <c r="J50" s="108"/>
      <c r="K50" s="108">
        <f t="shared" si="4"/>
        <v>0</v>
      </c>
      <c r="L50" s="107" t="str">
        <f t="shared" si="2"/>
        <v/>
      </c>
      <c r="M50" s="15"/>
      <c r="N50" s="15"/>
      <c r="O50" s="15"/>
      <c r="P50" s="15"/>
    </row>
    <row r="51" spans="1:16" ht="21.75" customHeight="1">
      <c r="A51" s="144" t="s">
        <v>114</v>
      </c>
      <c r="B51" s="145"/>
      <c r="C51" s="29"/>
      <c r="D51" s="152"/>
      <c r="E51" s="14">
        <v>42</v>
      </c>
      <c r="F51" s="20" t="s">
        <v>23</v>
      </c>
      <c r="G51" s="14" t="s">
        <v>6</v>
      </c>
      <c r="H51" s="108"/>
      <c r="I51" s="108"/>
      <c r="J51" s="108"/>
      <c r="K51" s="108">
        <f t="shared" si="4"/>
        <v>0</v>
      </c>
      <c r="L51" s="107" t="str">
        <f t="shared" si="2"/>
        <v/>
      </c>
      <c r="M51" s="15"/>
      <c r="N51" s="15"/>
      <c r="O51" s="15"/>
      <c r="P51" s="15"/>
    </row>
    <row r="52" spans="1:16" ht="21.75" customHeight="1">
      <c r="A52" s="144" t="s">
        <v>202</v>
      </c>
      <c r="B52" s="145"/>
      <c r="C52" s="29"/>
      <c r="D52" s="105" t="s">
        <v>203</v>
      </c>
      <c r="E52" s="14">
        <v>43</v>
      </c>
      <c r="F52" s="20" t="s">
        <v>204</v>
      </c>
      <c r="G52" s="14" t="s">
        <v>205</v>
      </c>
      <c r="H52" s="108"/>
      <c r="I52" s="108"/>
      <c r="J52" s="108"/>
      <c r="K52" s="108">
        <f t="shared" si="4"/>
        <v>0</v>
      </c>
      <c r="L52" s="107" t="str">
        <f t="shared" si="2"/>
        <v/>
      </c>
      <c r="M52" s="15"/>
      <c r="N52" s="15"/>
      <c r="O52" s="15"/>
      <c r="P52" s="15"/>
    </row>
    <row r="53" spans="1:16" ht="21.75" customHeight="1">
      <c r="A53" s="144" t="s">
        <v>115</v>
      </c>
      <c r="B53" s="145"/>
      <c r="C53" s="29"/>
      <c r="D53" s="105" t="s">
        <v>67</v>
      </c>
      <c r="E53" s="14">
        <v>44</v>
      </c>
      <c r="F53" s="20" t="s">
        <v>67</v>
      </c>
      <c r="G53" s="14" t="s">
        <v>120</v>
      </c>
      <c r="H53" s="108"/>
      <c r="I53" s="19"/>
      <c r="J53" s="108"/>
      <c r="K53" s="108">
        <f t="shared" si="4"/>
        <v>0</v>
      </c>
      <c r="L53" s="107" t="str">
        <f t="shared" si="2"/>
        <v/>
      </c>
      <c r="M53" s="15"/>
      <c r="N53" s="15"/>
      <c r="O53" s="15"/>
      <c r="P53" s="15"/>
    </row>
    <row r="54" spans="1:16" ht="21.75" customHeight="1">
      <c r="A54" s="144" t="s">
        <v>116</v>
      </c>
      <c r="B54" s="145"/>
      <c r="C54" s="29"/>
      <c r="D54" s="105" t="s">
        <v>24</v>
      </c>
      <c r="E54" s="14">
        <v>45</v>
      </c>
      <c r="F54" s="20" t="s">
        <v>24</v>
      </c>
      <c r="G54" s="14" t="s">
        <v>6</v>
      </c>
      <c r="H54" s="108"/>
      <c r="I54" s="108"/>
      <c r="J54" s="19"/>
      <c r="K54" s="106">
        <f>H54</f>
        <v>0</v>
      </c>
      <c r="L54" s="107" t="str">
        <f t="shared" si="2"/>
        <v/>
      </c>
      <c r="M54" s="15"/>
      <c r="N54" s="15"/>
      <c r="O54" s="15"/>
      <c r="P54" s="15"/>
    </row>
    <row r="55" spans="1:16" ht="21.75" customHeight="1">
      <c r="A55" s="144" t="s">
        <v>117</v>
      </c>
      <c r="B55" s="145"/>
      <c r="C55" s="30"/>
      <c r="D55" s="105" t="s">
        <v>25</v>
      </c>
      <c r="E55" s="14">
        <v>46</v>
      </c>
      <c r="F55" s="105" t="s">
        <v>26</v>
      </c>
      <c r="G55" s="14" t="s">
        <v>9</v>
      </c>
      <c r="H55" s="108"/>
      <c r="I55" s="19"/>
      <c r="J55" s="108"/>
      <c r="K55" s="108">
        <f t="shared" ref="K55:K65" si="5">H55+J55</f>
        <v>0</v>
      </c>
      <c r="L55" s="107" t="str">
        <f t="shared" si="2"/>
        <v/>
      </c>
      <c r="M55" s="15"/>
      <c r="N55" s="15"/>
      <c r="O55" s="15"/>
      <c r="P55" s="15"/>
    </row>
    <row r="56" spans="1:16" ht="21.75" customHeight="1">
      <c r="A56" s="144" t="s">
        <v>118</v>
      </c>
      <c r="B56" s="145"/>
      <c r="C56" s="172" t="s">
        <v>151</v>
      </c>
      <c r="D56" s="105" t="s">
        <v>59</v>
      </c>
      <c r="E56" s="14">
        <v>47</v>
      </c>
      <c r="F56" s="105" t="s">
        <v>59</v>
      </c>
      <c r="G56" s="14" t="s">
        <v>60</v>
      </c>
      <c r="H56" s="108"/>
      <c r="I56" s="19"/>
      <c r="J56" s="108"/>
      <c r="K56" s="108">
        <f t="shared" si="5"/>
        <v>0</v>
      </c>
      <c r="L56" s="107" t="str">
        <f t="shared" si="2"/>
        <v/>
      </c>
      <c r="M56" s="15"/>
      <c r="N56" s="15"/>
      <c r="O56" s="15"/>
      <c r="P56" s="15"/>
    </row>
    <row r="57" spans="1:16" ht="21.75" customHeight="1">
      <c r="A57" s="144" t="s">
        <v>119</v>
      </c>
      <c r="B57" s="145"/>
      <c r="C57" s="159"/>
      <c r="D57" s="169" t="s">
        <v>27</v>
      </c>
      <c r="E57" s="14">
        <v>48</v>
      </c>
      <c r="F57" s="105" t="s">
        <v>161</v>
      </c>
      <c r="G57" s="14" t="s">
        <v>60</v>
      </c>
      <c r="H57" s="108"/>
      <c r="I57" s="19"/>
      <c r="J57" s="108"/>
      <c r="K57" s="108">
        <f t="shared" si="5"/>
        <v>0</v>
      </c>
      <c r="L57" s="107" t="str">
        <f t="shared" si="2"/>
        <v/>
      </c>
      <c r="M57" s="15"/>
      <c r="N57" s="15"/>
      <c r="O57" s="15"/>
      <c r="P57" s="15"/>
    </row>
    <row r="58" spans="1:16" ht="21.75" customHeight="1">
      <c r="A58" s="144" t="s">
        <v>121</v>
      </c>
      <c r="B58" s="145"/>
      <c r="C58" s="29"/>
      <c r="D58" s="170"/>
      <c r="E58" s="14">
        <v>49</v>
      </c>
      <c r="F58" s="20" t="s">
        <v>38</v>
      </c>
      <c r="G58" s="14" t="s">
        <v>60</v>
      </c>
      <c r="H58" s="108"/>
      <c r="I58" s="19"/>
      <c r="J58" s="108"/>
      <c r="K58" s="108">
        <f t="shared" si="5"/>
        <v>0</v>
      </c>
      <c r="L58" s="107" t="str">
        <f t="shared" si="2"/>
        <v/>
      </c>
      <c r="M58" s="15"/>
      <c r="N58" s="15"/>
      <c r="O58" s="15"/>
      <c r="P58" s="15"/>
    </row>
    <row r="59" spans="1:16" ht="21.75" customHeight="1">
      <c r="A59" s="144" t="s">
        <v>122</v>
      </c>
      <c r="B59" s="145"/>
      <c r="C59" s="29"/>
      <c r="D59" s="170"/>
      <c r="E59" s="14">
        <v>50</v>
      </c>
      <c r="F59" s="20" t="s">
        <v>87</v>
      </c>
      <c r="G59" s="14" t="s">
        <v>60</v>
      </c>
      <c r="H59" s="108"/>
      <c r="I59" s="19"/>
      <c r="J59" s="108"/>
      <c r="K59" s="108">
        <f t="shared" si="5"/>
        <v>0</v>
      </c>
      <c r="L59" s="107" t="str">
        <f t="shared" si="2"/>
        <v/>
      </c>
      <c r="M59" s="15"/>
      <c r="N59" s="15"/>
      <c r="O59" s="15"/>
      <c r="P59" s="15"/>
    </row>
    <row r="60" spans="1:16" ht="21.75" customHeight="1">
      <c r="A60" s="144" t="s">
        <v>123</v>
      </c>
      <c r="B60" s="145"/>
      <c r="C60" s="29"/>
      <c r="D60" s="170"/>
      <c r="E60" s="14">
        <v>51</v>
      </c>
      <c r="F60" s="20" t="s">
        <v>79</v>
      </c>
      <c r="G60" s="14" t="s">
        <v>60</v>
      </c>
      <c r="H60" s="108"/>
      <c r="I60" s="19"/>
      <c r="J60" s="108"/>
      <c r="K60" s="108">
        <f t="shared" si="5"/>
        <v>0</v>
      </c>
      <c r="L60" s="107" t="str">
        <f t="shared" si="2"/>
        <v/>
      </c>
      <c r="M60" s="15"/>
      <c r="N60" s="15"/>
      <c r="O60" s="15"/>
      <c r="P60" s="15"/>
    </row>
    <row r="61" spans="1:16" ht="21.75" customHeight="1">
      <c r="A61" s="144" t="s">
        <v>124</v>
      </c>
      <c r="B61" s="145"/>
      <c r="C61" s="29"/>
      <c r="D61" s="171"/>
      <c r="E61" s="14">
        <v>52</v>
      </c>
      <c r="F61" s="20" t="s">
        <v>162</v>
      </c>
      <c r="G61" s="14" t="s">
        <v>60</v>
      </c>
      <c r="H61" s="108"/>
      <c r="I61" s="19"/>
      <c r="J61" s="108"/>
      <c r="K61" s="108">
        <f t="shared" si="5"/>
        <v>0</v>
      </c>
      <c r="L61" s="107" t="str">
        <f t="shared" si="2"/>
        <v/>
      </c>
      <c r="M61" s="15"/>
      <c r="N61" s="15"/>
      <c r="O61" s="15"/>
      <c r="P61" s="15"/>
    </row>
    <row r="62" spans="1:16" ht="21.75" customHeight="1">
      <c r="A62" s="144" t="s">
        <v>125</v>
      </c>
      <c r="B62" s="145"/>
      <c r="C62" s="29"/>
      <c r="D62" s="105" t="s">
        <v>39</v>
      </c>
      <c r="E62" s="14">
        <v>53</v>
      </c>
      <c r="F62" s="20" t="s">
        <v>84</v>
      </c>
      <c r="G62" s="14" t="s">
        <v>134</v>
      </c>
      <c r="H62" s="108"/>
      <c r="I62" s="19"/>
      <c r="J62" s="108"/>
      <c r="K62" s="108">
        <f t="shared" si="5"/>
        <v>0</v>
      </c>
      <c r="L62" s="107" t="str">
        <f t="shared" si="2"/>
        <v/>
      </c>
      <c r="M62" s="15"/>
      <c r="N62" s="15"/>
      <c r="O62" s="15"/>
      <c r="P62" s="15"/>
    </row>
    <row r="63" spans="1:16" ht="21.75" customHeight="1">
      <c r="A63" s="144" t="s">
        <v>126</v>
      </c>
      <c r="B63" s="145"/>
      <c r="C63" s="29"/>
      <c r="D63" s="152" t="s">
        <v>28</v>
      </c>
      <c r="E63" s="14">
        <v>54</v>
      </c>
      <c r="F63" s="20" t="s">
        <v>29</v>
      </c>
      <c r="G63" s="14" t="s">
        <v>9</v>
      </c>
      <c r="H63" s="108"/>
      <c r="I63" s="19"/>
      <c r="J63" s="108"/>
      <c r="K63" s="108">
        <f t="shared" si="5"/>
        <v>0</v>
      </c>
      <c r="L63" s="107" t="str">
        <f t="shared" si="2"/>
        <v/>
      </c>
      <c r="M63" s="15"/>
      <c r="N63" s="15"/>
      <c r="O63" s="15"/>
      <c r="P63" s="15"/>
    </row>
    <row r="64" spans="1:16" ht="21.75" customHeight="1">
      <c r="A64" s="144" t="s">
        <v>127</v>
      </c>
      <c r="B64" s="145"/>
      <c r="C64" s="29"/>
      <c r="D64" s="152"/>
      <c r="E64" s="14">
        <v>55</v>
      </c>
      <c r="F64" s="20" t="s">
        <v>30</v>
      </c>
      <c r="G64" s="14" t="s">
        <v>9</v>
      </c>
      <c r="H64" s="108"/>
      <c r="I64" s="19"/>
      <c r="J64" s="108"/>
      <c r="K64" s="108">
        <f t="shared" si="5"/>
        <v>0</v>
      </c>
      <c r="L64" s="107" t="str">
        <f t="shared" si="2"/>
        <v/>
      </c>
      <c r="M64" s="15"/>
      <c r="N64" s="15"/>
      <c r="O64" s="15"/>
      <c r="P64" s="15"/>
    </row>
    <row r="65" spans="1:16" ht="21.75" customHeight="1">
      <c r="A65" s="144" t="s">
        <v>128</v>
      </c>
      <c r="B65" s="145"/>
      <c r="C65" s="29"/>
      <c r="D65" s="152"/>
      <c r="E65" s="14">
        <v>56</v>
      </c>
      <c r="F65" s="21" t="s">
        <v>210</v>
      </c>
      <c r="G65" s="14" t="s">
        <v>9</v>
      </c>
      <c r="H65" s="108"/>
      <c r="I65" s="19"/>
      <c r="J65" s="108"/>
      <c r="K65" s="108">
        <f t="shared" si="5"/>
        <v>0</v>
      </c>
      <c r="L65" s="107" t="str">
        <f t="shared" si="2"/>
        <v/>
      </c>
      <c r="M65" s="15"/>
      <c r="N65" s="15"/>
      <c r="O65" s="15"/>
      <c r="P65" s="15"/>
    </row>
    <row r="66" spans="1:16" ht="21.75" customHeight="1">
      <c r="A66" s="184" t="s">
        <v>129</v>
      </c>
      <c r="B66" s="185"/>
      <c r="C66" s="29"/>
      <c r="D66" s="169" t="s">
        <v>75</v>
      </c>
      <c r="E66" s="14">
        <v>57</v>
      </c>
      <c r="F66" s="20" t="s">
        <v>76</v>
      </c>
      <c r="G66" s="14" t="s">
        <v>6</v>
      </c>
      <c r="H66" s="108"/>
      <c r="I66" s="41"/>
      <c r="J66" s="177"/>
      <c r="K66" s="179">
        <f>H66+H67</f>
        <v>0</v>
      </c>
      <c r="L66" s="154" t="str">
        <f>IF(K66=0,"",SUM(H66:H67)/K66)</f>
        <v/>
      </c>
      <c r="M66" s="15"/>
      <c r="N66" s="15"/>
      <c r="O66" s="15"/>
      <c r="P66" s="15"/>
    </row>
    <row r="67" spans="1:16" ht="21.75" customHeight="1">
      <c r="A67" s="186"/>
      <c r="B67" s="187"/>
      <c r="C67" s="30"/>
      <c r="D67" s="188"/>
      <c r="E67" s="14">
        <v>58</v>
      </c>
      <c r="F67" s="20" t="s">
        <v>198</v>
      </c>
      <c r="G67" s="14" t="s">
        <v>6</v>
      </c>
      <c r="H67" s="108"/>
      <c r="I67" s="42"/>
      <c r="J67" s="178"/>
      <c r="K67" s="180"/>
      <c r="L67" s="154"/>
      <c r="M67" s="15"/>
      <c r="N67" s="15"/>
      <c r="O67" s="15"/>
      <c r="P67" s="15"/>
    </row>
    <row r="68" spans="1:16" ht="21.75" customHeight="1">
      <c r="A68" s="144" t="s">
        <v>130</v>
      </c>
      <c r="B68" s="145"/>
      <c r="C68" s="181" t="s">
        <v>152</v>
      </c>
      <c r="D68" s="169" t="s">
        <v>163</v>
      </c>
      <c r="E68" s="14">
        <v>59</v>
      </c>
      <c r="F68" s="105" t="s">
        <v>68</v>
      </c>
      <c r="G68" s="14" t="s">
        <v>9</v>
      </c>
      <c r="H68" s="108"/>
      <c r="I68" s="19"/>
      <c r="J68" s="108"/>
      <c r="K68" s="108">
        <f t="shared" ref="K68:K73" si="6">H68+J68</f>
        <v>0</v>
      </c>
      <c r="L68" s="107" t="str">
        <f t="shared" ref="L68:L79" si="7">IF(K68=0,"",H68/K68)</f>
        <v/>
      </c>
      <c r="M68" s="15"/>
      <c r="N68" s="15"/>
      <c r="O68" s="15"/>
      <c r="P68" s="15"/>
    </row>
    <row r="69" spans="1:16" ht="21.75" customHeight="1">
      <c r="A69" s="144" t="s">
        <v>131</v>
      </c>
      <c r="B69" s="145"/>
      <c r="C69" s="182"/>
      <c r="D69" s="170"/>
      <c r="E69" s="14">
        <v>60</v>
      </c>
      <c r="F69" s="105" t="s">
        <v>69</v>
      </c>
      <c r="G69" s="14" t="s">
        <v>9</v>
      </c>
      <c r="H69" s="108"/>
      <c r="I69" s="19"/>
      <c r="J69" s="108"/>
      <c r="K69" s="108">
        <f t="shared" si="6"/>
        <v>0</v>
      </c>
      <c r="L69" s="107" t="str">
        <f t="shared" si="7"/>
        <v/>
      </c>
      <c r="M69" s="15"/>
      <c r="N69" s="15"/>
      <c r="O69" s="15"/>
      <c r="P69" s="15"/>
    </row>
    <row r="70" spans="1:16" ht="21.75" customHeight="1">
      <c r="A70" s="144" t="s">
        <v>132</v>
      </c>
      <c r="B70" s="145"/>
      <c r="C70" s="183"/>
      <c r="D70" s="171"/>
      <c r="E70" s="14" t="s">
        <v>206</v>
      </c>
      <c r="F70" s="105" t="s">
        <v>74</v>
      </c>
      <c r="G70" s="14" t="s">
        <v>9</v>
      </c>
      <c r="H70" s="108"/>
      <c r="I70" s="19"/>
      <c r="J70" s="108"/>
      <c r="K70" s="108">
        <f t="shared" si="6"/>
        <v>0</v>
      </c>
      <c r="L70" s="107" t="str">
        <f t="shared" si="7"/>
        <v/>
      </c>
      <c r="M70" s="15"/>
      <c r="N70" s="15"/>
      <c r="O70" s="15"/>
      <c r="P70" s="15"/>
    </row>
    <row r="71" spans="1:16" ht="21.75" customHeight="1">
      <c r="A71" s="144" t="s">
        <v>133</v>
      </c>
      <c r="B71" s="145"/>
      <c r="C71" s="200" t="s">
        <v>40</v>
      </c>
      <c r="D71" s="22" t="s">
        <v>164</v>
      </c>
      <c r="E71" s="14">
        <v>61</v>
      </c>
      <c r="F71" s="16" t="s">
        <v>53</v>
      </c>
      <c r="G71" s="14" t="s">
        <v>9</v>
      </c>
      <c r="H71" s="108"/>
      <c r="I71" s="19"/>
      <c r="J71" s="108"/>
      <c r="K71" s="108">
        <f t="shared" si="6"/>
        <v>0</v>
      </c>
      <c r="L71" s="107" t="str">
        <f t="shared" si="7"/>
        <v/>
      </c>
      <c r="M71" s="15"/>
      <c r="N71" s="15"/>
      <c r="O71" s="15"/>
      <c r="P71" s="15"/>
    </row>
    <row r="72" spans="1:16" ht="21.75" customHeight="1">
      <c r="A72" s="144" t="s">
        <v>135</v>
      </c>
      <c r="B72" s="145"/>
      <c r="C72" s="201"/>
      <c r="D72" s="22" t="s">
        <v>165</v>
      </c>
      <c r="E72" s="14">
        <v>62</v>
      </c>
      <c r="F72" s="20" t="s">
        <v>41</v>
      </c>
      <c r="G72" s="14" t="s">
        <v>9</v>
      </c>
      <c r="H72" s="108"/>
      <c r="I72" s="19"/>
      <c r="J72" s="108"/>
      <c r="K72" s="108">
        <f t="shared" si="6"/>
        <v>0</v>
      </c>
      <c r="L72" s="107" t="str">
        <f t="shared" si="7"/>
        <v/>
      </c>
      <c r="M72" s="15"/>
      <c r="N72" s="15"/>
      <c r="O72" s="15"/>
      <c r="P72" s="15"/>
    </row>
    <row r="73" spans="1:16" ht="21.75" customHeight="1">
      <c r="A73" s="144" t="s">
        <v>136</v>
      </c>
      <c r="B73" s="145"/>
      <c r="C73" s="201"/>
      <c r="D73" s="22" t="s">
        <v>166</v>
      </c>
      <c r="E73" s="14">
        <v>63</v>
      </c>
      <c r="F73" s="20" t="s">
        <v>42</v>
      </c>
      <c r="G73" s="14" t="s">
        <v>9</v>
      </c>
      <c r="H73" s="108"/>
      <c r="I73" s="19"/>
      <c r="J73" s="108"/>
      <c r="K73" s="108">
        <f t="shared" si="6"/>
        <v>0</v>
      </c>
      <c r="L73" s="107" t="str">
        <f t="shared" si="7"/>
        <v/>
      </c>
      <c r="M73" s="15"/>
      <c r="N73" s="15"/>
      <c r="O73" s="15"/>
      <c r="P73" s="15"/>
    </row>
    <row r="74" spans="1:16" ht="21.75" customHeight="1">
      <c r="A74" s="144" t="s">
        <v>137</v>
      </c>
      <c r="B74" s="145"/>
      <c r="C74" s="201"/>
      <c r="D74" s="105" t="s">
        <v>167</v>
      </c>
      <c r="E74" s="14">
        <v>64</v>
      </c>
      <c r="F74" s="20" t="s">
        <v>168</v>
      </c>
      <c r="G74" s="14" t="s">
        <v>85</v>
      </c>
      <c r="H74" s="108"/>
      <c r="I74" s="19"/>
      <c r="J74" s="19"/>
      <c r="K74" s="106">
        <f>H74</f>
        <v>0</v>
      </c>
      <c r="L74" s="107" t="str">
        <f t="shared" si="7"/>
        <v/>
      </c>
      <c r="M74" s="15"/>
      <c r="N74" s="15"/>
      <c r="O74" s="15"/>
      <c r="P74" s="15"/>
    </row>
    <row r="75" spans="1:16" ht="21.75" customHeight="1">
      <c r="A75" s="144" t="s">
        <v>138</v>
      </c>
      <c r="B75" s="145"/>
      <c r="C75" s="201"/>
      <c r="D75" s="105" t="s">
        <v>169</v>
      </c>
      <c r="E75" s="14">
        <v>65</v>
      </c>
      <c r="F75" s="20" t="s">
        <v>170</v>
      </c>
      <c r="G75" s="14" t="s">
        <v>9</v>
      </c>
      <c r="H75" s="108"/>
      <c r="I75" s="19"/>
      <c r="J75" s="19"/>
      <c r="K75" s="106">
        <f>H75</f>
        <v>0</v>
      </c>
      <c r="L75" s="107" t="str">
        <f t="shared" si="7"/>
        <v/>
      </c>
      <c r="M75" s="15"/>
      <c r="N75" s="15"/>
      <c r="O75" s="15"/>
      <c r="P75" s="15"/>
    </row>
    <row r="76" spans="1:16" ht="21.75" customHeight="1">
      <c r="A76" s="144" t="s">
        <v>139</v>
      </c>
      <c r="B76" s="145"/>
      <c r="C76" s="201"/>
      <c r="D76" s="105" t="s">
        <v>171</v>
      </c>
      <c r="E76" s="14">
        <v>66</v>
      </c>
      <c r="F76" s="18" t="s">
        <v>172</v>
      </c>
      <c r="G76" s="14" t="s">
        <v>9</v>
      </c>
      <c r="H76" s="108"/>
      <c r="I76" s="19"/>
      <c r="J76" s="108"/>
      <c r="K76" s="108">
        <f>H76+J76</f>
        <v>0</v>
      </c>
      <c r="L76" s="107" t="str">
        <f t="shared" si="7"/>
        <v/>
      </c>
      <c r="M76" s="15"/>
      <c r="N76" s="15"/>
      <c r="O76" s="15"/>
      <c r="P76" s="15"/>
    </row>
    <row r="77" spans="1:16" ht="21.75" customHeight="1">
      <c r="A77" s="144" t="s">
        <v>140</v>
      </c>
      <c r="B77" s="145"/>
      <c r="C77" s="202"/>
      <c r="D77" s="105" t="s">
        <v>173</v>
      </c>
      <c r="E77" s="14">
        <v>67</v>
      </c>
      <c r="F77" s="21" t="s">
        <v>174</v>
      </c>
      <c r="G77" s="14" t="s">
        <v>9</v>
      </c>
      <c r="H77" s="108"/>
      <c r="I77" s="19"/>
      <c r="J77" s="108"/>
      <c r="K77" s="108">
        <f>H77+J77</f>
        <v>0</v>
      </c>
      <c r="L77" s="107" t="str">
        <f t="shared" si="7"/>
        <v/>
      </c>
      <c r="M77" s="15"/>
      <c r="N77" s="15"/>
      <c r="O77" s="15"/>
      <c r="P77" s="15"/>
    </row>
    <row r="78" spans="1:16" ht="21.75" customHeight="1">
      <c r="A78" s="144" t="s">
        <v>141</v>
      </c>
      <c r="B78" s="145"/>
      <c r="C78" s="192" t="s">
        <v>43</v>
      </c>
      <c r="D78" s="195" t="s">
        <v>175</v>
      </c>
      <c r="E78" s="14">
        <v>68</v>
      </c>
      <c r="F78" s="20" t="s">
        <v>176</v>
      </c>
      <c r="G78" s="14" t="s">
        <v>9</v>
      </c>
      <c r="H78" s="108"/>
      <c r="I78" s="19"/>
      <c r="J78" s="19"/>
      <c r="K78" s="106">
        <f>H78</f>
        <v>0</v>
      </c>
      <c r="L78" s="107" t="str">
        <f t="shared" si="7"/>
        <v/>
      </c>
      <c r="M78" s="15"/>
      <c r="N78" s="15"/>
      <c r="O78" s="15"/>
      <c r="P78" s="15"/>
    </row>
    <row r="79" spans="1:16" ht="21.75" customHeight="1">
      <c r="A79" s="144" t="s">
        <v>207</v>
      </c>
      <c r="B79" s="145"/>
      <c r="C79" s="193"/>
      <c r="D79" s="196"/>
      <c r="E79" s="14">
        <v>69</v>
      </c>
      <c r="F79" s="20" t="s">
        <v>177</v>
      </c>
      <c r="G79" s="14" t="s">
        <v>9</v>
      </c>
      <c r="H79" s="108"/>
      <c r="I79" s="19"/>
      <c r="J79" s="19"/>
      <c r="K79" s="106">
        <f>H79</f>
        <v>0</v>
      </c>
      <c r="L79" s="107" t="str">
        <f t="shared" si="7"/>
        <v/>
      </c>
      <c r="M79" s="15"/>
      <c r="N79" s="15"/>
      <c r="O79" s="15"/>
      <c r="P79" s="15"/>
    </row>
    <row r="80" spans="1:16" ht="21.75" customHeight="1">
      <c r="A80" s="144" t="s">
        <v>208</v>
      </c>
      <c r="B80" s="145"/>
      <c r="C80" s="194"/>
      <c r="D80" s="105" t="s">
        <v>178</v>
      </c>
      <c r="E80" s="14">
        <v>70</v>
      </c>
      <c r="F80" s="20" t="s">
        <v>44</v>
      </c>
      <c r="G80" s="14" t="s">
        <v>9</v>
      </c>
      <c r="H80" s="108"/>
      <c r="I80" s="19"/>
      <c r="J80" s="19"/>
      <c r="K80" s="106">
        <f>H80</f>
        <v>0</v>
      </c>
      <c r="L80" s="107" t="str">
        <f>IF(K80=0,"",H80/K80)</f>
        <v/>
      </c>
      <c r="M80" s="15"/>
      <c r="N80" s="15"/>
      <c r="O80" s="15"/>
      <c r="P80" s="15"/>
    </row>
    <row r="81" spans="1:14" ht="21" customHeight="1" thickBot="1">
      <c r="A81" s="23"/>
      <c r="B81" s="23"/>
      <c r="C81" s="23"/>
      <c r="D81" s="24"/>
      <c r="E81" s="25"/>
      <c r="F81" s="23"/>
      <c r="G81" s="25"/>
      <c r="H81" s="24"/>
      <c r="I81" s="24"/>
      <c r="J81" s="24"/>
      <c r="K81" s="24"/>
      <c r="L81" s="24"/>
    </row>
    <row r="82" spans="1:14" ht="27.75" customHeight="1" thickTop="1" thickBot="1">
      <c r="A82" s="197" t="s">
        <v>181</v>
      </c>
      <c r="B82" s="198"/>
      <c r="C82" s="198"/>
      <c r="D82" s="198"/>
      <c r="E82" s="199"/>
      <c r="F82" s="199"/>
      <c r="G82" s="189" t="e">
        <f>AVERAGE(L7:L80)</f>
        <v>#DIV/0!</v>
      </c>
      <c r="H82" s="190"/>
      <c r="I82" s="190"/>
      <c r="J82" s="190"/>
      <c r="K82" s="190"/>
      <c r="L82" s="191"/>
      <c r="M82" s="32"/>
      <c r="N82" s="32"/>
    </row>
    <row r="83" spans="1:14" ht="14.25" thickTop="1">
      <c r="C83" s="26"/>
    </row>
  </sheetData>
  <mergeCells count="127">
    <mergeCell ref="G82:L82"/>
    <mergeCell ref="A78:B78"/>
    <mergeCell ref="C78:C80"/>
    <mergeCell ref="D78:D79"/>
    <mergeCell ref="A79:B79"/>
    <mergeCell ref="A80:B80"/>
    <mergeCell ref="A82:F82"/>
    <mergeCell ref="A71:B71"/>
    <mergeCell ref="C71:C77"/>
    <mergeCell ref="A72:B72"/>
    <mergeCell ref="A73:B73"/>
    <mergeCell ref="A74:B74"/>
    <mergeCell ref="A75:B75"/>
    <mergeCell ref="A76:B76"/>
    <mergeCell ref="A77:B77"/>
    <mergeCell ref="J66:J67"/>
    <mergeCell ref="K66:K67"/>
    <mergeCell ref="L66:L67"/>
    <mergeCell ref="A68:B68"/>
    <mergeCell ref="C68:C70"/>
    <mergeCell ref="D68:D70"/>
    <mergeCell ref="A69:B69"/>
    <mergeCell ref="A70:B70"/>
    <mergeCell ref="A63:B63"/>
    <mergeCell ref="D63:D65"/>
    <mergeCell ref="A64:B64"/>
    <mergeCell ref="A65:B65"/>
    <mergeCell ref="A66:B67"/>
    <mergeCell ref="D66:D67"/>
    <mergeCell ref="D57:D61"/>
    <mergeCell ref="A58:B58"/>
    <mergeCell ref="A59:B59"/>
    <mergeCell ref="A60:B60"/>
    <mergeCell ref="A61:B61"/>
    <mergeCell ref="A62:B62"/>
    <mergeCell ref="A53:B53"/>
    <mergeCell ref="A54:B54"/>
    <mergeCell ref="A55:B55"/>
    <mergeCell ref="A56:B56"/>
    <mergeCell ref="C56:C57"/>
    <mergeCell ref="A57:B57"/>
    <mergeCell ref="A48:B48"/>
    <mergeCell ref="A49:B49"/>
    <mergeCell ref="D49:D51"/>
    <mergeCell ref="A50:B50"/>
    <mergeCell ref="A51:B51"/>
    <mergeCell ref="A52:B52"/>
    <mergeCell ref="A43:B43"/>
    <mergeCell ref="D43:D47"/>
    <mergeCell ref="A44:B44"/>
    <mergeCell ref="A45:B45"/>
    <mergeCell ref="A46:B46"/>
    <mergeCell ref="A47:B47"/>
    <mergeCell ref="A38:B38"/>
    <mergeCell ref="A39:B39"/>
    <mergeCell ref="A40:B40"/>
    <mergeCell ref="A41:B41"/>
    <mergeCell ref="D41:D42"/>
    <mergeCell ref="A42:B42"/>
    <mergeCell ref="J34:J35"/>
    <mergeCell ref="K34:K35"/>
    <mergeCell ref="L34:L35"/>
    <mergeCell ref="A36:B37"/>
    <mergeCell ref="D36:D37"/>
    <mergeCell ref="J36:J37"/>
    <mergeCell ref="K36:K37"/>
    <mergeCell ref="L36:L37"/>
    <mergeCell ref="D30:D32"/>
    <mergeCell ref="A31:B31"/>
    <mergeCell ref="A32:B32"/>
    <mergeCell ref="A33:B33"/>
    <mergeCell ref="A34:B35"/>
    <mergeCell ref="D34:D35"/>
    <mergeCell ref="A26:B26"/>
    <mergeCell ref="A27:B27"/>
    <mergeCell ref="A28:B28"/>
    <mergeCell ref="A29:B29"/>
    <mergeCell ref="C29:C30"/>
    <mergeCell ref="A30:B30"/>
    <mergeCell ref="A19:B20"/>
    <mergeCell ref="D19:D20"/>
    <mergeCell ref="J19:J20"/>
    <mergeCell ref="K19:K20"/>
    <mergeCell ref="L19:L20"/>
    <mergeCell ref="A21:B21"/>
    <mergeCell ref="A22:B23"/>
    <mergeCell ref="D22:D25"/>
    <mergeCell ref="J22:J23"/>
    <mergeCell ref="K22:K23"/>
    <mergeCell ref="L22:L23"/>
    <mergeCell ref="A24:B25"/>
    <mergeCell ref="J24:J25"/>
    <mergeCell ref="K24:K25"/>
    <mergeCell ref="L24:L25"/>
    <mergeCell ref="D5:F5"/>
    <mergeCell ref="G5:G6"/>
    <mergeCell ref="H5:K5"/>
    <mergeCell ref="L5:L6"/>
    <mergeCell ref="A16:B18"/>
    <mergeCell ref="D16:D18"/>
    <mergeCell ref="J16:J18"/>
    <mergeCell ref="K16:K18"/>
    <mergeCell ref="L16:L18"/>
    <mergeCell ref="O1:P1"/>
    <mergeCell ref="A2:K2"/>
    <mergeCell ref="L2:M3"/>
    <mergeCell ref="O2:P2"/>
    <mergeCell ref="A3:E3"/>
    <mergeCell ref="F3:K3"/>
    <mergeCell ref="O3:P3"/>
    <mergeCell ref="A11:B11"/>
    <mergeCell ref="A12:B15"/>
    <mergeCell ref="D12:D15"/>
    <mergeCell ref="J12:J15"/>
    <mergeCell ref="K12:K15"/>
    <mergeCell ref="L12:L15"/>
    <mergeCell ref="M5:O5"/>
    <mergeCell ref="P5:P6"/>
    <mergeCell ref="M6:N6"/>
    <mergeCell ref="A7:B10"/>
    <mergeCell ref="C7:C8"/>
    <mergeCell ref="D7:D10"/>
    <mergeCell ref="J7:J10"/>
    <mergeCell ref="K7:K10"/>
    <mergeCell ref="L7:L10"/>
    <mergeCell ref="A5:B6"/>
    <mergeCell ref="C5:C6"/>
  </mergeCells>
  <phoneticPr fontId="4"/>
  <printOptions horizontalCentered="1"/>
  <pageMargins left="0.59055118110236227" right="0.59055118110236227" top="0.39370078740157483" bottom="0.39370078740157483" header="0.51181102362204722" footer="0.19685039370078741"/>
  <pageSetup paperSize="9" scale="62" orientation="portrait" r:id="rId1"/>
  <headerFooter alignWithMargins="0">
    <oddFooter>&amp;P / &amp;N ページ</oddFooter>
  </headerFooter>
  <rowBreaks count="1" manualBreakCount="1">
    <brk id="62"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178"/>
  <sheetViews>
    <sheetView view="pageBreakPreview" zoomScaleNormal="100" zoomScaleSheetLayoutView="100" workbookViewId="0">
      <selection activeCell="I4" sqref="I4"/>
    </sheetView>
  </sheetViews>
  <sheetFormatPr defaultColWidth="9" defaultRowHeight="12"/>
  <cols>
    <col min="1" max="1" width="5.125" style="111" bestFit="1" customWidth="1"/>
    <col min="2" max="2" width="11.25" style="111" bestFit="1" customWidth="1"/>
    <col min="3" max="3" width="27.5" style="109" bestFit="1" customWidth="1"/>
    <col min="4" max="4" width="30.625" style="109" customWidth="1"/>
    <col min="5" max="5" width="36.875" style="109" bestFit="1" customWidth="1"/>
    <col min="6" max="6" width="4" style="109" bestFit="1" customWidth="1"/>
    <col min="7" max="7" width="30.625" style="109" customWidth="1"/>
    <col min="8" max="16384" width="9" style="109"/>
  </cols>
  <sheetData>
    <row r="1" spans="1:8" ht="15" customHeight="1">
      <c r="A1" s="203" t="s">
        <v>219</v>
      </c>
      <c r="B1" s="203"/>
      <c r="C1" s="203"/>
      <c r="D1" s="203"/>
      <c r="E1" s="203"/>
      <c r="F1" s="203"/>
      <c r="G1" s="203"/>
    </row>
    <row r="2" spans="1:8" ht="15" customHeight="1">
      <c r="A2" s="204" t="s">
        <v>220</v>
      </c>
      <c r="B2" s="204"/>
      <c r="C2" s="204"/>
      <c r="D2" s="204"/>
      <c r="E2" s="204"/>
      <c r="F2" s="204"/>
      <c r="G2" s="204"/>
    </row>
    <row r="3" spans="1:8" s="110" customFormat="1" ht="15" customHeight="1">
      <c r="A3" s="205" t="s">
        <v>684</v>
      </c>
      <c r="B3" s="205"/>
      <c r="C3" s="205"/>
      <c r="D3" s="205"/>
      <c r="E3" s="205"/>
      <c r="F3" s="205"/>
      <c r="G3" s="205"/>
    </row>
    <row r="4" spans="1:8" ht="15" customHeight="1">
      <c r="A4" s="204" t="s">
        <v>221</v>
      </c>
      <c r="B4" s="204"/>
      <c r="C4" s="204"/>
      <c r="D4" s="204"/>
      <c r="E4" s="204"/>
      <c r="F4" s="204"/>
      <c r="G4" s="204"/>
    </row>
    <row r="5" spans="1:8" ht="6" customHeight="1" thickBot="1">
      <c r="C5" s="111"/>
      <c r="D5" s="111"/>
      <c r="E5" s="111"/>
      <c r="F5" s="111"/>
      <c r="G5" s="111"/>
    </row>
    <row r="6" spans="1:8" ht="15" customHeight="1">
      <c r="A6" s="206"/>
      <c r="B6" s="206"/>
      <c r="C6" s="206"/>
      <c r="D6" s="206"/>
      <c r="E6" s="207" t="s">
        <v>222</v>
      </c>
      <c r="F6" s="208"/>
      <c r="G6" s="101">
        <v>1</v>
      </c>
      <c r="H6" s="43"/>
    </row>
    <row r="7" spans="1:8" ht="15" customHeight="1">
      <c r="A7" s="206"/>
      <c r="B7" s="206"/>
      <c r="C7" s="206"/>
      <c r="D7" s="206"/>
      <c r="E7" s="209" t="s">
        <v>223</v>
      </c>
      <c r="F7" s="210"/>
      <c r="G7" s="102"/>
      <c r="H7" s="43"/>
    </row>
    <row r="8" spans="1:8" ht="15" customHeight="1">
      <c r="A8" s="206" t="s">
        <v>224</v>
      </c>
      <c r="B8" s="206"/>
      <c r="C8" s="206"/>
      <c r="D8" s="206"/>
      <c r="E8" s="211" t="s">
        <v>225</v>
      </c>
      <c r="F8" s="212"/>
      <c r="G8" s="134">
        <f>'工事別様式1-2（工事受注者用）'!O1</f>
        <v>0</v>
      </c>
      <c r="H8" s="43" t="s">
        <v>679</v>
      </c>
    </row>
    <row r="9" spans="1:8" ht="15" customHeight="1">
      <c r="A9" s="206" t="s">
        <v>685</v>
      </c>
      <c r="B9" s="206"/>
      <c r="C9" s="206"/>
      <c r="D9" s="206"/>
      <c r="E9" s="213" t="s">
        <v>226</v>
      </c>
      <c r="F9" s="214"/>
      <c r="G9" s="44">
        <f>'工事別様式1-2（工事受注者用）'!M1</f>
        <v>0</v>
      </c>
      <c r="H9" s="43" t="s">
        <v>680</v>
      </c>
    </row>
    <row r="10" spans="1:8" ht="15" customHeight="1">
      <c r="A10" s="112" t="s">
        <v>227</v>
      </c>
      <c r="B10" s="112"/>
      <c r="C10" s="112"/>
      <c r="D10" s="112"/>
      <c r="E10" s="217" t="s">
        <v>228</v>
      </c>
      <c r="F10" s="218"/>
      <c r="G10" s="132">
        <f>'工事別様式1-2（工事受注者用）'!O2</f>
        <v>0</v>
      </c>
      <c r="H10" s="43" t="s">
        <v>680</v>
      </c>
    </row>
    <row r="11" spans="1:8" ht="15" customHeight="1">
      <c r="A11" s="112" t="s">
        <v>686</v>
      </c>
      <c r="B11" s="112"/>
      <c r="C11" s="112"/>
      <c r="D11" s="112"/>
      <c r="E11" s="219" t="s">
        <v>229</v>
      </c>
      <c r="F11" s="220"/>
      <c r="G11" s="133">
        <f>'工事別様式1-2（工事受注者用）'!O3</f>
        <v>0</v>
      </c>
      <c r="H11" s="43" t="s">
        <v>680</v>
      </c>
    </row>
    <row r="12" spans="1:8" ht="15" customHeight="1" thickBot="1">
      <c r="A12" s="112"/>
      <c r="B12" s="112"/>
      <c r="C12" s="112"/>
      <c r="D12" s="112"/>
      <c r="E12" s="211" t="s">
        <v>230</v>
      </c>
      <c r="F12" s="212"/>
      <c r="G12" s="103"/>
      <c r="H12" s="43"/>
    </row>
    <row r="13" spans="1:8" ht="15" customHeight="1" thickTop="1">
      <c r="A13" s="221" t="s">
        <v>231</v>
      </c>
      <c r="B13" s="223" t="s">
        <v>232</v>
      </c>
      <c r="C13" s="225" t="s">
        <v>233</v>
      </c>
      <c r="D13" s="226"/>
      <c r="E13" s="227" t="s">
        <v>234</v>
      </c>
      <c r="F13" s="229" t="s">
        <v>235</v>
      </c>
      <c r="G13" s="215" t="s">
        <v>236</v>
      </c>
    </row>
    <row r="14" spans="1:8" ht="90" customHeight="1">
      <c r="A14" s="222"/>
      <c r="B14" s="224"/>
      <c r="C14" s="113" t="s">
        <v>233</v>
      </c>
      <c r="D14" s="114" t="s">
        <v>237</v>
      </c>
      <c r="E14" s="228"/>
      <c r="F14" s="230"/>
      <c r="G14" s="216"/>
    </row>
    <row r="15" spans="1:8" ht="30" customHeight="1">
      <c r="A15" s="115">
        <f>ROW()-14</f>
        <v>1</v>
      </c>
      <c r="B15" s="116" t="s">
        <v>238</v>
      </c>
      <c r="C15" s="117" t="s">
        <v>239</v>
      </c>
      <c r="D15" s="118" t="s">
        <v>240</v>
      </c>
      <c r="E15" s="118" t="s">
        <v>241</v>
      </c>
      <c r="F15" s="115" t="s">
        <v>242</v>
      </c>
      <c r="G15" s="119"/>
      <c r="H15" s="120"/>
    </row>
    <row r="16" spans="1:8" ht="30" customHeight="1">
      <c r="A16" s="115">
        <f t="shared" ref="A16:A79" si="0">ROW()-14</f>
        <v>2</v>
      </c>
      <c r="B16" s="116" t="s">
        <v>243</v>
      </c>
      <c r="C16" s="117" t="s">
        <v>244</v>
      </c>
      <c r="D16" s="118" t="s">
        <v>245</v>
      </c>
      <c r="E16" s="121" t="s">
        <v>246</v>
      </c>
      <c r="F16" s="115" t="s">
        <v>247</v>
      </c>
      <c r="G16" s="119"/>
    </row>
    <row r="17" spans="1:7" ht="30" customHeight="1">
      <c r="A17" s="115">
        <f t="shared" si="0"/>
        <v>3</v>
      </c>
      <c r="B17" s="116" t="s">
        <v>248</v>
      </c>
      <c r="C17" s="117" t="s">
        <v>249</v>
      </c>
      <c r="D17" s="118" t="s">
        <v>250</v>
      </c>
      <c r="E17" s="121" t="s">
        <v>251</v>
      </c>
      <c r="F17" s="115" t="s">
        <v>252</v>
      </c>
      <c r="G17" s="119"/>
    </row>
    <row r="18" spans="1:7" ht="30" customHeight="1">
      <c r="A18" s="115">
        <f t="shared" si="0"/>
        <v>4</v>
      </c>
      <c r="B18" s="122" t="s">
        <v>254</v>
      </c>
      <c r="C18" s="123" t="s">
        <v>255</v>
      </c>
      <c r="D18" s="124" t="s">
        <v>256</v>
      </c>
      <c r="E18" s="125" t="s">
        <v>257</v>
      </c>
      <c r="F18" s="126" t="s">
        <v>242</v>
      </c>
      <c r="G18" s="127"/>
    </row>
    <row r="19" spans="1:7" ht="30" customHeight="1">
      <c r="A19" s="115">
        <f t="shared" si="0"/>
        <v>5</v>
      </c>
      <c r="B19" s="122" t="s">
        <v>254</v>
      </c>
      <c r="C19" s="128" t="s">
        <v>260</v>
      </c>
      <c r="D19" s="124" t="s">
        <v>261</v>
      </c>
      <c r="E19" s="125" t="s">
        <v>258</v>
      </c>
      <c r="F19" s="126" t="s">
        <v>242</v>
      </c>
      <c r="G19" s="127"/>
    </row>
    <row r="20" spans="1:7" ht="30" customHeight="1">
      <c r="A20" s="115">
        <f t="shared" si="0"/>
        <v>6</v>
      </c>
      <c r="B20" s="122" t="s">
        <v>254</v>
      </c>
      <c r="C20" s="123" t="s">
        <v>262</v>
      </c>
      <c r="D20" s="124" t="s">
        <v>263</v>
      </c>
      <c r="E20" s="125" t="s">
        <v>264</v>
      </c>
      <c r="F20" s="126" t="s">
        <v>7</v>
      </c>
      <c r="G20" s="127"/>
    </row>
    <row r="21" spans="1:7" ht="30" customHeight="1">
      <c r="A21" s="115">
        <f t="shared" si="0"/>
        <v>7</v>
      </c>
      <c r="B21" s="122" t="s">
        <v>254</v>
      </c>
      <c r="C21" s="123" t="s">
        <v>262</v>
      </c>
      <c r="D21" s="124" t="s">
        <v>265</v>
      </c>
      <c r="E21" s="124" t="s">
        <v>687</v>
      </c>
      <c r="F21" s="126" t="s">
        <v>7</v>
      </c>
      <c r="G21" s="127"/>
    </row>
    <row r="22" spans="1:7" ht="30" customHeight="1">
      <c r="A22" s="115">
        <f t="shared" si="0"/>
        <v>8</v>
      </c>
      <c r="B22" s="122" t="s">
        <v>254</v>
      </c>
      <c r="C22" s="123" t="s">
        <v>262</v>
      </c>
      <c r="D22" s="124" t="s">
        <v>266</v>
      </c>
      <c r="E22" s="124" t="s">
        <v>687</v>
      </c>
      <c r="F22" s="126" t="s">
        <v>7</v>
      </c>
      <c r="G22" s="127"/>
    </row>
    <row r="23" spans="1:7" ht="30" customHeight="1">
      <c r="A23" s="115">
        <f t="shared" si="0"/>
        <v>9</v>
      </c>
      <c r="B23" s="122" t="s">
        <v>254</v>
      </c>
      <c r="C23" s="123" t="s">
        <v>267</v>
      </c>
      <c r="D23" s="124" t="s">
        <v>268</v>
      </c>
      <c r="E23" s="124" t="s">
        <v>687</v>
      </c>
      <c r="F23" s="126" t="s">
        <v>7</v>
      </c>
      <c r="G23" s="127"/>
    </row>
    <row r="24" spans="1:7" ht="30" customHeight="1">
      <c r="A24" s="115">
        <f t="shared" si="0"/>
        <v>10</v>
      </c>
      <c r="B24" s="122" t="s">
        <v>254</v>
      </c>
      <c r="C24" s="128" t="s">
        <v>269</v>
      </c>
      <c r="D24" s="124" t="s">
        <v>270</v>
      </c>
      <c r="E24" s="125" t="s">
        <v>271</v>
      </c>
      <c r="F24" s="126" t="s">
        <v>253</v>
      </c>
      <c r="G24" s="127"/>
    </row>
    <row r="25" spans="1:7" ht="30" customHeight="1">
      <c r="A25" s="115">
        <f t="shared" si="0"/>
        <v>11</v>
      </c>
      <c r="B25" s="122" t="s">
        <v>254</v>
      </c>
      <c r="C25" s="128" t="s">
        <v>272</v>
      </c>
      <c r="D25" s="124" t="s">
        <v>273</v>
      </c>
      <c r="E25" s="124" t="s">
        <v>688</v>
      </c>
      <c r="F25" s="126" t="s">
        <v>253</v>
      </c>
      <c r="G25" s="127"/>
    </row>
    <row r="26" spans="1:7" ht="30" customHeight="1">
      <c r="A26" s="115">
        <f t="shared" si="0"/>
        <v>12</v>
      </c>
      <c r="B26" s="122" t="s">
        <v>254</v>
      </c>
      <c r="C26" s="123" t="s">
        <v>274</v>
      </c>
      <c r="D26" s="124" t="s">
        <v>275</v>
      </c>
      <c r="E26" s="125" t="s">
        <v>276</v>
      </c>
      <c r="F26" s="126" t="s">
        <v>253</v>
      </c>
      <c r="G26" s="127"/>
    </row>
    <row r="27" spans="1:7" ht="30" customHeight="1">
      <c r="A27" s="115">
        <f t="shared" si="0"/>
        <v>13</v>
      </c>
      <c r="B27" s="122" t="s">
        <v>254</v>
      </c>
      <c r="C27" s="123" t="s">
        <v>277</v>
      </c>
      <c r="D27" s="124" t="s">
        <v>278</v>
      </c>
      <c r="E27" s="125" t="s">
        <v>279</v>
      </c>
      <c r="F27" s="126" t="s">
        <v>7</v>
      </c>
      <c r="G27" s="127"/>
    </row>
    <row r="28" spans="1:7" ht="30" customHeight="1">
      <c r="A28" s="115">
        <f t="shared" si="0"/>
        <v>14</v>
      </c>
      <c r="B28" s="122" t="s">
        <v>254</v>
      </c>
      <c r="C28" s="123" t="s">
        <v>280</v>
      </c>
      <c r="D28" s="124" t="s">
        <v>281</v>
      </c>
      <c r="E28" s="125" t="s">
        <v>282</v>
      </c>
      <c r="F28" s="126" t="s">
        <v>283</v>
      </c>
      <c r="G28" s="127"/>
    </row>
    <row r="29" spans="1:7" ht="30" customHeight="1">
      <c r="A29" s="115">
        <f t="shared" si="0"/>
        <v>15</v>
      </c>
      <c r="B29" s="122" t="s">
        <v>254</v>
      </c>
      <c r="C29" s="123" t="s">
        <v>280</v>
      </c>
      <c r="D29" s="124" t="s">
        <v>284</v>
      </c>
      <c r="E29" s="125" t="s">
        <v>282</v>
      </c>
      <c r="F29" s="126" t="s">
        <v>283</v>
      </c>
      <c r="G29" s="127"/>
    </row>
    <row r="30" spans="1:7" ht="30" customHeight="1">
      <c r="A30" s="115">
        <f t="shared" si="0"/>
        <v>16</v>
      </c>
      <c r="B30" s="122" t="s">
        <v>254</v>
      </c>
      <c r="C30" s="128" t="s">
        <v>285</v>
      </c>
      <c r="D30" s="124" t="s">
        <v>286</v>
      </c>
      <c r="E30" s="125" t="s">
        <v>287</v>
      </c>
      <c r="F30" s="126" t="s">
        <v>253</v>
      </c>
      <c r="G30" s="127"/>
    </row>
    <row r="31" spans="1:7" ht="30" customHeight="1">
      <c r="A31" s="115">
        <f t="shared" si="0"/>
        <v>17</v>
      </c>
      <c r="B31" s="122" t="s">
        <v>254</v>
      </c>
      <c r="C31" s="128" t="s">
        <v>288</v>
      </c>
      <c r="D31" s="124" t="s">
        <v>289</v>
      </c>
      <c r="E31" s="125" t="s">
        <v>290</v>
      </c>
      <c r="F31" s="126" t="s">
        <v>7</v>
      </c>
      <c r="G31" s="127"/>
    </row>
    <row r="32" spans="1:7" ht="30" customHeight="1">
      <c r="A32" s="115">
        <f t="shared" si="0"/>
        <v>18</v>
      </c>
      <c r="B32" s="122" t="s">
        <v>254</v>
      </c>
      <c r="C32" s="123" t="s">
        <v>291</v>
      </c>
      <c r="D32" s="124" t="s">
        <v>292</v>
      </c>
      <c r="E32" s="125" t="s">
        <v>293</v>
      </c>
      <c r="F32" s="126" t="s">
        <v>253</v>
      </c>
      <c r="G32" s="127"/>
    </row>
    <row r="33" spans="1:7" ht="30" customHeight="1">
      <c r="A33" s="115">
        <f t="shared" si="0"/>
        <v>19</v>
      </c>
      <c r="B33" s="122" t="s">
        <v>254</v>
      </c>
      <c r="C33" s="128" t="s">
        <v>294</v>
      </c>
      <c r="D33" s="124" t="s">
        <v>295</v>
      </c>
      <c r="E33" s="124" t="s">
        <v>296</v>
      </c>
      <c r="F33" s="126" t="s">
        <v>7</v>
      </c>
      <c r="G33" s="127"/>
    </row>
    <row r="34" spans="1:7" ht="30" customHeight="1">
      <c r="A34" s="115">
        <f t="shared" si="0"/>
        <v>20</v>
      </c>
      <c r="B34" s="122" t="s">
        <v>254</v>
      </c>
      <c r="C34" s="123" t="s">
        <v>297</v>
      </c>
      <c r="D34" s="124" t="s">
        <v>298</v>
      </c>
      <c r="E34" s="124" t="s">
        <v>299</v>
      </c>
      <c r="F34" s="126" t="s">
        <v>7</v>
      </c>
      <c r="G34" s="127"/>
    </row>
    <row r="35" spans="1:7" ht="30" customHeight="1">
      <c r="A35" s="115">
        <f t="shared" si="0"/>
        <v>21</v>
      </c>
      <c r="B35" s="122" t="s">
        <v>254</v>
      </c>
      <c r="C35" s="123" t="s">
        <v>300</v>
      </c>
      <c r="D35" s="124" t="s">
        <v>300</v>
      </c>
      <c r="E35" s="125" t="s">
        <v>301</v>
      </c>
      <c r="F35" s="126" t="s">
        <v>302</v>
      </c>
      <c r="G35" s="127"/>
    </row>
    <row r="36" spans="1:7" ht="30" customHeight="1">
      <c r="A36" s="115">
        <f t="shared" si="0"/>
        <v>22</v>
      </c>
      <c r="B36" s="122" t="s">
        <v>254</v>
      </c>
      <c r="C36" s="123" t="s">
        <v>303</v>
      </c>
      <c r="D36" s="124" t="s">
        <v>304</v>
      </c>
      <c r="E36" s="124" t="s">
        <v>687</v>
      </c>
      <c r="F36" s="126" t="s">
        <v>7</v>
      </c>
      <c r="G36" s="127"/>
    </row>
    <row r="37" spans="1:7" ht="30" customHeight="1">
      <c r="A37" s="115">
        <f t="shared" si="0"/>
        <v>23</v>
      </c>
      <c r="B37" s="122" t="s">
        <v>254</v>
      </c>
      <c r="C37" s="123" t="s">
        <v>303</v>
      </c>
      <c r="D37" s="124" t="s">
        <v>305</v>
      </c>
      <c r="E37" s="124" t="s">
        <v>687</v>
      </c>
      <c r="F37" s="126" t="s">
        <v>306</v>
      </c>
      <c r="G37" s="127"/>
    </row>
    <row r="38" spans="1:7" ht="30" customHeight="1">
      <c r="A38" s="115">
        <f t="shared" si="0"/>
        <v>24</v>
      </c>
      <c r="B38" s="122" t="s">
        <v>254</v>
      </c>
      <c r="C38" s="128" t="s">
        <v>307</v>
      </c>
      <c r="D38" s="124" t="s">
        <v>308</v>
      </c>
      <c r="E38" s="125" t="s">
        <v>309</v>
      </c>
      <c r="F38" s="126" t="s">
        <v>7</v>
      </c>
      <c r="G38" s="127"/>
    </row>
    <row r="39" spans="1:7" ht="30" customHeight="1">
      <c r="A39" s="115">
        <f t="shared" si="0"/>
        <v>25</v>
      </c>
      <c r="B39" s="122" t="s">
        <v>254</v>
      </c>
      <c r="C39" s="128" t="s">
        <v>310</v>
      </c>
      <c r="D39" s="124" t="s">
        <v>311</v>
      </c>
      <c r="E39" s="124" t="s">
        <v>689</v>
      </c>
      <c r="F39" s="126" t="s">
        <v>253</v>
      </c>
      <c r="G39" s="127"/>
    </row>
    <row r="40" spans="1:7" ht="30" customHeight="1">
      <c r="A40" s="115">
        <f t="shared" si="0"/>
        <v>26</v>
      </c>
      <c r="B40" s="122" t="s">
        <v>254</v>
      </c>
      <c r="C40" s="128" t="s">
        <v>312</v>
      </c>
      <c r="D40" s="124" t="s">
        <v>313</v>
      </c>
      <c r="E40" s="125" t="s">
        <v>314</v>
      </c>
      <c r="F40" s="126" t="s">
        <v>242</v>
      </c>
      <c r="G40" s="127"/>
    </row>
    <row r="41" spans="1:7" ht="30" customHeight="1">
      <c r="A41" s="115">
        <f t="shared" si="0"/>
        <v>27</v>
      </c>
      <c r="B41" s="122" t="s">
        <v>254</v>
      </c>
      <c r="C41" s="128" t="s">
        <v>315</v>
      </c>
      <c r="D41" s="124" t="s">
        <v>316</v>
      </c>
      <c r="E41" s="125" t="s">
        <v>314</v>
      </c>
      <c r="F41" s="126" t="s">
        <v>242</v>
      </c>
      <c r="G41" s="127"/>
    </row>
    <row r="42" spans="1:7" ht="30" customHeight="1">
      <c r="A42" s="115">
        <f t="shared" si="0"/>
        <v>28</v>
      </c>
      <c r="B42" s="122" t="s">
        <v>254</v>
      </c>
      <c r="C42" s="128" t="s">
        <v>317</v>
      </c>
      <c r="D42" s="124" t="s">
        <v>318</v>
      </c>
      <c r="E42" s="125" t="s">
        <v>314</v>
      </c>
      <c r="F42" s="126" t="s">
        <v>259</v>
      </c>
      <c r="G42" s="127"/>
    </row>
    <row r="43" spans="1:7" ht="30" customHeight="1">
      <c r="A43" s="115">
        <f t="shared" si="0"/>
        <v>29</v>
      </c>
      <c r="B43" s="122" t="s">
        <v>254</v>
      </c>
      <c r="C43" s="123" t="s">
        <v>319</v>
      </c>
      <c r="D43" s="124" t="s">
        <v>320</v>
      </c>
      <c r="E43" s="124" t="s">
        <v>690</v>
      </c>
      <c r="F43" s="126" t="s">
        <v>253</v>
      </c>
      <c r="G43" s="127"/>
    </row>
    <row r="44" spans="1:7" ht="30" customHeight="1">
      <c r="A44" s="115">
        <f t="shared" si="0"/>
        <v>30</v>
      </c>
      <c r="B44" s="122" t="s">
        <v>254</v>
      </c>
      <c r="C44" s="123" t="s">
        <v>321</v>
      </c>
      <c r="D44" s="124" t="s">
        <v>322</v>
      </c>
      <c r="E44" s="125" t="s">
        <v>323</v>
      </c>
      <c r="F44" s="126" t="s">
        <v>324</v>
      </c>
      <c r="G44" s="127"/>
    </row>
    <row r="45" spans="1:7" ht="30" customHeight="1">
      <c r="A45" s="115">
        <f t="shared" si="0"/>
        <v>31</v>
      </c>
      <c r="B45" s="122" t="s">
        <v>254</v>
      </c>
      <c r="C45" s="123" t="s">
        <v>325</v>
      </c>
      <c r="D45" s="124" t="s">
        <v>326</v>
      </c>
      <c r="E45" s="125" t="s">
        <v>327</v>
      </c>
      <c r="F45" s="126" t="s">
        <v>7</v>
      </c>
      <c r="G45" s="127"/>
    </row>
    <row r="46" spans="1:7" ht="30" customHeight="1">
      <c r="A46" s="115">
        <f t="shared" si="0"/>
        <v>32</v>
      </c>
      <c r="B46" s="122" t="s">
        <v>254</v>
      </c>
      <c r="C46" s="123" t="s">
        <v>325</v>
      </c>
      <c r="D46" s="124" t="s">
        <v>328</v>
      </c>
      <c r="E46" s="125" t="s">
        <v>327</v>
      </c>
      <c r="F46" s="126" t="s">
        <v>7</v>
      </c>
      <c r="G46" s="127"/>
    </row>
    <row r="47" spans="1:7" ht="30" customHeight="1">
      <c r="A47" s="115">
        <f t="shared" si="0"/>
        <v>33</v>
      </c>
      <c r="B47" s="122" t="s">
        <v>254</v>
      </c>
      <c r="C47" s="123" t="s">
        <v>325</v>
      </c>
      <c r="D47" s="124" t="s">
        <v>329</v>
      </c>
      <c r="E47" s="125" t="s">
        <v>327</v>
      </c>
      <c r="F47" s="126" t="s">
        <v>7</v>
      </c>
      <c r="G47" s="127"/>
    </row>
    <row r="48" spans="1:7" ht="30" customHeight="1">
      <c r="A48" s="115">
        <f t="shared" si="0"/>
        <v>34</v>
      </c>
      <c r="B48" s="122" t="s">
        <v>254</v>
      </c>
      <c r="C48" s="128" t="s">
        <v>330</v>
      </c>
      <c r="D48" s="124" t="s">
        <v>331</v>
      </c>
      <c r="E48" s="125" t="s">
        <v>332</v>
      </c>
      <c r="F48" s="126" t="s">
        <v>242</v>
      </c>
      <c r="G48" s="127"/>
    </row>
    <row r="49" spans="1:7" ht="30" customHeight="1">
      <c r="A49" s="115">
        <f t="shared" si="0"/>
        <v>35</v>
      </c>
      <c r="B49" s="122" t="s">
        <v>254</v>
      </c>
      <c r="C49" s="128" t="s">
        <v>330</v>
      </c>
      <c r="D49" s="124" t="s">
        <v>333</v>
      </c>
      <c r="E49" s="125" t="s">
        <v>332</v>
      </c>
      <c r="F49" s="126" t="s">
        <v>242</v>
      </c>
      <c r="G49" s="127"/>
    </row>
    <row r="50" spans="1:7" ht="30" customHeight="1">
      <c r="A50" s="115">
        <f t="shared" si="0"/>
        <v>36</v>
      </c>
      <c r="B50" s="122" t="s">
        <v>254</v>
      </c>
      <c r="C50" s="128" t="s">
        <v>330</v>
      </c>
      <c r="D50" s="124" t="s">
        <v>691</v>
      </c>
      <c r="E50" s="125" t="s">
        <v>332</v>
      </c>
      <c r="F50" s="126" t="s">
        <v>242</v>
      </c>
      <c r="G50" s="127"/>
    </row>
    <row r="51" spans="1:7" ht="30" customHeight="1">
      <c r="A51" s="115">
        <f t="shared" si="0"/>
        <v>37</v>
      </c>
      <c r="B51" s="122" t="s">
        <v>254</v>
      </c>
      <c r="C51" s="128" t="s">
        <v>330</v>
      </c>
      <c r="D51" s="124" t="s">
        <v>334</v>
      </c>
      <c r="E51" s="125" t="s">
        <v>332</v>
      </c>
      <c r="F51" s="126" t="s">
        <v>335</v>
      </c>
      <c r="G51" s="127"/>
    </row>
    <row r="52" spans="1:7" ht="30" customHeight="1">
      <c r="A52" s="115">
        <f t="shared" si="0"/>
        <v>38</v>
      </c>
      <c r="B52" s="122" t="s">
        <v>254</v>
      </c>
      <c r="C52" s="128" t="s">
        <v>330</v>
      </c>
      <c r="D52" s="124" t="s">
        <v>336</v>
      </c>
      <c r="E52" s="125" t="s">
        <v>332</v>
      </c>
      <c r="F52" s="126" t="s">
        <v>242</v>
      </c>
      <c r="G52" s="127"/>
    </row>
    <row r="53" spans="1:7" ht="30" customHeight="1">
      <c r="A53" s="115">
        <f t="shared" si="0"/>
        <v>39</v>
      </c>
      <c r="B53" s="122" t="s">
        <v>254</v>
      </c>
      <c r="C53" s="128" t="s">
        <v>330</v>
      </c>
      <c r="D53" s="124" t="s">
        <v>692</v>
      </c>
      <c r="E53" s="125" t="s">
        <v>332</v>
      </c>
      <c r="F53" s="126" t="s">
        <v>242</v>
      </c>
      <c r="G53" s="127"/>
    </row>
    <row r="54" spans="1:7" ht="30" customHeight="1">
      <c r="A54" s="115">
        <f t="shared" si="0"/>
        <v>40</v>
      </c>
      <c r="B54" s="122" t="s">
        <v>254</v>
      </c>
      <c r="C54" s="128" t="s">
        <v>337</v>
      </c>
      <c r="D54" s="124" t="s">
        <v>338</v>
      </c>
      <c r="E54" s="125" t="s">
        <v>339</v>
      </c>
      <c r="F54" s="126" t="s">
        <v>340</v>
      </c>
      <c r="G54" s="127"/>
    </row>
    <row r="55" spans="1:7" ht="30" customHeight="1">
      <c r="A55" s="115">
        <f t="shared" si="0"/>
        <v>41</v>
      </c>
      <c r="B55" s="122" t="s">
        <v>254</v>
      </c>
      <c r="C55" s="123" t="s">
        <v>341</v>
      </c>
      <c r="D55" s="124" t="s">
        <v>342</v>
      </c>
      <c r="E55" s="125" t="s">
        <v>343</v>
      </c>
      <c r="F55" s="126" t="s">
        <v>324</v>
      </c>
      <c r="G55" s="127"/>
    </row>
    <row r="56" spans="1:7" ht="30" customHeight="1">
      <c r="A56" s="115">
        <f t="shared" si="0"/>
        <v>42</v>
      </c>
      <c r="B56" s="122" t="s">
        <v>254</v>
      </c>
      <c r="C56" s="123" t="s">
        <v>344</v>
      </c>
      <c r="D56" s="124" t="s">
        <v>345</v>
      </c>
      <c r="E56" s="125" t="s">
        <v>346</v>
      </c>
      <c r="F56" s="126" t="s">
        <v>340</v>
      </c>
      <c r="G56" s="127"/>
    </row>
    <row r="57" spans="1:7" ht="30" customHeight="1">
      <c r="A57" s="115">
        <f t="shared" si="0"/>
        <v>43</v>
      </c>
      <c r="B57" s="122" t="s">
        <v>254</v>
      </c>
      <c r="C57" s="128" t="s">
        <v>347</v>
      </c>
      <c r="D57" s="124" t="s">
        <v>348</v>
      </c>
      <c r="E57" s="125" t="s">
        <v>349</v>
      </c>
      <c r="F57" s="126" t="s">
        <v>340</v>
      </c>
      <c r="G57" s="127"/>
    </row>
    <row r="58" spans="1:7" ht="30" customHeight="1">
      <c r="A58" s="115">
        <f t="shared" si="0"/>
        <v>44</v>
      </c>
      <c r="B58" s="122" t="s">
        <v>254</v>
      </c>
      <c r="C58" s="128" t="s">
        <v>347</v>
      </c>
      <c r="D58" s="124" t="s">
        <v>350</v>
      </c>
      <c r="E58" s="125" t="s">
        <v>349</v>
      </c>
      <c r="F58" s="126" t="s">
        <v>340</v>
      </c>
      <c r="G58" s="127"/>
    </row>
    <row r="59" spans="1:7" ht="30" customHeight="1">
      <c r="A59" s="115">
        <f t="shared" si="0"/>
        <v>45</v>
      </c>
      <c r="B59" s="122" t="s">
        <v>254</v>
      </c>
      <c r="C59" s="128" t="s">
        <v>347</v>
      </c>
      <c r="D59" s="124" t="s">
        <v>351</v>
      </c>
      <c r="E59" s="125" t="s">
        <v>349</v>
      </c>
      <c r="F59" s="126" t="s">
        <v>340</v>
      </c>
      <c r="G59" s="127"/>
    </row>
    <row r="60" spans="1:7" ht="30" customHeight="1">
      <c r="A60" s="115">
        <f t="shared" si="0"/>
        <v>46</v>
      </c>
      <c r="B60" s="122" t="s">
        <v>254</v>
      </c>
      <c r="C60" s="128" t="s">
        <v>352</v>
      </c>
      <c r="D60" s="124" t="s">
        <v>353</v>
      </c>
      <c r="E60" s="125" t="s">
        <v>354</v>
      </c>
      <c r="F60" s="126" t="s">
        <v>253</v>
      </c>
      <c r="G60" s="127"/>
    </row>
    <row r="61" spans="1:7" ht="30" customHeight="1">
      <c r="A61" s="115">
        <f t="shared" si="0"/>
        <v>47</v>
      </c>
      <c r="B61" s="122" t="s">
        <v>254</v>
      </c>
      <c r="C61" s="123" t="s">
        <v>355</v>
      </c>
      <c r="D61" s="124" t="s">
        <v>356</v>
      </c>
      <c r="E61" s="125" t="s">
        <v>357</v>
      </c>
      <c r="F61" s="126" t="s">
        <v>259</v>
      </c>
      <c r="G61" s="127"/>
    </row>
    <row r="62" spans="1:7" ht="30" customHeight="1">
      <c r="A62" s="115">
        <f t="shared" si="0"/>
        <v>48</v>
      </c>
      <c r="B62" s="122" t="s">
        <v>254</v>
      </c>
      <c r="C62" s="123" t="s">
        <v>358</v>
      </c>
      <c r="D62" s="124" t="s">
        <v>359</v>
      </c>
      <c r="E62" s="125" t="s">
        <v>360</v>
      </c>
      <c r="F62" s="126" t="s">
        <v>335</v>
      </c>
      <c r="G62" s="127"/>
    </row>
    <row r="63" spans="1:7" ht="30" customHeight="1">
      <c r="A63" s="115">
        <f t="shared" si="0"/>
        <v>49</v>
      </c>
      <c r="B63" s="122" t="s">
        <v>254</v>
      </c>
      <c r="C63" s="123" t="s">
        <v>358</v>
      </c>
      <c r="D63" s="124" t="s">
        <v>361</v>
      </c>
      <c r="E63" s="125" t="s">
        <v>360</v>
      </c>
      <c r="F63" s="126" t="s">
        <v>335</v>
      </c>
      <c r="G63" s="127"/>
    </row>
    <row r="64" spans="1:7" ht="30" customHeight="1">
      <c r="A64" s="115">
        <f t="shared" si="0"/>
        <v>50</v>
      </c>
      <c r="B64" s="122" t="s">
        <v>254</v>
      </c>
      <c r="C64" s="123" t="s">
        <v>358</v>
      </c>
      <c r="D64" s="124" t="s">
        <v>362</v>
      </c>
      <c r="E64" s="125" t="s">
        <v>360</v>
      </c>
      <c r="F64" s="126" t="s">
        <v>335</v>
      </c>
      <c r="G64" s="127"/>
    </row>
    <row r="65" spans="1:7" ht="30" customHeight="1">
      <c r="A65" s="115">
        <f t="shared" si="0"/>
        <v>51</v>
      </c>
      <c r="B65" s="122" t="s">
        <v>254</v>
      </c>
      <c r="C65" s="123" t="s">
        <v>358</v>
      </c>
      <c r="D65" s="124" t="s">
        <v>363</v>
      </c>
      <c r="E65" s="125" t="s">
        <v>360</v>
      </c>
      <c r="F65" s="126" t="s">
        <v>335</v>
      </c>
      <c r="G65" s="127"/>
    </row>
    <row r="66" spans="1:7" ht="30" customHeight="1">
      <c r="A66" s="115">
        <f t="shared" si="0"/>
        <v>52</v>
      </c>
      <c r="B66" s="122" t="s">
        <v>254</v>
      </c>
      <c r="C66" s="123" t="s">
        <v>358</v>
      </c>
      <c r="D66" s="124" t="s">
        <v>364</v>
      </c>
      <c r="E66" s="125" t="s">
        <v>360</v>
      </c>
      <c r="F66" s="126" t="s">
        <v>335</v>
      </c>
      <c r="G66" s="127"/>
    </row>
    <row r="67" spans="1:7" ht="30" customHeight="1">
      <c r="A67" s="115">
        <f t="shared" si="0"/>
        <v>53</v>
      </c>
      <c r="B67" s="122" t="s">
        <v>254</v>
      </c>
      <c r="C67" s="123" t="s">
        <v>358</v>
      </c>
      <c r="D67" s="124" t="s">
        <v>365</v>
      </c>
      <c r="E67" s="125" t="s">
        <v>360</v>
      </c>
      <c r="F67" s="126" t="s">
        <v>335</v>
      </c>
      <c r="G67" s="127"/>
    </row>
    <row r="68" spans="1:7" ht="30" customHeight="1">
      <c r="A68" s="115">
        <f t="shared" si="0"/>
        <v>54</v>
      </c>
      <c r="B68" s="122" t="s">
        <v>254</v>
      </c>
      <c r="C68" s="123" t="s">
        <v>358</v>
      </c>
      <c r="D68" s="124" t="s">
        <v>366</v>
      </c>
      <c r="E68" s="125" t="s">
        <v>360</v>
      </c>
      <c r="F68" s="126" t="s">
        <v>335</v>
      </c>
      <c r="G68" s="127"/>
    </row>
    <row r="69" spans="1:7" ht="30" customHeight="1">
      <c r="A69" s="115">
        <f t="shared" si="0"/>
        <v>55</v>
      </c>
      <c r="B69" s="122" t="s">
        <v>254</v>
      </c>
      <c r="C69" s="123" t="s">
        <v>358</v>
      </c>
      <c r="D69" s="124" t="s">
        <v>367</v>
      </c>
      <c r="E69" s="125" t="s">
        <v>360</v>
      </c>
      <c r="F69" s="126" t="s">
        <v>335</v>
      </c>
      <c r="G69" s="127"/>
    </row>
    <row r="70" spans="1:7" ht="30" customHeight="1">
      <c r="A70" s="115">
        <f t="shared" si="0"/>
        <v>56</v>
      </c>
      <c r="B70" s="122" t="s">
        <v>254</v>
      </c>
      <c r="C70" s="123" t="s">
        <v>358</v>
      </c>
      <c r="D70" s="124" t="s">
        <v>368</v>
      </c>
      <c r="E70" s="125" t="s">
        <v>360</v>
      </c>
      <c r="F70" s="126" t="s">
        <v>335</v>
      </c>
      <c r="G70" s="127"/>
    </row>
    <row r="71" spans="1:7" ht="30" customHeight="1">
      <c r="A71" s="115">
        <f t="shared" si="0"/>
        <v>57</v>
      </c>
      <c r="B71" s="122" t="s">
        <v>254</v>
      </c>
      <c r="C71" s="123" t="s">
        <v>358</v>
      </c>
      <c r="D71" s="124" t="s">
        <v>369</v>
      </c>
      <c r="E71" s="125" t="s">
        <v>360</v>
      </c>
      <c r="F71" s="126" t="s">
        <v>335</v>
      </c>
      <c r="G71" s="127"/>
    </row>
    <row r="72" spans="1:7" ht="30" customHeight="1">
      <c r="A72" s="115">
        <f t="shared" si="0"/>
        <v>58</v>
      </c>
      <c r="B72" s="122" t="s">
        <v>254</v>
      </c>
      <c r="C72" s="123" t="s">
        <v>358</v>
      </c>
      <c r="D72" s="124" t="s">
        <v>370</v>
      </c>
      <c r="E72" s="125" t="s">
        <v>360</v>
      </c>
      <c r="F72" s="126" t="s">
        <v>335</v>
      </c>
      <c r="G72" s="127"/>
    </row>
    <row r="73" spans="1:7" ht="30" customHeight="1">
      <c r="A73" s="115">
        <f t="shared" si="0"/>
        <v>59</v>
      </c>
      <c r="B73" s="122" t="s">
        <v>254</v>
      </c>
      <c r="C73" s="123" t="s">
        <v>358</v>
      </c>
      <c r="D73" s="124" t="s">
        <v>371</v>
      </c>
      <c r="E73" s="125" t="s">
        <v>360</v>
      </c>
      <c r="F73" s="126" t="s">
        <v>335</v>
      </c>
      <c r="G73" s="127"/>
    </row>
    <row r="74" spans="1:7" ht="30" customHeight="1">
      <c r="A74" s="115">
        <f t="shared" si="0"/>
        <v>60</v>
      </c>
      <c r="B74" s="122" t="s">
        <v>254</v>
      </c>
      <c r="C74" s="123" t="s">
        <v>358</v>
      </c>
      <c r="D74" s="124" t="s">
        <v>372</v>
      </c>
      <c r="E74" s="125" t="s">
        <v>360</v>
      </c>
      <c r="F74" s="126" t="s">
        <v>335</v>
      </c>
      <c r="G74" s="127"/>
    </row>
    <row r="75" spans="1:7" ht="30" customHeight="1">
      <c r="A75" s="115">
        <f t="shared" si="0"/>
        <v>61</v>
      </c>
      <c r="B75" s="122" t="s">
        <v>254</v>
      </c>
      <c r="C75" s="123" t="s">
        <v>358</v>
      </c>
      <c r="D75" s="124" t="s">
        <v>373</v>
      </c>
      <c r="E75" s="125" t="s">
        <v>360</v>
      </c>
      <c r="F75" s="126" t="s">
        <v>335</v>
      </c>
      <c r="G75" s="127"/>
    </row>
    <row r="76" spans="1:7" ht="30" customHeight="1">
      <c r="A76" s="115">
        <f t="shared" si="0"/>
        <v>62</v>
      </c>
      <c r="B76" s="122" t="s">
        <v>254</v>
      </c>
      <c r="C76" s="123" t="s">
        <v>358</v>
      </c>
      <c r="D76" s="124" t="s">
        <v>374</v>
      </c>
      <c r="E76" s="125" t="s">
        <v>360</v>
      </c>
      <c r="F76" s="126" t="s">
        <v>335</v>
      </c>
      <c r="G76" s="127"/>
    </row>
    <row r="77" spans="1:7" ht="30" customHeight="1">
      <c r="A77" s="115">
        <f t="shared" si="0"/>
        <v>63</v>
      </c>
      <c r="B77" s="122" t="s">
        <v>254</v>
      </c>
      <c r="C77" s="123" t="s">
        <v>358</v>
      </c>
      <c r="D77" s="124" t="s">
        <v>375</v>
      </c>
      <c r="E77" s="125" t="s">
        <v>360</v>
      </c>
      <c r="F77" s="126" t="s">
        <v>335</v>
      </c>
      <c r="G77" s="127"/>
    </row>
    <row r="78" spans="1:7" ht="30" customHeight="1">
      <c r="A78" s="115">
        <f t="shared" si="0"/>
        <v>64</v>
      </c>
      <c r="B78" s="122" t="s">
        <v>254</v>
      </c>
      <c r="C78" s="123" t="s">
        <v>358</v>
      </c>
      <c r="D78" s="124" t="s">
        <v>376</v>
      </c>
      <c r="E78" s="125" t="s">
        <v>360</v>
      </c>
      <c r="F78" s="126" t="s">
        <v>335</v>
      </c>
      <c r="G78" s="127"/>
    </row>
    <row r="79" spans="1:7" ht="30" customHeight="1">
      <c r="A79" s="115">
        <f t="shared" si="0"/>
        <v>65</v>
      </c>
      <c r="B79" s="122" t="s">
        <v>254</v>
      </c>
      <c r="C79" s="123" t="s">
        <v>358</v>
      </c>
      <c r="D79" s="124" t="s">
        <v>377</v>
      </c>
      <c r="E79" s="125" t="s">
        <v>360</v>
      </c>
      <c r="F79" s="126" t="s">
        <v>335</v>
      </c>
      <c r="G79" s="127"/>
    </row>
    <row r="80" spans="1:7" ht="30" customHeight="1">
      <c r="A80" s="115">
        <f t="shared" ref="A80:A143" si="1">ROW()-14</f>
        <v>66</v>
      </c>
      <c r="B80" s="122" t="s">
        <v>254</v>
      </c>
      <c r="C80" s="128" t="s">
        <v>378</v>
      </c>
      <c r="D80" s="124" t="s">
        <v>379</v>
      </c>
      <c r="E80" s="124" t="s">
        <v>380</v>
      </c>
      <c r="F80" s="126" t="s">
        <v>340</v>
      </c>
      <c r="G80" s="127"/>
    </row>
    <row r="81" spans="1:7" ht="30" customHeight="1">
      <c r="A81" s="115">
        <f t="shared" si="1"/>
        <v>67</v>
      </c>
      <c r="B81" s="122" t="s">
        <v>254</v>
      </c>
      <c r="C81" s="128" t="s">
        <v>347</v>
      </c>
      <c r="D81" s="124" t="s">
        <v>381</v>
      </c>
      <c r="E81" s="125" t="s">
        <v>349</v>
      </c>
      <c r="F81" s="126" t="s">
        <v>340</v>
      </c>
      <c r="G81" s="127"/>
    </row>
    <row r="82" spans="1:7" ht="30" customHeight="1">
      <c r="A82" s="115">
        <f t="shared" si="1"/>
        <v>68</v>
      </c>
      <c r="B82" s="122" t="s">
        <v>254</v>
      </c>
      <c r="C82" s="128" t="s">
        <v>358</v>
      </c>
      <c r="D82" s="124" t="s">
        <v>382</v>
      </c>
      <c r="E82" s="125" t="s">
        <v>360</v>
      </c>
      <c r="F82" s="126" t="s">
        <v>335</v>
      </c>
      <c r="G82" s="127"/>
    </row>
    <row r="83" spans="1:7" ht="30" customHeight="1">
      <c r="A83" s="115">
        <f t="shared" si="1"/>
        <v>69</v>
      </c>
      <c r="B83" s="122" t="s">
        <v>254</v>
      </c>
      <c r="C83" s="128" t="s">
        <v>383</v>
      </c>
      <c r="D83" s="124" t="s">
        <v>292</v>
      </c>
      <c r="E83" s="125" t="s">
        <v>384</v>
      </c>
      <c r="F83" s="126" t="s">
        <v>253</v>
      </c>
      <c r="G83" s="127"/>
    </row>
    <row r="84" spans="1:7" ht="30" customHeight="1">
      <c r="A84" s="115">
        <f t="shared" si="1"/>
        <v>70</v>
      </c>
      <c r="B84" s="122" t="s">
        <v>254</v>
      </c>
      <c r="C84" s="128" t="s">
        <v>385</v>
      </c>
      <c r="D84" s="124" t="s">
        <v>385</v>
      </c>
      <c r="E84" s="125" t="s">
        <v>384</v>
      </c>
      <c r="F84" s="126" t="s">
        <v>253</v>
      </c>
      <c r="G84" s="127"/>
    </row>
    <row r="85" spans="1:7" ht="30" customHeight="1">
      <c r="A85" s="115">
        <f t="shared" si="1"/>
        <v>71</v>
      </c>
      <c r="B85" s="122" t="s">
        <v>254</v>
      </c>
      <c r="C85" s="128" t="s">
        <v>386</v>
      </c>
      <c r="D85" s="124" t="s">
        <v>387</v>
      </c>
      <c r="E85" s="125" t="s">
        <v>388</v>
      </c>
      <c r="F85" s="126" t="s">
        <v>389</v>
      </c>
      <c r="G85" s="127"/>
    </row>
    <row r="86" spans="1:7" ht="30" customHeight="1">
      <c r="A86" s="115">
        <f t="shared" si="1"/>
        <v>72</v>
      </c>
      <c r="B86" s="122" t="s">
        <v>254</v>
      </c>
      <c r="C86" s="128" t="s">
        <v>390</v>
      </c>
      <c r="D86" s="124" t="s">
        <v>391</v>
      </c>
      <c r="E86" s="125" t="s">
        <v>392</v>
      </c>
      <c r="F86" s="126" t="s">
        <v>393</v>
      </c>
      <c r="G86" s="127"/>
    </row>
    <row r="87" spans="1:7" ht="30" customHeight="1">
      <c r="A87" s="115">
        <f t="shared" si="1"/>
        <v>73</v>
      </c>
      <c r="B87" s="122" t="s">
        <v>254</v>
      </c>
      <c r="C87" s="128" t="s">
        <v>394</v>
      </c>
      <c r="D87" s="124" t="s">
        <v>395</v>
      </c>
      <c r="E87" s="125" t="s">
        <v>396</v>
      </c>
      <c r="F87" s="126" t="s">
        <v>389</v>
      </c>
      <c r="G87" s="127"/>
    </row>
    <row r="88" spans="1:7" ht="30" customHeight="1">
      <c r="A88" s="115">
        <f t="shared" si="1"/>
        <v>74</v>
      </c>
      <c r="B88" s="122" t="s">
        <v>319</v>
      </c>
      <c r="C88" s="128" t="s">
        <v>693</v>
      </c>
      <c r="D88" s="124" t="s">
        <v>694</v>
      </c>
      <c r="E88" s="125" t="s">
        <v>695</v>
      </c>
      <c r="F88" s="126" t="s">
        <v>389</v>
      </c>
      <c r="G88" s="127"/>
    </row>
    <row r="89" spans="1:7" ht="30" customHeight="1">
      <c r="A89" s="115">
        <f t="shared" si="1"/>
        <v>75</v>
      </c>
      <c r="B89" s="116" t="s">
        <v>397</v>
      </c>
      <c r="C89" s="117" t="s">
        <v>398</v>
      </c>
      <c r="D89" s="118" t="s">
        <v>399</v>
      </c>
      <c r="E89" s="118" t="s">
        <v>299</v>
      </c>
      <c r="F89" s="115" t="s">
        <v>7</v>
      </c>
      <c r="G89" s="119"/>
    </row>
    <row r="90" spans="1:7" ht="30" customHeight="1">
      <c r="A90" s="115">
        <f t="shared" si="1"/>
        <v>76</v>
      </c>
      <c r="B90" s="116" t="s">
        <v>397</v>
      </c>
      <c r="C90" s="117" t="s">
        <v>400</v>
      </c>
      <c r="D90" s="118" t="s">
        <v>401</v>
      </c>
      <c r="E90" s="118" t="s">
        <v>299</v>
      </c>
      <c r="F90" s="115" t="s">
        <v>7</v>
      </c>
      <c r="G90" s="119"/>
    </row>
    <row r="91" spans="1:7" ht="30" customHeight="1">
      <c r="A91" s="115">
        <f t="shared" si="1"/>
        <v>77</v>
      </c>
      <c r="B91" s="116" t="s">
        <v>397</v>
      </c>
      <c r="C91" s="117" t="s">
        <v>398</v>
      </c>
      <c r="D91" s="118" t="s">
        <v>696</v>
      </c>
      <c r="E91" s="118" t="s">
        <v>402</v>
      </c>
      <c r="F91" s="115" t="s">
        <v>7</v>
      </c>
      <c r="G91" s="119"/>
    </row>
    <row r="92" spans="1:7" ht="30" customHeight="1">
      <c r="A92" s="115">
        <f t="shared" si="1"/>
        <v>78</v>
      </c>
      <c r="B92" s="116" t="s">
        <v>397</v>
      </c>
      <c r="C92" s="117" t="s">
        <v>398</v>
      </c>
      <c r="D92" s="118" t="s">
        <v>403</v>
      </c>
      <c r="E92" s="118" t="s">
        <v>402</v>
      </c>
      <c r="F92" s="115" t="s">
        <v>7</v>
      </c>
      <c r="G92" s="119"/>
    </row>
    <row r="93" spans="1:7" ht="30" customHeight="1">
      <c r="A93" s="115">
        <f t="shared" si="1"/>
        <v>79</v>
      </c>
      <c r="B93" s="116" t="s">
        <v>397</v>
      </c>
      <c r="C93" s="129" t="s">
        <v>404</v>
      </c>
      <c r="D93" s="118" t="s">
        <v>405</v>
      </c>
      <c r="E93" s="121" t="s">
        <v>406</v>
      </c>
      <c r="F93" s="115" t="s">
        <v>7</v>
      </c>
      <c r="G93" s="119"/>
    </row>
    <row r="94" spans="1:7" ht="30" customHeight="1">
      <c r="A94" s="115">
        <f t="shared" si="1"/>
        <v>80</v>
      </c>
      <c r="B94" s="116" t="s">
        <v>407</v>
      </c>
      <c r="C94" s="117" t="s">
        <v>408</v>
      </c>
      <c r="D94" s="118" t="s">
        <v>409</v>
      </c>
      <c r="E94" s="121" t="s">
        <v>410</v>
      </c>
      <c r="F94" s="115" t="s">
        <v>335</v>
      </c>
      <c r="G94" s="119"/>
    </row>
    <row r="95" spans="1:7" ht="30" customHeight="1">
      <c r="A95" s="115">
        <f t="shared" si="1"/>
        <v>81</v>
      </c>
      <c r="B95" s="116" t="s">
        <v>407</v>
      </c>
      <c r="C95" s="117" t="s">
        <v>408</v>
      </c>
      <c r="D95" s="118" t="s">
        <v>411</v>
      </c>
      <c r="E95" s="121" t="s">
        <v>410</v>
      </c>
      <c r="F95" s="115" t="s">
        <v>335</v>
      </c>
      <c r="G95" s="119"/>
    </row>
    <row r="96" spans="1:7" ht="30" customHeight="1">
      <c r="A96" s="115">
        <f t="shared" si="1"/>
        <v>82</v>
      </c>
      <c r="B96" s="116" t="s">
        <v>407</v>
      </c>
      <c r="C96" s="117" t="s">
        <v>408</v>
      </c>
      <c r="D96" s="118" t="s">
        <v>412</v>
      </c>
      <c r="E96" s="121" t="s">
        <v>410</v>
      </c>
      <c r="F96" s="115" t="s">
        <v>335</v>
      </c>
      <c r="G96" s="119"/>
    </row>
    <row r="97" spans="1:7" ht="30" customHeight="1">
      <c r="A97" s="115">
        <f t="shared" si="1"/>
        <v>83</v>
      </c>
      <c r="B97" s="116" t="s">
        <v>407</v>
      </c>
      <c r="C97" s="117" t="s">
        <v>408</v>
      </c>
      <c r="D97" s="118" t="s">
        <v>413</v>
      </c>
      <c r="E97" s="121" t="s">
        <v>410</v>
      </c>
      <c r="F97" s="115" t="s">
        <v>335</v>
      </c>
      <c r="G97" s="119"/>
    </row>
    <row r="98" spans="1:7" ht="30" customHeight="1">
      <c r="A98" s="115">
        <f t="shared" si="1"/>
        <v>84</v>
      </c>
      <c r="B98" s="116" t="s">
        <v>407</v>
      </c>
      <c r="C98" s="117" t="s">
        <v>408</v>
      </c>
      <c r="D98" s="118" t="s">
        <v>414</v>
      </c>
      <c r="E98" s="121" t="s">
        <v>410</v>
      </c>
      <c r="F98" s="115" t="s">
        <v>335</v>
      </c>
      <c r="G98" s="119"/>
    </row>
    <row r="99" spans="1:7" ht="30" customHeight="1">
      <c r="A99" s="115">
        <f t="shared" si="1"/>
        <v>85</v>
      </c>
      <c r="B99" s="116" t="s">
        <v>407</v>
      </c>
      <c r="C99" s="117" t="s">
        <v>408</v>
      </c>
      <c r="D99" s="118" t="s">
        <v>415</v>
      </c>
      <c r="E99" s="121" t="s">
        <v>410</v>
      </c>
      <c r="F99" s="115" t="s">
        <v>335</v>
      </c>
      <c r="G99" s="119"/>
    </row>
    <row r="100" spans="1:7" ht="30" customHeight="1">
      <c r="A100" s="115">
        <f t="shared" si="1"/>
        <v>86</v>
      </c>
      <c r="B100" s="116" t="s">
        <v>407</v>
      </c>
      <c r="C100" s="129" t="s">
        <v>416</v>
      </c>
      <c r="D100" s="118" t="s">
        <v>417</v>
      </c>
      <c r="E100" s="121" t="s">
        <v>697</v>
      </c>
      <c r="F100" s="115" t="s">
        <v>335</v>
      </c>
      <c r="G100" s="119"/>
    </row>
    <row r="101" spans="1:7" ht="30" customHeight="1">
      <c r="A101" s="115">
        <f t="shared" si="1"/>
        <v>87</v>
      </c>
      <c r="B101" s="116" t="s">
        <v>407</v>
      </c>
      <c r="C101" s="129" t="s">
        <v>416</v>
      </c>
      <c r="D101" s="118" t="s">
        <v>418</v>
      </c>
      <c r="E101" s="121" t="s">
        <v>419</v>
      </c>
      <c r="F101" s="115" t="s">
        <v>335</v>
      </c>
      <c r="G101" s="119"/>
    </row>
    <row r="102" spans="1:7" ht="30" customHeight="1">
      <c r="A102" s="115">
        <f t="shared" si="1"/>
        <v>88</v>
      </c>
      <c r="B102" s="116" t="s">
        <v>407</v>
      </c>
      <c r="C102" s="129" t="s">
        <v>420</v>
      </c>
      <c r="D102" s="118" t="s">
        <v>421</v>
      </c>
      <c r="E102" s="121" t="s">
        <v>419</v>
      </c>
      <c r="F102" s="115" t="s">
        <v>335</v>
      </c>
      <c r="G102" s="119"/>
    </row>
    <row r="103" spans="1:7" ht="30" customHeight="1">
      <c r="A103" s="115">
        <f t="shared" si="1"/>
        <v>89</v>
      </c>
      <c r="B103" s="116" t="s">
        <v>407</v>
      </c>
      <c r="C103" s="129" t="s">
        <v>420</v>
      </c>
      <c r="D103" s="118" t="s">
        <v>422</v>
      </c>
      <c r="E103" s="121" t="s">
        <v>419</v>
      </c>
      <c r="F103" s="115" t="s">
        <v>335</v>
      </c>
      <c r="G103" s="119"/>
    </row>
    <row r="104" spans="1:7" ht="30" customHeight="1">
      <c r="A104" s="115">
        <f t="shared" si="1"/>
        <v>90</v>
      </c>
      <c r="B104" s="116" t="s">
        <v>407</v>
      </c>
      <c r="C104" s="129" t="s">
        <v>423</v>
      </c>
      <c r="D104" s="118" t="s">
        <v>424</v>
      </c>
      <c r="E104" s="121" t="s">
        <v>419</v>
      </c>
      <c r="F104" s="115" t="s">
        <v>335</v>
      </c>
      <c r="G104" s="119"/>
    </row>
    <row r="105" spans="1:7" ht="30" customHeight="1">
      <c r="A105" s="115">
        <f t="shared" si="1"/>
        <v>91</v>
      </c>
      <c r="B105" s="116" t="s">
        <v>407</v>
      </c>
      <c r="C105" s="129" t="s">
        <v>420</v>
      </c>
      <c r="D105" s="118" t="s">
        <v>425</v>
      </c>
      <c r="E105" s="121" t="s">
        <v>419</v>
      </c>
      <c r="F105" s="115" t="s">
        <v>335</v>
      </c>
      <c r="G105" s="119"/>
    </row>
    <row r="106" spans="1:7" ht="30" customHeight="1">
      <c r="A106" s="115">
        <f t="shared" si="1"/>
        <v>92</v>
      </c>
      <c r="B106" s="116" t="s">
        <v>407</v>
      </c>
      <c r="C106" s="129" t="s">
        <v>420</v>
      </c>
      <c r="D106" s="118" t="s">
        <v>426</v>
      </c>
      <c r="E106" s="121" t="s">
        <v>419</v>
      </c>
      <c r="F106" s="115" t="s">
        <v>335</v>
      </c>
      <c r="G106" s="119"/>
    </row>
    <row r="107" spans="1:7" ht="30" customHeight="1">
      <c r="A107" s="115">
        <f t="shared" si="1"/>
        <v>93</v>
      </c>
      <c r="B107" s="116" t="s">
        <v>407</v>
      </c>
      <c r="C107" s="129" t="s">
        <v>420</v>
      </c>
      <c r="D107" s="118" t="s">
        <v>427</v>
      </c>
      <c r="E107" s="121" t="s">
        <v>419</v>
      </c>
      <c r="F107" s="115" t="s">
        <v>335</v>
      </c>
      <c r="G107" s="119"/>
    </row>
    <row r="108" spans="1:7" ht="30" customHeight="1">
      <c r="A108" s="115">
        <f t="shared" si="1"/>
        <v>94</v>
      </c>
      <c r="B108" s="116" t="s">
        <v>407</v>
      </c>
      <c r="C108" s="129" t="s">
        <v>420</v>
      </c>
      <c r="D108" s="118" t="s">
        <v>428</v>
      </c>
      <c r="E108" s="121" t="s">
        <v>419</v>
      </c>
      <c r="F108" s="115" t="s">
        <v>335</v>
      </c>
      <c r="G108" s="119"/>
    </row>
    <row r="109" spans="1:7" ht="30" customHeight="1">
      <c r="A109" s="115">
        <f t="shared" si="1"/>
        <v>95</v>
      </c>
      <c r="B109" s="116" t="s">
        <v>407</v>
      </c>
      <c r="C109" s="129" t="s">
        <v>420</v>
      </c>
      <c r="D109" s="118" t="s">
        <v>429</v>
      </c>
      <c r="E109" s="121" t="s">
        <v>419</v>
      </c>
      <c r="F109" s="115" t="s">
        <v>335</v>
      </c>
      <c r="G109" s="119"/>
    </row>
    <row r="110" spans="1:7" ht="30" customHeight="1">
      <c r="A110" s="115">
        <f t="shared" si="1"/>
        <v>96</v>
      </c>
      <c r="B110" s="116" t="s">
        <v>407</v>
      </c>
      <c r="C110" s="117" t="s">
        <v>2</v>
      </c>
      <c r="D110" s="118" t="s">
        <v>430</v>
      </c>
      <c r="E110" s="121" t="s">
        <v>410</v>
      </c>
      <c r="F110" s="115" t="s">
        <v>335</v>
      </c>
      <c r="G110" s="119"/>
    </row>
    <row r="111" spans="1:7" ht="30" customHeight="1">
      <c r="A111" s="115">
        <f t="shared" si="1"/>
        <v>97</v>
      </c>
      <c r="B111" s="116" t="s">
        <v>407</v>
      </c>
      <c r="C111" s="117" t="s">
        <v>431</v>
      </c>
      <c r="D111" s="118" t="s">
        <v>432</v>
      </c>
      <c r="E111" s="121" t="s">
        <v>433</v>
      </c>
      <c r="F111" s="115" t="s">
        <v>283</v>
      </c>
      <c r="G111" s="119"/>
    </row>
    <row r="112" spans="1:7" ht="30" customHeight="1">
      <c r="A112" s="115">
        <f t="shared" si="1"/>
        <v>98</v>
      </c>
      <c r="B112" s="116" t="s">
        <v>407</v>
      </c>
      <c r="C112" s="129" t="s">
        <v>420</v>
      </c>
      <c r="D112" s="118" t="s">
        <v>434</v>
      </c>
      <c r="E112" s="121" t="s">
        <v>435</v>
      </c>
      <c r="F112" s="115" t="s">
        <v>335</v>
      </c>
      <c r="G112" s="119"/>
    </row>
    <row r="113" spans="1:7" ht="30" customHeight="1">
      <c r="A113" s="115">
        <f t="shared" si="1"/>
        <v>99</v>
      </c>
      <c r="B113" s="130" t="s">
        <v>436</v>
      </c>
      <c r="C113" s="117" t="s">
        <v>437</v>
      </c>
      <c r="D113" s="118" t="s">
        <v>438</v>
      </c>
      <c r="E113" s="121" t="s">
        <v>439</v>
      </c>
      <c r="F113" s="115" t="s">
        <v>7</v>
      </c>
      <c r="G113" s="119"/>
    </row>
    <row r="114" spans="1:7" ht="30" customHeight="1">
      <c r="A114" s="115">
        <f t="shared" si="1"/>
        <v>100</v>
      </c>
      <c r="B114" s="130" t="s">
        <v>436</v>
      </c>
      <c r="C114" s="117" t="s">
        <v>440</v>
      </c>
      <c r="D114" s="118" t="s">
        <v>441</v>
      </c>
      <c r="E114" s="121" t="s">
        <v>442</v>
      </c>
      <c r="F114" s="115" t="s">
        <v>7</v>
      </c>
      <c r="G114" s="119"/>
    </row>
    <row r="115" spans="1:7" ht="30" customHeight="1">
      <c r="A115" s="115">
        <f t="shared" si="1"/>
        <v>101</v>
      </c>
      <c r="B115" s="130" t="s">
        <v>436</v>
      </c>
      <c r="C115" s="117" t="s">
        <v>443</v>
      </c>
      <c r="D115" s="118" t="s">
        <v>444</v>
      </c>
      <c r="E115" s="121" t="s">
        <v>445</v>
      </c>
      <c r="F115" s="115" t="s">
        <v>7</v>
      </c>
      <c r="G115" s="119"/>
    </row>
    <row r="116" spans="1:7" ht="30" customHeight="1">
      <c r="A116" s="115">
        <f t="shared" si="1"/>
        <v>102</v>
      </c>
      <c r="B116" s="130" t="s">
        <v>436</v>
      </c>
      <c r="C116" s="117" t="s">
        <v>446</v>
      </c>
      <c r="D116" s="118" t="s">
        <v>447</v>
      </c>
      <c r="E116" s="118" t="s">
        <v>448</v>
      </c>
      <c r="F116" s="115" t="s">
        <v>324</v>
      </c>
      <c r="G116" s="119"/>
    </row>
    <row r="117" spans="1:7" ht="30" customHeight="1">
      <c r="A117" s="115">
        <f t="shared" si="1"/>
        <v>103</v>
      </c>
      <c r="B117" s="130" t="s">
        <v>436</v>
      </c>
      <c r="C117" s="129" t="s">
        <v>449</v>
      </c>
      <c r="D117" s="118" t="s">
        <v>450</v>
      </c>
      <c r="E117" s="121" t="s">
        <v>451</v>
      </c>
      <c r="F117" s="115" t="s">
        <v>340</v>
      </c>
      <c r="G117" s="119"/>
    </row>
    <row r="118" spans="1:7" ht="30" customHeight="1">
      <c r="A118" s="115">
        <f t="shared" si="1"/>
        <v>104</v>
      </c>
      <c r="B118" s="130" t="s">
        <v>436</v>
      </c>
      <c r="C118" s="129" t="s">
        <v>452</v>
      </c>
      <c r="D118" s="118" t="s">
        <v>453</v>
      </c>
      <c r="E118" s="121" t="s">
        <v>454</v>
      </c>
      <c r="F118" s="115" t="s">
        <v>7</v>
      </c>
      <c r="G118" s="119"/>
    </row>
    <row r="119" spans="1:7" ht="30" customHeight="1">
      <c r="A119" s="115">
        <f t="shared" si="1"/>
        <v>105</v>
      </c>
      <c r="B119" s="130" t="s">
        <v>436</v>
      </c>
      <c r="C119" s="117" t="s">
        <v>455</v>
      </c>
      <c r="D119" s="118" t="s">
        <v>456</v>
      </c>
      <c r="E119" s="118" t="s">
        <v>698</v>
      </c>
      <c r="F119" s="115" t="s">
        <v>7</v>
      </c>
      <c r="G119" s="119"/>
    </row>
    <row r="120" spans="1:7" ht="30" customHeight="1">
      <c r="A120" s="115">
        <f t="shared" si="1"/>
        <v>106</v>
      </c>
      <c r="B120" s="130" t="s">
        <v>436</v>
      </c>
      <c r="C120" s="117" t="s">
        <v>455</v>
      </c>
      <c r="D120" s="118" t="s">
        <v>457</v>
      </c>
      <c r="E120" s="121" t="s">
        <v>458</v>
      </c>
      <c r="F120" s="115" t="s">
        <v>7</v>
      </c>
      <c r="G120" s="119"/>
    </row>
    <row r="121" spans="1:7" ht="30" customHeight="1">
      <c r="A121" s="115">
        <f t="shared" si="1"/>
        <v>107</v>
      </c>
      <c r="B121" s="130" t="s">
        <v>436</v>
      </c>
      <c r="C121" s="117" t="s">
        <v>459</v>
      </c>
      <c r="D121" s="118" t="s">
        <v>460</v>
      </c>
      <c r="E121" s="118" t="s">
        <v>461</v>
      </c>
      <c r="F121" s="115" t="s">
        <v>324</v>
      </c>
      <c r="G121" s="119"/>
    </row>
    <row r="122" spans="1:7" ht="30" customHeight="1">
      <c r="A122" s="115">
        <f t="shared" si="1"/>
        <v>108</v>
      </c>
      <c r="B122" s="130" t="s">
        <v>436</v>
      </c>
      <c r="C122" s="117" t="s">
        <v>462</v>
      </c>
      <c r="D122" s="118" t="s">
        <v>463</v>
      </c>
      <c r="E122" s="121" t="s">
        <v>464</v>
      </c>
      <c r="F122" s="115" t="s">
        <v>324</v>
      </c>
      <c r="G122" s="119"/>
    </row>
    <row r="123" spans="1:7" ht="30" customHeight="1">
      <c r="A123" s="115">
        <f t="shared" si="1"/>
        <v>109</v>
      </c>
      <c r="B123" s="130" t="s">
        <v>436</v>
      </c>
      <c r="C123" s="117" t="s">
        <v>465</v>
      </c>
      <c r="D123" s="118" t="s">
        <v>466</v>
      </c>
      <c r="E123" s="121" t="s">
        <v>467</v>
      </c>
      <c r="F123" s="115" t="s">
        <v>324</v>
      </c>
      <c r="G123" s="119"/>
    </row>
    <row r="124" spans="1:7" ht="30" customHeight="1">
      <c r="A124" s="115">
        <f t="shared" si="1"/>
        <v>110</v>
      </c>
      <c r="B124" s="130" t="s">
        <v>436</v>
      </c>
      <c r="C124" s="117" t="s">
        <v>465</v>
      </c>
      <c r="D124" s="118" t="s">
        <v>468</v>
      </c>
      <c r="E124" s="121" t="s">
        <v>467</v>
      </c>
      <c r="F124" s="115" t="s">
        <v>324</v>
      </c>
      <c r="G124" s="119"/>
    </row>
    <row r="125" spans="1:7" ht="30" customHeight="1">
      <c r="A125" s="115">
        <f t="shared" si="1"/>
        <v>111</v>
      </c>
      <c r="B125" s="130" t="s">
        <v>436</v>
      </c>
      <c r="C125" s="117" t="s">
        <v>465</v>
      </c>
      <c r="D125" s="118" t="s">
        <v>469</v>
      </c>
      <c r="E125" s="121" t="s">
        <v>467</v>
      </c>
      <c r="F125" s="115" t="s">
        <v>324</v>
      </c>
      <c r="G125" s="119"/>
    </row>
    <row r="126" spans="1:7" ht="30" customHeight="1">
      <c r="A126" s="115">
        <f t="shared" si="1"/>
        <v>112</v>
      </c>
      <c r="B126" s="130" t="s">
        <v>470</v>
      </c>
      <c r="C126" s="129" t="s">
        <v>471</v>
      </c>
      <c r="D126" s="118" t="s">
        <v>472</v>
      </c>
      <c r="E126" s="121" t="s">
        <v>473</v>
      </c>
      <c r="F126" s="115" t="s">
        <v>259</v>
      </c>
      <c r="G126" s="119"/>
    </row>
    <row r="127" spans="1:7" ht="30" customHeight="1">
      <c r="A127" s="115">
        <f t="shared" si="1"/>
        <v>113</v>
      </c>
      <c r="B127" s="130" t="s">
        <v>470</v>
      </c>
      <c r="C127" s="129" t="s">
        <v>474</v>
      </c>
      <c r="D127" s="118" t="s">
        <v>475</v>
      </c>
      <c r="E127" s="121" t="s">
        <v>473</v>
      </c>
      <c r="F127" s="115" t="s">
        <v>259</v>
      </c>
      <c r="G127" s="119"/>
    </row>
    <row r="128" spans="1:7" ht="30" customHeight="1">
      <c r="A128" s="115">
        <f t="shared" si="1"/>
        <v>114</v>
      </c>
      <c r="B128" s="130" t="s">
        <v>470</v>
      </c>
      <c r="C128" s="117" t="s">
        <v>476</v>
      </c>
      <c r="D128" s="118" t="s">
        <v>477</v>
      </c>
      <c r="E128" s="121" t="s">
        <v>478</v>
      </c>
      <c r="F128" s="115" t="s">
        <v>324</v>
      </c>
      <c r="G128" s="119"/>
    </row>
    <row r="129" spans="1:10" ht="30" customHeight="1">
      <c r="A129" s="115">
        <f t="shared" si="1"/>
        <v>115</v>
      </c>
      <c r="B129" s="130" t="s">
        <v>470</v>
      </c>
      <c r="C129" s="117" t="s">
        <v>479</v>
      </c>
      <c r="D129" s="118" t="s">
        <v>480</v>
      </c>
      <c r="E129" s="121" t="s">
        <v>481</v>
      </c>
      <c r="F129" s="115" t="s">
        <v>482</v>
      </c>
      <c r="G129" s="119"/>
    </row>
    <row r="130" spans="1:10" ht="30" customHeight="1">
      <c r="A130" s="115">
        <f t="shared" si="1"/>
        <v>116</v>
      </c>
      <c r="B130" s="130" t="s">
        <v>470</v>
      </c>
      <c r="C130" s="117" t="s">
        <v>483</v>
      </c>
      <c r="D130" s="118" t="s">
        <v>484</v>
      </c>
      <c r="E130" s="121" t="s">
        <v>481</v>
      </c>
      <c r="F130" s="115" t="s">
        <v>242</v>
      </c>
      <c r="G130" s="119"/>
    </row>
    <row r="131" spans="1:10" ht="30" customHeight="1">
      <c r="A131" s="115">
        <f t="shared" si="1"/>
        <v>117</v>
      </c>
      <c r="B131" s="130" t="s">
        <v>470</v>
      </c>
      <c r="C131" s="117" t="s">
        <v>485</v>
      </c>
      <c r="D131" s="118" t="s">
        <v>486</v>
      </c>
      <c r="E131" s="121" t="s">
        <v>487</v>
      </c>
      <c r="F131" s="115" t="s">
        <v>259</v>
      </c>
      <c r="G131" s="119"/>
    </row>
    <row r="132" spans="1:10" ht="30" customHeight="1">
      <c r="A132" s="115">
        <f t="shared" si="1"/>
        <v>118</v>
      </c>
      <c r="B132" s="130" t="s">
        <v>470</v>
      </c>
      <c r="C132" s="117" t="s">
        <v>485</v>
      </c>
      <c r="D132" s="118" t="s">
        <v>488</v>
      </c>
      <c r="E132" s="121" t="s">
        <v>487</v>
      </c>
      <c r="F132" s="115" t="s">
        <v>259</v>
      </c>
      <c r="G132" s="119"/>
    </row>
    <row r="133" spans="1:10" ht="30" customHeight="1">
      <c r="A133" s="115">
        <f t="shared" si="1"/>
        <v>119</v>
      </c>
      <c r="B133" s="130" t="s">
        <v>470</v>
      </c>
      <c r="C133" s="117" t="s">
        <v>485</v>
      </c>
      <c r="D133" s="118" t="s">
        <v>489</v>
      </c>
      <c r="E133" s="121" t="s">
        <v>487</v>
      </c>
      <c r="F133" s="115" t="s">
        <v>259</v>
      </c>
      <c r="G133" s="119"/>
    </row>
    <row r="134" spans="1:10" ht="30" customHeight="1">
      <c r="A134" s="115">
        <f t="shared" si="1"/>
        <v>120</v>
      </c>
      <c r="B134" s="130" t="s">
        <v>470</v>
      </c>
      <c r="C134" s="117" t="s">
        <v>485</v>
      </c>
      <c r="D134" s="118" t="s">
        <v>490</v>
      </c>
      <c r="E134" s="121" t="s">
        <v>487</v>
      </c>
      <c r="F134" s="115" t="s">
        <v>259</v>
      </c>
      <c r="G134" s="119"/>
    </row>
    <row r="135" spans="1:10" ht="30" customHeight="1">
      <c r="A135" s="115">
        <f t="shared" si="1"/>
        <v>121</v>
      </c>
      <c r="B135" s="130" t="s">
        <v>470</v>
      </c>
      <c r="C135" s="117" t="s">
        <v>485</v>
      </c>
      <c r="D135" s="118" t="s">
        <v>491</v>
      </c>
      <c r="E135" s="121" t="s">
        <v>487</v>
      </c>
      <c r="F135" s="115" t="s">
        <v>259</v>
      </c>
      <c r="G135" s="119"/>
    </row>
    <row r="136" spans="1:10" s="111" customFormat="1" ht="30" customHeight="1">
      <c r="A136" s="115">
        <f t="shared" si="1"/>
        <v>122</v>
      </c>
      <c r="B136" s="130" t="s">
        <v>470</v>
      </c>
      <c r="C136" s="121" t="s">
        <v>562</v>
      </c>
      <c r="D136" s="121" t="s">
        <v>563</v>
      </c>
      <c r="E136" s="121" t="s">
        <v>564</v>
      </c>
      <c r="F136" s="131" t="s">
        <v>259</v>
      </c>
      <c r="G136" s="121"/>
      <c r="H136" s="109"/>
      <c r="I136" s="109"/>
      <c r="J136" s="109"/>
    </row>
    <row r="137" spans="1:10" s="111" customFormat="1" ht="30" customHeight="1">
      <c r="A137" s="115">
        <f t="shared" si="1"/>
        <v>123</v>
      </c>
      <c r="B137" s="130" t="s">
        <v>470</v>
      </c>
      <c r="C137" s="121" t="s">
        <v>568</v>
      </c>
      <c r="D137" s="121" t="s">
        <v>568</v>
      </c>
      <c r="E137" s="121" t="s">
        <v>567</v>
      </c>
      <c r="F137" s="131" t="s">
        <v>259</v>
      </c>
      <c r="G137" s="121"/>
      <c r="H137" s="109"/>
      <c r="I137" s="109"/>
      <c r="J137" s="109"/>
    </row>
    <row r="138" spans="1:10" s="111" customFormat="1" ht="30" customHeight="1">
      <c r="A138" s="115">
        <f t="shared" si="1"/>
        <v>124</v>
      </c>
      <c r="B138" s="130" t="s">
        <v>470</v>
      </c>
      <c r="C138" s="121" t="s">
        <v>569</v>
      </c>
      <c r="D138" s="121" t="s">
        <v>569</v>
      </c>
      <c r="E138" s="121" t="s">
        <v>567</v>
      </c>
      <c r="F138" s="131" t="s">
        <v>259</v>
      </c>
      <c r="G138" s="121"/>
      <c r="H138" s="109"/>
      <c r="I138" s="109"/>
      <c r="J138" s="109"/>
    </row>
    <row r="139" spans="1:10" ht="30" customHeight="1">
      <c r="A139" s="115">
        <f t="shared" si="1"/>
        <v>125</v>
      </c>
      <c r="B139" s="130" t="s">
        <v>492</v>
      </c>
      <c r="C139" s="117" t="s">
        <v>493</v>
      </c>
      <c r="D139" s="118" t="s">
        <v>494</v>
      </c>
      <c r="E139" s="121" t="s">
        <v>442</v>
      </c>
      <c r="F139" s="115" t="s">
        <v>7</v>
      </c>
      <c r="G139" s="119"/>
    </row>
    <row r="140" spans="1:10" ht="30" customHeight="1">
      <c r="A140" s="115">
        <f t="shared" si="1"/>
        <v>126</v>
      </c>
      <c r="B140" s="130" t="s">
        <v>492</v>
      </c>
      <c r="C140" s="117" t="s">
        <v>495</v>
      </c>
      <c r="D140" s="118" t="s">
        <v>496</v>
      </c>
      <c r="E140" s="121" t="s">
        <v>473</v>
      </c>
      <c r="F140" s="115" t="s">
        <v>247</v>
      </c>
      <c r="G140" s="119"/>
    </row>
    <row r="141" spans="1:10" ht="30" customHeight="1">
      <c r="A141" s="115">
        <f t="shared" si="1"/>
        <v>127</v>
      </c>
      <c r="B141" s="130" t="s">
        <v>492</v>
      </c>
      <c r="C141" s="117" t="s">
        <v>497</v>
      </c>
      <c r="D141" s="118" t="s">
        <v>498</v>
      </c>
      <c r="E141" s="121" t="s">
        <v>499</v>
      </c>
      <c r="F141" s="115" t="s">
        <v>7</v>
      </c>
      <c r="G141" s="119"/>
    </row>
    <row r="142" spans="1:10" ht="30" customHeight="1">
      <c r="A142" s="115">
        <f t="shared" si="1"/>
        <v>128</v>
      </c>
      <c r="B142" s="130" t="s">
        <v>492</v>
      </c>
      <c r="C142" s="117" t="s">
        <v>500</v>
      </c>
      <c r="D142" s="118" t="s">
        <v>501</v>
      </c>
      <c r="E142" s="121" t="s">
        <v>502</v>
      </c>
      <c r="F142" s="115" t="s">
        <v>324</v>
      </c>
      <c r="G142" s="119"/>
    </row>
    <row r="143" spans="1:10" ht="30" customHeight="1">
      <c r="A143" s="115">
        <f t="shared" si="1"/>
        <v>129</v>
      </c>
      <c r="B143" s="130" t="s">
        <v>492</v>
      </c>
      <c r="C143" s="117" t="s">
        <v>503</v>
      </c>
      <c r="D143" s="118" t="s">
        <v>504</v>
      </c>
      <c r="E143" s="121" t="s">
        <v>505</v>
      </c>
      <c r="F143" s="115" t="s">
        <v>283</v>
      </c>
      <c r="G143" s="119"/>
    </row>
    <row r="144" spans="1:10" ht="30" customHeight="1">
      <c r="A144" s="115">
        <f t="shared" ref="A144:A178" si="2">ROW()-14</f>
        <v>130</v>
      </c>
      <c r="B144" s="130" t="s">
        <v>492</v>
      </c>
      <c r="C144" s="129" t="s">
        <v>506</v>
      </c>
      <c r="D144" s="118" t="s">
        <v>507</v>
      </c>
      <c r="E144" s="121" t="s">
        <v>508</v>
      </c>
      <c r="F144" s="115" t="s">
        <v>259</v>
      </c>
      <c r="G144" s="119"/>
    </row>
    <row r="145" spans="1:7" ht="30" customHeight="1">
      <c r="A145" s="115">
        <f t="shared" si="2"/>
        <v>131</v>
      </c>
      <c r="B145" s="130" t="s">
        <v>492</v>
      </c>
      <c r="C145" s="117" t="s">
        <v>509</v>
      </c>
      <c r="D145" s="118" t="s">
        <v>510</v>
      </c>
      <c r="E145" s="121" t="s">
        <v>511</v>
      </c>
      <c r="F145" s="115" t="s">
        <v>324</v>
      </c>
      <c r="G145" s="119"/>
    </row>
    <row r="146" spans="1:7" ht="30" customHeight="1">
      <c r="A146" s="115">
        <f t="shared" si="2"/>
        <v>132</v>
      </c>
      <c r="B146" s="130" t="s">
        <v>492</v>
      </c>
      <c r="C146" s="117" t="s">
        <v>512</v>
      </c>
      <c r="D146" s="118" t="s">
        <v>513</v>
      </c>
      <c r="E146" s="121" t="s">
        <v>514</v>
      </c>
      <c r="F146" s="115" t="s">
        <v>7</v>
      </c>
      <c r="G146" s="119"/>
    </row>
    <row r="147" spans="1:7" ht="30" customHeight="1">
      <c r="A147" s="115">
        <f t="shared" si="2"/>
        <v>133</v>
      </c>
      <c r="B147" s="130" t="s">
        <v>492</v>
      </c>
      <c r="C147" s="117" t="s">
        <v>515</v>
      </c>
      <c r="D147" s="118" t="s">
        <v>516</v>
      </c>
      <c r="E147" s="121" t="s">
        <v>517</v>
      </c>
      <c r="F147" s="115" t="s">
        <v>7</v>
      </c>
      <c r="G147" s="119"/>
    </row>
    <row r="148" spans="1:7" ht="30" customHeight="1">
      <c r="A148" s="115">
        <f t="shared" si="2"/>
        <v>134</v>
      </c>
      <c r="B148" s="130" t="s">
        <v>492</v>
      </c>
      <c r="C148" s="117" t="s">
        <v>518</v>
      </c>
      <c r="D148" s="118" t="s">
        <v>519</v>
      </c>
      <c r="E148" s="121" t="s">
        <v>520</v>
      </c>
      <c r="F148" s="115" t="s">
        <v>335</v>
      </c>
      <c r="G148" s="119"/>
    </row>
    <row r="149" spans="1:7" ht="30" customHeight="1">
      <c r="A149" s="115">
        <f t="shared" si="2"/>
        <v>135</v>
      </c>
      <c r="B149" s="130" t="s">
        <v>492</v>
      </c>
      <c r="C149" s="117" t="s">
        <v>521</v>
      </c>
      <c r="D149" s="118" t="s">
        <v>522</v>
      </c>
      <c r="E149" s="121" t="s">
        <v>523</v>
      </c>
      <c r="F149" s="115" t="s">
        <v>7</v>
      </c>
      <c r="G149" s="119"/>
    </row>
    <row r="150" spans="1:7" ht="30" customHeight="1">
      <c r="A150" s="115">
        <f t="shared" si="2"/>
        <v>136</v>
      </c>
      <c r="B150" s="130" t="s">
        <v>492</v>
      </c>
      <c r="C150" s="117" t="s">
        <v>524</v>
      </c>
      <c r="D150" s="118" t="s">
        <v>525</v>
      </c>
      <c r="E150" s="121" t="s">
        <v>699</v>
      </c>
      <c r="F150" s="115" t="s">
        <v>247</v>
      </c>
      <c r="G150" s="119"/>
    </row>
    <row r="151" spans="1:7" ht="30" customHeight="1">
      <c r="A151" s="115">
        <f t="shared" si="2"/>
        <v>137</v>
      </c>
      <c r="B151" s="130" t="s">
        <v>492</v>
      </c>
      <c r="C151" s="117" t="s">
        <v>524</v>
      </c>
      <c r="D151" s="118" t="s">
        <v>700</v>
      </c>
      <c r="E151" s="121" t="s">
        <v>699</v>
      </c>
      <c r="F151" s="115" t="s">
        <v>247</v>
      </c>
      <c r="G151" s="119"/>
    </row>
    <row r="152" spans="1:7" ht="30" customHeight="1">
      <c r="A152" s="115">
        <f t="shared" si="2"/>
        <v>138</v>
      </c>
      <c r="B152" s="130" t="s">
        <v>492</v>
      </c>
      <c r="C152" s="117" t="s">
        <v>524</v>
      </c>
      <c r="D152" s="118" t="s">
        <v>701</v>
      </c>
      <c r="E152" s="121" t="s">
        <v>699</v>
      </c>
      <c r="F152" s="115" t="s">
        <v>247</v>
      </c>
      <c r="G152" s="119"/>
    </row>
    <row r="153" spans="1:7" ht="30" customHeight="1">
      <c r="A153" s="115">
        <f t="shared" si="2"/>
        <v>139</v>
      </c>
      <c r="B153" s="130" t="s">
        <v>492</v>
      </c>
      <c r="C153" s="117" t="s">
        <v>524</v>
      </c>
      <c r="D153" s="118" t="s">
        <v>527</v>
      </c>
      <c r="E153" s="121" t="s">
        <v>528</v>
      </c>
      <c r="F153" s="115" t="s">
        <v>247</v>
      </c>
      <c r="G153" s="119"/>
    </row>
    <row r="154" spans="1:7" ht="30" customHeight="1">
      <c r="A154" s="115">
        <f t="shared" si="2"/>
        <v>140</v>
      </c>
      <c r="B154" s="130" t="s">
        <v>492</v>
      </c>
      <c r="C154" s="117" t="s">
        <v>524</v>
      </c>
      <c r="D154" s="118" t="s">
        <v>526</v>
      </c>
      <c r="E154" s="121" t="s">
        <v>528</v>
      </c>
      <c r="F154" s="115" t="s">
        <v>247</v>
      </c>
      <c r="G154" s="119"/>
    </row>
    <row r="155" spans="1:7" ht="30" customHeight="1">
      <c r="A155" s="115">
        <f t="shared" si="2"/>
        <v>141</v>
      </c>
      <c r="B155" s="130" t="s">
        <v>492</v>
      </c>
      <c r="C155" s="117" t="s">
        <v>529</v>
      </c>
      <c r="D155" s="118" t="s">
        <v>530</v>
      </c>
      <c r="E155" s="118" t="s">
        <v>531</v>
      </c>
      <c r="F155" s="115" t="s">
        <v>532</v>
      </c>
      <c r="G155" s="119"/>
    </row>
    <row r="156" spans="1:7" ht="30" customHeight="1">
      <c r="A156" s="115">
        <f t="shared" si="2"/>
        <v>142</v>
      </c>
      <c r="B156" s="130" t="s">
        <v>492</v>
      </c>
      <c r="C156" s="117" t="s">
        <v>529</v>
      </c>
      <c r="D156" s="118" t="s">
        <v>533</v>
      </c>
      <c r="E156" s="118" t="s">
        <v>531</v>
      </c>
      <c r="F156" s="115" t="s">
        <v>532</v>
      </c>
      <c r="G156" s="119"/>
    </row>
    <row r="157" spans="1:7" ht="30" customHeight="1">
      <c r="A157" s="115">
        <f t="shared" si="2"/>
        <v>143</v>
      </c>
      <c r="B157" s="130" t="s">
        <v>492</v>
      </c>
      <c r="C157" s="117" t="s">
        <v>529</v>
      </c>
      <c r="D157" s="118" t="s">
        <v>534</v>
      </c>
      <c r="E157" s="118" t="s">
        <v>531</v>
      </c>
      <c r="F157" s="115" t="s">
        <v>532</v>
      </c>
      <c r="G157" s="119"/>
    </row>
    <row r="158" spans="1:7" ht="30" customHeight="1">
      <c r="A158" s="115">
        <f t="shared" si="2"/>
        <v>144</v>
      </c>
      <c r="B158" s="130" t="s">
        <v>492</v>
      </c>
      <c r="C158" s="117" t="s">
        <v>529</v>
      </c>
      <c r="D158" s="118" t="s">
        <v>535</v>
      </c>
      <c r="E158" s="118" t="s">
        <v>531</v>
      </c>
      <c r="F158" s="115" t="s">
        <v>532</v>
      </c>
      <c r="G158" s="119"/>
    </row>
    <row r="159" spans="1:7" ht="30" customHeight="1">
      <c r="A159" s="115">
        <f t="shared" si="2"/>
        <v>145</v>
      </c>
      <c r="B159" s="130" t="s">
        <v>492</v>
      </c>
      <c r="C159" s="117" t="s">
        <v>529</v>
      </c>
      <c r="D159" s="118" t="s">
        <v>536</v>
      </c>
      <c r="E159" s="118" t="s">
        <v>531</v>
      </c>
      <c r="F159" s="115" t="s">
        <v>532</v>
      </c>
      <c r="G159" s="119"/>
    </row>
    <row r="160" spans="1:7" ht="30" customHeight="1">
      <c r="A160" s="115">
        <f t="shared" si="2"/>
        <v>146</v>
      </c>
      <c r="B160" s="130" t="s">
        <v>492</v>
      </c>
      <c r="C160" s="117" t="s">
        <v>529</v>
      </c>
      <c r="D160" s="118" t="s">
        <v>537</v>
      </c>
      <c r="E160" s="118" t="s">
        <v>531</v>
      </c>
      <c r="F160" s="115" t="s">
        <v>532</v>
      </c>
      <c r="G160" s="119"/>
    </row>
    <row r="161" spans="1:10" ht="30" customHeight="1">
      <c r="A161" s="115">
        <f t="shared" si="2"/>
        <v>147</v>
      </c>
      <c r="B161" s="130" t="s">
        <v>492</v>
      </c>
      <c r="C161" s="117" t="s">
        <v>529</v>
      </c>
      <c r="D161" s="118" t="s">
        <v>538</v>
      </c>
      <c r="E161" s="118" t="s">
        <v>531</v>
      </c>
      <c r="F161" s="115" t="s">
        <v>532</v>
      </c>
      <c r="G161" s="119"/>
    </row>
    <row r="162" spans="1:10" ht="30" customHeight="1">
      <c r="A162" s="115">
        <f t="shared" si="2"/>
        <v>148</v>
      </c>
      <c r="B162" s="130" t="s">
        <v>492</v>
      </c>
      <c r="C162" s="117" t="s">
        <v>529</v>
      </c>
      <c r="D162" s="118" t="s">
        <v>539</v>
      </c>
      <c r="E162" s="118" t="s">
        <v>531</v>
      </c>
      <c r="F162" s="115" t="s">
        <v>532</v>
      </c>
      <c r="G162" s="119"/>
    </row>
    <row r="163" spans="1:10" ht="30" customHeight="1">
      <c r="A163" s="115">
        <f t="shared" si="2"/>
        <v>149</v>
      </c>
      <c r="B163" s="130" t="s">
        <v>492</v>
      </c>
      <c r="C163" s="117" t="s">
        <v>529</v>
      </c>
      <c r="D163" s="118" t="s">
        <v>540</v>
      </c>
      <c r="E163" s="118" t="s">
        <v>531</v>
      </c>
      <c r="F163" s="115" t="s">
        <v>532</v>
      </c>
      <c r="G163" s="119"/>
    </row>
    <row r="164" spans="1:10" ht="30" customHeight="1">
      <c r="A164" s="115">
        <f t="shared" si="2"/>
        <v>150</v>
      </c>
      <c r="B164" s="130" t="s">
        <v>492</v>
      </c>
      <c r="C164" s="117" t="s">
        <v>529</v>
      </c>
      <c r="D164" s="118" t="s">
        <v>541</v>
      </c>
      <c r="E164" s="118" t="s">
        <v>531</v>
      </c>
      <c r="F164" s="115" t="s">
        <v>532</v>
      </c>
      <c r="G164" s="119"/>
    </row>
    <row r="165" spans="1:10" ht="30" customHeight="1">
      <c r="A165" s="115">
        <f t="shared" si="2"/>
        <v>151</v>
      </c>
      <c r="B165" s="130" t="s">
        <v>492</v>
      </c>
      <c r="C165" s="117" t="s">
        <v>529</v>
      </c>
      <c r="D165" s="118" t="s">
        <v>542</v>
      </c>
      <c r="E165" s="118" t="s">
        <v>531</v>
      </c>
      <c r="F165" s="115" t="s">
        <v>532</v>
      </c>
      <c r="G165" s="119"/>
    </row>
    <row r="166" spans="1:10" ht="30" customHeight="1">
      <c r="A166" s="115">
        <f t="shared" si="2"/>
        <v>152</v>
      </c>
      <c r="B166" s="130" t="s">
        <v>492</v>
      </c>
      <c r="C166" s="117" t="s">
        <v>529</v>
      </c>
      <c r="D166" s="118" t="s">
        <v>543</v>
      </c>
      <c r="E166" s="118" t="s">
        <v>531</v>
      </c>
      <c r="F166" s="115" t="s">
        <v>532</v>
      </c>
      <c r="G166" s="119"/>
    </row>
    <row r="167" spans="1:10" ht="30" customHeight="1">
      <c r="A167" s="115">
        <f t="shared" si="2"/>
        <v>153</v>
      </c>
      <c r="B167" s="130" t="s">
        <v>492</v>
      </c>
      <c r="C167" s="117" t="s">
        <v>529</v>
      </c>
      <c r="D167" s="118" t="s">
        <v>544</v>
      </c>
      <c r="E167" s="118" t="s">
        <v>531</v>
      </c>
      <c r="F167" s="115" t="s">
        <v>532</v>
      </c>
      <c r="G167" s="119"/>
    </row>
    <row r="168" spans="1:10" ht="30" customHeight="1">
      <c r="A168" s="115">
        <f t="shared" si="2"/>
        <v>154</v>
      </c>
      <c r="B168" s="130" t="s">
        <v>492</v>
      </c>
      <c r="C168" s="117" t="s">
        <v>529</v>
      </c>
      <c r="D168" s="118" t="s">
        <v>545</v>
      </c>
      <c r="E168" s="118" t="s">
        <v>531</v>
      </c>
      <c r="F168" s="115" t="s">
        <v>532</v>
      </c>
      <c r="G168" s="119"/>
    </row>
    <row r="169" spans="1:10" ht="30" customHeight="1">
      <c r="A169" s="115">
        <f t="shared" si="2"/>
        <v>155</v>
      </c>
      <c r="B169" s="130" t="s">
        <v>492</v>
      </c>
      <c r="C169" s="117" t="s">
        <v>529</v>
      </c>
      <c r="D169" s="118" t="s">
        <v>546</v>
      </c>
      <c r="E169" s="118" t="s">
        <v>531</v>
      </c>
      <c r="F169" s="115" t="s">
        <v>532</v>
      </c>
      <c r="G169" s="119"/>
    </row>
    <row r="170" spans="1:10" ht="30" customHeight="1">
      <c r="A170" s="115">
        <f t="shared" si="2"/>
        <v>156</v>
      </c>
      <c r="B170" s="130" t="s">
        <v>492</v>
      </c>
      <c r="C170" s="117" t="s">
        <v>547</v>
      </c>
      <c r="D170" s="118" t="s">
        <v>548</v>
      </c>
      <c r="E170" s="118" t="s">
        <v>549</v>
      </c>
      <c r="F170" s="115" t="s">
        <v>550</v>
      </c>
      <c r="G170" s="119"/>
    </row>
    <row r="171" spans="1:10" ht="30" customHeight="1">
      <c r="A171" s="115">
        <f t="shared" si="2"/>
        <v>157</v>
      </c>
      <c r="B171" s="130" t="s">
        <v>492</v>
      </c>
      <c r="C171" s="121" t="s">
        <v>529</v>
      </c>
      <c r="D171" s="121" t="s">
        <v>551</v>
      </c>
      <c r="E171" s="121" t="s">
        <v>552</v>
      </c>
      <c r="F171" s="131" t="s">
        <v>532</v>
      </c>
      <c r="G171" s="121"/>
    </row>
    <row r="172" spans="1:10" ht="30" customHeight="1">
      <c r="A172" s="115">
        <f t="shared" si="2"/>
        <v>158</v>
      </c>
      <c r="B172" s="130" t="s">
        <v>492</v>
      </c>
      <c r="C172" s="121" t="s">
        <v>529</v>
      </c>
      <c r="D172" s="121" t="s">
        <v>553</v>
      </c>
      <c r="E172" s="121" t="s">
        <v>552</v>
      </c>
      <c r="F172" s="131" t="s">
        <v>532</v>
      </c>
      <c r="G172" s="121"/>
    </row>
    <row r="173" spans="1:10" ht="30" customHeight="1">
      <c r="A173" s="115">
        <f t="shared" si="2"/>
        <v>159</v>
      </c>
      <c r="B173" s="130" t="s">
        <v>492</v>
      </c>
      <c r="C173" s="121" t="s">
        <v>529</v>
      </c>
      <c r="D173" s="121" t="s">
        <v>554</v>
      </c>
      <c r="E173" s="121" t="s">
        <v>552</v>
      </c>
      <c r="F173" s="131" t="s">
        <v>532</v>
      </c>
      <c r="G173" s="121"/>
    </row>
    <row r="174" spans="1:10" s="111" customFormat="1" ht="30" customHeight="1">
      <c r="A174" s="115">
        <f t="shared" si="2"/>
        <v>160</v>
      </c>
      <c r="B174" s="130" t="s">
        <v>492</v>
      </c>
      <c r="C174" s="121" t="s">
        <v>529</v>
      </c>
      <c r="D174" s="121" t="s">
        <v>555</v>
      </c>
      <c r="E174" s="121" t="s">
        <v>552</v>
      </c>
      <c r="F174" s="131" t="s">
        <v>532</v>
      </c>
      <c r="G174" s="121"/>
      <c r="H174" s="109"/>
      <c r="I174" s="109"/>
      <c r="J174" s="109"/>
    </row>
    <row r="175" spans="1:10" s="111" customFormat="1" ht="30" customHeight="1">
      <c r="A175" s="115">
        <f t="shared" si="2"/>
        <v>161</v>
      </c>
      <c r="B175" s="130" t="s">
        <v>492</v>
      </c>
      <c r="C175" s="121" t="s">
        <v>556</v>
      </c>
      <c r="D175" s="121" t="s">
        <v>557</v>
      </c>
      <c r="E175" s="121" t="s">
        <v>558</v>
      </c>
      <c r="F175" s="131" t="s">
        <v>7</v>
      </c>
      <c r="G175" s="121"/>
      <c r="H175" s="109"/>
      <c r="I175" s="109"/>
      <c r="J175" s="109"/>
    </row>
    <row r="176" spans="1:10" s="111" customFormat="1" ht="30" customHeight="1">
      <c r="A176" s="115">
        <f t="shared" si="2"/>
        <v>162</v>
      </c>
      <c r="B176" s="130" t="s">
        <v>492</v>
      </c>
      <c r="C176" s="121" t="s">
        <v>559</v>
      </c>
      <c r="D176" s="121" t="s">
        <v>559</v>
      </c>
      <c r="E176" s="121" t="s">
        <v>560</v>
      </c>
      <c r="F176" s="131" t="s">
        <v>532</v>
      </c>
      <c r="G176" s="121"/>
      <c r="H176" s="109"/>
      <c r="I176" s="109"/>
      <c r="J176" s="109"/>
    </row>
    <row r="177" spans="1:10" s="111" customFormat="1" ht="30" customHeight="1">
      <c r="A177" s="115">
        <f t="shared" si="2"/>
        <v>163</v>
      </c>
      <c r="B177" s="130" t="s">
        <v>492</v>
      </c>
      <c r="C177" s="121" t="s">
        <v>561</v>
      </c>
      <c r="D177" s="121" t="s">
        <v>561</v>
      </c>
      <c r="E177" s="121" t="s">
        <v>702</v>
      </c>
      <c r="F177" s="131" t="s">
        <v>532</v>
      </c>
      <c r="G177" s="121"/>
      <c r="H177" s="109"/>
      <c r="I177" s="109"/>
      <c r="J177" s="109"/>
    </row>
    <row r="178" spans="1:10" s="111" customFormat="1" ht="30" customHeight="1">
      <c r="A178" s="115">
        <f t="shared" si="2"/>
        <v>164</v>
      </c>
      <c r="B178" s="130" t="s">
        <v>492</v>
      </c>
      <c r="C178" s="121" t="s">
        <v>565</v>
      </c>
      <c r="D178" s="121" t="s">
        <v>566</v>
      </c>
      <c r="E178" s="121" t="s">
        <v>567</v>
      </c>
      <c r="F178" s="131" t="s">
        <v>259</v>
      </c>
      <c r="G178" s="121"/>
      <c r="H178" s="109"/>
      <c r="I178" s="109"/>
      <c r="J178" s="109"/>
    </row>
  </sheetData>
  <mergeCells count="21">
    <mergeCell ref="G13:G14"/>
    <mergeCell ref="E10:F10"/>
    <mergeCell ref="E11:F11"/>
    <mergeCell ref="E12:F12"/>
    <mergeCell ref="A13:A14"/>
    <mergeCell ref="B13:B14"/>
    <mergeCell ref="C13:D13"/>
    <mergeCell ref="E13:E14"/>
    <mergeCell ref="F13:F14"/>
    <mergeCell ref="A7:D7"/>
    <mergeCell ref="E7:F7"/>
    <mergeCell ref="A8:D8"/>
    <mergeCell ref="E8:F8"/>
    <mergeCell ref="A9:D9"/>
    <mergeCell ref="E9:F9"/>
    <mergeCell ref="A1:G1"/>
    <mergeCell ref="A2:G2"/>
    <mergeCell ref="A3:G3"/>
    <mergeCell ref="A4:G4"/>
    <mergeCell ref="A6:D6"/>
    <mergeCell ref="E6:F6"/>
  </mergeCells>
  <phoneticPr fontId="4"/>
  <pageMargins left="0.19685039370078741" right="0.19685039370078741" top="0.39370078740157483" bottom="0.39370078740157483" header="0" footer="0.19685039370078741"/>
  <pageSetup paperSize="9" scale="7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90"/>
  <sheetViews>
    <sheetView view="pageBreakPreview" zoomScale="70" zoomScaleNormal="55" zoomScaleSheetLayoutView="70" workbookViewId="0">
      <selection activeCell="A3" sqref="A3:Z3"/>
    </sheetView>
  </sheetViews>
  <sheetFormatPr defaultRowHeight="12"/>
  <cols>
    <col min="1" max="1" width="2" style="47" customWidth="1"/>
    <col min="2" max="2" width="3" style="47" customWidth="1"/>
    <col min="3" max="4" width="2.5" style="47" customWidth="1"/>
    <col min="5" max="5" width="16.25" style="47" customWidth="1"/>
    <col min="6" max="6" width="8.25" style="47" customWidth="1"/>
    <col min="7" max="7" width="6.25" style="47" customWidth="1"/>
    <col min="8" max="8" width="8.75" style="47" customWidth="1"/>
    <col min="9" max="9" width="8.625" style="47" customWidth="1"/>
    <col min="10" max="10" width="8.25" style="47" customWidth="1"/>
    <col min="11" max="11" width="5.625" style="47" bestFit="1" customWidth="1"/>
    <col min="12" max="12" width="13.25" style="47" customWidth="1"/>
    <col min="13" max="13" width="6.25" style="47" customWidth="1"/>
    <col min="14" max="14" width="3.125" style="47" bestFit="1" customWidth="1"/>
    <col min="15" max="15" width="6.25" style="47" customWidth="1"/>
    <col min="16" max="16" width="3.125" style="47" bestFit="1" customWidth="1"/>
    <col min="17" max="17" width="6.25" style="47" customWidth="1"/>
    <col min="18" max="18" width="3.125" style="47" bestFit="1" customWidth="1"/>
    <col min="19" max="19" width="6.25" style="47" customWidth="1"/>
    <col min="20" max="20" width="3.125" style="47" bestFit="1" customWidth="1"/>
    <col min="21" max="21" width="6.25" style="47" customWidth="1"/>
    <col min="22" max="22" width="3.125" style="47" bestFit="1" customWidth="1"/>
    <col min="23" max="23" width="6.25" style="47" customWidth="1"/>
    <col min="24" max="24" width="3.125" style="47" bestFit="1" customWidth="1"/>
    <col min="25" max="25" width="6.25" style="47" customWidth="1"/>
    <col min="26" max="26" width="3.125" style="47" bestFit="1" customWidth="1"/>
    <col min="27" max="16384" width="9" style="47"/>
  </cols>
  <sheetData>
    <row r="1" spans="1:31" ht="21">
      <c r="A1" s="45" t="s">
        <v>570</v>
      </c>
      <c r="B1" s="46"/>
      <c r="C1" s="46"/>
      <c r="D1" s="46"/>
      <c r="E1" s="46"/>
      <c r="F1" s="46"/>
      <c r="G1" s="46"/>
      <c r="H1" s="46"/>
      <c r="I1" s="46"/>
      <c r="J1" s="46"/>
      <c r="K1" s="46"/>
      <c r="L1" s="46"/>
      <c r="M1" s="46"/>
      <c r="N1" s="46"/>
      <c r="O1" s="46"/>
      <c r="P1" s="46"/>
      <c r="Q1" s="46"/>
      <c r="R1" s="46"/>
      <c r="S1" s="46"/>
      <c r="T1" s="46"/>
      <c r="U1" s="310"/>
      <c r="V1" s="310"/>
      <c r="W1" s="310"/>
      <c r="X1" s="310"/>
      <c r="Y1" s="310"/>
      <c r="Z1" s="310"/>
    </row>
    <row r="2" spans="1:31" ht="24">
      <c r="A2" s="311" t="s">
        <v>571</v>
      </c>
      <c r="B2" s="311"/>
      <c r="C2" s="311"/>
      <c r="D2" s="311"/>
      <c r="E2" s="311"/>
      <c r="F2" s="311"/>
      <c r="G2" s="311"/>
      <c r="H2" s="311"/>
      <c r="I2" s="311"/>
      <c r="J2" s="311"/>
      <c r="K2" s="311"/>
      <c r="L2" s="311"/>
      <c r="M2" s="311"/>
      <c r="N2" s="311"/>
      <c r="O2" s="311"/>
      <c r="P2" s="311"/>
      <c r="Q2" s="311"/>
      <c r="R2" s="311"/>
      <c r="S2" s="311"/>
      <c r="T2" s="311"/>
      <c r="U2" s="311"/>
      <c r="V2" s="311"/>
      <c r="W2" s="311"/>
      <c r="X2" s="311"/>
      <c r="Y2" s="311"/>
      <c r="Z2" s="311"/>
    </row>
    <row r="3" spans="1:31" ht="24">
      <c r="A3" s="311" t="s">
        <v>572</v>
      </c>
      <c r="B3" s="311"/>
      <c r="C3" s="311"/>
      <c r="D3" s="311"/>
      <c r="E3" s="311"/>
      <c r="F3" s="311"/>
      <c r="G3" s="311"/>
      <c r="H3" s="311"/>
      <c r="I3" s="311"/>
      <c r="J3" s="311"/>
      <c r="K3" s="311"/>
      <c r="L3" s="311"/>
      <c r="M3" s="311"/>
      <c r="N3" s="311"/>
      <c r="O3" s="311"/>
      <c r="P3" s="311"/>
      <c r="Q3" s="311"/>
      <c r="R3" s="311"/>
      <c r="S3" s="311"/>
      <c r="T3" s="311"/>
      <c r="U3" s="311"/>
      <c r="V3" s="311"/>
      <c r="W3" s="311"/>
      <c r="X3" s="311"/>
      <c r="Y3" s="311"/>
      <c r="Z3" s="311"/>
    </row>
    <row r="4" spans="1:31" ht="18.75">
      <c r="A4" s="46"/>
      <c r="B4" s="46"/>
      <c r="C4" s="46"/>
      <c r="D4" s="46"/>
      <c r="E4" s="46"/>
      <c r="F4" s="46"/>
      <c r="G4" s="46"/>
      <c r="H4" s="46"/>
      <c r="I4" s="46"/>
      <c r="J4" s="46"/>
      <c r="K4" s="46"/>
      <c r="L4" s="48"/>
      <c r="M4" s="48"/>
      <c r="N4" s="48"/>
      <c r="O4" s="48"/>
      <c r="P4" s="48"/>
      <c r="Q4" s="48"/>
      <c r="R4" s="48"/>
      <c r="S4" s="48"/>
      <c r="T4" s="48"/>
      <c r="U4" s="48"/>
      <c r="V4" s="48"/>
      <c r="W4" s="48"/>
      <c r="X4" s="48"/>
      <c r="Y4" s="48"/>
      <c r="Z4" s="48"/>
    </row>
    <row r="5" spans="1:31" s="51" customFormat="1" ht="14.25">
      <c r="A5" s="49"/>
      <c r="B5" s="49"/>
      <c r="C5" s="49"/>
      <c r="D5" s="49"/>
      <c r="E5" s="49"/>
      <c r="F5" s="49"/>
      <c r="G5" s="49"/>
      <c r="H5" s="49"/>
      <c r="I5" s="49"/>
      <c r="J5" s="49"/>
      <c r="K5" s="49"/>
      <c r="L5" s="49"/>
      <c r="M5" s="49"/>
      <c r="N5" s="49"/>
      <c r="O5" s="49"/>
      <c r="P5" s="49"/>
      <c r="Q5" s="50"/>
      <c r="R5" s="50"/>
      <c r="S5" s="50"/>
      <c r="T5" s="50"/>
      <c r="U5" s="50"/>
      <c r="V5" s="50"/>
      <c r="W5" s="50"/>
      <c r="X5" s="50"/>
      <c r="Y5" s="50"/>
      <c r="Z5" s="50"/>
    </row>
    <row r="6" spans="1:31">
      <c r="A6" s="46"/>
      <c r="B6" s="46"/>
      <c r="C6" s="46"/>
      <c r="D6" s="46"/>
      <c r="E6" s="46"/>
      <c r="F6" s="46"/>
      <c r="G6" s="46"/>
      <c r="H6" s="46"/>
      <c r="I6" s="46"/>
      <c r="J6" s="46"/>
      <c r="K6" s="46"/>
      <c r="L6" s="46"/>
      <c r="M6" s="46"/>
      <c r="N6" s="46"/>
      <c r="O6" s="46"/>
      <c r="P6" s="46"/>
      <c r="Q6" s="46"/>
      <c r="R6" s="46"/>
      <c r="S6" s="46"/>
      <c r="T6" s="46"/>
      <c r="U6" s="46"/>
      <c r="V6" s="46"/>
      <c r="W6" s="46"/>
      <c r="X6" s="46"/>
      <c r="Y6" s="46"/>
      <c r="Z6" s="46"/>
    </row>
    <row r="7" spans="1:31" s="52" customFormat="1" ht="17.25">
      <c r="A7" s="45"/>
      <c r="B7" s="45"/>
      <c r="C7" s="45"/>
      <c r="D7" s="45"/>
      <c r="E7" s="45"/>
      <c r="F7" s="45"/>
      <c r="G7" s="45"/>
      <c r="H7" s="45"/>
      <c r="I7" s="45"/>
      <c r="J7" s="45"/>
      <c r="K7" s="45"/>
      <c r="L7" s="45"/>
      <c r="M7" s="45"/>
      <c r="N7" s="45"/>
      <c r="O7" s="45"/>
      <c r="P7" s="45"/>
      <c r="Q7" s="45"/>
      <c r="R7" s="45"/>
      <c r="S7" s="312" t="s">
        <v>573</v>
      </c>
      <c r="T7" s="312"/>
      <c r="U7" s="312"/>
      <c r="V7" s="312"/>
      <c r="W7" s="312"/>
      <c r="X7" s="312"/>
      <c r="Y7" s="312"/>
      <c r="Z7" s="312"/>
      <c r="AA7" s="52" t="s">
        <v>707</v>
      </c>
    </row>
    <row r="8" spans="1:31" s="52" customFormat="1" ht="17.25">
      <c r="A8" s="45"/>
      <c r="B8" s="45"/>
      <c r="C8" s="45"/>
      <c r="D8" s="45"/>
      <c r="E8" s="45"/>
      <c r="F8" s="45"/>
      <c r="G8" s="45"/>
      <c r="H8" s="45"/>
      <c r="I8" s="45"/>
      <c r="J8" s="45"/>
      <c r="K8" s="45"/>
      <c r="L8" s="45"/>
      <c r="M8" s="45"/>
      <c r="N8" s="45"/>
      <c r="O8" s="45"/>
      <c r="P8" s="45"/>
      <c r="Q8" s="45"/>
      <c r="R8" s="45"/>
      <c r="S8" s="45"/>
      <c r="T8" s="45"/>
      <c r="U8" s="45"/>
      <c r="V8" s="45"/>
      <c r="W8" s="45"/>
      <c r="X8" s="45"/>
      <c r="Y8" s="45"/>
      <c r="Z8" s="45"/>
    </row>
    <row r="9" spans="1:31" s="52" customFormat="1" ht="17.25">
      <c r="A9" s="45"/>
      <c r="B9" s="313"/>
      <c r="C9" s="313"/>
      <c r="D9" s="313"/>
      <c r="E9" s="313"/>
      <c r="F9" s="313"/>
      <c r="G9" s="313"/>
      <c r="H9" s="45"/>
      <c r="I9" s="45"/>
      <c r="J9" s="45"/>
      <c r="K9" s="45"/>
      <c r="L9" s="45"/>
      <c r="M9" s="45"/>
      <c r="N9" s="45"/>
      <c r="O9" s="45"/>
      <c r="P9" s="45"/>
      <c r="Q9" s="45"/>
      <c r="R9" s="45"/>
      <c r="S9" s="45"/>
      <c r="T9" s="45"/>
      <c r="U9" s="45"/>
      <c r="V9" s="45"/>
      <c r="W9" s="45"/>
      <c r="X9" s="45"/>
      <c r="Y9" s="45"/>
      <c r="Z9" s="45"/>
    </row>
    <row r="10" spans="1:31" s="52" customFormat="1" ht="17.25">
      <c r="A10" s="45"/>
      <c r="B10" s="45"/>
      <c r="C10" s="45"/>
      <c r="D10" s="45"/>
      <c r="E10" s="45"/>
      <c r="F10" s="45"/>
      <c r="G10" s="45"/>
      <c r="H10" s="45"/>
      <c r="I10" s="45"/>
      <c r="J10" s="45"/>
      <c r="K10" s="45"/>
      <c r="L10" s="45"/>
      <c r="M10" s="313" t="s">
        <v>146</v>
      </c>
      <c r="N10" s="313"/>
      <c r="O10" s="53" t="s">
        <v>574</v>
      </c>
      <c r="P10" s="314"/>
      <c r="Q10" s="314"/>
      <c r="R10" s="314"/>
      <c r="S10" s="314"/>
      <c r="T10" s="314"/>
      <c r="U10" s="314"/>
      <c r="V10" s="314"/>
      <c r="W10" s="314"/>
      <c r="X10" s="314"/>
      <c r="Y10" s="314"/>
      <c r="Z10" s="314"/>
      <c r="AA10" s="52" t="s">
        <v>707</v>
      </c>
    </row>
    <row r="11" spans="1:31" s="52" customFormat="1" ht="17.25">
      <c r="A11" s="45"/>
      <c r="B11" s="45"/>
      <c r="C11" s="45"/>
      <c r="D11" s="45"/>
      <c r="E11" s="45"/>
      <c r="F11" s="45"/>
      <c r="G11" s="45"/>
      <c r="H11" s="45"/>
      <c r="I11" s="45"/>
      <c r="J11" s="45"/>
      <c r="K11" s="45"/>
      <c r="L11" s="45"/>
      <c r="M11" s="45"/>
      <c r="N11" s="45"/>
      <c r="O11" s="53"/>
      <c r="P11" s="54"/>
      <c r="Q11" s="54"/>
      <c r="R11" s="55"/>
      <c r="S11" s="55"/>
      <c r="T11" s="55"/>
      <c r="U11" s="55"/>
      <c r="V11" s="55"/>
      <c r="W11" s="55"/>
      <c r="X11" s="55"/>
      <c r="Y11" s="55"/>
      <c r="Z11" s="55"/>
    </row>
    <row r="12" spans="1:31" s="52" customFormat="1" ht="17.25">
      <c r="A12" s="45"/>
      <c r="B12" s="45"/>
      <c r="C12" s="45"/>
      <c r="D12" s="45"/>
      <c r="E12" s="45"/>
      <c r="F12" s="45"/>
      <c r="G12" s="45"/>
      <c r="H12" s="45"/>
      <c r="I12" s="45"/>
      <c r="J12" s="45"/>
      <c r="K12" s="45"/>
      <c r="L12" s="45"/>
      <c r="M12" s="45"/>
      <c r="N12" s="45"/>
      <c r="O12" s="104" t="s">
        <v>681</v>
      </c>
      <c r="P12" s="296"/>
      <c r="Q12" s="296"/>
      <c r="R12" s="296"/>
      <c r="S12" s="296"/>
      <c r="T12" s="296"/>
      <c r="U12" s="296"/>
      <c r="V12" s="296"/>
      <c r="W12" s="296"/>
      <c r="X12" s="296"/>
      <c r="Y12" s="296"/>
      <c r="Z12" s="296"/>
      <c r="AA12" s="52" t="s">
        <v>707</v>
      </c>
    </row>
    <row r="13" spans="1:31" s="52" customFormat="1" ht="17.25">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31" s="52" customFormat="1" ht="17.25">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row>
    <row r="15" spans="1:31" s="52" customFormat="1" ht="17.25">
      <c r="A15" s="45" t="s">
        <v>575</v>
      </c>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31" s="52" customFormat="1" ht="17.25">
      <c r="A16" s="45"/>
      <c r="B16" s="262" t="s">
        <v>149</v>
      </c>
      <c r="C16" s="263"/>
      <c r="D16" s="263"/>
      <c r="E16" s="263"/>
      <c r="F16" s="297"/>
      <c r="G16" s="297"/>
      <c r="H16" s="297"/>
      <c r="I16" s="298" t="s">
        <v>576</v>
      </c>
      <c r="J16" s="298"/>
      <c r="K16" s="299"/>
      <c r="L16" s="302"/>
      <c r="M16" s="302"/>
      <c r="N16" s="302"/>
      <c r="O16" s="304" t="s">
        <v>577</v>
      </c>
      <c r="P16" s="298"/>
      <c r="Q16" s="298"/>
      <c r="R16" s="298"/>
      <c r="S16" s="299"/>
      <c r="T16" s="306"/>
      <c r="U16" s="306"/>
      <c r="V16" s="306"/>
      <c r="W16" s="306"/>
      <c r="X16" s="306"/>
      <c r="Y16" s="306"/>
      <c r="Z16" s="307"/>
      <c r="AA16" s="232" t="s">
        <v>708</v>
      </c>
      <c r="AB16" s="233"/>
      <c r="AC16" s="233"/>
      <c r="AD16" s="233"/>
      <c r="AE16" s="233"/>
    </row>
    <row r="17" spans="1:31" s="52" customFormat="1" ht="17.25">
      <c r="A17" s="45"/>
      <c r="B17" s="264"/>
      <c r="C17" s="265"/>
      <c r="D17" s="265"/>
      <c r="E17" s="265"/>
      <c r="F17" s="297"/>
      <c r="G17" s="297"/>
      <c r="H17" s="297"/>
      <c r="I17" s="300"/>
      <c r="J17" s="300"/>
      <c r="K17" s="301"/>
      <c r="L17" s="303"/>
      <c r="M17" s="303"/>
      <c r="N17" s="303"/>
      <c r="O17" s="305"/>
      <c r="P17" s="300"/>
      <c r="Q17" s="300"/>
      <c r="R17" s="300"/>
      <c r="S17" s="301"/>
      <c r="T17" s="308"/>
      <c r="U17" s="308"/>
      <c r="V17" s="308"/>
      <c r="W17" s="308"/>
      <c r="X17" s="308"/>
      <c r="Y17" s="308"/>
      <c r="Z17" s="309"/>
      <c r="AA17" s="232"/>
      <c r="AB17" s="233"/>
      <c r="AC17" s="233"/>
      <c r="AD17" s="233"/>
      <c r="AE17" s="233"/>
    </row>
    <row r="18" spans="1:31" s="52" customFormat="1" ht="17.25">
      <c r="A18" s="45"/>
      <c r="B18" s="262" t="s">
        <v>145</v>
      </c>
      <c r="C18" s="263"/>
      <c r="D18" s="263"/>
      <c r="E18" s="263"/>
      <c r="F18" s="266"/>
      <c r="G18" s="266"/>
      <c r="H18" s="266"/>
      <c r="I18" s="266"/>
      <c r="J18" s="266"/>
      <c r="K18" s="266"/>
      <c r="L18" s="266"/>
      <c r="M18" s="266"/>
      <c r="N18" s="266"/>
      <c r="O18" s="266"/>
      <c r="P18" s="266"/>
      <c r="Q18" s="266"/>
      <c r="R18" s="266"/>
      <c r="S18" s="266"/>
      <c r="T18" s="266"/>
      <c r="U18" s="266"/>
      <c r="V18" s="266"/>
      <c r="W18" s="266"/>
      <c r="X18" s="266"/>
      <c r="Y18" s="266"/>
      <c r="Z18" s="266"/>
      <c r="AA18" s="232" t="s">
        <v>708</v>
      </c>
      <c r="AB18" s="233"/>
      <c r="AC18" s="233"/>
      <c r="AD18" s="233"/>
      <c r="AE18" s="233"/>
    </row>
    <row r="19" spans="1:31" s="52" customFormat="1" ht="17.25">
      <c r="A19" s="45"/>
      <c r="B19" s="264"/>
      <c r="C19" s="265"/>
      <c r="D19" s="265"/>
      <c r="E19" s="265"/>
      <c r="F19" s="266"/>
      <c r="G19" s="266"/>
      <c r="H19" s="266"/>
      <c r="I19" s="266"/>
      <c r="J19" s="266"/>
      <c r="K19" s="266"/>
      <c r="L19" s="266"/>
      <c r="M19" s="266"/>
      <c r="N19" s="266"/>
      <c r="O19" s="266"/>
      <c r="P19" s="266"/>
      <c r="Q19" s="266"/>
      <c r="R19" s="266"/>
      <c r="S19" s="266"/>
      <c r="T19" s="266"/>
      <c r="U19" s="266"/>
      <c r="V19" s="266"/>
      <c r="W19" s="266"/>
      <c r="X19" s="266"/>
      <c r="Y19" s="266"/>
      <c r="Z19" s="266"/>
      <c r="AA19" s="232"/>
      <c r="AB19" s="233"/>
      <c r="AC19" s="233"/>
      <c r="AD19" s="233"/>
      <c r="AE19" s="233"/>
    </row>
    <row r="20" spans="1:31">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3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31" s="52" customFormat="1" ht="17.25">
      <c r="A22" s="45" t="s">
        <v>578</v>
      </c>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31" ht="12" customHeight="1">
      <c r="A23" s="46"/>
      <c r="B23" s="267" t="s">
        <v>579</v>
      </c>
      <c r="C23" s="268"/>
      <c r="D23" s="268"/>
      <c r="E23" s="268"/>
      <c r="F23" s="269"/>
      <c r="G23" s="267" t="s">
        <v>580</v>
      </c>
      <c r="H23" s="268"/>
      <c r="I23" s="269"/>
      <c r="J23" s="240" t="s">
        <v>581</v>
      </c>
      <c r="K23" s="241"/>
      <c r="L23" s="241"/>
      <c r="M23" s="241"/>
      <c r="N23" s="241"/>
      <c r="O23" s="241"/>
      <c r="P23" s="241"/>
      <c r="Q23" s="241"/>
      <c r="R23" s="241"/>
      <c r="S23" s="241"/>
      <c r="T23" s="241"/>
      <c r="U23" s="241"/>
      <c r="V23" s="241"/>
      <c r="W23" s="241"/>
      <c r="X23" s="241"/>
      <c r="Y23" s="241"/>
      <c r="Z23" s="242"/>
    </row>
    <row r="24" spans="1:31">
      <c r="A24" s="46"/>
      <c r="B24" s="270"/>
      <c r="C24" s="271"/>
      <c r="D24" s="271"/>
      <c r="E24" s="271"/>
      <c r="F24" s="272"/>
      <c r="G24" s="270"/>
      <c r="H24" s="271"/>
      <c r="I24" s="272"/>
      <c r="J24" s="276"/>
      <c r="K24" s="277"/>
      <c r="L24" s="277"/>
      <c r="M24" s="277"/>
      <c r="N24" s="277"/>
      <c r="O24" s="277"/>
      <c r="P24" s="277"/>
      <c r="Q24" s="277"/>
      <c r="R24" s="277"/>
      <c r="S24" s="277"/>
      <c r="T24" s="277"/>
      <c r="U24" s="277"/>
      <c r="V24" s="277"/>
      <c r="W24" s="277"/>
      <c r="X24" s="277"/>
      <c r="Y24" s="277"/>
      <c r="Z24" s="278"/>
    </row>
    <row r="25" spans="1:31">
      <c r="A25" s="46"/>
      <c r="B25" s="270"/>
      <c r="C25" s="271"/>
      <c r="D25" s="271"/>
      <c r="E25" s="271"/>
      <c r="F25" s="272"/>
      <c r="G25" s="270"/>
      <c r="H25" s="271"/>
      <c r="I25" s="272"/>
      <c r="J25" s="243"/>
      <c r="K25" s="244"/>
      <c r="L25" s="244"/>
      <c r="M25" s="244"/>
      <c r="N25" s="244"/>
      <c r="O25" s="244"/>
      <c r="P25" s="244"/>
      <c r="Q25" s="244"/>
      <c r="R25" s="244"/>
      <c r="S25" s="244"/>
      <c r="T25" s="244"/>
      <c r="U25" s="244"/>
      <c r="V25" s="244"/>
      <c r="W25" s="244"/>
      <c r="X25" s="244"/>
      <c r="Y25" s="244"/>
      <c r="Z25" s="245"/>
    </row>
    <row r="26" spans="1:31" ht="12" customHeight="1">
      <c r="A26" s="46"/>
      <c r="B26" s="270"/>
      <c r="C26" s="271"/>
      <c r="D26" s="271"/>
      <c r="E26" s="271"/>
      <c r="F26" s="272"/>
      <c r="G26" s="270"/>
      <c r="H26" s="271"/>
      <c r="I26" s="272"/>
      <c r="J26" s="254" t="s">
        <v>582</v>
      </c>
      <c r="K26" s="254"/>
      <c r="L26" s="254"/>
      <c r="M26" s="254"/>
      <c r="N26" s="254"/>
      <c r="O26" s="240" t="s">
        <v>583</v>
      </c>
      <c r="P26" s="241"/>
      <c r="Q26" s="241"/>
      <c r="R26" s="241"/>
      <c r="S26" s="241"/>
      <c r="T26" s="241"/>
      <c r="U26" s="241"/>
      <c r="V26" s="241"/>
      <c r="W26" s="241"/>
      <c r="X26" s="241"/>
      <c r="Y26" s="241"/>
      <c r="Z26" s="242"/>
    </row>
    <row r="27" spans="1:31">
      <c r="A27" s="46"/>
      <c r="B27" s="270"/>
      <c r="C27" s="271"/>
      <c r="D27" s="271"/>
      <c r="E27" s="271"/>
      <c r="F27" s="272"/>
      <c r="G27" s="270"/>
      <c r="H27" s="271"/>
      <c r="I27" s="272"/>
      <c r="J27" s="254"/>
      <c r="K27" s="254"/>
      <c r="L27" s="254"/>
      <c r="M27" s="254"/>
      <c r="N27" s="254"/>
      <c r="O27" s="276"/>
      <c r="P27" s="277"/>
      <c r="Q27" s="277"/>
      <c r="R27" s="277"/>
      <c r="S27" s="277"/>
      <c r="T27" s="277"/>
      <c r="U27" s="277"/>
      <c r="V27" s="277"/>
      <c r="W27" s="277"/>
      <c r="X27" s="277"/>
      <c r="Y27" s="277"/>
      <c r="Z27" s="278"/>
    </row>
    <row r="28" spans="1:31" ht="13.5" customHeight="1">
      <c r="A28" s="46"/>
      <c r="B28" s="279" t="s">
        <v>584</v>
      </c>
      <c r="C28" s="280"/>
      <c r="D28" s="280"/>
      <c r="E28" s="281"/>
      <c r="F28" s="254" t="s">
        <v>585</v>
      </c>
      <c r="G28" s="270"/>
      <c r="H28" s="271"/>
      <c r="I28" s="272"/>
      <c r="J28" s="254"/>
      <c r="K28" s="254"/>
      <c r="L28" s="254"/>
      <c r="M28" s="254"/>
      <c r="N28" s="254"/>
      <c r="O28" s="243"/>
      <c r="P28" s="244"/>
      <c r="Q28" s="244"/>
      <c r="R28" s="244"/>
      <c r="S28" s="244"/>
      <c r="T28" s="244"/>
      <c r="U28" s="244"/>
      <c r="V28" s="244"/>
      <c r="W28" s="244"/>
      <c r="X28" s="244"/>
      <c r="Y28" s="244"/>
      <c r="Z28" s="245"/>
    </row>
    <row r="29" spans="1:31" ht="13.5" customHeight="1">
      <c r="A29" s="46"/>
      <c r="B29" s="282"/>
      <c r="C29" s="283"/>
      <c r="D29" s="283"/>
      <c r="E29" s="284"/>
      <c r="F29" s="254"/>
      <c r="G29" s="270"/>
      <c r="H29" s="271"/>
      <c r="I29" s="272"/>
      <c r="J29" s="259" t="s">
        <v>586</v>
      </c>
      <c r="K29" s="259"/>
      <c r="L29" s="288" t="s">
        <v>148</v>
      </c>
      <c r="M29" s="254" t="s">
        <v>587</v>
      </c>
      <c r="N29" s="254"/>
      <c r="O29" s="240" t="s">
        <v>588</v>
      </c>
      <c r="P29" s="241"/>
      <c r="Q29" s="241"/>
      <c r="R29" s="241"/>
      <c r="S29" s="241"/>
      <c r="T29" s="241"/>
      <c r="U29" s="241"/>
      <c r="V29" s="242"/>
      <c r="W29" s="289" t="s">
        <v>589</v>
      </c>
      <c r="X29" s="290"/>
      <c r="Y29" s="276" t="s">
        <v>590</v>
      </c>
      <c r="Z29" s="278"/>
    </row>
    <row r="30" spans="1:31" ht="13.5" customHeight="1">
      <c r="A30" s="46"/>
      <c r="B30" s="282"/>
      <c r="C30" s="283"/>
      <c r="D30" s="283"/>
      <c r="E30" s="284"/>
      <c r="F30" s="254"/>
      <c r="G30" s="270"/>
      <c r="H30" s="271"/>
      <c r="I30" s="272"/>
      <c r="J30" s="259"/>
      <c r="K30" s="259"/>
      <c r="L30" s="288"/>
      <c r="M30" s="254"/>
      <c r="N30" s="254"/>
      <c r="O30" s="243"/>
      <c r="P30" s="244"/>
      <c r="Q30" s="244"/>
      <c r="R30" s="244"/>
      <c r="S30" s="244"/>
      <c r="T30" s="244"/>
      <c r="U30" s="244"/>
      <c r="V30" s="245"/>
      <c r="W30" s="291"/>
      <c r="X30" s="292"/>
      <c r="Y30" s="276"/>
      <c r="Z30" s="278"/>
    </row>
    <row r="31" spans="1:31" ht="13.5" customHeight="1">
      <c r="A31" s="46"/>
      <c r="B31" s="282"/>
      <c r="C31" s="283"/>
      <c r="D31" s="283"/>
      <c r="E31" s="284"/>
      <c r="F31" s="254"/>
      <c r="G31" s="270"/>
      <c r="H31" s="271"/>
      <c r="I31" s="272"/>
      <c r="J31" s="259"/>
      <c r="K31" s="259"/>
      <c r="L31" s="288"/>
      <c r="M31" s="254"/>
      <c r="N31" s="254"/>
      <c r="O31" s="240" t="s">
        <v>591</v>
      </c>
      <c r="P31" s="241"/>
      <c r="Q31" s="259" t="s">
        <v>592</v>
      </c>
      <c r="R31" s="259"/>
      <c r="S31" s="259" t="s">
        <v>593</v>
      </c>
      <c r="T31" s="259"/>
      <c r="U31" s="293" t="s">
        <v>594</v>
      </c>
      <c r="V31" s="290"/>
      <c r="W31" s="291"/>
      <c r="X31" s="292"/>
      <c r="Y31" s="276"/>
      <c r="Z31" s="278"/>
    </row>
    <row r="32" spans="1:31">
      <c r="A32" s="46"/>
      <c r="B32" s="285"/>
      <c r="C32" s="286"/>
      <c r="D32" s="286"/>
      <c r="E32" s="287"/>
      <c r="F32" s="254"/>
      <c r="G32" s="273"/>
      <c r="H32" s="274"/>
      <c r="I32" s="275"/>
      <c r="J32" s="259"/>
      <c r="K32" s="259"/>
      <c r="L32" s="288"/>
      <c r="M32" s="254"/>
      <c r="N32" s="254"/>
      <c r="O32" s="243"/>
      <c r="P32" s="244"/>
      <c r="Q32" s="259"/>
      <c r="R32" s="259"/>
      <c r="S32" s="259"/>
      <c r="T32" s="259"/>
      <c r="U32" s="294"/>
      <c r="V32" s="295"/>
      <c r="W32" s="291"/>
      <c r="X32" s="292"/>
      <c r="Y32" s="276"/>
      <c r="Z32" s="278"/>
    </row>
    <row r="33" spans="1:26" ht="17.25" customHeight="1">
      <c r="A33" s="46"/>
      <c r="B33" s="240">
        <v>1</v>
      </c>
      <c r="C33" s="248" t="s">
        <v>595</v>
      </c>
      <c r="D33" s="249"/>
      <c r="E33" s="250"/>
      <c r="F33" s="246"/>
      <c r="G33" s="248" t="s">
        <v>596</v>
      </c>
      <c r="H33" s="249"/>
      <c r="I33" s="250"/>
      <c r="J33" s="240"/>
      <c r="K33" s="242"/>
      <c r="L33" s="240"/>
      <c r="M33" s="240"/>
      <c r="N33" s="242" t="s">
        <v>597</v>
      </c>
      <c r="O33" s="240"/>
      <c r="P33" s="242" t="s">
        <v>597</v>
      </c>
      <c r="Q33" s="240" t="s">
        <v>598</v>
      </c>
      <c r="R33" s="242" t="s">
        <v>597</v>
      </c>
      <c r="S33" s="240" t="s">
        <v>598</v>
      </c>
      <c r="T33" s="242" t="s">
        <v>597</v>
      </c>
      <c r="U33" s="240" t="s">
        <v>598</v>
      </c>
      <c r="V33" s="242" t="s">
        <v>597</v>
      </c>
      <c r="W33" s="240" t="s">
        <v>598</v>
      </c>
      <c r="X33" s="242" t="s">
        <v>597</v>
      </c>
      <c r="Y33" s="240">
        <f>SUM(O33,Q33,S33,U33,W33)</f>
        <v>0</v>
      </c>
      <c r="Z33" s="242" t="s">
        <v>597</v>
      </c>
    </row>
    <row r="34" spans="1:26" ht="17.25" customHeight="1">
      <c r="A34" s="46"/>
      <c r="B34" s="243"/>
      <c r="C34" s="251"/>
      <c r="D34" s="252"/>
      <c r="E34" s="253"/>
      <c r="F34" s="247"/>
      <c r="G34" s="251"/>
      <c r="H34" s="252"/>
      <c r="I34" s="253"/>
      <c r="J34" s="243"/>
      <c r="K34" s="245"/>
      <c r="L34" s="243"/>
      <c r="M34" s="243"/>
      <c r="N34" s="245"/>
      <c r="O34" s="243"/>
      <c r="P34" s="245"/>
      <c r="Q34" s="243"/>
      <c r="R34" s="245"/>
      <c r="S34" s="243"/>
      <c r="T34" s="245"/>
      <c r="U34" s="243"/>
      <c r="V34" s="245"/>
      <c r="W34" s="243"/>
      <c r="X34" s="245"/>
      <c r="Y34" s="243"/>
      <c r="Z34" s="245"/>
    </row>
    <row r="35" spans="1:26" ht="17.25" customHeight="1">
      <c r="A35" s="46"/>
      <c r="B35" s="246">
        <v>2</v>
      </c>
      <c r="C35" s="249" t="s">
        <v>599</v>
      </c>
      <c r="D35" s="249"/>
      <c r="E35" s="250"/>
      <c r="F35" s="246"/>
      <c r="G35" s="248" t="s">
        <v>600</v>
      </c>
      <c r="H35" s="249"/>
      <c r="I35" s="250"/>
      <c r="J35" s="240"/>
      <c r="K35" s="242"/>
      <c r="L35" s="240"/>
      <c r="M35" s="240"/>
      <c r="N35" s="242" t="s">
        <v>597</v>
      </c>
      <c r="O35" s="240"/>
      <c r="P35" s="242" t="s">
        <v>597</v>
      </c>
      <c r="Q35" s="240"/>
      <c r="R35" s="242" t="s">
        <v>597</v>
      </c>
      <c r="S35" s="240"/>
      <c r="T35" s="242" t="s">
        <v>597</v>
      </c>
      <c r="U35" s="240"/>
      <c r="V35" s="242" t="s">
        <v>597</v>
      </c>
      <c r="W35" s="240"/>
      <c r="X35" s="242" t="s">
        <v>597</v>
      </c>
      <c r="Y35" s="240">
        <f>SUM(O35,Q35,S35,U35,W35)</f>
        <v>0</v>
      </c>
      <c r="Z35" s="242" t="s">
        <v>597</v>
      </c>
    </row>
    <row r="36" spans="1:26" ht="17.25" customHeight="1">
      <c r="A36" s="46"/>
      <c r="B36" s="247"/>
      <c r="C36" s="260"/>
      <c r="D36" s="260"/>
      <c r="E36" s="261"/>
      <c r="F36" s="247"/>
      <c r="G36" s="251"/>
      <c r="H36" s="252"/>
      <c r="I36" s="253"/>
      <c r="J36" s="243"/>
      <c r="K36" s="245"/>
      <c r="L36" s="243"/>
      <c r="M36" s="243"/>
      <c r="N36" s="245"/>
      <c r="O36" s="243"/>
      <c r="P36" s="245"/>
      <c r="Q36" s="243"/>
      <c r="R36" s="245"/>
      <c r="S36" s="243"/>
      <c r="T36" s="245"/>
      <c r="U36" s="243"/>
      <c r="V36" s="245"/>
      <c r="W36" s="243"/>
      <c r="X36" s="245"/>
      <c r="Y36" s="243"/>
      <c r="Z36" s="245"/>
    </row>
    <row r="37" spans="1:26" ht="17.25" customHeight="1">
      <c r="A37" s="46"/>
      <c r="B37" s="246">
        <v>3</v>
      </c>
      <c r="C37" s="260"/>
      <c r="D37" s="260"/>
      <c r="E37" s="261"/>
      <c r="F37" s="246"/>
      <c r="G37" s="248" t="s">
        <v>601</v>
      </c>
      <c r="H37" s="249"/>
      <c r="I37" s="250"/>
      <c r="J37" s="240"/>
      <c r="K37" s="242"/>
      <c r="L37" s="246"/>
      <c r="M37" s="240"/>
      <c r="N37" s="242" t="s">
        <v>597</v>
      </c>
      <c r="O37" s="240"/>
      <c r="P37" s="242" t="s">
        <v>597</v>
      </c>
      <c r="Q37" s="240"/>
      <c r="R37" s="242" t="s">
        <v>597</v>
      </c>
      <c r="S37" s="240"/>
      <c r="T37" s="242" t="s">
        <v>597</v>
      </c>
      <c r="U37" s="240"/>
      <c r="V37" s="242" t="s">
        <v>597</v>
      </c>
      <c r="W37" s="240"/>
      <c r="X37" s="242" t="s">
        <v>597</v>
      </c>
      <c r="Y37" s="240">
        <f>SUM(O37,Q37,S37,U37,W37)</f>
        <v>0</v>
      </c>
      <c r="Z37" s="242" t="s">
        <v>597</v>
      </c>
    </row>
    <row r="38" spans="1:26" ht="17.25" customHeight="1">
      <c r="A38" s="46"/>
      <c r="B38" s="247"/>
      <c r="C38" s="260"/>
      <c r="D38" s="260"/>
      <c r="E38" s="261"/>
      <c r="F38" s="247"/>
      <c r="G38" s="251"/>
      <c r="H38" s="252"/>
      <c r="I38" s="253"/>
      <c r="J38" s="243"/>
      <c r="K38" s="245"/>
      <c r="L38" s="247"/>
      <c r="M38" s="243"/>
      <c r="N38" s="245"/>
      <c r="O38" s="243"/>
      <c r="P38" s="245"/>
      <c r="Q38" s="243"/>
      <c r="R38" s="245"/>
      <c r="S38" s="243"/>
      <c r="T38" s="245"/>
      <c r="U38" s="243"/>
      <c r="V38" s="245"/>
      <c r="W38" s="243"/>
      <c r="X38" s="245"/>
      <c r="Y38" s="243"/>
      <c r="Z38" s="245"/>
    </row>
    <row r="39" spans="1:26" ht="17.25" customHeight="1">
      <c r="A39" s="46"/>
      <c r="B39" s="246">
        <v>4</v>
      </c>
      <c r="C39" s="260"/>
      <c r="D39" s="260"/>
      <c r="E39" s="261"/>
      <c r="F39" s="246"/>
      <c r="G39" s="248" t="s">
        <v>602</v>
      </c>
      <c r="H39" s="249"/>
      <c r="I39" s="250"/>
      <c r="J39" s="240"/>
      <c r="K39" s="242"/>
      <c r="L39" s="246"/>
      <c r="M39" s="240"/>
      <c r="N39" s="242" t="s">
        <v>597</v>
      </c>
      <c r="O39" s="240"/>
      <c r="P39" s="242" t="s">
        <v>597</v>
      </c>
      <c r="Q39" s="240"/>
      <c r="R39" s="242" t="s">
        <v>597</v>
      </c>
      <c r="S39" s="240"/>
      <c r="T39" s="242" t="s">
        <v>597</v>
      </c>
      <c r="U39" s="240"/>
      <c r="V39" s="242" t="s">
        <v>597</v>
      </c>
      <c r="W39" s="240"/>
      <c r="X39" s="242" t="s">
        <v>597</v>
      </c>
      <c r="Y39" s="240">
        <f>SUM(O39,Q39,S39,U39,W39)</f>
        <v>0</v>
      </c>
      <c r="Z39" s="242" t="s">
        <v>597</v>
      </c>
    </row>
    <row r="40" spans="1:26" ht="17.25" customHeight="1">
      <c r="A40" s="46"/>
      <c r="B40" s="247"/>
      <c r="C40" s="252"/>
      <c r="D40" s="252"/>
      <c r="E40" s="253"/>
      <c r="F40" s="247"/>
      <c r="G40" s="251"/>
      <c r="H40" s="252"/>
      <c r="I40" s="253"/>
      <c r="J40" s="243"/>
      <c r="K40" s="245"/>
      <c r="L40" s="247"/>
      <c r="M40" s="243"/>
      <c r="N40" s="245"/>
      <c r="O40" s="243"/>
      <c r="P40" s="245"/>
      <c r="Q40" s="243"/>
      <c r="R40" s="245"/>
      <c r="S40" s="243"/>
      <c r="T40" s="245"/>
      <c r="U40" s="243"/>
      <c r="V40" s="245"/>
      <c r="W40" s="243"/>
      <c r="X40" s="245"/>
      <c r="Y40" s="243"/>
      <c r="Z40" s="245"/>
    </row>
    <row r="41" spans="1:26" ht="17.25" customHeight="1">
      <c r="A41" s="46"/>
      <c r="B41" s="246">
        <v>5</v>
      </c>
      <c r="C41" s="249" t="s">
        <v>603</v>
      </c>
      <c r="D41" s="249"/>
      <c r="E41" s="250"/>
      <c r="F41" s="246"/>
      <c r="G41" s="248" t="s">
        <v>604</v>
      </c>
      <c r="H41" s="249"/>
      <c r="I41" s="250"/>
      <c r="J41" s="240"/>
      <c r="K41" s="242"/>
      <c r="L41" s="240"/>
      <c r="M41" s="240"/>
      <c r="N41" s="242" t="s">
        <v>597</v>
      </c>
      <c r="O41" s="240"/>
      <c r="P41" s="242" t="s">
        <v>597</v>
      </c>
      <c r="Q41" s="240"/>
      <c r="R41" s="242" t="s">
        <v>597</v>
      </c>
      <c r="S41" s="240"/>
      <c r="T41" s="242" t="s">
        <v>597</v>
      </c>
      <c r="U41" s="240"/>
      <c r="V41" s="242" t="s">
        <v>597</v>
      </c>
      <c r="W41" s="240"/>
      <c r="X41" s="242" t="s">
        <v>597</v>
      </c>
      <c r="Y41" s="240">
        <f>SUM(O41,Q41,S41,U41,W41)</f>
        <v>0</v>
      </c>
      <c r="Z41" s="242" t="s">
        <v>597</v>
      </c>
    </row>
    <row r="42" spans="1:26" ht="17.25" customHeight="1">
      <c r="A42" s="46"/>
      <c r="B42" s="247"/>
      <c r="C42" s="252"/>
      <c r="D42" s="252"/>
      <c r="E42" s="253"/>
      <c r="F42" s="247"/>
      <c r="G42" s="251"/>
      <c r="H42" s="252"/>
      <c r="I42" s="253"/>
      <c r="J42" s="243"/>
      <c r="K42" s="245"/>
      <c r="L42" s="243"/>
      <c r="M42" s="243"/>
      <c r="N42" s="245"/>
      <c r="O42" s="243"/>
      <c r="P42" s="245"/>
      <c r="Q42" s="243"/>
      <c r="R42" s="245"/>
      <c r="S42" s="243"/>
      <c r="T42" s="245"/>
      <c r="U42" s="243"/>
      <c r="V42" s="245"/>
      <c r="W42" s="243"/>
      <c r="X42" s="245"/>
      <c r="Y42" s="243"/>
      <c r="Z42" s="245"/>
    </row>
    <row r="43" spans="1:26" ht="17.25" customHeight="1">
      <c r="A43" s="46"/>
      <c r="B43" s="259">
        <v>6</v>
      </c>
      <c r="C43" s="249" t="s">
        <v>605</v>
      </c>
      <c r="D43" s="249"/>
      <c r="E43" s="250"/>
      <c r="F43" s="246"/>
      <c r="G43" s="248" t="s">
        <v>606</v>
      </c>
      <c r="H43" s="249"/>
      <c r="I43" s="250"/>
      <c r="J43" s="240"/>
      <c r="K43" s="242"/>
      <c r="L43" s="240"/>
      <c r="M43" s="240"/>
      <c r="N43" s="242" t="s">
        <v>597</v>
      </c>
      <c r="O43" s="240"/>
      <c r="P43" s="242" t="s">
        <v>597</v>
      </c>
      <c r="Q43" s="240"/>
      <c r="R43" s="242" t="s">
        <v>597</v>
      </c>
      <c r="S43" s="240"/>
      <c r="T43" s="242" t="s">
        <v>597</v>
      </c>
      <c r="U43" s="240"/>
      <c r="V43" s="242" t="s">
        <v>597</v>
      </c>
      <c r="W43" s="240"/>
      <c r="X43" s="242" t="s">
        <v>597</v>
      </c>
      <c r="Y43" s="240">
        <f>SUM(O43,Q43,S43,U43,W43)</f>
        <v>0</v>
      </c>
      <c r="Z43" s="242" t="s">
        <v>597</v>
      </c>
    </row>
    <row r="44" spans="1:26" ht="17.25" customHeight="1">
      <c r="A44" s="46"/>
      <c r="B44" s="259"/>
      <c r="C44" s="252"/>
      <c r="D44" s="252"/>
      <c r="E44" s="253"/>
      <c r="F44" s="247"/>
      <c r="G44" s="251"/>
      <c r="H44" s="252"/>
      <c r="I44" s="253"/>
      <c r="J44" s="243"/>
      <c r="K44" s="245"/>
      <c r="L44" s="243"/>
      <c r="M44" s="243"/>
      <c r="N44" s="245"/>
      <c r="O44" s="243"/>
      <c r="P44" s="245"/>
      <c r="Q44" s="243"/>
      <c r="R44" s="245"/>
      <c r="S44" s="243"/>
      <c r="T44" s="245"/>
      <c r="U44" s="243"/>
      <c r="V44" s="245"/>
      <c r="W44" s="243"/>
      <c r="X44" s="245"/>
      <c r="Y44" s="243"/>
      <c r="Z44" s="245"/>
    </row>
    <row r="45" spans="1:26" ht="17.25" customHeight="1">
      <c r="A45" s="46"/>
      <c r="B45" s="259">
        <v>7</v>
      </c>
      <c r="C45" s="249" t="s">
        <v>607</v>
      </c>
      <c r="D45" s="249"/>
      <c r="E45" s="250"/>
      <c r="F45" s="246"/>
      <c r="G45" s="248" t="s">
        <v>608</v>
      </c>
      <c r="H45" s="249"/>
      <c r="I45" s="250"/>
      <c r="J45" s="240"/>
      <c r="K45" s="242"/>
      <c r="L45" s="240"/>
      <c r="M45" s="240"/>
      <c r="N45" s="242" t="s">
        <v>597</v>
      </c>
      <c r="O45" s="240"/>
      <c r="P45" s="242" t="s">
        <v>597</v>
      </c>
      <c r="Q45" s="240"/>
      <c r="R45" s="242" t="s">
        <v>597</v>
      </c>
      <c r="S45" s="240"/>
      <c r="T45" s="242" t="s">
        <v>597</v>
      </c>
      <c r="U45" s="240"/>
      <c r="V45" s="242" t="s">
        <v>597</v>
      </c>
      <c r="W45" s="240"/>
      <c r="X45" s="242" t="s">
        <v>597</v>
      </c>
      <c r="Y45" s="240">
        <f>SUM(O45,Q45,S45,U45,W45)</f>
        <v>0</v>
      </c>
      <c r="Z45" s="242" t="s">
        <v>597</v>
      </c>
    </row>
    <row r="46" spans="1:26" ht="17.25" customHeight="1">
      <c r="A46" s="46"/>
      <c r="B46" s="259"/>
      <c r="C46" s="252"/>
      <c r="D46" s="252"/>
      <c r="E46" s="253"/>
      <c r="F46" s="247"/>
      <c r="G46" s="251"/>
      <c r="H46" s="252"/>
      <c r="I46" s="253"/>
      <c r="J46" s="243"/>
      <c r="K46" s="245"/>
      <c r="L46" s="243"/>
      <c r="M46" s="243"/>
      <c r="N46" s="245"/>
      <c r="O46" s="243"/>
      <c r="P46" s="245"/>
      <c r="Q46" s="243"/>
      <c r="R46" s="245"/>
      <c r="S46" s="243"/>
      <c r="T46" s="245"/>
      <c r="U46" s="243"/>
      <c r="V46" s="245"/>
      <c r="W46" s="243"/>
      <c r="X46" s="245"/>
      <c r="Y46" s="243"/>
      <c r="Z46" s="245"/>
    </row>
    <row r="47" spans="1:26" ht="17.25" customHeight="1">
      <c r="A47" s="46"/>
      <c r="B47" s="259">
        <v>8</v>
      </c>
      <c r="C47" s="249" t="s">
        <v>609</v>
      </c>
      <c r="D47" s="249"/>
      <c r="E47" s="250"/>
      <c r="F47" s="246"/>
      <c r="G47" s="248" t="s">
        <v>610</v>
      </c>
      <c r="H47" s="249"/>
      <c r="I47" s="250"/>
      <c r="J47" s="240"/>
      <c r="K47" s="242"/>
      <c r="L47" s="240"/>
      <c r="M47" s="240"/>
      <c r="N47" s="242" t="s">
        <v>597</v>
      </c>
      <c r="O47" s="240"/>
      <c r="P47" s="242" t="s">
        <v>597</v>
      </c>
      <c r="Q47" s="240"/>
      <c r="R47" s="242" t="s">
        <v>597</v>
      </c>
      <c r="S47" s="240"/>
      <c r="T47" s="242" t="s">
        <v>597</v>
      </c>
      <c r="U47" s="240"/>
      <c r="V47" s="242" t="s">
        <v>597</v>
      </c>
      <c r="W47" s="240"/>
      <c r="X47" s="242" t="s">
        <v>597</v>
      </c>
      <c r="Y47" s="240">
        <f>SUM(O47,Q47,S47,U47,W47)</f>
        <v>0</v>
      </c>
      <c r="Z47" s="242" t="s">
        <v>597</v>
      </c>
    </row>
    <row r="48" spans="1:26" ht="17.25" customHeight="1">
      <c r="A48" s="46"/>
      <c r="B48" s="259"/>
      <c r="C48" s="252"/>
      <c r="D48" s="252"/>
      <c r="E48" s="253"/>
      <c r="F48" s="247"/>
      <c r="G48" s="251"/>
      <c r="H48" s="252"/>
      <c r="I48" s="253"/>
      <c r="J48" s="243"/>
      <c r="K48" s="245"/>
      <c r="L48" s="243"/>
      <c r="M48" s="243"/>
      <c r="N48" s="245"/>
      <c r="O48" s="243"/>
      <c r="P48" s="245"/>
      <c r="Q48" s="243"/>
      <c r="R48" s="245"/>
      <c r="S48" s="243"/>
      <c r="T48" s="245"/>
      <c r="U48" s="243"/>
      <c r="V48" s="245"/>
      <c r="W48" s="243"/>
      <c r="X48" s="245"/>
      <c r="Y48" s="243"/>
      <c r="Z48" s="245"/>
    </row>
    <row r="49" spans="1:26" ht="17.25" customHeight="1">
      <c r="A49" s="46"/>
      <c r="B49" s="259">
        <v>9</v>
      </c>
      <c r="C49" s="249" t="s">
        <v>611</v>
      </c>
      <c r="D49" s="249"/>
      <c r="E49" s="250"/>
      <c r="F49" s="246"/>
      <c r="G49" s="248" t="s">
        <v>612</v>
      </c>
      <c r="H49" s="249"/>
      <c r="I49" s="250"/>
      <c r="J49" s="240"/>
      <c r="K49" s="242"/>
      <c r="L49" s="240"/>
      <c r="M49" s="240"/>
      <c r="N49" s="242" t="s">
        <v>597</v>
      </c>
      <c r="O49" s="240"/>
      <c r="P49" s="242" t="s">
        <v>597</v>
      </c>
      <c r="Q49" s="240"/>
      <c r="R49" s="242" t="s">
        <v>597</v>
      </c>
      <c r="S49" s="240"/>
      <c r="T49" s="242" t="s">
        <v>597</v>
      </c>
      <c r="U49" s="240"/>
      <c r="V49" s="242" t="s">
        <v>597</v>
      </c>
      <c r="W49" s="240"/>
      <c r="X49" s="242" t="s">
        <v>597</v>
      </c>
      <c r="Y49" s="240">
        <f>SUM(O49,Q49,S49,U49,W49)</f>
        <v>0</v>
      </c>
      <c r="Z49" s="242" t="s">
        <v>597</v>
      </c>
    </row>
    <row r="50" spans="1:26" ht="17.25" customHeight="1">
      <c r="A50" s="46"/>
      <c r="B50" s="259"/>
      <c r="C50" s="252"/>
      <c r="D50" s="252"/>
      <c r="E50" s="253"/>
      <c r="F50" s="247"/>
      <c r="G50" s="251"/>
      <c r="H50" s="252"/>
      <c r="I50" s="253"/>
      <c r="J50" s="243"/>
      <c r="K50" s="245"/>
      <c r="L50" s="243"/>
      <c r="M50" s="243"/>
      <c r="N50" s="245"/>
      <c r="O50" s="243"/>
      <c r="P50" s="245"/>
      <c r="Q50" s="243"/>
      <c r="R50" s="245"/>
      <c r="S50" s="243"/>
      <c r="T50" s="245"/>
      <c r="U50" s="243"/>
      <c r="V50" s="245"/>
      <c r="W50" s="243"/>
      <c r="X50" s="245"/>
      <c r="Y50" s="243"/>
      <c r="Z50" s="245"/>
    </row>
    <row r="51" spans="1:26" ht="17.25" customHeight="1">
      <c r="A51" s="46"/>
      <c r="B51" s="259">
        <v>10</v>
      </c>
      <c r="C51" s="249" t="s">
        <v>613</v>
      </c>
      <c r="D51" s="249"/>
      <c r="E51" s="250"/>
      <c r="F51" s="246"/>
      <c r="G51" s="248" t="s">
        <v>614</v>
      </c>
      <c r="H51" s="249"/>
      <c r="I51" s="250"/>
      <c r="J51" s="240"/>
      <c r="K51" s="242"/>
      <c r="L51" s="240"/>
      <c r="M51" s="240"/>
      <c r="N51" s="242" t="s">
        <v>597</v>
      </c>
      <c r="O51" s="240"/>
      <c r="P51" s="242" t="s">
        <v>597</v>
      </c>
      <c r="Q51" s="240"/>
      <c r="R51" s="242" t="s">
        <v>597</v>
      </c>
      <c r="S51" s="240"/>
      <c r="T51" s="242" t="s">
        <v>597</v>
      </c>
      <c r="U51" s="240"/>
      <c r="V51" s="242" t="s">
        <v>597</v>
      </c>
      <c r="W51" s="240"/>
      <c r="X51" s="242" t="s">
        <v>597</v>
      </c>
      <c r="Y51" s="240">
        <f>SUM(O51,Q51,S51,U51,W51)</f>
        <v>0</v>
      </c>
      <c r="Z51" s="242" t="s">
        <v>597</v>
      </c>
    </row>
    <row r="52" spans="1:26" ht="17.25" customHeight="1">
      <c r="A52" s="46"/>
      <c r="B52" s="259"/>
      <c r="C52" s="252"/>
      <c r="D52" s="252"/>
      <c r="E52" s="253"/>
      <c r="F52" s="247"/>
      <c r="G52" s="251"/>
      <c r="H52" s="252"/>
      <c r="I52" s="253"/>
      <c r="J52" s="243"/>
      <c r="K52" s="245"/>
      <c r="L52" s="243"/>
      <c r="M52" s="243"/>
      <c r="N52" s="245"/>
      <c r="O52" s="243"/>
      <c r="P52" s="245"/>
      <c r="Q52" s="243"/>
      <c r="R52" s="245"/>
      <c r="S52" s="243"/>
      <c r="T52" s="245"/>
      <c r="U52" s="243"/>
      <c r="V52" s="245"/>
      <c r="W52" s="243"/>
      <c r="X52" s="245"/>
      <c r="Y52" s="243"/>
      <c r="Z52" s="245"/>
    </row>
    <row r="53" spans="1:26" ht="17.25" customHeight="1">
      <c r="A53" s="46"/>
      <c r="B53" s="259">
        <v>11</v>
      </c>
      <c r="C53" s="249" t="s">
        <v>615</v>
      </c>
      <c r="D53" s="249"/>
      <c r="E53" s="250"/>
      <c r="F53" s="246"/>
      <c r="G53" s="248" t="s">
        <v>616</v>
      </c>
      <c r="H53" s="249"/>
      <c r="I53" s="250"/>
      <c r="J53" s="240"/>
      <c r="K53" s="242"/>
      <c r="L53" s="240"/>
      <c r="M53" s="240"/>
      <c r="N53" s="242" t="s">
        <v>597</v>
      </c>
      <c r="O53" s="240"/>
      <c r="P53" s="242" t="s">
        <v>597</v>
      </c>
      <c r="Q53" s="240"/>
      <c r="R53" s="242" t="s">
        <v>597</v>
      </c>
      <c r="S53" s="240"/>
      <c r="T53" s="242" t="s">
        <v>597</v>
      </c>
      <c r="U53" s="240"/>
      <c r="V53" s="242" t="s">
        <v>597</v>
      </c>
      <c r="W53" s="240"/>
      <c r="X53" s="242" t="s">
        <v>597</v>
      </c>
      <c r="Y53" s="240">
        <f>SUM(O53,Q53,S53,U53,W53)</f>
        <v>0</v>
      </c>
      <c r="Z53" s="242" t="s">
        <v>597</v>
      </c>
    </row>
    <row r="54" spans="1:26" ht="17.25" customHeight="1">
      <c r="A54" s="46"/>
      <c r="B54" s="259"/>
      <c r="C54" s="252"/>
      <c r="D54" s="252"/>
      <c r="E54" s="253"/>
      <c r="F54" s="247"/>
      <c r="G54" s="251"/>
      <c r="H54" s="252"/>
      <c r="I54" s="253"/>
      <c r="J54" s="243"/>
      <c r="K54" s="245"/>
      <c r="L54" s="243"/>
      <c r="M54" s="243"/>
      <c r="N54" s="245"/>
      <c r="O54" s="243"/>
      <c r="P54" s="245"/>
      <c r="Q54" s="243"/>
      <c r="R54" s="245"/>
      <c r="S54" s="243"/>
      <c r="T54" s="245"/>
      <c r="U54" s="243"/>
      <c r="V54" s="245"/>
      <c r="W54" s="243"/>
      <c r="X54" s="245"/>
      <c r="Y54" s="243"/>
      <c r="Z54" s="245"/>
    </row>
    <row r="55" spans="1:26" ht="17.25" customHeight="1">
      <c r="A55" s="46"/>
      <c r="B55" s="259">
        <v>12</v>
      </c>
      <c r="C55" s="249" t="s">
        <v>617</v>
      </c>
      <c r="D55" s="249"/>
      <c r="E55" s="250"/>
      <c r="F55" s="246"/>
      <c r="G55" s="248" t="s">
        <v>618</v>
      </c>
      <c r="H55" s="249"/>
      <c r="I55" s="250"/>
      <c r="J55" s="240"/>
      <c r="K55" s="242"/>
      <c r="L55" s="240"/>
      <c r="M55" s="240"/>
      <c r="N55" s="242" t="s">
        <v>597</v>
      </c>
      <c r="O55" s="240"/>
      <c r="P55" s="242" t="s">
        <v>597</v>
      </c>
      <c r="Q55" s="240"/>
      <c r="R55" s="242" t="s">
        <v>597</v>
      </c>
      <c r="S55" s="240"/>
      <c r="T55" s="242" t="s">
        <v>597</v>
      </c>
      <c r="U55" s="240"/>
      <c r="V55" s="242" t="s">
        <v>597</v>
      </c>
      <c r="W55" s="240"/>
      <c r="X55" s="242" t="s">
        <v>597</v>
      </c>
      <c r="Y55" s="240">
        <f>SUM(O55,Q55,S55,U55,W55)</f>
        <v>0</v>
      </c>
      <c r="Z55" s="242" t="s">
        <v>597</v>
      </c>
    </row>
    <row r="56" spans="1:26" ht="17.25" customHeight="1">
      <c r="A56" s="46"/>
      <c r="B56" s="259"/>
      <c r="C56" s="252"/>
      <c r="D56" s="252"/>
      <c r="E56" s="253"/>
      <c r="F56" s="247"/>
      <c r="G56" s="251"/>
      <c r="H56" s="252"/>
      <c r="I56" s="253"/>
      <c r="J56" s="243"/>
      <c r="K56" s="245"/>
      <c r="L56" s="243"/>
      <c r="M56" s="243"/>
      <c r="N56" s="245"/>
      <c r="O56" s="243"/>
      <c r="P56" s="245"/>
      <c r="Q56" s="243"/>
      <c r="R56" s="245"/>
      <c r="S56" s="243"/>
      <c r="T56" s="245"/>
      <c r="U56" s="243"/>
      <c r="V56" s="245"/>
      <c r="W56" s="243"/>
      <c r="X56" s="245"/>
      <c r="Y56" s="243"/>
      <c r="Z56" s="245"/>
    </row>
    <row r="57" spans="1:26" ht="17.25" customHeight="1">
      <c r="A57" s="46"/>
      <c r="B57" s="259">
        <v>13</v>
      </c>
      <c r="C57" s="249" t="s">
        <v>619</v>
      </c>
      <c r="D57" s="249"/>
      <c r="E57" s="250"/>
      <c r="F57" s="246"/>
      <c r="G57" s="248" t="s">
        <v>620</v>
      </c>
      <c r="H57" s="249"/>
      <c r="I57" s="250"/>
      <c r="J57" s="240"/>
      <c r="K57" s="242"/>
      <c r="L57" s="240"/>
      <c r="M57" s="240"/>
      <c r="N57" s="242" t="s">
        <v>597</v>
      </c>
      <c r="O57" s="240"/>
      <c r="P57" s="242" t="s">
        <v>597</v>
      </c>
      <c r="Q57" s="240"/>
      <c r="R57" s="242" t="s">
        <v>597</v>
      </c>
      <c r="S57" s="240"/>
      <c r="T57" s="242" t="s">
        <v>597</v>
      </c>
      <c r="U57" s="240"/>
      <c r="V57" s="242" t="s">
        <v>597</v>
      </c>
      <c r="W57" s="240"/>
      <c r="X57" s="242" t="s">
        <v>597</v>
      </c>
      <c r="Y57" s="240">
        <f>SUM(O57,Q57,S57,U57,W57)</f>
        <v>0</v>
      </c>
      <c r="Z57" s="242" t="s">
        <v>597</v>
      </c>
    </row>
    <row r="58" spans="1:26" ht="17.25" customHeight="1">
      <c r="A58" s="46"/>
      <c r="B58" s="259"/>
      <c r="C58" s="252"/>
      <c r="D58" s="252"/>
      <c r="E58" s="253"/>
      <c r="F58" s="247"/>
      <c r="G58" s="251"/>
      <c r="H58" s="252"/>
      <c r="I58" s="253"/>
      <c r="J58" s="243"/>
      <c r="K58" s="245"/>
      <c r="L58" s="243"/>
      <c r="M58" s="243"/>
      <c r="N58" s="245"/>
      <c r="O58" s="243"/>
      <c r="P58" s="245"/>
      <c r="Q58" s="243"/>
      <c r="R58" s="245"/>
      <c r="S58" s="243"/>
      <c r="T58" s="245"/>
      <c r="U58" s="243"/>
      <c r="V58" s="245"/>
      <c r="W58" s="243"/>
      <c r="X58" s="245"/>
      <c r="Y58" s="243"/>
      <c r="Z58" s="245"/>
    </row>
    <row r="59" spans="1:26" ht="17.25" customHeight="1">
      <c r="A59" s="46"/>
      <c r="B59" s="254">
        <v>14</v>
      </c>
      <c r="C59" s="255" t="s">
        <v>621</v>
      </c>
      <c r="D59" s="255"/>
      <c r="E59" s="256"/>
      <c r="F59" s="246"/>
      <c r="G59" s="248"/>
      <c r="H59" s="249"/>
      <c r="I59" s="250"/>
      <c r="J59" s="240"/>
      <c r="K59" s="242"/>
      <c r="L59" s="240"/>
      <c r="M59" s="240"/>
      <c r="N59" s="242" t="s">
        <v>597</v>
      </c>
      <c r="O59" s="240"/>
      <c r="P59" s="242" t="s">
        <v>597</v>
      </c>
      <c r="Q59" s="240"/>
      <c r="R59" s="242" t="s">
        <v>597</v>
      </c>
      <c r="S59" s="240"/>
      <c r="T59" s="242" t="s">
        <v>597</v>
      </c>
      <c r="U59" s="240"/>
      <c r="V59" s="242" t="s">
        <v>597</v>
      </c>
      <c r="W59" s="240"/>
      <c r="X59" s="242" t="s">
        <v>597</v>
      </c>
      <c r="Y59" s="240">
        <f>SUM(O59,Q59,S59,U59,W59)</f>
        <v>0</v>
      </c>
      <c r="Z59" s="242" t="s">
        <v>597</v>
      </c>
    </row>
    <row r="60" spans="1:26" ht="27" customHeight="1">
      <c r="A60" s="46"/>
      <c r="B60" s="254"/>
      <c r="C60" s="257"/>
      <c r="D60" s="257"/>
      <c r="E60" s="258"/>
      <c r="F60" s="247"/>
      <c r="G60" s="251"/>
      <c r="H60" s="252"/>
      <c r="I60" s="253"/>
      <c r="J60" s="243"/>
      <c r="K60" s="245"/>
      <c r="L60" s="243"/>
      <c r="M60" s="243"/>
      <c r="N60" s="245"/>
      <c r="O60" s="243"/>
      <c r="P60" s="245"/>
      <c r="Q60" s="243"/>
      <c r="R60" s="245"/>
      <c r="S60" s="243"/>
      <c r="T60" s="245"/>
      <c r="U60" s="243"/>
      <c r="V60" s="245"/>
      <c r="W60" s="243"/>
      <c r="X60" s="245"/>
      <c r="Y60" s="243"/>
      <c r="Z60" s="245"/>
    </row>
    <row r="61" spans="1:26" ht="17.25" customHeight="1">
      <c r="A61" s="46"/>
      <c r="B61" s="240" t="s">
        <v>622</v>
      </c>
      <c r="C61" s="241"/>
      <c r="D61" s="241"/>
      <c r="E61" s="242"/>
      <c r="F61" s="246"/>
      <c r="G61" s="248"/>
      <c r="H61" s="249"/>
      <c r="I61" s="250"/>
      <c r="J61" s="240"/>
      <c r="K61" s="242"/>
      <c r="L61" s="239"/>
      <c r="M61" s="239">
        <f>SUM(M33:M60)</f>
        <v>0</v>
      </c>
      <c r="N61" s="236" t="s">
        <v>623</v>
      </c>
      <c r="O61" s="239">
        <f>SUM(O33:O60)</f>
        <v>0</v>
      </c>
      <c r="P61" s="236" t="s">
        <v>623</v>
      </c>
      <c r="Q61" s="239">
        <f>SUM(Q33:Q60)</f>
        <v>0</v>
      </c>
      <c r="R61" s="236" t="s">
        <v>623</v>
      </c>
      <c r="S61" s="239">
        <f>SUM(S33:S60)</f>
        <v>0</v>
      </c>
      <c r="T61" s="236" t="s">
        <v>623</v>
      </c>
      <c r="U61" s="239">
        <f>SUM(U33:U60)</f>
        <v>0</v>
      </c>
      <c r="V61" s="236" t="s">
        <v>623</v>
      </c>
      <c r="W61" s="239">
        <f>SUM(W33:W60)</f>
        <v>0</v>
      </c>
      <c r="X61" s="236" t="s">
        <v>623</v>
      </c>
      <c r="Y61" s="239">
        <f>SUM(Y33:Y60)</f>
        <v>0</v>
      </c>
      <c r="Z61" s="236" t="s">
        <v>623</v>
      </c>
    </row>
    <row r="62" spans="1:26" ht="17.25" customHeight="1">
      <c r="A62" s="46"/>
      <c r="B62" s="243"/>
      <c r="C62" s="244"/>
      <c r="D62" s="244"/>
      <c r="E62" s="245"/>
      <c r="F62" s="247"/>
      <c r="G62" s="251"/>
      <c r="H62" s="252"/>
      <c r="I62" s="253"/>
      <c r="J62" s="243"/>
      <c r="K62" s="245"/>
      <c r="L62" s="239"/>
      <c r="M62" s="239"/>
      <c r="N62" s="236"/>
      <c r="O62" s="239"/>
      <c r="P62" s="236"/>
      <c r="Q62" s="239"/>
      <c r="R62" s="236"/>
      <c r="S62" s="239"/>
      <c r="T62" s="236"/>
      <c r="U62" s="239"/>
      <c r="V62" s="236"/>
      <c r="W62" s="239"/>
      <c r="X62" s="236"/>
      <c r="Y62" s="239"/>
      <c r="Z62" s="236"/>
    </row>
    <row r="63" spans="1:26">
      <c r="A63" s="46"/>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spans="1:26" s="51" customFormat="1" ht="14.25" customHeight="1">
      <c r="A64" s="49"/>
      <c r="B64" s="231" t="s">
        <v>624</v>
      </c>
      <c r="C64" s="231"/>
      <c r="D64" s="237" t="s">
        <v>625</v>
      </c>
      <c r="E64" s="237"/>
      <c r="F64" s="237"/>
      <c r="G64" s="237"/>
      <c r="H64" s="237"/>
      <c r="I64" s="237"/>
      <c r="J64" s="237"/>
      <c r="K64" s="237"/>
      <c r="L64" s="237"/>
      <c r="M64" s="237"/>
      <c r="N64" s="237"/>
      <c r="O64" s="237"/>
      <c r="P64" s="237"/>
      <c r="Q64" s="237"/>
      <c r="R64" s="237"/>
      <c r="S64" s="237"/>
      <c r="T64" s="237"/>
      <c r="U64" s="237"/>
      <c r="V64" s="237"/>
      <c r="W64" s="237"/>
      <c r="X64" s="237"/>
      <c r="Y64" s="237"/>
      <c r="Z64" s="237"/>
    </row>
    <row r="65" spans="1:26" s="51" customFormat="1" ht="14.25">
      <c r="A65" s="49"/>
      <c r="B65" s="57"/>
      <c r="C65" s="57"/>
      <c r="D65" s="237"/>
      <c r="E65" s="237"/>
      <c r="F65" s="237"/>
      <c r="G65" s="237"/>
      <c r="H65" s="237"/>
      <c r="I65" s="237"/>
      <c r="J65" s="237"/>
      <c r="K65" s="237"/>
      <c r="L65" s="237"/>
      <c r="M65" s="237"/>
      <c r="N65" s="237"/>
      <c r="O65" s="237"/>
      <c r="P65" s="237"/>
      <c r="Q65" s="237"/>
      <c r="R65" s="237"/>
      <c r="S65" s="237"/>
      <c r="T65" s="237"/>
      <c r="U65" s="237"/>
      <c r="V65" s="237"/>
      <c r="W65" s="237"/>
      <c r="X65" s="237"/>
      <c r="Y65" s="237"/>
      <c r="Z65" s="237"/>
    </row>
    <row r="66" spans="1:26">
      <c r="A66" s="46"/>
      <c r="B66" s="56"/>
      <c r="C66" s="56"/>
      <c r="D66" s="56"/>
      <c r="E66" s="56"/>
      <c r="F66" s="56"/>
      <c r="G66" s="56"/>
      <c r="H66" s="56"/>
      <c r="I66" s="56"/>
      <c r="J66" s="56"/>
      <c r="K66" s="56"/>
      <c r="L66" s="56"/>
      <c r="M66" s="56"/>
      <c r="N66" s="56"/>
      <c r="O66" s="56"/>
      <c r="P66" s="56"/>
      <c r="Q66" s="56"/>
      <c r="R66" s="56"/>
      <c r="S66" s="56"/>
      <c r="T66" s="56"/>
      <c r="U66" s="56"/>
      <c r="V66" s="56"/>
      <c r="W66" s="56"/>
      <c r="X66" s="56"/>
      <c r="Y66" s="56"/>
      <c r="Z66" s="56"/>
    </row>
    <row r="67" spans="1:26" s="51" customFormat="1" ht="14.25">
      <c r="A67" s="49"/>
      <c r="B67" s="58" t="s">
        <v>626</v>
      </c>
      <c r="C67" s="58"/>
      <c r="D67" s="57"/>
      <c r="E67" s="57"/>
      <c r="F67" s="57"/>
      <c r="G67" s="57"/>
      <c r="H67" s="57"/>
      <c r="I67" s="57"/>
      <c r="J67" s="57"/>
      <c r="K67" s="57"/>
      <c r="L67" s="57"/>
      <c r="M67" s="57"/>
      <c r="N67" s="57"/>
      <c r="O67" s="57"/>
      <c r="P67" s="57"/>
      <c r="Q67" s="57"/>
      <c r="R67" s="57"/>
      <c r="S67" s="57"/>
      <c r="T67" s="57"/>
      <c r="U67" s="57"/>
      <c r="V67" s="57"/>
      <c r="W67" s="57"/>
      <c r="X67" s="57"/>
      <c r="Y67" s="57"/>
      <c r="Z67" s="57"/>
    </row>
    <row r="68" spans="1:26" s="51" customFormat="1" ht="14.25">
      <c r="A68" s="49"/>
      <c r="B68" s="231" t="s">
        <v>627</v>
      </c>
      <c r="C68" s="231"/>
      <c r="D68" s="238" t="s">
        <v>628</v>
      </c>
      <c r="E68" s="238"/>
      <c r="F68" s="238"/>
      <c r="G68" s="238"/>
      <c r="H68" s="238"/>
      <c r="I68" s="238"/>
      <c r="J68" s="238"/>
      <c r="K68" s="238"/>
      <c r="L68" s="238"/>
      <c r="M68" s="238"/>
      <c r="N68" s="238"/>
      <c r="O68" s="238"/>
      <c r="P68" s="238"/>
      <c r="Q68" s="238"/>
      <c r="R68" s="238"/>
      <c r="S68" s="238"/>
      <c r="T68" s="238"/>
      <c r="U68" s="238"/>
      <c r="V68" s="238"/>
      <c r="W68" s="238"/>
      <c r="X68" s="238"/>
      <c r="Y68" s="238"/>
      <c r="Z68" s="238"/>
    </row>
    <row r="69" spans="1:26" s="51" customFormat="1" ht="14.25">
      <c r="A69" s="49"/>
      <c r="B69" s="59"/>
      <c r="C69" s="59"/>
      <c r="D69" s="235" t="s">
        <v>629</v>
      </c>
      <c r="E69" s="235"/>
      <c r="F69" s="235"/>
      <c r="G69" s="235"/>
      <c r="H69" s="235"/>
      <c r="I69" s="235"/>
      <c r="J69" s="235"/>
      <c r="K69" s="235"/>
      <c r="L69" s="235"/>
      <c r="M69" s="235"/>
      <c r="N69" s="235"/>
      <c r="O69" s="235"/>
      <c r="P69" s="235"/>
      <c r="Q69" s="235"/>
      <c r="R69" s="235"/>
      <c r="S69" s="235"/>
      <c r="T69" s="235"/>
      <c r="U69" s="235"/>
      <c r="V69" s="235"/>
      <c r="W69" s="235"/>
      <c r="X69" s="235"/>
      <c r="Y69" s="235"/>
      <c r="Z69" s="235"/>
    </row>
    <row r="70" spans="1:26" s="51" customFormat="1" ht="14.25">
      <c r="A70" s="49"/>
      <c r="B70" s="57"/>
      <c r="C70" s="57"/>
      <c r="D70" s="235"/>
      <c r="E70" s="235"/>
      <c r="F70" s="235"/>
      <c r="G70" s="235"/>
      <c r="H70" s="235"/>
      <c r="I70" s="235"/>
      <c r="J70" s="235"/>
      <c r="K70" s="235"/>
      <c r="L70" s="235"/>
      <c r="M70" s="235"/>
      <c r="N70" s="235"/>
      <c r="O70" s="235"/>
      <c r="P70" s="235"/>
      <c r="Q70" s="235"/>
      <c r="R70" s="235"/>
      <c r="S70" s="235"/>
      <c r="T70" s="235"/>
      <c r="U70" s="235"/>
      <c r="V70" s="235"/>
      <c r="W70" s="235"/>
      <c r="X70" s="235"/>
      <c r="Y70" s="235"/>
      <c r="Z70" s="235"/>
    </row>
    <row r="71" spans="1:26" s="51" customFormat="1" ht="14.25" customHeight="1">
      <c r="A71" s="49"/>
      <c r="B71" s="231" t="s">
        <v>630</v>
      </c>
      <c r="C71" s="231"/>
      <c r="D71" s="235" t="s">
        <v>631</v>
      </c>
      <c r="E71" s="235"/>
      <c r="F71" s="235"/>
      <c r="G71" s="235"/>
      <c r="H71" s="235"/>
      <c r="I71" s="235"/>
      <c r="J71" s="235"/>
      <c r="K71" s="235"/>
      <c r="L71" s="235"/>
      <c r="M71" s="235"/>
      <c r="N71" s="235"/>
      <c r="O71" s="235"/>
      <c r="P71" s="235"/>
      <c r="Q71" s="235"/>
      <c r="R71" s="235"/>
      <c r="S71" s="235"/>
      <c r="T71" s="235"/>
      <c r="U71" s="235"/>
      <c r="V71" s="235"/>
      <c r="W71" s="235"/>
      <c r="X71" s="235"/>
      <c r="Y71" s="235"/>
      <c r="Z71" s="235"/>
    </row>
    <row r="72" spans="1:26" s="51" customFormat="1" ht="14.25">
      <c r="A72" s="49"/>
      <c r="B72" s="57"/>
      <c r="C72" s="57"/>
      <c r="D72" s="235"/>
      <c r="E72" s="235"/>
      <c r="F72" s="235"/>
      <c r="G72" s="235"/>
      <c r="H72" s="235"/>
      <c r="I72" s="235"/>
      <c r="J72" s="235"/>
      <c r="K72" s="235"/>
      <c r="L72" s="235"/>
      <c r="M72" s="235"/>
      <c r="N72" s="235"/>
      <c r="O72" s="235"/>
      <c r="P72" s="235"/>
      <c r="Q72" s="235"/>
      <c r="R72" s="235"/>
      <c r="S72" s="235"/>
      <c r="T72" s="235"/>
      <c r="U72" s="235"/>
      <c r="V72" s="235"/>
      <c r="W72" s="235"/>
      <c r="X72" s="235"/>
      <c r="Y72" s="235"/>
      <c r="Z72" s="235"/>
    </row>
    <row r="73" spans="1:26" s="51" customFormat="1" ht="14.25">
      <c r="A73" s="49"/>
      <c r="B73" s="231" t="s">
        <v>632</v>
      </c>
      <c r="C73" s="231"/>
      <c r="D73" s="235" t="s">
        <v>633</v>
      </c>
      <c r="E73" s="235"/>
      <c r="F73" s="235"/>
      <c r="G73" s="235"/>
      <c r="H73" s="235"/>
      <c r="I73" s="235"/>
      <c r="J73" s="235"/>
      <c r="K73" s="235"/>
      <c r="L73" s="235"/>
      <c r="M73" s="235"/>
      <c r="N73" s="235"/>
      <c r="O73" s="235"/>
      <c r="P73" s="235"/>
      <c r="Q73" s="235"/>
      <c r="R73" s="235"/>
      <c r="S73" s="235"/>
      <c r="T73" s="235"/>
      <c r="U73" s="235"/>
      <c r="V73" s="235"/>
      <c r="W73" s="235"/>
      <c r="X73" s="235"/>
      <c r="Y73" s="235"/>
      <c r="Z73" s="235"/>
    </row>
    <row r="74" spans="1:26" s="51" customFormat="1" ht="14.25">
      <c r="A74" s="49"/>
      <c r="B74" s="57"/>
      <c r="C74" s="57"/>
      <c r="D74" s="235"/>
      <c r="E74" s="235"/>
      <c r="F74" s="235"/>
      <c r="G74" s="235"/>
      <c r="H74" s="235"/>
      <c r="I74" s="235"/>
      <c r="J74" s="235"/>
      <c r="K74" s="235"/>
      <c r="L74" s="235"/>
      <c r="M74" s="235"/>
      <c r="N74" s="235"/>
      <c r="O74" s="235"/>
      <c r="P74" s="235"/>
      <c r="Q74" s="235"/>
      <c r="R74" s="235"/>
      <c r="S74" s="235"/>
      <c r="T74" s="235"/>
      <c r="U74" s="235"/>
      <c r="V74" s="235"/>
      <c r="W74" s="235"/>
      <c r="X74" s="235"/>
      <c r="Y74" s="235"/>
      <c r="Z74" s="235"/>
    </row>
    <row r="75" spans="1:26" s="51" customFormat="1" ht="14.25">
      <c r="A75" s="49"/>
      <c r="B75" s="57"/>
      <c r="C75" s="57"/>
      <c r="D75" s="235" t="s">
        <v>634</v>
      </c>
      <c r="E75" s="235"/>
      <c r="F75" s="235"/>
      <c r="G75" s="235"/>
      <c r="H75" s="235"/>
      <c r="I75" s="235"/>
      <c r="J75" s="235"/>
      <c r="K75" s="235"/>
      <c r="L75" s="235"/>
      <c r="M75" s="235"/>
      <c r="N75" s="235"/>
      <c r="O75" s="235"/>
      <c r="P75" s="235"/>
      <c r="Q75" s="235"/>
      <c r="R75" s="235"/>
      <c r="S75" s="235"/>
      <c r="T75" s="235"/>
      <c r="U75" s="235"/>
      <c r="V75" s="235"/>
      <c r="W75" s="235"/>
      <c r="X75" s="235"/>
      <c r="Y75" s="235"/>
      <c r="Z75" s="235"/>
    </row>
    <row r="76" spans="1:26" s="51" customFormat="1" ht="14.25">
      <c r="A76" s="49"/>
      <c r="B76" s="231" t="s">
        <v>635</v>
      </c>
      <c r="C76" s="231"/>
      <c r="D76" s="235" t="s">
        <v>636</v>
      </c>
      <c r="E76" s="235"/>
      <c r="F76" s="235"/>
      <c r="G76" s="235"/>
      <c r="H76" s="235"/>
      <c r="I76" s="235"/>
      <c r="J76" s="235"/>
      <c r="K76" s="235"/>
      <c r="L76" s="235"/>
      <c r="M76" s="235"/>
      <c r="N76" s="235"/>
      <c r="O76" s="235"/>
      <c r="P76" s="235"/>
      <c r="Q76" s="235"/>
      <c r="R76" s="235"/>
      <c r="S76" s="235"/>
      <c r="T76" s="235"/>
      <c r="U76" s="235"/>
      <c r="V76" s="235"/>
      <c r="W76" s="235"/>
      <c r="X76" s="235"/>
      <c r="Y76" s="235"/>
      <c r="Z76" s="235"/>
    </row>
    <row r="77" spans="1:26" s="51" customFormat="1" ht="14.25">
      <c r="A77" s="49"/>
      <c r="B77" s="58"/>
      <c r="C77" s="58"/>
      <c r="D77" s="235"/>
      <c r="E77" s="235"/>
      <c r="F77" s="235"/>
      <c r="G77" s="235"/>
      <c r="H77" s="235"/>
      <c r="I77" s="235"/>
      <c r="J77" s="235"/>
      <c r="K77" s="235"/>
      <c r="L77" s="235"/>
      <c r="M77" s="235"/>
      <c r="N77" s="235"/>
      <c r="O77" s="235"/>
      <c r="P77" s="235"/>
      <c r="Q77" s="235"/>
      <c r="R77" s="235"/>
      <c r="S77" s="235"/>
      <c r="T77" s="235"/>
      <c r="U77" s="235"/>
      <c r="V77" s="235"/>
      <c r="W77" s="235"/>
      <c r="X77" s="235"/>
      <c r="Y77" s="235"/>
      <c r="Z77" s="235"/>
    </row>
    <row r="78" spans="1:26" s="51" customFormat="1" ht="14.25">
      <c r="A78" s="49"/>
      <c r="B78" s="58"/>
      <c r="C78" s="58"/>
      <c r="D78" s="60" t="s">
        <v>637</v>
      </c>
      <c r="E78" s="61"/>
      <c r="F78" s="61"/>
      <c r="G78" s="61"/>
      <c r="H78" s="61"/>
      <c r="I78" s="61"/>
      <c r="J78" s="61"/>
      <c r="K78" s="61"/>
      <c r="L78" s="61"/>
      <c r="M78" s="61"/>
      <c r="N78" s="61"/>
      <c r="O78" s="61"/>
      <c r="P78" s="61"/>
      <c r="Q78" s="61"/>
      <c r="R78" s="61"/>
      <c r="S78" s="61"/>
      <c r="T78" s="61"/>
      <c r="U78" s="61"/>
      <c r="V78" s="61"/>
      <c r="W78" s="61"/>
      <c r="X78" s="61"/>
      <c r="Y78" s="61"/>
      <c r="Z78" s="61"/>
    </row>
    <row r="79" spans="1:26" s="51" customFormat="1" ht="14.25">
      <c r="A79" s="49"/>
      <c r="B79" s="231" t="s">
        <v>638</v>
      </c>
      <c r="C79" s="231"/>
      <c r="D79" s="62" t="s">
        <v>639</v>
      </c>
      <c r="E79" s="60"/>
      <c r="F79" s="60"/>
      <c r="G79" s="61"/>
      <c r="H79" s="61"/>
      <c r="I79" s="61"/>
      <c r="J79" s="61"/>
      <c r="K79" s="61"/>
      <c r="L79" s="61"/>
      <c r="M79" s="61"/>
      <c r="N79" s="61"/>
      <c r="O79" s="61"/>
      <c r="P79" s="61"/>
      <c r="Q79" s="61"/>
      <c r="R79" s="61"/>
      <c r="S79" s="61"/>
      <c r="T79" s="61"/>
      <c r="U79" s="61"/>
      <c r="V79" s="61"/>
      <c r="W79" s="61"/>
      <c r="X79" s="61"/>
      <c r="Y79" s="61"/>
      <c r="Z79" s="61"/>
    </row>
    <row r="80" spans="1:26" s="51" customFormat="1" ht="14.25">
      <c r="A80" s="49"/>
      <c r="B80" s="58"/>
      <c r="C80" s="58"/>
      <c r="D80" s="61"/>
      <c r="E80" s="61"/>
      <c r="F80" s="61"/>
      <c r="G80" s="61"/>
      <c r="H80" s="61"/>
      <c r="I80" s="61"/>
      <c r="J80" s="61"/>
      <c r="K80" s="61"/>
      <c r="L80" s="61"/>
      <c r="M80" s="61"/>
      <c r="N80" s="61"/>
      <c r="O80" s="61"/>
      <c r="P80" s="61"/>
      <c r="Q80" s="61"/>
      <c r="R80" s="61"/>
      <c r="S80" s="61"/>
      <c r="T80" s="61"/>
      <c r="U80" s="61"/>
      <c r="V80" s="61"/>
      <c r="W80" s="61"/>
      <c r="X80" s="61"/>
      <c r="Y80" s="61"/>
      <c r="Z80" s="61"/>
    </row>
    <row r="81" spans="1:26" s="51" customFormat="1" ht="14.25">
      <c r="A81" s="49"/>
      <c r="B81" s="231" t="s">
        <v>640</v>
      </c>
      <c r="C81" s="231"/>
      <c r="D81" s="234" t="s">
        <v>641</v>
      </c>
      <c r="E81" s="234"/>
      <c r="F81" s="234"/>
      <c r="G81" s="234"/>
      <c r="H81" s="234"/>
      <c r="I81" s="234"/>
      <c r="J81" s="234"/>
      <c r="K81" s="234"/>
      <c r="L81" s="234"/>
      <c r="M81" s="234"/>
      <c r="N81" s="234"/>
      <c r="O81" s="234"/>
      <c r="P81" s="234"/>
      <c r="Q81" s="234"/>
      <c r="R81" s="234"/>
      <c r="S81" s="234"/>
      <c r="T81" s="234"/>
      <c r="U81" s="234"/>
      <c r="V81" s="234"/>
      <c r="W81" s="234"/>
      <c r="X81" s="234"/>
      <c r="Y81" s="234"/>
      <c r="Z81" s="61"/>
    </row>
    <row r="82" spans="1:26" s="51" customFormat="1" ht="14.25">
      <c r="A82" s="49"/>
      <c r="B82" s="63"/>
      <c r="C82" s="63"/>
      <c r="D82" s="234"/>
      <c r="E82" s="234"/>
      <c r="F82" s="234"/>
      <c r="G82" s="234"/>
      <c r="H82" s="234"/>
      <c r="I82" s="234"/>
      <c r="J82" s="234"/>
      <c r="K82" s="234"/>
      <c r="L82" s="234"/>
      <c r="M82" s="234"/>
      <c r="N82" s="234"/>
      <c r="O82" s="234"/>
      <c r="P82" s="234"/>
      <c r="Q82" s="234"/>
      <c r="R82" s="234"/>
      <c r="S82" s="234"/>
      <c r="T82" s="234"/>
      <c r="U82" s="234"/>
      <c r="V82" s="234"/>
      <c r="W82" s="234"/>
      <c r="X82" s="234"/>
      <c r="Y82" s="234"/>
      <c r="Z82" s="64"/>
    </row>
    <row r="83" spans="1:26" s="51" customFormat="1" ht="14.25">
      <c r="A83" s="49"/>
      <c r="B83" s="49"/>
      <c r="C83" s="49"/>
      <c r="D83" s="64"/>
      <c r="E83" s="64"/>
      <c r="F83" s="64"/>
      <c r="G83" s="64"/>
      <c r="H83" s="64"/>
      <c r="I83" s="64"/>
      <c r="J83" s="64"/>
      <c r="K83" s="64"/>
      <c r="L83" s="64"/>
      <c r="M83" s="64"/>
      <c r="N83" s="64"/>
      <c r="O83" s="64"/>
      <c r="P83" s="64"/>
      <c r="Q83" s="64"/>
      <c r="R83" s="64"/>
      <c r="S83" s="64"/>
      <c r="T83" s="64"/>
      <c r="U83" s="64"/>
      <c r="V83" s="64"/>
      <c r="W83" s="64"/>
      <c r="X83" s="64"/>
      <c r="Y83" s="64"/>
      <c r="Z83" s="64"/>
    </row>
    <row r="84" spans="1:26" s="51" customFormat="1" ht="14.25">
      <c r="A84" s="49"/>
      <c r="B84" s="231" t="s">
        <v>706</v>
      </c>
      <c r="C84" s="231"/>
      <c r="D84" s="62" t="s">
        <v>709</v>
      </c>
      <c r="E84" s="60"/>
      <c r="F84" s="49"/>
      <c r="G84" s="49"/>
      <c r="H84" s="49"/>
      <c r="I84" s="49"/>
      <c r="J84" s="49"/>
      <c r="K84" s="49"/>
      <c r="L84" s="49"/>
      <c r="M84" s="49"/>
      <c r="N84" s="49"/>
      <c r="O84" s="49"/>
      <c r="P84" s="49"/>
      <c r="Q84" s="49"/>
      <c r="R84" s="49"/>
      <c r="S84" s="49"/>
      <c r="T84" s="49"/>
      <c r="U84" s="49"/>
      <c r="V84" s="49"/>
      <c r="W84" s="49"/>
      <c r="X84" s="49"/>
      <c r="Y84" s="49"/>
      <c r="Z84" s="49"/>
    </row>
    <row r="85" spans="1:26" s="51" customFormat="1" ht="14.2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s="51" customFormat="1" ht="14.2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s="51" customFormat="1" ht="14.2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s="51" customFormat="1" ht="14.2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s="51" customFormat="1" ht="14.25"/>
    <row r="90" spans="1:26" s="51" customFormat="1" ht="14.25"/>
  </sheetData>
  <mergeCells count="348">
    <mergeCell ref="P12:Z12"/>
    <mergeCell ref="B16:E17"/>
    <mergeCell ref="F16:H17"/>
    <mergeCell ref="I16:K17"/>
    <mergeCell ref="L16:N17"/>
    <mergeCell ref="O16:S17"/>
    <mergeCell ref="T16:Z17"/>
    <mergeCell ref="U1:Z1"/>
    <mergeCell ref="A2:Z2"/>
    <mergeCell ref="A3:Z3"/>
    <mergeCell ref="S7:Z7"/>
    <mergeCell ref="B9:G9"/>
    <mergeCell ref="M10:N10"/>
    <mergeCell ref="P10:Z10"/>
    <mergeCell ref="B18:E19"/>
    <mergeCell ref="F18:Z19"/>
    <mergeCell ref="B23:F27"/>
    <mergeCell ref="G23:I32"/>
    <mergeCell ref="J23:Z25"/>
    <mergeCell ref="J26:N28"/>
    <mergeCell ref="O26:Z28"/>
    <mergeCell ref="B28:E32"/>
    <mergeCell ref="F28:F32"/>
    <mergeCell ref="J29:K32"/>
    <mergeCell ref="L29:L32"/>
    <mergeCell ref="M29:N32"/>
    <mergeCell ref="O29:V30"/>
    <mergeCell ref="W29:X32"/>
    <mergeCell ref="Y29:Z32"/>
    <mergeCell ref="O31:P32"/>
    <mergeCell ref="Q31:R32"/>
    <mergeCell ref="S31:T32"/>
    <mergeCell ref="U31:V32"/>
    <mergeCell ref="B35:B36"/>
    <mergeCell ref="C35:E40"/>
    <mergeCell ref="F35:F36"/>
    <mergeCell ref="G35:I36"/>
    <mergeCell ref="J35:K36"/>
    <mergeCell ref="L35:L36"/>
    <mergeCell ref="M35:M36"/>
    <mergeCell ref="N35:N36"/>
    <mergeCell ref="S33:S34"/>
    <mergeCell ref="M33:M34"/>
    <mergeCell ref="N33:N34"/>
    <mergeCell ref="O33:O34"/>
    <mergeCell ref="P33:P34"/>
    <mergeCell ref="Q33:Q34"/>
    <mergeCell ref="R33:R34"/>
    <mergeCell ref="B33:B34"/>
    <mergeCell ref="C33:E34"/>
    <mergeCell ref="F33:F34"/>
    <mergeCell ref="G33:I34"/>
    <mergeCell ref="J33:K34"/>
    <mergeCell ref="L33:L34"/>
    <mergeCell ref="G37:I38"/>
    <mergeCell ref="J37:K38"/>
    <mergeCell ref="L37:L38"/>
    <mergeCell ref="O35:O36"/>
    <mergeCell ref="P35:P36"/>
    <mergeCell ref="Q35:Q36"/>
    <mergeCell ref="R35:R36"/>
    <mergeCell ref="S35:S36"/>
    <mergeCell ref="T35:T36"/>
    <mergeCell ref="Y33:Y34"/>
    <mergeCell ref="Z33:Z34"/>
    <mergeCell ref="T33:T34"/>
    <mergeCell ref="U33:U34"/>
    <mergeCell ref="V33:V34"/>
    <mergeCell ref="W33:W34"/>
    <mergeCell ref="X33:X34"/>
    <mergeCell ref="U35:U36"/>
    <mergeCell ref="V35:V36"/>
    <mergeCell ref="W35:W36"/>
    <mergeCell ref="X35:X36"/>
    <mergeCell ref="Y35:Y36"/>
    <mergeCell ref="Z35:Z36"/>
    <mergeCell ref="Z37:Z38"/>
    <mergeCell ref="B39:B40"/>
    <mergeCell ref="F39:F40"/>
    <mergeCell ref="G39:I40"/>
    <mergeCell ref="J39:K40"/>
    <mergeCell ref="L39:L40"/>
    <mergeCell ref="M39:M40"/>
    <mergeCell ref="N39:N40"/>
    <mergeCell ref="O39:O40"/>
    <mergeCell ref="P39:P40"/>
    <mergeCell ref="T37:T38"/>
    <mergeCell ref="U37:U38"/>
    <mergeCell ref="V37:V38"/>
    <mergeCell ref="W37:W38"/>
    <mergeCell ref="X37:X38"/>
    <mergeCell ref="Y37:Y38"/>
    <mergeCell ref="N37:N38"/>
    <mergeCell ref="O37:O38"/>
    <mergeCell ref="P37:P38"/>
    <mergeCell ref="Q37:Q38"/>
    <mergeCell ref="R37:R38"/>
    <mergeCell ref="S37:S38"/>
    <mergeCell ref="B37:B38"/>
    <mergeCell ref="F37:F38"/>
    <mergeCell ref="W39:W40"/>
    <mergeCell ref="X39:X40"/>
    <mergeCell ref="Y39:Y40"/>
    <mergeCell ref="M37:M38"/>
    <mergeCell ref="Z39:Z40"/>
    <mergeCell ref="B41:B42"/>
    <mergeCell ref="C41:E42"/>
    <mergeCell ref="F41:F42"/>
    <mergeCell ref="G41:I42"/>
    <mergeCell ref="J41:K42"/>
    <mergeCell ref="L41:L42"/>
    <mergeCell ref="Q39:Q40"/>
    <mergeCell ref="R39:R40"/>
    <mergeCell ref="S39:S40"/>
    <mergeCell ref="T39:T40"/>
    <mergeCell ref="U39:U40"/>
    <mergeCell ref="V39:V40"/>
    <mergeCell ref="Y41:Y42"/>
    <mergeCell ref="Z41:Z42"/>
    <mergeCell ref="T41:T42"/>
    <mergeCell ref="U41:U42"/>
    <mergeCell ref="V41:V42"/>
    <mergeCell ref="W41:W42"/>
    <mergeCell ref="X41:X42"/>
    <mergeCell ref="B43:B44"/>
    <mergeCell ref="C43:E44"/>
    <mergeCell ref="F43:F44"/>
    <mergeCell ref="G43:I44"/>
    <mergeCell ref="J43:K44"/>
    <mergeCell ref="L43:L44"/>
    <mergeCell ref="M43:M44"/>
    <mergeCell ref="N43:N44"/>
    <mergeCell ref="S41:S42"/>
    <mergeCell ref="M41:M42"/>
    <mergeCell ref="N41:N42"/>
    <mergeCell ref="O41:O42"/>
    <mergeCell ref="P41:P42"/>
    <mergeCell ref="Q41:Q42"/>
    <mergeCell ref="R41:R42"/>
    <mergeCell ref="U43:U44"/>
    <mergeCell ref="V43:V44"/>
    <mergeCell ref="W43:W44"/>
    <mergeCell ref="X43:X44"/>
    <mergeCell ref="Y43:Y44"/>
    <mergeCell ref="Z43:Z44"/>
    <mergeCell ref="O43:O44"/>
    <mergeCell ref="P43:P44"/>
    <mergeCell ref="Q43:Q44"/>
    <mergeCell ref="R43:R44"/>
    <mergeCell ref="S43:S44"/>
    <mergeCell ref="T43:T44"/>
    <mergeCell ref="B47:B48"/>
    <mergeCell ref="C47:E48"/>
    <mergeCell ref="F47:F48"/>
    <mergeCell ref="G47:I48"/>
    <mergeCell ref="J47:K48"/>
    <mergeCell ref="L47:L48"/>
    <mergeCell ref="M47:M48"/>
    <mergeCell ref="N47:N48"/>
    <mergeCell ref="S45:S46"/>
    <mergeCell ref="M45:M46"/>
    <mergeCell ref="N45:N46"/>
    <mergeCell ref="O45:O46"/>
    <mergeCell ref="P45:P46"/>
    <mergeCell ref="Q45:Q46"/>
    <mergeCell ref="R45:R46"/>
    <mergeCell ref="B45:B46"/>
    <mergeCell ref="C45:E46"/>
    <mergeCell ref="F45:F46"/>
    <mergeCell ref="G45:I46"/>
    <mergeCell ref="J45:K46"/>
    <mergeCell ref="L45:L46"/>
    <mergeCell ref="Z47:Z48"/>
    <mergeCell ref="O47:O48"/>
    <mergeCell ref="P47:P48"/>
    <mergeCell ref="Q47:Q48"/>
    <mergeCell ref="R47:R48"/>
    <mergeCell ref="S47:S48"/>
    <mergeCell ref="T47:T48"/>
    <mergeCell ref="Y45:Y46"/>
    <mergeCell ref="Z45:Z46"/>
    <mergeCell ref="T45:T46"/>
    <mergeCell ref="U45:U46"/>
    <mergeCell ref="V45:V46"/>
    <mergeCell ref="W45:W46"/>
    <mergeCell ref="X45:X46"/>
    <mergeCell ref="F49:F50"/>
    <mergeCell ref="G49:I50"/>
    <mergeCell ref="J49:K50"/>
    <mergeCell ref="L49:L50"/>
    <mergeCell ref="U47:U48"/>
    <mergeCell ref="V47:V48"/>
    <mergeCell ref="W47:W48"/>
    <mergeCell ref="X47:X48"/>
    <mergeCell ref="Y47:Y48"/>
    <mergeCell ref="Y49:Y50"/>
    <mergeCell ref="Z49:Z50"/>
    <mergeCell ref="B51:B52"/>
    <mergeCell ref="C51:E52"/>
    <mergeCell ref="F51:F52"/>
    <mergeCell ref="G51:I52"/>
    <mergeCell ref="J51:K52"/>
    <mergeCell ref="L51:L52"/>
    <mergeCell ref="M51:M52"/>
    <mergeCell ref="N51:N52"/>
    <mergeCell ref="S49:S50"/>
    <mergeCell ref="T49:T50"/>
    <mergeCell ref="U49:U50"/>
    <mergeCell ref="V49:V50"/>
    <mergeCell ref="W49:W50"/>
    <mergeCell ref="X49:X50"/>
    <mergeCell ref="M49:M50"/>
    <mergeCell ref="N49:N50"/>
    <mergeCell ref="O49:O50"/>
    <mergeCell ref="P49:P50"/>
    <mergeCell ref="Q49:Q50"/>
    <mergeCell ref="R49:R50"/>
    <mergeCell ref="B49:B50"/>
    <mergeCell ref="C49:E50"/>
    <mergeCell ref="U51:U52"/>
    <mergeCell ref="V51:V52"/>
    <mergeCell ref="W51:W52"/>
    <mergeCell ref="X51:X52"/>
    <mergeCell ref="Y51:Y52"/>
    <mergeCell ref="Z51:Z52"/>
    <mergeCell ref="O51:O52"/>
    <mergeCell ref="P51:P52"/>
    <mergeCell ref="Q51:Q52"/>
    <mergeCell ref="R51:R52"/>
    <mergeCell ref="S51:S52"/>
    <mergeCell ref="T51:T52"/>
    <mergeCell ref="B55:B56"/>
    <mergeCell ref="C55:E56"/>
    <mergeCell ref="F55:F56"/>
    <mergeCell ref="G55:I56"/>
    <mergeCell ref="J55:K56"/>
    <mergeCell ref="L55:L56"/>
    <mergeCell ref="M55:M56"/>
    <mergeCell ref="N55:N56"/>
    <mergeCell ref="S53:S54"/>
    <mergeCell ref="M53:M54"/>
    <mergeCell ref="N53:N54"/>
    <mergeCell ref="O53:O54"/>
    <mergeCell ref="P53:P54"/>
    <mergeCell ref="Q53:Q54"/>
    <mergeCell ref="R53:R54"/>
    <mergeCell ref="B53:B54"/>
    <mergeCell ref="C53:E54"/>
    <mergeCell ref="F53:F54"/>
    <mergeCell ref="G53:I54"/>
    <mergeCell ref="J53:K54"/>
    <mergeCell ref="L53:L54"/>
    <mergeCell ref="Z55:Z56"/>
    <mergeCell ref="O55:O56"/>
    <mergeCell ref="P55:P56"/>
    <mergeCell ref="Q55:Q56"/>
    <mergeCell ref="R55:R56"/>
    <mergeCell ref="S55:S56"/>
    <mergeCell ref="T55:T56"/>
    <mergeCell ref="Y53:Y54"/>
    <mergeCell ref="Z53:Z54"/>
    <mergeCell ref="T53:T54"/>
    <mergeCell ref="U53:U54"/>
    <mergeCell ref="V53:V54"/>
    <mergeCell ref="W53:W54"/>
    <mergeCell ref="X53:X54"/>
    <mergeCell ref="F57:F58"/>
    <mergeCell ref="G57:I58"/>
    <mergeCell ref="J57:K58"/>
    <mergeCell ref="L57:L58"/>
    <mergeCell ref="U55:U56"/>
    <mergeCell ref="V55:V56"/>
    <mergeCell ref="W55:W56"/>
    <mergeCell ref="X55:X56"/>
    <mergeCell ref="Y55:Y56"/>
    <mergeCell ref="Y57:Y58"/>
    <mergeCell ref="Z57:Z58"/>
    <mergeCell ref="B59:B60"/>
    <mergeCell ref="C59:E60"/>
    <mergeCell ref="F59:F60"/>
    <mergeCell ref="G59:I60"/>
    <mergeCell ref="J59:K60"/>
    <mergeCell ref="L59:L60"/>
    <mergeCell ref="M59:M60"/>
    <mergeCell ref="N59:N60"/>
    <mergeCell ref="S57:S58"/>
    <mergeCell ref="T57:T58"/>
    <mergeCell ref="U57:U58"/>
    <mergeCell ref="V57:V58"/>
    <mergeCell ref="W57:W58"/>
    <mergeCell ref="X57:X58"/>
    <mergeCell ref="M57:M58"/>
    <mergeCell ref="N57:N58"/>
    <mergeCell ref="O57:O58"/>
    <mergeCell ref="P57:P58"/>
    <mergeCell ref="Q57:Q58"/>
    <mergeCell ref="R57:R58"/>
    <mergeCell ref="B57:B58"/>
    <mergeCell ref="C57:E58"/>
    <mergeCell ref="U59:U60"/>
    <mergeCell ref="V59:V60"/>
    <mergeCell ref="W59:W60"/>
    <mergeCell ref="X59:X60"/>
    <mergeCell ref="Y59:Y60"/>
    <mergeCell ref="Z59:Z60"/>
    <mergeCell ref="O59:O60"/>
    <mergeCell ref="P59:P60"/>
    <mergeCell ref="Q59:Q60"/>
    <mergeCell ref="R59:R60"/>
    <mergeCell ref="S59:S60"/>
    <mergeCell ref="T59:T60"/>
    <mergeCell ref="Y61:Y62"/>
    <mergeCell ref="N61:N62"/>
    <mergeCell ref="O61:O62"/>
    <mergeCell ref="P61:P62"/>
    <mergeCell ref="Q61:Q62"/>
    <mergeCell ref="R61:R62"/>
    <mergeCell ref="S61:S62"/>
    <mergeCell ref="B61:E62"/>
    <mergeCell ref="F61:F62"/>
    <mergeCell ref="G61:I62"/>
    <mergeCell ref="J61:K62"/>
    <mergeCell ref="L61:L62"/>
    <mergeCell ref="M61:M62"/>
    <mergeCell ref="B84:C84"/>
    <mergeCell ref="AA16:AE17"/>
    <mergeCell ref="AA18:AE19"/>
    <mergeCell ref="B79:C79"/>
    <mergeCell ref="B81:C81"/>
    <mergeCell ref="D81:Y82"/>
    <mergeCell ref="B71:C71"/>
    <mergeCell ref="D71:Z72"/>
    <mergeCell ref="B73:C73"/>
    <mergeCell ref="D73:Z74"/>
    <mergeCell ref="D75:Z75"/>
    <mergeCell ref="B76:C76"/>
    <mergeCell ref="D76:Z77"/>
    <mergeCell ref="Z61:Z62"/>
    <mergeCell ref="B64:C64"/>
    <mergeCell ref="D64:Z65"/>
    <mergeCell ref="B68:C68"/>
    <mergeCell ref="D68:Z68"/>
    <mergeCell ref="D69:Z70"/>
    <mergeCell ref="T61:T62"/>
    <mergeCell ref="U61:U62"/>
    <mergeCell ref="V61:V62"/>
    <mergeCell ref="W61:W62"/>
    <mergeCell ref="X61:X62"/>
  </mergeCells>
  <phoneticPr fontId="4"/>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B1:AA42"/>
  <sheetViews>
    <sheetView view="pageBreakPreview" zoomScale="70" zoomScaleNormal="100" zoomScaleSheetLayoutView="70" workbookViewId="0">
      <selection activeCell="S18" sqref="S18:T18"/>
    </sheetView>
  </sheetViews>
  <sheetFormatPr defaultRowHeight="13.5"/>
  <cols>
    <col min="1" max="1" width="2.25" style="66" customWidth="1"/>
    <col min="2" max="24" width="10.125" style="66" customWidth="1"/>
    <col min="25" max="256" width="9" style="66"/>
    <col min="257" max="257" width="2.25" style="66" customWidth="1"/>
    <col min="258" max="280" width="10.125" style="66" customWidth="1"/>
    <col min="281" max="512" width="9" style="66"/>
    <col min="513" max="513" width="2.25" style="66" customWidth="1"/>
    <col min="514" max="536" width="10.125" style="66" customWidth="1"/>
    <col min="537" max="768" width="9" style="66"/>
    <col min="769" max="769" width="2.25" style="66" customWidth="1"/>
    <col min="770" max="792" width="10.125" style="66" customWidth="1"/>
    <col min="793" max="1024" width="9" style="66"/>
    <col min="1025" max="1025" width="2.25" style="66" customWidth="1"/>
    <col min="1026" max="1048" width="10.125" style="66" customWidth="1"/>
    <col min="1049" max="1280" width="9" style="66"/>
    <col min="1281" max="1281" width="2.25" style="66" customWidth="1"/>
    <col min="1282" max="1304" width="10.125" style="66" customWidth="1"/>
    <col min="1305" max="1536" width="9" style="66"/>
    <col min="1537" max="1537" width="2.25" style="66" customWidth="1"/>
    <col min="1538" max="1560" width="10.125" style="66" customWidth="1"/>
    <col min="1561" max="1792" width="9" style="66"/>
    <col min="1793" max="1793" width="2.25" style="66" customWidth="1"/>
    <col min="1794" max="1816" width="10.125" style="66" customWidth="1"/>
    <col min="1817" max="2048" width="9" style="66"/>
    <col min="2049" max="2049" width="2.25" style="66" customWidth="1"/>
    <col min="2050" max="2072" width="10.125" style="66" customWidth="1"/>
    <col min="2073" max="2304" width="9" style="66"/>
    <col min="2305" max="2305" width="2.25" style="66" customWidth="1"/>
    <col min="2306" max="2328" width="10.125" style="66" customWidth="1"/>
    <col min="2329" max="2560" width="9" style="66"/>
    <col min="2561" max="2561" width="2.25" style="66" customWidth="1"/>
    <col min="2562" max="2584" width="10.125" style="66" customWidth="1"/>
    <col min="2585" max="2816" width="9" style="66"/>
    <col min="2817" max="2817" width="2.25" style="66" customWidth="1"/>
    <col min="2818" max="2840" width="10.125" style="66" customWidth="1"/>
    <col min="2841" max="3072" width="9" style="66"/>
    <col min="3073" max="3073" width="2.25" style="66" customWidth="1"/>
    <col min="3074" max="3096" width="10.125" style="66" customWidth="1"/>
    <col min="3097" max="3328" width="9" style="66"/>
    <col min="3329" max="3329" width="2.25" style="66" customWidth="1"/>
    <col min="3330" max="3352" width="10.125" style="66" customWidth="1"/>
    <col min="3353" max="3584" width="9" style="66"/>
    <col min="3585" max="3585" width="2.25" style="66" customWidth="1"/>
    <col min="3586" max="3608" width="10.125" style="66" customWidth="1"/>
    <col min="3609" max="3840" width="9" style="66"/>
    <col min="3841" max="3841" width="2.25" style="66" customWidth="1"/>
    <col min="3842" max="3864" width="10.125" style="66" customWidth="1"/>
    <col min="3865" max="4096" width="9" style="66"/>
    <col min="4097" max="4097" width="2.25" style="66" customWidth="1"/>
    <col min="4098" max="4120" width="10.125" style="66" customWidth="1"/>
    <col min="4121" max="4352" width="9" style="66"/>
    <col min="4353" max="4353" width="2.25" style="66" customWidth="1"/>
    <col min="4354" max="4376" width="10.125" style="66" customWidth="1"/>
    <col min="4377" max="4608" width="9" style="66"/>
    <col min="4609" max="4609" width="2.25" style="66" customWidth="1"/>
    <col min="4610" max="4632" width="10.125" style="66" customWidth="1"/>
    <col min="4633" max="4864" width="9" style="66"/>
    <col min="4865" max="4865" width="2.25" style="66" customWidth="1"/>
    <col min="4866" max="4888" width="10.125" style="66" customWidth="1"/>
    <col min="4889" max="5120" width="9" style="66"/>
    <col min="5121" max="5121" width="2.25" style="66" customWidth="1"/>
    <col min="5122" max="5144" width="10.125" style="66" customWidth="1"/>
    <col min="5145" max="5376" width="9" style="66"/>
    <col min="5377" max="5377" width="2.25" style="66" customWidth="1"/>
    <col min="5378" max="5400" width="10.125" style="66" customWidth="1"/>
    <col min="5401" max="5632" width="9" style="66"/>
    <col min="5633" max="5633" width="2.25" style="66" customWidth="1"/>
    <col min="5634" max="5656" width="10.125" style="66" customWidth="1"/>
    <col min="5657" max="5888" width="9" style="66"/>
    <col min="5889" max="5889" width="2.25" style="66" customWidth="1"/>
    <col min="5890" max="5912" width="10.125" style="66" customWidth="1"/>
    <col min="5913" max="6144" width="9" style="66"/>
    <col min="6145" max="6145" width="2.25" style="66" customWidth="1"/>
    <col min="6146" max="6168" width="10.125" style="66" customWidth="1"/>
    <col min="6169" max="6400" width="9" style="66"/>
    <col min="6401" max="6401" width="2.25" style="66" customWidth="1"/>
    <col min="6402" max="6424" width="10.125" style="66" customWidth="1"/>
    <col min="6425" max="6656" width="9" style="66"/>
    <col min="6657" max="6657" width="2.25" style="66" customWidth="1"/>
    <col min="6658" max="6680" width="10.125" style="66" customWidth="1"/>
    <col min="6681" max="6912" width="9" style="66"/>
    <col min="6913" max="6913" width="2.25" style="66" customWidth="1"/>
    <col min="6914" max="6936" width="10.125" style="66" customWidth="1"/>
    <col min="6937" max="7168" width="9" style="66"/>
    <col min="7169" max="7169" width="2.25" style="66" customWidth="1"/>
    <col min="7170" max="7192" width="10.125" style="66" customWidth="1"/>
    <col min="7193" max="7424" width="9" style="66"/>
    <col min="7425" max="7425" width="2.25" style="66" customWidth="1"/>
    <col min="7426" max="7448" width="10.125" style="66" customWidth="1"/>
    <col min="7449" max="7680" width="9" style="66"/>
    <col min="7681" max="7681" width="2.25" style="66" customWidth="1"/>
    <col min="7682" max="7704" width="10.125" style="66" customWidth="1"/>
    <col min="7705" max="7936" width="9" style="66"/>
    <col min="7937" max="7937" width="2.25" style="66" customWidth="1"/>
    <col min="7938" max="7960" width="10.125" style="66" customWidth="1"/>
    <col min="7961" max="8192" width="9" style="66"/>
    <col min="8193" max="8193" width="2.25" style="66" customWidth="1"/>
    <col min="8194" max="8216" width="10.125" style="66" customWidth="1"/>
    <col min="8217" max="8448" width="9" style="66"/>
    <col min="8449" max="8449" width="2.25" style="66" customWidth="1"/>
    <col min="8450" max="8472" width="10.125" style="66" customWidth="1"/>
    <col min="8473" max="8704" width="9" style="66"/>
    <col min="8705" max="8705" width="2.25" style="66" customWidth="1"/>
    <col min="8706" max="8728" width="10.125" style="66" customWidth="1"/>
    <col min="8729" max="8960" width="9" style="66"/>
    <col min="8961" max="8961" width="2.25" style="66" customWidth="1"/>
    <col min="8962" max="8984" width="10.125" style="66" customWidth="1"/>
    <col min="8985" max="9216" width="9" style="66"/>
    <col min="9217" max="9217" width="2.25" style="66" customWidth="1"/>
    <col min="9218" max="9240" width="10.125" style="66" customWidth="1"/>
    <col min="9241" max="9472" width="9" style="66"/>
    <col min="9473" max="9473" width="2.25" style="66" customWidth="1"/>
    <col min="9474" max="9496" width="10.125" style="66" customWidth="1"/>
    <col min="9497" max="9728" width="9" style="66"/>
    <col min="9729" max="9729" width="2.25" style="66" customWidth="1"/>
    <col min="9730" max="9752" width="10.125" style="66" customWidth="1"/>
    <col min="9753" max="9984" width="9" style="66"/>
    <col min="9985" max="9985" width="2.25" style="66" customWidth="1"/>
    <col min="9986" max="10008" width="10.125" style="66" customWidth="1"/>
    <col min="10009" max="10240" width="9" style="66"/>
    <col min="10241" max="10241" width="2.25" style="66" customWidth="1"/>
    <col min="10242" max="10264" width="10.125" style="66" customWidth="1"/>
    <col min="10265" max="10496" width="9" style="66"/>
    <col min="10497" max="10497" width="2.25" style="66" customWidth="1"/>
    <col min="10498" max="10520" width="10.125" style="66" customWidth="1"/>
    <col min="10521" max="10752" width="9" style="66"/>
    <col min="10753" max="10753" width="2.25" style="66" customWidth="1"/>
    <col min="10754" max="10776" width="10.125" style="66" customWidth="1"/>
    <col min="10777" max="11008" width="9" style="66"/>
    <col min="11009" max="11009" width="2.25" style="66" customWidth="1"/>
    <col min="11010" max="11032" width="10.125" style="66" customWidth="1"/>
    <col min="11033" max="11264" width="9" style="66"/>
    <col min="11265" max="11265" width="2.25" style="66" customWidth="1"/>
    <col min="11266" max="11288" width="10.125" style="66" customWidth="1"/>
    <col min="11289" max="11520" width="9" style="66"/>
    <col min="11521" max="11521" width="2.25" style="66" customWidth="1"/>
    <col min="11522" max="11544" width="10.125" style="66" customWidth="1"/>
    <col min="11545" max="11776" width="9" style="66"/>
    <col min="11777" max="11777" width="2.25" style="66" customWidth="1"/>
    <col min="11778" max="11800" width="10.125" style="66" customWidth="1"/>
    <col min="11801" max="12032" width="9" style="66"/>
    <col min="12033" max="12033" width="2.25" style="66" customWidth="1"/>
    <col min="12034" max="12056" width="10.125" style="66" customWidth="1"/>
    <col min="12057" max="12288" width="9" style="66"/>
    <col min="12289" max="12289" width="2.25" style="66" customWidth="1"/>
    <col min="12290" max="12312" width="10.125" style="66" customWidth="1"/>
    <col min="12313" max="12544" width="9" style="66"/>
    <col min="12545" max="12545" width="2.25" style="66" customWidth="1"/>
    <col min="12546" max="12568" width="10.125" style="66" customWidth="1"/>
    <col min="12569" max="12800" width="9" style="66"/>
    <col min="12801" max="12801" width="2.25" style="66" customWidth="1"/>
    <col min="12802" max="12824" width="10.125" style="66" customWidth="1"/>
    <col min="12825" max="13056" width="9" style="66"/>
    <col min="13057" max="13057" width="2.25" style="66" customWidth="1"/>
    <col min="13058" max="13080" width="10.125" style="66" customWidth="1"/>
    <col min="13081" max="13312" width="9" style="66"/>
    <col min="13313" max="13313" width="2.25" style="66" customWidth="1"/>
    <col min="13314" max="13336" width="10.125" style="66" customWidth="1"/>
    <col min="13337" max="13568" width="9" style="66"/>
    <col min="13569" max="13569" width="2.25" style="66" customWidth="1"/>
    <col min="13570" max="13592" width="10.125" style="66" customWidth="1"/>
    <col min="13593" max="13824" width="9" style="66"/>
    <col min="13825" max="13825" width="2.25" style="66" customWidth="1"/>
    <col min="13826" max="13848" width="10.125" style="66" customWidth="1"/>
    <col min="13849" max="14080" width="9" style="66"/>
    <col min="14081" max="14081" width="2.25" style="66" customWidth="1"/>
    <col min="14082" max="14104" width="10.125" style="66" customWidth="1"/>
    <col min="14105" max="14336" width="9" style="66"/>
    <col min="14337" max="14337" width="2.25" style="66" customWidth="1"/>
    <col min="14338" max="14360" width="10.125" style="66" customWidth="1"/>
    <col min="14361" max="14592" width="9" style="66"/>
    <col min="14593" max="14593" width="2.25" style="66" customWidth="1"/>
    <col min="14594" max="14616" width="10.125" style="66" customWidth="1"/>
    <col min="14617" max="14848" width="9" style="66"/>
    <col min="14849" max="14849" width="2.25" style="66" customWidth="1"/>
    <col min="14850" max="14872" width="10.125" style="66" customWidth="1"/>
    <col min="14873" max="15104" width="9" style="66"/>
    <col min="15105" max="15105" width="2.25" style="66" customWidth="1"/>
    <col min="15106" max="15128" width="10.125" style="66" customWidth="1"/>
    <col min="15129" max="15360" width="9" style="66"/>
    <col min="15361" max="15361" width="2.25" style="66" customWidth="1"/>
    <col min="15362" max="15384" width="10.125" style="66" customWidth="1"/>
    <col min="15385" max="15616" width="9" style="66"/>
    <col min="15617" max="15617" width="2.25" style="66" customWidth="1"/>
    <col min="15618" max="15640" width="10.125" style="66" customWidth="1"/>
    <col min="15641" max="15872" width="9" style="66"/>
    <col min="15873" max="15873" width="2.25" style="66" customWidth="1"/>
    <col min="15874" max="15896" width="10.125" style="66" customWidth="1"/>
    <col min="15897" max="16128" width="9" style="66"/>
    <col min="16129" max="16129" width="2.25" style="66" customWidth="1"/>
    <col min="16130" max="16152" width="10.125" style="66" customWidth="1"/>
    <col min="16153" max="16384" width="9" style="66"/>
  </cols>
  <sheetData>
    <row r="1" spans="2:27" ht="17.25" customHeight="1">
      <c r="B1" s="65"/>
    </row>
    <row r="2" spans="2:27" ht="21">
      <c r="B2" s="67" t="s">
        <v>642</v>
      </c>
      <c r="C2" s="67"/>
      <c r="D2" s="68" t="s">
        <v>643</v>
      </c>
      <c r="E2" s="340" t="s">
        <v>644</v>
      </c>
      <c r="F2" s="340"/>
      <c r="G2" s="340"/>
      <c r="H2" s="340"/>
      <c r="I2" s="340"/>
      <c r="J2" s="340"/>
      <c r="K2" s="340"/>
      <c r="L2" s="340"/>
      <c r="M2" s="340"/>
      <c r="N2" s="340"/>
      <c r="O2" s="340"/>
      <c r="P2" s="340"/>
      <c r="Q2" s="340"/>
      <c r="R2" s="340"/>
      <c r="S2" s="341"/>
      <c r="T2" s="341"/>
      <c r="U2" s="341"/>
      <c r="V2" s="67"/>
      <c r="W2" s="67"/>
      <c r="X2" s="67"/>
      <c r="Y2" s="69"/>
    </row>
    <row r="3" spans="2:27" ht="21">
      <c r="B3" s="67"/>
      <c r="C3" s="67"/>
      <c r="D3" s="68"/>
      <c r="E3" s="70"/>
      <c r="F3" s="70"/>
      <c r="G3" s="70"/>
      <c r="H3" s="70"/>
      <c r="I3" s="70"/>
      <c r="J3" s="70"/>
      <c r="K3" s="70"/>
      <c r="L3" s="70"/>
      <c r="M3" s="70"/>
      <c r="N3" s="70"/>
      <c r="O3" s="70"/>
      <c r="P3" s="70"/>
      <c r="Q3" s="70"/>
      <c r="R3" s="70"/>
      <c r="S3" s="71"/>
      <c r="T3" s="71"/>
      <c r="U3" s="67"/>
      <c r="V3" s="67"/>
      <c r="W3" s="67"/>
      <c r="X3" s="67"/>
      <c r="Y3" s="69"/>
    </row>
    <row r="4" spans="2:27" ht="14.25">
      <c r="B4" s="67"/>
      <c r="C4" s="67"/>
      <c r="D4" s="67"/>
      <c r="E4" s="67"/>
      <c r="F4" s="67"/>
      <c r="G4" s="67"/>
      <c r="H4" s="67"/>
      <c r="I4" s="67"/>
      <c r="J4" s="67"/>
      <c r="K4" s="67"/>
      <c r="L4" s="67"/>
      <c r="M4" s="67"/>
      <c r="N4" s="67"/>
      <c r="O4" s="67"/>
      <c r="P4" s="67"/>
      <c r="Q4" s="67"/>
      <c r="R4" s="67"/>
      <c r="S4" s="67"/>
      <c r="T4" s="67"/>
      <c r="U4" s="72" t="s">
        <v>645</v>
      </c>
      <c r="V4" s="342">
        <f>'工事別様式1-2（工事受注者用）'!M1</f>
        <v>0</v>
      </c>
      <c r="W4" s="343"/>
      <c r="X4" s="73"/>
      <c r="Y4" s="69" t="s">
        <v>710</v>
      </c>
    </row>
    <row r="5" spans="2:27" ht="14.25">
      <c r="B5" s="67"/>
      <c r="C5" s="67"/>
      <c r="D5" s="67"/>
      <c r="E5" s="67"/>
      <c r="F5" s="67"/>
      <c r="G5" s="67"/>
      <c r="H5" s="67"/>
      <c r="I5" s="67"/>
      <c r="J5" s="67"/>
      <c r="K5" s="67"/>
      <c r="L5" s="67"/>
      <c r="M5" s="67"/>
      <c r="N5" s="67"/>
      <c r="O5" s="67"/>
      <c r="P5" s="67"/>
      <c r="Q5" s="67"/>
      <c r="R5" s="67"/>
      <c r="S5" s="67"/>
      <c r="T5" s="67"/>
      <c r="U5" s="344" t="s">
        <v>642</v>
      </c>
      <c r="V5" s="344"/>
      <c r="W5" s="344"/>
      <c r="X5" s="345"/>
      <c r="Y5" s="69"/>
    </row>
    <row r="6" spans="2:27" ht="14.25">
      <c r="B6" s="346"/>
      <c r="C6" s="346"/>
      <c r="D6" s="346"/>
      <c r="E6" s="341"/>
      <c r="F6" s="67"/>
      <c r="G6" s="67"/>
      <c r="H6" s="67"/>
      <c r="I6" s="67"/>
      <c r="J6" s="67"/>
      <c r="K6" s="67"/>
      <c r="L6" s="67"/>
      <c r="M6" s="67"/>
      <c r="N6" s="67"/>
      <c r="O6" s="67"/>
      <c r="P6" s="67"/>
      <c r="Q6" s="67"/>
      <c r="R6" s="67"/>
      <c r="S6" s="67"/>
      <c r="T6" s="67"/>
      <c r="U6" s="67"/>
      <c r="V6" s="67"/>
      <c r="W6" s="67"/>
      <c r="X6" s="67"/>
      <c r="Y6" s="69"/>
    </row>
    <row r="7" spans="2:27" ht="14.25">
      <c r="B7" s="74"/>
      <c r="C7" s="74"/>
      <c r="D7" s="74"/>
      <c r="E7" s="67"/>
      <c r="F7" s="67"/>
      <c r="G7" s="67"/>
      <c r="H7" s="67"/>
      <c r="I7" s="67"/>
      <c r="J7" s="67"/>
      <c r="K7" s="67"/>
      <c r="L7" s="67"/>
      <c r="M7" s="67"/>
      <c r="N7" s="67"/>
      <c r="O7" s="67"/>
      <c r="P7" s="67"/>
      <c r="Q7" s="67"/>
      <c r="R7" s="67"/>
      <c r="S7" s="67"/>
      <c r="T7" s="67"/>
      <c r="U7" s="67"/>
      <c r="V7" s="67"/>
      <c r="W7" s="67"/>
      <c r="X7" s="67"/>
      <c r="Y7" s="69"/>
    </row>
    <row r="8" spans="2:27" ht="14.25">
      <c r="B8" s="347" t="s">
        <v>642</v>
      </c>
      <c r="C8" s="347"/>
      <c r="D8" s="75"/>
      <c r="E8" s="67"/>
      <c r="F8" s="67"/>
      <c r="G8" s="67"/>
      <c r="H8" s="67"/>
      <c r="I8" s="67"/>
      <c r="J8" s="67"/>
      <c r="K8" s="67"/>
      <c r="L8" s="67"/>
      <c r="M8" s="67"/>
      <c r="N8" s="67"/>
      <c r="O8" s="67"/>
      <c r="P8" s="67"/>
      <c r="Q8" s="67"/>
      <c r="S8" s="76" t="s">
        <v>646</v>
      </c>
      <c r="T8" s="77" t="s">
        <v>705</v>
      </c>
      <c r="U8" s="337">
        <f>'工事別様式1-2（工事受注者用）'!O2</f>
        <v>0</v>
      </c>
      <c r="V8" s="337"/>
      <c r="W8" s="337"/>
      <c r="X8" s="337"/>
      <c r="Y8" s="315" t="s">
        <v>710</v>
      </c>
      <c r="Z8" s="315"/>
      <c r="AA8" s="315"/>
    </row>
    <row r="9" spans="2:27" ht="14.25">
      <c r="B9" s="78" t="s">
        <v>642</v>
      </c>
      <c r="C9" s="67"/>
      <c r="D9" s="67" t="s">
        <v>643</v>
      </c>
      <c r="E9" s="67"/>
      <c r="F9" s="67"/>
      <c r="G9" s="67"/>
      <c r="H9" s="67"/>
      <c r="I9" s="67"/>
      <c r="J9" s="67"/>
      <c r="K9" s="67"/>
      <c r="L9" s="67"/>
      <c r="M9" s="67"/>
      <c r="N9" s="67"/>
      <c r="O9" s="67"/>
      <c r="P9" s="67"/>
      <c r="Q9" s="67"/>
      <c r="S9" s="79"/>
      <c r="T9" s="77"/>
      <c r="U9" s="337"/>
      <c r="V9" s="337"/>
      <c r="W9" s="337"/>
      <c r="X9" s="337"/>
      <c r="Y9" s="315"/>
      <c r="Z9" s="315"/>
      <c r="AA9" s="315"/>
    </row>
    <row r="10" spans="2:27" ht="17.25">
      <c r="B10" s="67"/>
      <c r="C10" s="67"/>
      <c r="D10" s="80" t="s">
        <v>598</v>
      </c>
      <c r="E10" s="80"/>
      <c r="F10" s="80"/>
      <c r="G10" s="80"/>
      <c r="H10" s="80"/>
      <c r="I10" s="80"/>
      <c r="J10" s="80"/>
      <c r="K10" s="80"/>
      <c r="L10" s="80"/>
      <c r="M10" s="80"/>
      <c r="N10" s="80"/>
      <c r="O10" s="80"/>
      <c r="P10" s="80"/>
      <c r="Q10" s="80"/>
      <c r="S10" s="81"/>
      <c r="T10" s="82" t="s">
        <v>704</v>
      </c>
      <c r="U10" s="338">
        <f>'工事別様式1-2（工事受注者用）'!O3</f>
        <v>0</v>
      </c>
      <c r="V10" s="338"/>
      <c r="W10" s="338"/>
      <c r="X10" s="338"/>
      <c r="Y10" s="69" t="s">
        <v>710</v>
      </c>
    </row>
    <row r="11" spans="2:27" ht="14.25">
      <c r="B11" s="67"/>
      <c r="C11" s="67"/>
      <c r="D11" s="67"/>
      <c r="E11" s="67"/>
      <c r="F11" s="67"/>
      <c r="G11" s="67"/>
      <c r="H11" s="67"/>
      <c r="I11" s="67"/>
      <c r="J11" s="67"/>
      <c r="K11" s="67"/>
      <c r="L11" s="67"/>
      <c r="M11" s="67"/>
      <c r="N11" s="67"/>
      <c r="O11" s="67"/>
      <c r="P11" s="67"/>
      <c r="Q11" s="67"/>
      <c r="R11" s="67"/>
      <c r="S11" s="67"/>
      <c r="T11" s="67"/>
      <c r="U11" s="67"/>
      <c r="V11" s="67"/>
      <c r="W11" s="67"/>
      <c r="X11" s="67"/>
      <c r="Y11" s="69"/>
    </row>
    <row r="12" spans="2:27" ht="14.25">
      <c r="B12" s="83" t="s">
        <v>648</v>
      </c>
      <c r="C12" s="84"/>
      <c r="D12" s="84"/>
      <c r="E12" s="84"/>
      <c r="F12" s="84"/>
      <c r="G12" s="84"/>
      <c r="H12" s="84"/>
      <c r="I12" s="84"/>
      <c r="J12" s="84"/>
      <c r="K12" s="84"/>
      <c r="L12" s="84"/>
      <c r="M12" s="84"/>
      <c r="N12" s="84"/>
      <c r="O12" s="84"/>
      <c r="P12" s="84"/>
      <c r="Q12" s="84"/>
      <c r="R12" s="84"/>
      <c r="S12" s="84"/>
      <c r="T12" s="84"/>
      <c r="U12" s="84"/>
      <c r="V12" s="84"/>
      <c r="W12" s="67"/>
      <c r="X12" s="67"/>
      <c r="Y12" s="69"/>
    </row>
    <row r="13" spans="2:27" ht="14.25">
      <c r="B13" s="83"/>
      <c r="C13" s="84"/>
      <c r="D13" s="84"/>
      <c r="E13" s="84"/>
      <c r="F13" s="84"/>
      <c r="G13" s="84"/>
      <c r="H13" s="84"/>
      <c r="I13" s="84"/>
      <c r="J13" s="84"/>
      <c r="K13" s="84"/>
      <c r="L13" s="84"/>
      <c r="M13" s="84"/>
      <c r="N13" s="84"/>
      <c r="O13" s="84"/>
      <c r="P13" s="84"/>
      <c r="Q13" s="84"/>
      <c r="R13" s="84"/>
      <c r="S13" s="84"/>
      <c r="T13" s="84"/>
      <c r="U13" s="84"/>
      <c r="V13" s="84"/>
      <c r="W13" s="67"/>
      <c r="X13" s="67"/>
      <c r="Y13" s="69"/>
    </row>
    <row r="14" spans="2:27" ht="14.25">
      <c r="B14" s="336" t="s">
        <v>649</v>
      </c>
      <c r="C14" s="336"/>
      <c r="D14" s="339">
        <f>'工事別様式1-2（工事受注者用）'!O1</f>
        <v>0</v>
      </c>
      <c r="E14" s="339"/>
      <c r="F14" s="339"/>
      <c r="G14" s="339"/>
      <c r="H14" s="339"/>
      <c r="I14" s="339"/>
      <c r="J14" s="339"/>
      <c r="K14" s="339"/>
      <c r="L14" s="339"/>
      <c r="M14" s="339"/>
      <c r="N14" s="86"/>
      <c r="O14" s="86"/>
      <c r="P14" s="86"/>
      <c r="Q14" s="86"/>
      <c r="R14" s="86"/>
      <c r="S14" s="86"/>
      <c r="T14" s="86"/>
      <c r="U14" s="86"/>
      <c r="V14" s="86"/>
      <c r="W14" s="87"/>
      <c r="X14" s="87"/>
      <c r="Y14" s="69" t="s">
        <v>710</v>
      </c>
    </row>
    <row r="15" spans="2:27" ht="14.25">
      <c r="B15" s="88"/>
      <c r="C15" s="88"/>
      <c r="D15" s="86"/>
      <c r="E15" s="86"/>
      <c r="F15" s="86"/>
      <c r="G15" s="86"/>
      <c r="H15" s="86"/>
      <c r="I15" s="86"/>
      <c r="J15" s="86"/>
      <c r="K15" s="86"/>
      <c r="L15" s="86"/>
      <c r="M15" s="86"/>
      <c r="N15" s="86"/>
      <c r="O15" s="86"/>
      <c r="P15" s="86"/>
      <c r="Q15" s="86"/>
      <c r="R15" s="86"/>
      <c r="S15" s="86"/>
      <c r="T15" s="86"/>
      <c r="U15" s="86"/>
      <c r="V15" s="86"/>
      <c r="W15" s="87"/>
      <c r="X15" s="87"/>
      <c r="Y15" s="69"/>
    </row>
    <row r="16" spans="2:27" ht="14.25">
      <c r="B16" s="89" t="s">
        <v>650</v>
      </c>
      <c r="C16" s="88"/>
      <c r="D16" s="86"/>
      <c r="E16" s="85"/>
      <c r="F16" s="85"/>
      <c r="G16" s="85"/>
      <c r="H16" s="85"/>
      <c r="I16" s="85"/>
      <c r="J16" s="85"/>
      <c r="K16" s="85"/>
      <c r="L16" s="85"/>
      <c r="M16" s="85"/>
      <c r="N16" s="85"/>
      <c r="O16" s="85"/>
      <c r="P16" s="85"/>
      <c r="Q16" s="85"/>
      <c r="R16" s="85"/>
      <c r="S16" s="85"/>
      <c r="T16" s="85"/>
      <c r="U16" s="85"/>
      <c r="V16" s="86"/>
      <c r="W16" s="87"/>
      <c r="X16" s="87"/>
      <c r="Y16" s="69"/>
    </row>
    <row r="17" spans="2:25" ht="14.25">
      <c r="B17" s="323" t="s">
        <v>651</v>
      </c>
      <c r="C17" s="320"/>
      <c r="D17" s="90"/>
      <c r="E17" s="319" t="s">
        <v>652</v>
      </c>
      <c r="F17" s="328"/>
      <c r="G17" s="328"/>
      <c r="H17" s="328"/>
      <c r="I17" s="328"/>
      <c r="J17" s="328"/>
      <c r="K17" s="328"/>
      <c r="L17" s="328"/>
      <c r="M17" s="328"/>
      <c r="N17" s="328"/>
      <c r="O17" s="328"/>
      <c r="P17" s="328"/>
      <c r="Q17" s="328"/>
      <c r="R17" s="328"/>
      <c r="S17" s="328"/>
      <c r="T17" s="328"/>
      <c r="U17" s="328"/>
      <c r="V17" s="320"/>
      <c r="W17" s="329" t="s">
        <v>653</v>
      </c>
      <c r="X17" s="330"/>
      <c r="Y17" s="69"/>
    </row>
    <row r="18" spans="2:25" ht="14.25">
      <c r="B18" s="324"/>
      <c r="C18" s="325"/>
      <c r="D18" s="91" t="s">
        <v>654</v>
      </c>
      <c r="E18" s="319" t="s">
        <v>655</v>
      </c>
      <c r="F18" s="320"/>
      <c r="G18" s="319" t="s">
        <v>656</v>
      </c>
      <c r="H18" s="320"/>
      <c r="I18" s="319" t="s">
        <v>657</v>
      </c>
      <c r="J18" s="320"/>
      <c r="K18" s="319" t="s">
        <v>658</v>
      </c>
      <c r="L18" s="320"/>
      <c r="M18" s="319" t="s">
        <v>659</v>
      </c>
      <c r="N18" s="320"/>
      <c r="O18" s="319" t="s">
        <v>660</v>
      </c>
      <c r="P18" s="335"/>
      <c r="Q18" s="319" t="s">
        <v>661</v>
      </c>
      <c r="R18" s="335"/>
      <c r="S18" s="319" t="s">
        <v>662</v>
      </c>
      <c r="T18" s="320"/>
      <c r="U18" s="321" t="s">
        <v>663</v>
      </c>
      <c r="V18" s="322"/>
      <c r="W18" s="331"/>
      <c r="X18" s="332"/>
      <c r="Y18" s="69"/>
    </row>
    <row r="19" spans="2:25" ht="14.25">
      <c r="B19" s="326"/>
      <c r="C19" s="327"/>
      <c r="D19" s="92" t="s">
        <v>647</v>
      </c>
      <c r="E19" s="93" t="s">
        <v>664</v>
      </c>
      <c r="F19" s="94" t="s">
        <v>665</v>
      </c>
      <c r="G19" s="93" t="s">
        <v>664</v>
      </c>
      <c r="H19" s="94" t="s">
        <v>665</v>
      </c>
      <c r="I19" s="93" t="s">
        <v>664</v>
      </c>
      <c r="J19" s="94" t="s">
        <v>665</v>
      </c>
      <c r="K19" s="93" t="s">
        <v>664</v>
      </c>
      <c r="L19" s="94" t="s">
        <v>665</v>
      </c>
      <c r="M19" s="93" t="s">
        <v>664</v>
      </c>
      <c r="N19" s="94" t="s">
        <v>665</v>
      </c>
      <c r="O19" s="93" t="s">
        <v>664</v>
      </c>
      <c r="P19" s="94" t="s">
        <v>665</v>
      </c>
      <c r="Q19" s="93" t="s">
        <v>664</v>
      </c>
      <c r="R19" s="94" t="s">
        <v>665</v>
      </c>
      <c r="S19" s="93" t="s">
        <v>664</v>
      </c>
      <c r="T19" s="94" t="s">
        <v>665</v>
      </c>
      <c r="U19" s="93" t="s">
        <v>664</v>
      </c>
      <c r="V19" s="94" t="s">
        <v>665</v>
      </c>
      <c r="W19" s="333"/>
      <c r="X19" s="334"/>
      <c r="Y19" s="69"/>
    </row>
    <row r="20" spans="2:25" ht="14.25">
      <c r="B20" s="316" t="s">
        <v>643</v>
      </c>
      <c r="C20" s="317"/>
      <c r="D20" s="135"/>
      <c r="E20" s="135"/>
      <c r="F20" s="135"/>
      <c r="G20" s="135"/>
      <c r="H20" s="135"/>
      <c r="I20" s="135"/>
      <c r="J20" s="135"/>
      <c r="K20" s="135"/>
      <c r="L20" s="135"/>
      <c r="M20" s="135"/>
      <c r="N20" s="135"/>
      <c r="O20" s="135"/>
      <c r="P20" s="135"/>
      <c r="Q20" s="135"/>
      <c r="R20" s="135"/>
      <c r="S20" s="135"/>
      <c r="T20" s="135"/>
      <c r="U20" s="135"/>
      <c r="V20" s="135"/>
      <c r="W20" s="318"/>
      <c r="X20" s="318"/>
      <c r="Y20" s="69"/>
    </row>
    <row r="21" spans="2:25" ht="14.25">
      <c r="B21" s="316" t="s">
        <v>643</v>
      </c>
      <c r="C21" s="317"/>
      <c r="D21" s="135"/>
      <c r="E21" s="135"/>
      <c r="F21" s="135"/>
      <c r="G21" s="135"/>
      <c r="H21" s="135"/>
      <c r="I21" s="135"/>
      <c r="J21" s="135"/>
      <c r="K21" s="135"/>
      <c r="L21" s="135"/>
      <c r="M21" s="135"/>
      <c r="N21" s="135"/>
      <c r="O21" s="135"/>
      <c r="P21" s="135"/>
      <c r="Q21" s="135"/>
      <c r="R21" s="135"/>
      <c r="S21" s="135"/>
      <c r="T21" s="135"/>
      <c r="U21" s="135"/>
      <c r="V21" s="135"/>
      <c r="W21" s="318"/>
      <c r="X21" s="318"/>
      <c r="Y21" s="69"/>
    </row>
    <row r="22" spans="2:25" ht="14.25">
      <c r="B22" s="316" t="s">
        <v>643</v>
      </c>
      <c r="C22" s="317"/>
      <c r="D22" s="135"/>
      <c r="E22" s="135"/>
      <c r="F22" s="135"/>
      <c r="G22" s="135"/>
      <c r="H22" s="135"/>
      <c r="I22" s="135"/>
      <c r="J22" s="135"/>
      <c r="K22" s="135"/>
      <c r="L22" s="135"/>
      <c r="M22" s="135"/>
      <c r="N22" s="135"/>
      <c r="O22" s="135"/>
      <c r="P22" s="135"/>
      <c r="Q22" s="135"/>
      <c r="R22" s="135"/>
      <c r="S22" s="135"/>
      <c r="T22" s="135"/>
      <c r="U22" s="135"/>
      <c r="V22" s="135"/>
      <c r="W22" s="318"/>
      <c r="X22" s="318"/>
      <c r="Y22" s="69"/>
    </row>
    <row r="23" spans="2:25" ht="14.25">
      <c r="B23" s="316" t="s">
        <v>643</v>
      </c>
      <c r="C23" s="317"/>
      <c r="D23" s="135"/>
      <c r="E23" s="135"/>
      <c r="F23" s="135"/>
      <c r="G23" s="135"/>
      <c r="H23" s="135"/>
      <c r="I23" s="135"/>
      <c r="J23" s="135"/>
      <c r="K23" s="135" t="s">
        <v>647</v>
      </c>
      <c r="L23" s="135"/>
      <c r="M23" s="135"/>
      <c r="N23" s="135"/>
      <c r="O23" s="135"/>
      <c r="P23" s="135"/>
      <c r="Q23" s="135"/>
      <c r="R23" s="135"/>
      <c r="S23" s="135"/>
      <c r="T23" s="135"/>
      <c r="U23" s="135"/>
      <c r="V23" s="135"/>
      <c r="W23" s="318"/>
      <c r="X23" s="318"/>
      <c r="Y23" s="69"/>
    </row>
    <row r="24" spans="2:25" ht="14.25">
      <c r="B24" s="316" t="s">
        <v>643</v>
      </c>
      <c r="C24" s="317"/>
      <c r="D24" s="135"/>
      <c r="E24" s="135"/>
      <c r="F24" s="135"/>
      <c r="G24" s="135"/>
      <c r="H24" s="135"/>
      <c r="I24" s="135"/>
      <c r="J24" s="135"/>
      <c r="K24" s="135"/>
      <c r="L24" s="135"/>
      <c r="M24" s="135"/>
      <c r="N24" s="135"/>
      <c r="O24" s="135"/>
      <c r="P24" s="135"/>
      <c r="Q24" s="135"/>
      <c r="R24" s="135"/>
      <c r="S24" s="135"/>
      <c r="T24" s="135"/>
      <c r="U24" s="135"/>
      <c r="V24" s="135"/>
      <c r="W24" s="318"/>
      <c r="X24" s="318"/>
      <c r="Y24" s="69"/>
    </row>
    <row r="25" spans="2:25" ht="14.25">
      <c r="B25" s="316" t="s">
        <v>643</v>
      </c>
      <c r="C25" s="317"/>
      <c r="D25" s="135"/>
      <c r="E25" s="135"/>
      <c r="F25" s="135"/>
      <c r="G25" s="135"/>
      <c r="H25" s="135"/>
      <c r="I25" s="135"/>
      <c r="J25" s="135"/>
      <c r="K25" s="135"/>
      <c r="L25" s="135"/>
      <c r="M25" s="135"/>
      <c r="N25" s="135"/>
      <c r="O25" s="135"/>
      <c r="P25" s="135"/>
      <c r="Q25" s="135"/>
      <c r="R25" s="135"/>
      <c r="S25" s="135"/>
      <c r="T25" s="135"/>
      <c r="U25" s="135"/>
      <c r="V25" s="135"/>
      <c r="W25" s="318"/>
      <c r="X25" s="318"/>
      <c r="Y25" s="69"/>
    </row>
    <row r="26" spans="2:25" ht="14.25">
      <c r="B26" s="316" t="s">
        <v>643</v>
      </c>
      <c r="C26" s="317"/>
      <c r="D26" s="135"/>
      <c r="E26" s="135"/>
      <c r="F26" s="135"/>
      <c r="G26" s="135"/>
      <c r="H26" s="135"/>
      <c r="I26" s="135"/>
      <c r="J26" s="135"/>
      <c r="K26" s="135"/>
      <c r="L26" s="135"/>
      <c r="M26" s="135"/>
      <c r="N26" s="135"/>
      <c r="O26" s="135"/>
      <c r="P26" s="135"/>
      <c r="Q26" s="135"/>
      <c r="R26" s="135"/>
      <c r="S26" s="135"/>
      <c r="T26" s="135"/>
      <c r="U26" s="135"/>
      <c r="V26" s="135"/>
      <c r="W26" s="318"/>
      <c r="X26" s="318"/>
      <c r="Y26" s="69"/>
    </row>
    <row r="27" spans="2:25" ht="14.25">
      <c r="B27" s="316" t="s">
        <v>643</v>
      </c>
      <c r="C27" s="317"/>
      <c r="D27" s="135"/>
      <c r="E27" s="135"/>
      <c r="F27" s="135"/>
      <c r="G27" s="135"/>
      <c r="H27" s="135"/>
      <c r="I27" s="135"/>
      <c r="J27" s="135"/>
      <c r="K27" s="135"/>
      <c r="L27" s="135"/>
      <c r="M27" s="135"/>
      <c r="N27" s="135"/>
      <c r="O27" s="135"/>
      <c r="P27" s="135"/>
      <c r="Q27" s="135"/>
      <c r="R27" s="135"/>
      <c r="S27" s="135"/>
      <c r="T27" s="135"/>
      <c r="U27" s="135"/>
      <c r="V27" s="135"/>
      <c r="W27" s="318"/>
      <c r="X27" s="318"/>
      <c r="Y27" s="69"/>
    </row>
    <row r="28" spans="2:25" ht="14.25">
      <c r="B28" s="316" t="s">
        <v>643</v>
      </c>
      <c r="C28" s="317"/>
      <c r="D28" s="135"/>
      <c r="E28" s="135"/>
      <c r="F28" s="135"/>
      <c r="G28" s="135"/>
      <c r="H28" s="135"/>
      <c r="I28" s="135"/>
      <c r="J28" s="135"/>
      <c r="K28" s="135"/>
      <c r="L28" s="135"/>
      <c r="M28" s="135"/>
      <c r="N28" s="135"/>
      <c r="O28" s="135"/>
      <c r="P28" s="135"/>
      <c r="Q28" s="135"/>
      <c r="R28" s="135"/>
      <c r="S28" s="135"/>
      <c r="T28" s="135"/>
      <c r="U28" s="135"/>
      <c r="V28" s="135"/>
      <c r="W28" s="318"/>
      <c r="X28" s="318"/>
      <c r="Y28" s="69"/>
    </row>
    <row r="29" spans="2:25" ht="14.25">
      <c r="B29" s="316" t="s">
        <v>643</v>
      </c>
      <c r="C29" s="317"/>
      <c r="D29" s="135"/>
      <c r="E29" s="135"/>
      <c r="F29" s="135"/>
      <c r="G29" s="135"/>
      <c r="H29" s="135"/>
      <c r="I29" s="135"/>
      <c r="J29" s="135"/>
      <c r="K29" s="135"/>
      <c r="L29" s="135"/>
      <c r="M29" s="135"/>
      <c r="N29" s="135"/>
      <c r="O29" s="135"/>
      <c r="P29" s="135"/>
      <c r="Q29" s="135"/>
      <c r="R29" s="135"/>
      <c r="S29" s="135"/>
      <c r="T29" s="135"/>
      <c r="U29" s="135"/>
      <c r="V29" s="135"/>
      <c r="W29" s="318"/>
      <c r="X29" s="318"/>
      <c r="Y29" s="69"/>
    </row>
    <row r="30" spans="2:25">
      <c r="B30" s="95" t="s">
        <v>666</v>
      </c>
      <c r="C30" s="96" t="s">
        <v>667</v>
      </c>
      <c r="D30" s="96"/>
      <c r="E30" s="96"/>
      <c r="F30" s="96"/>
      <c r="G30" s="96"/>
      <c r="H30" s="96"/>
      <c r="I30" s="96"/>
      <c r="J30" s="96"/>
      <c r="K30" s="96"/>
      <c r="L30" s="96"/>
      <c r="M30" s="96"/>
      <c r="N30" s="96"/>
      <c r="O30" s="96"/>
      <c r="P30" s="96"/>
      <c r="Q30" s="96"/>
      <c r="R30" s="96"/>
      <c r="S30" s="96"/>
      <c r="T30" s="96"/>
      <c r="U30" s="96"/>
      <c r="V30" s="96"/>
      <c r="W30" s="96"/>
      <c r="X30" s="96"/>
      <c r="Y30" s="97"/>
    </row>
    <row r="31" spans="2:25">
      <c r="B31" s="96"/>
      <c r="C31" s="96" t="s">
        <v>668</v>
      </c>
      <c r="D31" s="96"/>
      <c r="E31" s="96"/>
      <c r="F31" s="96"/>
      <c r="G31" s="96"/>
      <c r="H31" s="96"/>
      <c r="I31" s="96"/>
      <c r="J31" s="96"/>
      <c r="K31" s="96"/>
      <c r="L31" s="96"/>
      <c r="M31" s="96"/>
      <c r="N31" s="96"/>
      <c r="O31" s="96"/>
      <c r="P31" s="96"/>
      <c r="Q31" s="96"/>
      <c r="R31" s="96"/>
      <c r="S31" s="96"/>
      <c r="T31" s="96"/>
      <c r="U31" s="96"/>
      <c r="V31" s="96"/>
      <c r="W31" s="96"/>
      <c r="X31" s="96"/>
      <c r="Y31" s="97"/>
    </row>
    <row r="32" spans="2:25">
      <c r="B32" s="96"/>
      <c r="C32" s="96" t="s">
        <v>669</v>
      </c>
      <c r="D32" s="96"/>
      <c r="E32" s="96"/>
      <c r="F32" s="96"/>
      <c r="G32" s="96"/>
      <c r="H32" s="96"/>
      <c r="I32" s="96"/>
      <c r="J32" s="96"/>
      <c r="K32" s="96"/>
      <c r="L32" s="96"/>
      <c r="M32" s="96"/>
      <c r="N32" s="96"/>
      <c r="O32" s="96"/>
      <c r="P32" s="96"/>
      <c r="Q32" s="96"/>
      <c r="R32" s="96"/>
      <c r="S32" s="96"/>
      <c r="T32" s="96"/>
      <c r="U32" s="96"/>
      <c r="V32" s="96"/>
      <c r="W32" s="96"/>
      <c r="X32" s="96"/>
      <c r="Y32" s="97"/>
    </row>
    <row r="33" spans="2:25">
      <c r="B33" s="96"/>
      <c r="C33" s="96" t="s">
        <v>670</v>
      </c>
      <c r="D33" s="96"/>
      <c r="E33" s="96"/>
      <c r="F33" s="96"/>
      <c r="G33" s="96"/>
      <c r="H33" s="96"/>
      <c r="I33" s="96"/>
      <c r="J33" s="96"/>
      <c r="K33" s="96"/>
      <c r="L33" s="96"/>
      <c r="M33" s="96"/>
      <c r="N33" s="96"/>
      <c r="O33" s="96"/>
      <c r="P33" s="96"/>
      <c r="Q33" s="96"/>
      <c r="R33" s="96"/>
      <c r="S33" s="96"/>
      <c r="T33" s="96"/>
      <c r="U33" s="96"/>
      <c r="V33" s="96"/>
      <c r="W33" s="96"/>
      <c r="X33" s="96"/>
      <c r="Y33" s="97"/>
    </row>
    <row r="34" spans="2:25">
      <c r="B34" s="96"/>
      <c r="C34" s="98" t="s">
        <v>671</v>
      </c>
      <c r="D34" s="96"/>
      <c r="E34" s="96"/>
      <c r="F34" s="96"/>
      <c r="G34" s="96"/>
      <c r="H34" s="96"/>
      <c r="I34" s="96"/>
      <c r="J34" s="96"/>
      <c r="K34" s="96"/>
      <c r="L34" s="96"/>
      <c r="M34" s="96"/>
      <c r="N34" s="96"/>
      <c r="O34" s="96"/>
      <c r="P34" s="96"/>
      <c r="Q34" s="96"/>
      <c r="R34" s="96"/>
      <c r="S34" s="96"/>
      <c r="T34" s="96"/>
      <c r="U34" s="96"/>
      <c r="V34" s="96"/>
      <c r="W34" s="96"/>
      <c r="X34" s="96"/>
      <c r="Y34" s="97"/>
    </row>
    <row r="35" spans="2:25">
      <c r="B35" s="96"/>
      <c r="C35" s="98" t="s">
        <v>672</v>
      </c>
      <c r="D35" s="96"/>
      <c r="E35" s="96"/>
      <c r="F35" s="96"/>
      <c r="G35" s="96"/>
      <c r="H35" s="96"/>
      <c r="I35" s="96"/>
      <c r="J35" s="96"/>
      <c r="K35" s="96"/>
      <c r="L35" s="96"/>
      <c r="M35" s="96"/>
      <c r="N35" s="96"/>
      <c r="O35" s="96"/>
      <c r="P35" s="96"/>
      <c r="Q35" s="96"/>
      <c r="R35" s="96"/>
      <c r="S35" s="96"/>
      <c r="T35" s="96"/>
      <c r="U35" s="96"/>
      <c r="V35" s="96"/>
      <c r="W35" s="96"/>
      <c r="X35" s="96"/>
      <c r="Y35" s="97"/>
    </row>
    <row r="36" spans="2:25">
      <c r="B36" s="96"/>
      <c r="C36" s="96" t="s">
        <v>673</v>
      </c>
      <c r="D36" s="96"/>
      <c r="E36" s="96"/>
      <c r="F36" s="96"/>
      <c r="G36" s="96"/>
      <c r="H36" s="96"/>
      <c r="I36" s="96"/>
      <c r="J36" s="96"/>
      <c r="K36" s="96"/>
      <c r="L36" s="96"/>
      <c r="M36" s="96"/>
      <c r="N36" s="96"/>
      <c r="O36" s="96"/>
      <c r="P36" s="96"/>
      <c r="Q36" s="96"/>
      <c r="R36" s="96"/>
      <c r="S36" s="96"/>
      <c r="T36" s="96"/>
      <c r="U36" s="96"/>
      <c r="V36" s="96"/>
      <c r="W36" s="96"/>
      <c r="X36" s="96"/>
      <c r="Y36" s="97"/>
    </row>
    <row r="37" spans="2:25">
      <c r="B37" s="96"/>
      <c r="C37" s="96" t="s">
        <v>674</v>
      </c>
      <c r="D37" s="96"/>
      <c r="E37" s="96"/>
      <c r="F37" s="96"/>
      <c r="G37" s="96"/>
      <c r="H37" s="96"/>
      <c r="I37" s="96"/>
      <c r="J37" s="96"/>
      <c r="K37" s="96"/>
      <c r="L37" s="96"/>
      <c r="M37" s="96"/>
      <c r="N37" s="96"/>
      <c r="O37" s="96"/>
      <c r="P37" s="96"/>
      <c r="Q37" s="96"/>
      <c r="R37" s="96"/>
      <c r="S37" s="96"/>
      <c r="T37" s="96"/>
      <c r="U37" s="96"/>
      <c r="V37" s="96"/>
      <c r="W37" s="96"/>
      <c r="X37" s="96"/>
      <c r="Y37" s="97"/>
    </row>
    <row r="38" spans="2:25">
      <c r="B38" s="96"/>
      <c r="C38" s="96" t="s">
        <v>675</v>
      </c>
      <c r="D38" s="96"/>
      <c r="E38" s="96"/>
      <c r="F38" s="96"/>
      <c r="G38" s="96"/>
      <c r="H38" s="96"/>
      <c r="I38" s="96"/>
      <c r="J38" s="96"/>
      <c r="K38" s="96"/>
      <c r="L38" s="96"/>
      <c r="M38" s="96"/>
      <c r="N38" s="96"/>
      <c r="O38" s="96"/>
      <c r="P38" s="96"/>
      <c r="Q38" s="96"/>
      <c r="R38" s="96"/>
      <c r="S38" s="96"/>
      <c r="T38" s="96"/>
      <c r="U38" s="96"/>
      <c r="V38" s="96"/>
      <c r="W38" s="96"/>
      <c r="X38" s="96"/>
      <c r="Y38" s="97"/>
    </row>
    <row r="39" spans="2:25">
      <c r="B39" s="96"/>
      <c r="C39" s="96"/>
      <c r="D39" s="96"/>
      <c r="E39" s="96"/>
      <c r="F39" s="96"/>
      <c r="G39" s="96"/>
      <c r="H39" s="96"/>
      <c r="I39" s="96"/>
      <c r="J39" s="96"/>
      <c r="K39" s="96"/>
      <c r="L39" s="96"/>
      <c r="M39" s="96"/>
      <c r="N39" s="96"/>
      <c r="O39" s="96"/>
      <c r="P39" s="96"/>
      <c r="Q39" s="96"/>
      <c r="R39" s="96"/>
      <c r="S39" s="96"/>
      <c r="T39" s="96"/>
      <c r="U39" s="96"/>
      <c r="V39" s="96"/>
      <c r="W39" s="96"/>
      <c r="X39" s="96"/>
      <c r="Y39" s="97"/>
    </row>
    <row r="40" spans="2:25">
      <c r="B40" s="96" t="s">
        <v>676</v>
      </c>
      <c r="C40" s="96" t="s">
        <v>677</v>
      </c>
    </row>
    <row r="41" spans="2:25">
      <c r="B41" s="96"/>
      <c r="C41" s="96" t="s">
        <v>678</v>
      </c>
    </row>
    <row r="42" spans="2:25">
      <c r="C42" s="99"/>
    </row>
  </sheetData>
  <mergeCells count="42">
    <mergeCell ref="E2:U2"/>
    <mergeCell ref="V4:W4"/>
    <mergeCell ref="U5:X5"/>
    <mergeCell ref="B6:E6"/>
    <mergeCell ref="B8:C8"/>
    <mergeCell ref="Q18:R18"/>
    <mergeCell ref="B14:C14"/>
    <mergeCell ref="U8:X9"/>
    <mergeCell ref="U10:X10"/>
    <mergeCell ref="D14:M14"/>
    <mergeCell ref="W24:X24"/>
    <mergeCell ref="S18:T18"/>
    <mergeCell ref="U18:V18"/>
    <mergeCell ref="B20:C20"/>
    <mergeCell ref="W20:X20"/>
    <mergeCell ref="B21:C21"/>
    <mergeCell ref="W21:X21"/>
    <mergeCell ref="B17:C19"/>
    <mergeCell ref="E17:V17"/>
    <mergeCell ref="W17:X19"/>
    <mergeCell ref="E18:F18"/>
    <mergeCell ref="G18:H18"/>
    <mergeCell ref="I18:J18"/>
    <mergeCell ref="K18:L18"/>
    <mergeCell ref="M18:N18"/>
    <mergeCell ref="O18:P18"/>
    <mergeCell ref="Y8:AA9"/>
    <mergeCell ref="B28:C28"/>
    <mergeCell ref="W28:X28"/>
    <mergeCell ref="B29:C29"/>
    <mergeCell ref="W29:X29"/>
    <mergeCell ref="B25:C25"/>
    <mergeCell ref="W25:X25"/>
    <mergeCell ref="B26:C26"/>
    <mergeCell ref="W26:X26"/>
    <mergeCell ref="B27:C27"/>
    <mergeCell ref="W27:X27"/>
    <mergeCell ref="B22:C22"/>
    <mergeCell ref="W22:X22"/>
    <mergeCell ref="B23:C23"/>
    <mergeCell ref="W23:X23"/>
    <mergeCell ref="B24:C24"/>
  </mergeCells>
  <phoneticPr fontId="4"/>
  <pageMargins left="0.62992125984251968" right="0.39370078740157483" top="1.0629921259842521" bottom="0.39370078740157483" header="0.27559055118110237" footer="0.35433070866141736"/>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工事別様式1-2（工事受注者用）</vt:lpstr>
      <vt:lpstr>別紙様式2-2（工事受注者用）</vt:lpstr>
      <vt:lpstr>別記様式（Ｒ２改正版）</vt:lpstr>
      <vt:lpstr>木材使用報告</vt:lpstr>
      <vt:lpstr>'工事別様式1-2（工事受注者用）'!Print_Area</vt:lpstr>
      <vt:lpstr>'別記様式（Ｒ２改正版）'!Print_Area</vt:lpstr>
      <vt:lpstr>'別紙様式2-2（工事受注者用）'!Print_Area</vt:lpstr>
      <vt:lpstr>木材使用報告!Print_Area</vt:lpstr>
      <vt:lpstr>'工事別様式1-2（工事受注者用）'!Print_Titles</vt:lpstr>
      <vt:lpstr>'別紙様式2-2（工事受注者用）'!Print_Titles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佐藤＿弘基</dc:creator>
  <cp:lastModifiedBy>石山＿弘基</cp:lastModifiedBy>
  <cp:lastPrinted>2023-04-11T01:24:01Z</cp:lastPrinted>
  <dcterms:created xsi:type="dcterms:W3CDTF">2020-06-04T03:05:40Z</dcterms:created>
  <dcterms:modified xsi:type="dcterms:W3CDTF">2023-10-31T02:07:14Z</dcterms:modified>
</cp:coreProperties>
</file>