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5_事業指導係\01例規（指導監査要綱等）\★05現況報告書\R06現況報告書\Ｒ６時点現況報告書\"/>
    </mc:Choice>
  </mc:AlternateContent>
  <workbookProtection lockStructure="1"/>
  <bookViews>
    <workbookView xWindow="0" yWindow="0" windowWidth="28800" windowHeight="12370" tabRatio="761"/>
  </bookViews>
  <sheets>
    <sheet name="別紙" sheetId="1" r:id="rId1"/>
    <sheet name="【参考】" sheetId="2" r:id="rId2"/>
    <sheet name="道作業用" sheetId="3" r:id="rId3"/>
    <sheet name="エラー判定" sheetId="4" state="hidden" r:id="rId4"/>
  </sheets>
  <definedNames>
    <definedName name="_xlnm._FilterDatabase" localSheetId="0" hidden="1">別紙!$DS$11:$DS$31</definedName>
    <definedName name="_xlnm.Print_Area" localSheetId="2">道作業用!$A$1:$CI$26</definedName>
    <definedName name="_xlnm.Print_Area" localSheetId="0">別紙!$A$1:$DV$40</definedName>
    <definedName name="_xlnm.Print_Titles" localSheetId="2">道作業用!$A:$C,道作業用!$2:$6</definedName>
    <definedName name="_xlnm.Print_Titles" localSheetId="0">別紙!$B:$E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8" i="3" l="1"/>
  <c r="AR9" i="3"/>
  <c r="AR10" i="3"/>
  <c r="AR11" i="3"/>
  <c r="AR12" i="3"/>
  <c r="AR13" i="3"/>
  <c r="AR14" i="3"/>
  <c r="AR15" i="3"/>
  <c r="AR16" i="3"/>
  <c r="AR17" i="3"/>
  <c r="AR18" i="3"/>
  <c r="AR19" i="3"/>
  <c r="AR20" i="3"/>
  <c r="AR21" i="3"/>
  <c r="AR22" i="3"/>
  <c r="AR23" i="3"/>
  <c r="AR24" i="3"/>
  <c r="AR25" i="3"/>
  <c r="AR26" i="3"/>
  <c r="AR7" i="3"/>
  <c r="AS8" i="3"/>
  <c r="AS9" i="3"/>
  <c r="AS10" i="3"/>
  <c r="AS11" i="3"/>
  <c r="AS12" i="3"/>
  <c r="AS13" i="3"/>
  <c r="AS14" i="3"/>
  <c r="AS15" i="3"/>
  <c r="AS16" i="3"/>
  <c r="AS17" i="3"/>
  <c r="AS18" i="3"/>
  <c r="AS19" i="3"/>
  <c r="AS20" i="3"/>
  <c r="AS21" i="3"/>
  <c r="AS22" i="3"/>
  <c r="AS23" i="3"/>
  <c r="AS24" i="3"/>
  <c r="AS25" i="3"/>
  <c r="AS26" i="3"/>
  <c r="AS7" i="3"/>
  <c r="AZ42" i="1"/>
  <c r="BB42" i="1"/>
  <c r="BA42" i="1"/>
  <c r="CH8" i="3" l="1"/>
  <c r="CH9" i="3"/>
  <c r="CH10" i="3"/>
  <c r="CH11" i="3"/>
  <c r="CH12" i="3"/>
  <c r="CH13" i="3"/>
  <c r="CH14" i="3"/>
  <c r="CH15" i="3"/>
  <c r="CH16" i="3"/>
  <c r="CH17" i="3"/>
  <c r="CH18" i="3"/>
  <c r="CH19" i="3"/>
  <c r="CH20" i="3"/>
  <c r="CH21" i="3"/>
  <c r="CH22" i="3"/>
  <c r="CH23" i="3"/>
  <c r="CH24" i="3"/>
  <c r="CH25" i="3"/>
  <c r="CH26" i="3"/>
  <c r="CH7" i="3"/>
  <c r="CL42" i="1" l="1"/>
  <c r="CM42" i="1"/>
  <c r="CK42" i="1"/>
  <c r="CH42" i="1" l="1"/>
  <c r="CG42" i="1"/>
  <c r="BX42" i="1" l="1"/>
  <c r="BW42" i="1"/>
  <c r="BV42" i="1"/>
  <c r="BU42" i="1"/>
  <c r="BT42" i="1"/>
  <c r="BR42" i="1"/>
  <c r="BQ42" i="1"/>
  <c r="BP42" i="1"/>
  <c r="BO42" i="1"/>
  <c r="BN42" i="1"/>
  <c r="BH42" i="1"/>
  <c r="BI42" i="1"/>
  <c r="BJ42" i="1"/>
  <c r="BK42" i="1"/>
  <c r="BL42" i="1"/>
  <c r="BD42" i="1"/>
  <c r="BE42" i="1"/>
  <c r="BF42" i="1"/>
  <c r="BC42" i="1"/>
  <c r="B42" i="1"/>
  <c r="CK3" i="1" l="1"/>
  <c r="AZ3" i="1"/>
  <c r="CG3" i="1"/>
  <c r="BC3" i="1"/>
  <c r="BN3" i="1"/>
  <c r="BT3" i="1"/>
  <c r="BH3" i="1"/>
  <c r="CD8" i="3"/>
  <c r="CE8" i="3"/>
  <c r="CF8" i="3"/>
  <c r="CG8" i="3"/>
  <c r="CI8" i="3"/>
  <c r="CD9" i="3"/>
  <c r="CE9" i="3"/>
  <c r="CF9" i="3"/>
  <c r="CG9" i="3"/>
  <c r="CI9" i="3"/>
  <c r="CD10" i="3"/>
  <c r="CE10" i="3"/>
  <c r="CF10" i="3"/>
  <c r="CG10" i="3"/>
  <c r="CI10" i="3"/>
  <c r="CD11" i="3"/>
  <c r="CE11" i="3"/>
  <c r="CF11" i="3"/>
  <c r="CG11" i="3"/>
  <c r="CI11" i="3"/>
  <c r="CD12" i="3"/>
  <c r="CE12" i="3"/>
  <c r="CF12" i="3"/>
  <c r="CG12" i="3"/>
  <c r="CI12" i="3"/>
  <c r="CD13" i="3"/>
  <c r="CE13" i="3"/>
  <c r="CF13" i="3"/>
  <c r="CG13" i="3"/>
  <c r="CI13" i="3"/>
  <c r="CD14" i="3"/>
  <c r="CE14" i="3"/>
  <c r="CF14" i="3"/>
  <c r="CG14" i="3"/>
  <c r="CI14" i="3"/>
  <c r="CD15" i="3"/>
  <c r="CE15" i="3"/>
  <c r="CF15" i="3"/>
  <c r="CG15" i="3"/>
  <c r="CI15" i="3"/>
  <c r="CD16" i="3"/>
  <c r="CE16" i="3"/>
  <c r="CF16" i="3"/>
  <c r="CG16" i="3"/>
  <c r="CI16" i="3"/>
  <c r="CD17" i="3"/>
  <c r="CE17" i="3"/>
  <c r="CF17" i="3"/>
  <c r="CG17" i="3"/>
  <c r="CI17" i="3"/>
  <c r="CD18" i="3"/>
  <c r="CE18" i="3"/>
  <c r="CF18" i="3"/>
  <c r="CG18" i="3"/>
  <c r="CI18" i="3"/>
  <c r="CD19" i="3"/>
  <c r="CE19" i="3"/>
  <c r="CF19" i="3"/>
  <c r="CG19" i="3"/>
  <c r="CI19" i="3"/>
  <c r="CD20" i="3"/>
  <c r="CE20" i="3"/>
  <c r="CF20" i="3"/>
  <c r="CG20" i="3"/>
  <c r="CI20" i="3"/>
  <c r="CD21" i="3"/>
  <c r="CE21" i="3"/>
  <c r="CF21" i="3"/>
  <c r="CG21" i="3"/>
  <c r="CI21" i="3"/>
  <c r="CD22" i="3"/>
  <c r="CE22" i="3"/>
  <c r="CF22" i="3"/>
  <c r="CG22" i="3"/>
  <c r="CI22" i="3"/>
  <c r="CD23" i="3"/>
  <c r="CE23" i="3"/>
  <c r="CF23" i="3"/>
  <c r="CG23" i="3"/>
  <c r="CI23" i="3"/>
  <c r="CD24" i="3"/>
  <c r="CE24" i="3"/>
  <c r="CF24" i="3"/>
  <c r="CG24" i="3"/>
  <c r="CI24" i="3"/>
  <c r="CD25" i="3"/>
  <c r="CE25" i="3"/>
  <c r="CF25" i="3"/>
  <c r="CG25" i="3"/>
  <c r="CI25" i="3"/>
  <c r="CD26" i="3"/>
  <c r="CE26" i="3"/>
  <c r="CF26" i="3"/>
  <c r="CG26" i="3"/>
  <c r="CI26" i="3"/>
  <c r="CG7" i="3"/>
  <c r="CI7" i="3"/>
  <c r="CF7" i="3"/>
  <c r="CE7" i="3"/>
  <c r="CD7" i="3"/>
  <c r="BV7" i="3"/>
  <c r="D8" i="3" l="1"/>
  <c r="D9" i="3"/>
  <c r="D10" i="3"/>
  <c r="D11" i="3"/>
  <c r="D12" i="3"/>
  <c r="D13" i="3"/>
  <c r="D14" i="3"/>
  <c r="D15" i="3"/>
  <c r="D16" i="3"/>
  <c r="D17" i="3"/>
  <c r="D18" i="3"/>
  <c r="D19" i="3"/>
  <c r="D20" i="3"/>
  <c r="D21" i="3"/>
  <c r="D22" i="3"/>
  <c r="D23" i="3"/>
  <c r="D24" i="3"/>
  <c r="D25" i="3"/>
  <c r="D26" i="3"/>
  <c r="D7" i="3"/>
  <c r="CC8" i="3" l="1"/>
  <c r="CC9" i="3"/>
  <c r="CC10" i="3"/>
  <c r="CC11" i="3"/>
  <c r="CC12" i="3"/>
  <c r="CC13" i="3"/>
  <c r="CC14" i="3"/>
  <c r="CC15" i="3"/>
  <c r="CC16" i="3"/>
  <c r="CC17" i="3"/>
  <c r="CC18" i="3"/>
  <c r="CC19" i="3"/>
  <c r="CC20" i="3"/>
  <c r="CC21" i="3"/>
  <c r="CC22" i="3"/>
  <c r="CC23" i="3"/>
  <c r="CC24" i="3"/>
  <c r="CC25" i="3"/>
  <c r="CC26" i="3"/>
  <c r="CC7" i="3"/>
  <c r="CB8" i="3"/>
  <c r="CB9" i="3"/>
  <c r="CB10" i="3"/>
  <c r="CB11" i="3"/>
  <c r="CB12" i="3"/>
  <c r="CB13" i="3"/>
  <c r="CB14" i="3"/>
  <c r="CB15" i="3"/>
  <c r="CB16" i="3"/>
  <c r="CB17" i="3"/>
  <c r="CB18" i="3"/>
  <c r="CB19" i="3"/>
  <c r="CB20" i="3"/>
  <c r="CB21" i="3"/>
  <c r="CB22" i="3"/>
  <c r="CB23" i="3"/>
  <c r="CB24" i="3"/>
  <c r="CB25" i="3"/>
  <c r="CB26" i="3"/>
  <c r="CB7" i="3"/>
  <c r="CA8" i="3"/>
  <c r="CA9" i="3"/>
  <c r="CA10" i="3"/>
  <c r="CA11" i="3"/>
  <c r="CA12" i="3"/>
  <c r="CA13" i="3"/>
  <c r="CA14" i="3"/>
  <c r="CA15" i="3"/>
  <c r="CA16" i="3"/>
  <c r="CA17" i="3"/>
  <c r="CA18" i="3"/>
  <c r="CA19" i="3"/>
  <c r="CA20" i="3"/>
  <c r="CA21" i="3"/>
  <c r="CA22" i="3"/>
  <c r="CA23" i="3"/>
  <c r="CA24" i="3"/>
  <c r="CA25" i="3"/>
  <c r="CA26" i="3"/>
  <c r="CA7" i="3"/>
  <c r="BZ8" i="3"/>
  <c r="BZ9" i="3"/>
  <c r="BZ10" i="3"/>
  <c r="BZ11" i="3"/>
  <c r="BZ12" i="3"/>
  <c r="BZ13" i="3"/>
  <c r="BZ14" i="3"/>
  <c r="BZ15" i="3"/>
  <c r="BZ16" i="3"/>
  <c r="BZ17" i="3"/>
  <c r="BZ18" i="3"/>
  <c r="BZ19" i="3"/>
  <c r="BZ20" i="3"/>
  <c r="BZ21" i="3"/>
  <c r="BZ22" i="3"/>
  <c r="BZ23" i="3"/>
  <c r="BZ24" i="3"/>
  <c r="BZ25" i="3"/>
  <c r="BZ26" i="3"/>
  <c r="BZ7" i="3"/>
  <c r="BY8" i="3"/>
  <c r="BY9" i="3"/>
  <c r="BY10" i="3"/>
  <c r="BY11" i="3"/>
  <c r="BY12" i="3"/>
  <c r="BY13" i="3"/>
  <c r="BY14" i="3"/>
  <c r="BY15" i="3"/>
  <c r="BY16" i="3"/>
  <c r="BY17" i="3"/>
  <c r="BY18" i="3"/>
  <c r="BY19" i="3"/>
  <c r="BY20" i="3"/>
  <c r="BY21" i="3"/>
  <c r="BY22" i="3"/>
  <c r="BY23" i="3"/>
  <c r="BY24" i="3"/>
  <c r="BY25" i="3"/>
  <c r="BY26" i="3"/>
  <c r="BY7" i="3"/>
  <c r="BX8" i="3"/>
  <c r="BX9" i="3"/>
  <c r="BX10" i="3"/>
  <c r="BX11" i="3"/>
  <c r="BX12" i="3"/>
  <c r="BX13" i="3"/>
  <c r="BX14" i="3"/>
  <c r="BX15" i="3"/>
  <c r="BX16" i="3"/>
  <c r="BX17" i="3"/>
  <c r="BX18" i="3"/>
  <c r="BX19" i="3"/>
  <c r="BX20" i="3"/>
  <c r="BX21" i="3"/>
  <c r="BX22" i="3"/>
  <c r="BX23" i="3"/>
  <c r="BX24" i="3"/>
  <c r="BX25" i="3"/>
  <c r="BX26" i="3"/>
  <c r="BX7" i="3"/>
  <c r="BW8" i="3"/>
  <c r="BW9" i="3"/>
  <c r="BW10" i="3"/>
  <c r="BW11" i="3"/>
  <c r="BW12" i="3"/>
  <c r="BW13" i="3"/>
  <c r="BW14" i="3"/>
  <c r="BW15" i="3"/>
  <c r="BW16" i="3"/>
  <c r="BW17" i="3"/>
  <c r="BW18" i="3"/>
  <c r="BW19" i="3"/>
  <c r="BW20" i="3"/>
  <c r="BW21" i="3"/>
  <c r="BW22" i="3"/>
  <c r="BW23" i="3"/>
  <c r="BW24" i="3"/>
  <c r="BW25" i="3"/>
  <c r="BW26" i="3"/>
  <c r="BW7" i="3"/>
  <c r="BV8" i="3"/>
  <c r="BV9" i="3"/>
  <c r="BV10" i="3"/>
  <c r="BV11" i="3"/>
  <c r="BV12" i="3"/>
  <c r="BV13" i="3"/>
  <c r="BV14" i="3"/>
  <c r="BV15" i="3"/>
  <c r="BV16" i="3"/>
  <c r="BV17" i="3"/>
  <c r="BV18" i="3"/>
  <c r="BV19" i="3"/>
  <c r="BV20" i="3"/>
  <c r="BV21" i="3"/>
  <c r="BV22" i="3"/>
  <c r="BV23" i="3"/>
  <c r="BV24" i="3"/>
  <c r="BV25" i="3"/>
  <c r="BV26" i="3"/>
  <c r="K4" i="4" l="1"/>
  <c r="K5" i="4"/>
  <c r="K6" i="4"/>
  <c r="K7" i="4"/>
  <c r="K8" i="4"/>
  <c r="K9" i="4"/>
  <c r="K10" i="4"/>
  <c r="K11" i="4"/>
  <c r="K12" i="4"/>
  <c r="K13" i="4"/>
  <c r="K14" i="4"/>
  <c r="K15" i="4"/>
  <c r="K16" i="4"/>
  <c r="K17" i="4"/>
  <c r="K18" i="4"/>
  <c r="K19" i="4"/>
  <c r="K20" i="4"/>
  <c r="K21" i="4"/>
  <c r="K22" i="4"/>
  <c r="K3" i="4"/>
  <c r="C4" i="4"/>
  <c r="C5" i="4"/>
  <c r="C6" i="4"/>
  <c r="C7" i="4"/>
  <c r="C8" i="4"/>
  <c r="C9" i="4"/>
  <c r="C10" i="4"/>
  <c r="C11" i="4"/>
  <c r="C12" i="4"/>
  <c r="C13" i="4"/>
  <c r="C14" i="4"/>
  <c r="C15" i="4"/>
  <c r="C16" i="4"/>
  <c r="C17" i="4"/>
  <c r="C18" i="4"/>
  <c r="C19" i="4"/>
  <c r="C20" i="4"/>
  <c r="C21" i="4"/>
  <c r="C22" i="4"/>
  <c r="C3" i="4"/>
  <c r="B4" i="4"/>
  <c r="B5" i="4"/>
  <c r="B6" i="4"/>
  <c r="B7" i="4"/>
  <c r="B8" i="4"/>
  <c r="B9" i="4"/>
  <c r="B10" i="4"/>
  <c r="B11" i="4"/>
  <c r="B12" i="4"/>
  <c r="B13" i="4"/>
  <c r="B14" i="4"/>
  <c r="B15" i="4"/>
  <c r="B16" i="4"/>
  <c r="B17" i="4"/>
  <c r="B18" i="4"/>
  <c r="B19" i="4"/>
  <c r="B20" i="4"/>
  <c r="B21" i="4"/>
  <c r="B22" i="4"/>
  <c r="B3" i="4"/>
  <c r="B2" i="4" l="1"/>
  <c r="AJ2" i="1" s="1"/>
  <c r="K2" i="4"/>
  <c r="DH2" i="1" s="1"/>
  <c r="C2" i="4"/>
  <c r="AZ2" i="1" s="1"/>
  <c r="J4" i="4"/>
  <c r="J5" i="4"/>
  <c r="J6" i="4"/>
  <c r="J7" i="4"/>
  <c r="J8" i="4"/>
  <c r="J9" i="4"/>
  <c r="J10" i="4"/>
  <c r="J11" i="4"/>
  <c r="J12" i="4"/>
  <c r="J13" i="4"/>
  <c r="J14" i="4"/>
  <c r="J15" i="4"/>
  <c r="J16" i="4"/>
  <c r="J17" i="4"/>
  <c r="J18" i="4"/>
  <c r="J19" i="4"/>
  <c r="J20" i="4"/>
  <c r="J21" i="4"/>
  <c r="J22" i="4"/>
  <c r="J3" i="4"/>
  <c r="I4" i="4"/>
  <c r="I5" i="4"/>
  <c r="I6" i="4"/>
  <c r="I7" i="4"/>
  <c r="I8" i="4"/>
  <c r="I9" i="4"/>
  <c r="I10" i="4"/>
  <c r="I11" i="4"/>
  <c r="I12" i="4"/>
  <c r="I13" i="4"/>
  <c r="I14" i="4"/>
  <c r="I15" i="4"/>
  <c r="I16" i="4"/>
  <c r="I17" i="4"/>
  <c r="I18" i="4"/>
  <c r="I19" i="4"/>
  <c r="I20" i="4"/>
  <c r="I21" i="4"/>
  <c r="I22" i="4"/>
  <c r="I3" i="4"/>
  <c r="H4" i="4"/>
  <c r="H5" i="4"/>
  <c r="H6" i="4"/>
  <c r="H7" i="4"/>
  <c r="H8" i="4"/>
  <c r="H9" i="4"/>
  <c r="H10" i="4"/>
  <c r="H11" i="4"/>
  <c r="H12" i="4"/>
  <c r="H13" i="4"/>
  <c r="H14" i="4"/>
  <c r="H15" i="4"/>
  <c r="H16" i="4"/>
  <c r="H17" i="4"/>
  <c r="H18" i="4"/>
  <c r="H19" i="4"/>
  <c r="H20" i="4"/>
  <c r="H21" i="4"/>
  <c r="H22" i="4"/>
  <c r="H3" i="4"/>
  <c r="G4" i="4"/>
  <c r="G5" i="4"/>
  <c r="G6" i="4"/>
  <c r="G7" i="4"/>
  <c r="G8" i="4"/>
  <c r="G9" i="4"/>
  <c r="G10" i="4"/>
  <c r="G11" i="4"/>
  <c r="G12" i="4"/>
  <c r="G13" i="4"/>
  <c r="G14" i="4"/>
  <c r="G15" i="4"/>
  <c r="G16" i="4"/>
  <c r="G17" i="4"/>
  <c r="G18" i="4"/>
  <c r="G19" i="4"/>
  <c r="G20" i="4"/>
  <c r="G21" i="4"/>
  <c r="G22" i="4"/>
  <c r="G3" i="4"/>
  <c r="G2" i="4" l="1"/>
  <c r="BT2" i="1" s="1"/>
  <c r="I2" i="4"/>
  <c r="CK2" i="1" s="1"/>
  <c r="J2" i="4"/>
  <c r="CX2" i="1" s="1"/>
  <c r="H2" i="4"/>
  <c r="CG2" i="1" s="1"/>
  <c r="F4" i="4"/>
  <c r="F5" i="4"/>
  <c r="F6" i="4"/>
  <c r="F7" i="4"/>
  <c r="F8" i="4"/>
  <c r="F9" i="4"/>
  <c r="F10" i="4"/>
  <c r="F11" i="4"/>
  <c r="F12" i="4"/>
  <c r="F13" i="4"/>
  <c r="F14" i="4"/>
  <c r="F15" i="4"/>
  <c r="F16" i="4"/>
  <c r="F17" i="4"/>
  <c r="F18" i="4"/>
  <c r="F19" i="4"/>
  <c r="F20" i="4"/>
  <c r="F21" i="4"/>
  <c r="F22" i="4"/>
  <c r="F3" i="4"/>
  <c r="E4" i="4"/>
  <c r="E5" i="4"/>
  <c r="E6" i="4"/>
  <c r="E7" i="4"/>
  <c r="E8" i="4"/>
  <c r="E9" i="4"/>
  <c r="E10" i="4"/>
  <c r="E11" i="4"/>
  <c r="E12" i="4"/>
  <c r="E13" i="4"/>
  <c r="E14" i="4"/>
  <c r="E15" i="4"/>
  <c r="E16" i="4"/>
  <c r="E17" i="4"/>
  <c r="E18" i="4"/>
  <c r="E19" i="4"/>
  <c r="E20" i="4"/>
  <c r="E21" i="4"/>
  <c r="E22" i="4"/>
  <c r="E3" i="4"/>
  <c r="D4" i="4"/>
  <c r="D5" i="4"/>
  <c r="D6" i="4"/>
  <c r="D7" i="4"/>
  <c r="D8" i="4"/>
  <c r="D9" i="4"/>
  <c r="D10" i="4"/>
  <c r="D11" i="4"/>
  <c r="D12" i="4"/>
  <c r="D13" i="4"/>
  <c r="D14" i="4"/>
  <c r="D15" i="4"/>
  <c r="D16" i="4"/>
  <c r="D17" i="4"/>
  <c r="D18" i="4"/>
  <c r="D19" i="4"/>
  <c r="D20" i="4"/>
  <c r="D21" i="4"/>
  <c r="D22" i="4"/>
  <c r="D3" i="4"/>
  <c r="BT8" i="3"/>
  <c r="BU8" i="3"/>
  <c r="BT9" i="3"/>
  <c r="BU9" i="3"/>
  <c r="BT10" i="3"/>
  <c r="BU10" i="3"/>
  <c r="BT11" i="3"/>
  <c r="BU11" i="3"/>
  <c r="BT12" i="3"/>
  <c r="BU12" i="3"/>
  <c r="BT13" i="3"/>
  <c r="BU13" i="3"/>
  <c r="BT14" i="3"/>
  <c r="BU14" i="3"/>
  <c r="BT15" i="3"/>
  <c r="BU15" i="3"/>
  <c r="BT16" i="3"/>
  <c r="BU16" i="3"/>
  <c r="BT17" i="3"/>
  <c r="BU17" i="3"/>
  <c r="BT18" i="3"/>
  <c r="BU18" i="3"/>
  <c r="BT19" i="3"/>
  <c r="BU19" i="3"/>
  <c r="BT20" i="3"/>
  <c r="BU20" i="3"/>
  <c r="BT21" i="3"/>
  <c r="BU21" i="3"/>
  <c r="BT22" i="3"/>
  <c r="BU22" i="3"/>
  <c r="BT23" i="3"/>
  <c r="BU23" i="3"/>
  <c r="BT24" i="3"/>
  <c r="BU24" i="3"/>
  <c r="BT25" i="3"/>
  <c r="BU25" i="3"/>
  <c r="BT26" i="3"/>
  <c r="BU26" i="3"/>
  <c r="BU7" i="3"/>
  <c r="BT7" i="3"/>
  <c r="BQ8" i="3"/>
  <c r="BR8" i="3"/>
  <c r="BS8" i="3"/>
  <c r="BQ9" i="3"/>
  <c r="BR9" i="3"/>
  <c r="BS9" i="3"/>
  <c r="BQ10" i="3"/>
  <c r="BR10" i="3"/>
  <c r="BS10" i="3"/>
  <c r="BQ11" i="3"/>
  <c r="BR11" i="3"/>
  <c r="BS11" i="3"/>
  <c r="BQ12" i="3"/>
  <c r="BR12" i="3"/>
  <c r="BS12" i="3"/>
  <c r="BQ13" i="3"/>
  <c r="BR13" i="3"/>
  <c r="BS13" i="3"/>
  <c r="BQ14" i="3"/>
  <c r="BR14" i="3"/>
  <c r="BS14" i="3"/>
  <c r="BQ15" i="3"/>
  <c r="BR15" i="3"/>
  <c r="BS15" i="3"/>
  <c r="BQ16" i="3"/>
  <c r="BR16" i="3"/>
  <c r="BS16" i="3"/>
  <c r="BQ17" i="3"/>
  <c r="BR17" i="3"/>
  <c r="BS17" i="3"/>
  <c r="BQ18" i="3"/>
  <c r="BR18" i="3"/>
  <c r="BS18" i="3"/>
  <c r="BQ19" i="3"/>
  <c r="BR19" i="3"/>
  <c r="BS19" i="3"/>
  <c r="BQ20" i="3"/>
  <c r="BR20" i="3"/>
  <c r="BS20" i="3"/>
  <c r="BQ21" i="3"/>
  <c r="BR21" i="3"/>
  <c r="BS21" i="3"/>
  <c r="BQ22" i="3"/>
  <c r="BR22" i="3"/>
  <c r="BS22" i="3"/>
  <c r="BQ23" i="3"/>
  <c r="BR23" i="3"/>
  <c r="BS23" i="3"/>
  <c r="BQ24" i="3"/>
  <c r="BR24" i="3"/>
  <c r="BS24" i="3"/>
  <c r="BQ25" i="3"/>
  <c r="BR25" i="3"/>
  <c r="BS25" i="3"/>
  <c r="BQ26" i="3"/>
  <c r="BR26" i="3"/>
  <c r="BS26" i="3"/>
  <c r="BS7" i="3"/>
  <c r="BR7" i="3"/>
  <c r="BQ7" i="3"/>
  <c r="E2" i="4" l="1"/>
  <c r="BH2" i="1" s="1"/>
  <c r="F2" i="4"/>
  <c r="BN2" i="1" s="1"/>
  <c r="D2" i="4"/>
  <c r="BC2" i="1" s="1"/>
  <c r="BP8" i="3"/>
  <c r="BP9" i="3"/>
  <c r="BP10" i="3"/>
  <c r="BP11" i="3"/>
  <c r="BP12" i="3"/>
  <c r="BP13" i="3"/>
  <c r="BP14" i="3"/>
  <c r="BP15" i="3"/>
  <c r="BP16" i="3"/>
  <c r="BP17" i="3"/>
  <c r="BP18" i="3"/>
  <c r="BP19" i="3"/>
  <c r="BP20" i="3"/>
  <c r="BP21" i="3"/>
  <c r="BP22" i="3"/>
  <c r="BP23" i="3"/>
  <c r="BP24" i="3"/>
  <c r="BP25" i="3"/>
  <c r="BP26" i="3"/>
  <c r="BP7" i="3"/>
  <c r="BJ8" i="3"/>
  <c r="BK8" i="3"/>
  <c r="BL8" i="3"/>
  <c r="BM8" i="3"/>
  <c r="BN8" i="3"/>
  <c r="BO8" i="3"/>
  <c r="BJ9" i="3"/>
  <c r="BK9" i="3"/>
  <c r="BL9" i="3"/>
  <c r="BM9" i="3"/>
  <c r="BN9" i="3"/>
  <c r="BO9" i="3"/>
  <c r="BJ10" i="3"/>
  <c r="BK10" i="3"/>
  <c r="BL10" i="3"/>
  <c r="BM10" i="3"/>
  <c r="BN10" i="3"/>
  <c r="BO10" i="3"/>
  <c r="BJ11" i="3"/>
  <c r="BK11" i="3"/>
  <c r="BL11" i="3"/>
  <c r="BM11" i="3"/>
  <c r="BN11" i="3"/>
  <c r="BO11" i="3"/>
  <c r="BJ12" i="3"/>
  <c r="BK12" i="3"/>
  <c r="BL12" i="3"/>
  <c r="BM12" i="3"/>
  <c r="BN12" i="3"/>
  <c r="BO12" i="3"/>
  <c r="BJ13" i="3"/>
  <c r="BK13" i="3"/>
  <c r="BL13" i="3"/>
  <c r="BM13" i="3"/>
  <c r="BN13" i="3"/>
  <c r="BO13" i="3"/>
  <c r="BJ14" i="3"/>
  <c r="BK14" i="3"/>
  <c r="BL14" i="3"/>
  <c r="BM14" i="3"/>
  <c r="BN14" i="3"/>
  <c r="BO14" i="3"/>
  <c r="BJ15" i="3"/>
  <c r="BK15" i="3"/>
  <c r="BL15" i="3"/>
  <c r="BM15" i="3"/>
  <c r="BN15" i="3"/>
  <c r="BO15" i="3"/>
  <c r="BJ16" i="3"/>
  <c r="BK16" i="3"/>
  <c r="BL16" i="3"/>
  <c r="BM16" i="3"/>
  <c r="BN16" i="3"/>
  <c r="BO16" i="3"/>
  <c r="BJ17" i="3"/>
  <c r="BK17" i="3"/>
  <c r="BL17" i="3"/>
  <c r="BM17" i="3"/>
  <c r="BN17" i="3"/>
  <c r="BO17" i="3"/>
  <c r="BJ18" i="3"/>
  <c r="BK18" i="3"/>
  <c r="BL18" i="3"/>
  <c r="BM18" i="3"/>
  <c r="BN18" i="3"/>
  <c r="BO18" i="3"/>
  <c r="BJ19" i="3"/>
  <c r="BK19" i="3"/>
  <c r="BL19" i="3"/>
  <c r="BM19" i="3"/>
  <c r="BN19" i="3"/>
  <c r="BO19" i="3"/>
  <c r="BJ20" i="3"/>
  <c r="BK20" i="3"/>
  <c r="BL20" i="3"/>
  <c r="BM20" i="3"/>
  <c r="BN20" i="3"/>
  <c r="BO20" i="3"/>
  <c r="BJ21" i="3"/>
  <c r="BK21" i="3"/>
  <c r="BL21" i="3"/>
  <c r="BM21" i="3"/>
  <c r="BN21" i="3"/>
  <c r="BO21" i="3"/>
  <c r="BJ22" i="3"/>
  <c r="BK22" i="3"/>
  <c r="BL22" i="3"/>
  <c r="BM22" i="3"/>
  <c r="BN22" i="3"/>
  <c r="BO22" i="3"/>
  <c r="BJ23" i="3"/>
  <c r="BK23" i="3"/>
  <c r="BL23" i="3"/>
  <c r="BM23" i="3"/>
  <c r="BN23" i="3"/>
  <c r="BO23" i="3"/>
  <c r="BJ24" i="3"/>
  <c r="BK24" i="3"/>
  <c r="BL24" i="3"/>
  <c r="BM24" i="3"/>
  <c r="BN24" i="3"/>
  <c r="BO24" i="3"/>
  <c r="BJ25" i="3"/>
  <c r="BK25" i="3"/>
  <c r="BL25" i="3"/>
  <c r="BM25" i="3"/>
  <c r="BN25" i="3"/>
  <c r="BO25" i="3"/>
  <c r="BJ26" i="3"/>
  <c r="BK26" i="3"/>
  <c r="BL26" i="3"/>
  <c r="BM26" i="3"/>
  <c r="BN26" i="3"/>
  <c r="BO26" i="3"/>
  <c r="BO7" i="3"/>
  <c r="BN7" i="3"/>
  <c r="BM7" i="3"/>
  <c r="BL7" i="3"/>
  <c r="BK7" i="3"/>
  <c r="BJ7" i="3"/>
  <c r="BD8" i="3"/>
  <c r="BE8" i="3"/>
  <c r="BF8" i="3"/>
  <c r="BG8" i="3"/>
  <c r="BH8" i="3"/>
  <c r="BI8" i="3"/>
  <c r="BD9" i="3"/>
  <c r="BE9" i="3"/>
  <c r="BF9" i="3"/>
  <c r="BG9" i="3"/>
  <c r="BH9" i="3"/>
  <c r="BI9" i="3"/>
  <c r="BD10" i="3"/>
  <c r="BE10" i="3"/>
  <c r="BF10" i="3"/>
  <c r="BG10" i="3"/>
  <c r="BH10" i="3"/>
  <c r="BI10" i="3"/>
  <c r="BD11" i="3"/>
  <c r="BE11" i="3"/>
  <c r="BF11" i="3"/>
  <c r="BG11" i="3"/>
  <c r="BH11" i="3"/>
  <c r="BI11" i="3"/>
  <c r="BD12" i="3"/>
  <c r="BE12" i="3"/>
  <c r="BF12" i="3"/>
  <c r="BG12" i="3"/>
  <c r="BH12" i="3"/>
  <c r="BI12" i="3"/>
  <c r="BD13" i="3"/>
  <c r="BE13" i="3"/>
  <c r="BF13" i="3"/>
  <c r="BG13" i="3"/>
  <c r="BH13" i="3"/>
  <c r="BI13" i="3"/>
  <c r="BD14" i="3"/>
  <c r="BE14" i="3"/>
  <c r="BF14" i="3"/>
  <c r="BG14" i="3"/>
  <c r="BH14" i="3"/>
  <c r="BI14" i="3"/>
  <c r="BD15" i="3"/>
  <c r="BE15" i="3"/>
  <c r="BF15" i="3"/>
  <c r="BG15" i="3"/>
  <c r="BH15" i="3"/>
  <c r="BI15" i="3"/>
  <c r="BD16" i="3"/>
  <c r="BE16" i="3"/>
  <c r="BF16" i="3"/>
  <c r="BG16" i="3"/>
  <c r="BH16" i="3"/>
  <c r="BI16" i="3"/>
  <c r="BD17" i="3"/>
  <c r="BE17" i="3"/>
  <c r="BF17" i="3"/>
  <c r="BG17" i="3"/>
  <c r="BH17" i="3"/>
  <c r="BI17" i="3"/>
  <c r="BD18" i="3"/>
  <c r="BE18" i="3"/>
  <c r="BF18" i="3"/>
  <c r="BG18" i="3"/>
  <c r="BH18" i="3"/>
  <c r="BI18" i="3"/>
  <c r="BD19" i="3"/>
  <c r="BE19" i="3"/>
  <c r="BF19" i="3"/>
  <c r="BG19" i="3"/>
  <c r="BH19" i="3"/>
  <c r="BI19" i="3"/>
  <c r="BD20" i="3"/>
  <c r="BE20" i="3"/>
  <c r="BF20" i="3"/>
  <c r="BG20" i="3"/>
  <c r="BH20" i="3"/>
  <c r="BI20" i="3"/>
  <c r="BD21" i="3"/>
  <c r="BE21" i="3"/>
  <c r="BF21" i="3"/>
  <c r="BG21" i="3"/>
  <c r="BH21" i="3"/>
  <c r="BI21" i="3"/>
  <c r="BD22" i="3"/>
  <c r="BE22" i="3"/>
  <c r="BF22" i="3"/>
  <c r="BG22" i="3"/>
  <c r="BH22" i="3"/>
  <c r="BI22" i="3"/>
  <c r="BD23" i="3"/>
  <c r="BE23" i="3"/>
  <c r="BF23" i="3"/>
  <c r="BG23" i="3"/>
  <c r="BH23" i="3"/>
  <c r="BI23" i="3"/>
  <c r="BD24" i="3"/>
  <c r="BE24" i="3"/>
  <c r="BF24" i="3"/>
  <c r="BG24" i="3"/>
  <c r="BH24" i="3"/>
  <c r="BI24" i="3"/>
  <c r="BD25" i="3"/>
  <c r="BE25" i="3"/>
  <c r="BF25" i="3"/>
  <c r="BG25" i="3"/>
  <c r="BH25" i="3"/>
  <c r="BI25" i="3"/>
  <c r="BD26" i="3"/>
  <c r="BE26" i="3"/>
  <c r="BF26" i="3"/>
  <c r="BG26" i="3"/>
  <c r="BH26" i="3"/>
  <c r="BI26" i="3"/>
  <c r="BI7" i="3"/>
  <c r="BH7" i="3"/>
  <c r="BG7" i="3"/>
  <c r="BF7" i="3"/>
  <c r="BE7" i="3"/>
  <c r="BD7" i="3"/>
  <c r="AY8" i="3"/>
  <c r="AZ8" i="3"/>
  <c r="BA8" i="3"/>
  <c r="BB8" i="3"/>
  <c r="BC8" i="3"/>
  <c r="AY9" i="3"/>
  <c r="AZ9" i="3"/>
  <c r="BA9" i="3"/>
  <c r="BB9" i="3"/>
  <c r="BC9" i="3"/>
  <c r="AY10" i="3"/>
  <c r="AZ10" i="3"/>
  <c r="BA10" i="3"/>
  <c r="BB10" i="3"/>
  <c r="BC10" i="3"/>
  <c r="AY11" i="3"/>
  <c r="AZ11" i="3"/>
  <c r="BA11" i="3"/>
  <c r="BB11" i="3"/>
  <c r="BC11" i="3"/>
  <c r="AY12" i="3"/>
  <c r="AZ12" i="3"/>
  <c r="BA12" i="3"/>
  <c r="BB12" i="3"/>
  <c r="BC12" i="3"/>
  <c r="AY13" i="3"/>
  <c r="AZ13" i="3"/>
  <c r="BA13" i="3"/>
  <c r="BB13" i="3"/>
  <c r="BC13" i="3"/>
  <c r="AY14" i="3"/>
  <c r="AZ14" i="3"/>
  <c r="BA14" i="3"/>
  <c r="BB14" i="3"/>
  <c r="BC14" i="3"/>
  <c r="AY15" i="3"/>
  <c r="AZ15" i="3"/>
  <c r="BA15" i="3"/>
  <c r="BB15" i="3"/>
  <c r="BC15" i="3"/>
  <c r="AY16" i="3"/>
  <c r="AZ16" i="3"/>
  <c r="BA16" i="3"/>
  <c r="BB16" i="3"/>
  <c r="BC16" i="3"/>
  <c r="AY17" i="3"/>
  <c r="AZ17" i="3"/>
  <c r="BA17" i="3"/>
  <c r="BB17" i="3"/>
  <c r="BC17" i="3"/>
  <c r="AY18" i="3"/>
  <c r="AZ18" i="3"/>
  <c r="BA18" i="3"/>
  <c r="BB18" i="3"/>
  <c r="BC18" i="3"/>
  <c r="AY19" i="3"/>
  <c r="AZ19" i="3"/>
  <c r="BA19" i="3"/>
  <c r="BB19" i="3"/>
  <c r="BC19" i="3"/>
  <c r="AY20" i="3"/>
  <c r="AZ20" i="3"/>
  <c r="BA20" i="3"/>
  <c r="BB20" i="3"/>
  <c r="BC20" i="3"/>
  <c r="AY21" i="3"/>
  <c r="AZ21" i="3"/>
  <c r="BA21" i="3"/>
  <c r="BB21" i="3"/>
  <c r="BC21" i="3"/>
  <c r="AY22" i="3"/>
  <c r="AZ22" i="3"/>
  <c r="BA22" i="3"/>
  <c r="BB22" i="3"/>
  <c r="BC22" i="3"/>
  <c r="AY23" i="3"/>
  <c r="AZ23" i="3"/>
  <c r="BA23" i="3"/>
  <c r="BB23" i="3"/>
  <c r="BC23" i="3"/>
  <c r="AY24" i="3"/>
  <c r="AZ24" i="3"/>
  <c r="BA24" i="3"/>
  <c r="BB24" i="3"/>
  <c r="BC24" i="3"/>
  <c r="AY25" i="3"/>
  <c r="AZ25" i="3"/>
  <c r="BA25" i="3"/>
  <c r="BB25" i="3"/>
  <c r="BC25" i="3"/>
  <c r="AY26" i="3"/>
  <c r="AZ26" i="3"/>
  <c r="BA26" i="3"/>
  <c r="BB26" i="3"/>
  <c r="BC26" i="3"/>
  <c r="BC7" i="3"/>
  <c r="BB7" i="3"/>
  <c r="BA7" i="3"/>
  <c r="AY7" i="3"/>
  <c r="AZ7" i="3"/>
  <c r="AX8" i="3"/>
  <c r="AX9" i="3"/>
  <c r="AX10" i="3"/>
  <c r="AX11" i="3"/>
  <c r="AX12" i="3"/>
  <c r="AX13" i="3"/>
  <c r="AX14" i="3"/>
  <c r="AX15" i="3"/>
  <c r="AX16" i="3"/>
  <c r="AX17" i="3"/>
  <c r="AX18" i="3"/>
  <c r="AX19" i="3"/>
  <c r="AX20" i="3"/>
  <c r="AX21" i="3"/>
  <c r="AX22" i="3"/>
  <c r="AX23" i="3"/>
  <c r="AX24" i="3"/>
  <c r="AX25" i="3"/>
  <c r="AX26" i="3"/>
  <c r="AX7" i="3"/>
  <c r="AT8" i="3"/>
  <c r="AU8" i="3"/>
  <c r="AV8" i="3"/>
  <c r="AW8" i="3"/>
  <c r="AT9" i="3"/>
  <c r="AU9" i="3"/>
  <c r="AV9" i="3"/>
  <c r="AW9" i="3"/>
  <c r="AT10" i="3"/>
  <c r="AU10" i="3"/>
  <c r="AV10" i="3"/>
  <c r="AW10" i="3"/>
  <c r="AT11" i="3"/>
  <c r="AU11" i="3"/>
  <c r="AV11" i="3"/>
  <c r="AW11" i="3"/>
  <c r="AT12" i="3"/>
  <c r="AU12" i="3"/>
  <c r="AV12" i="3"/>
  <c r="AW12" i="3"/>
  <c r="AT13" i="3"/>
  <c r="AU13" i="3"/>
  <c r="AV13" i="3"/>
  <c r="AW13" i="3"/>
  <c r="AT14" i="3"/>
  <c r="AU14" i="3"/>
  <c r="AV14" i="3"/>
  <c r="AW14" i="3"/>
  <c r="AT15" i="3"/>
  <c r="AU15" i="3"/>
  <c r="AV15" i="3"/>
  <c r="AW15" i="3"/>
  <c r="AT16" i="3"/>
  <c r="AU16" i="3"/>
  <c r="AV16" i="3"/>
  <c r="AW16" i="3"/>
  <c r="AT17" i="3"/>
  <c r="AU17" i="3"/>
  <c r="AV17" i="3"/>
  <c r="AW17" i="3"/>
  <c r="AT18" i="3"/>
  <c r="AU18" i="3"/>
  <c r="AV18" i="3"/>
  <c r="AW18" i="3"/>
  <c r="AT19" i="3"/>
  <c r="AU19" i="3"/>
  <c r="AV19" i="3"/>
  <c r="AW19" i="3"/>
  <c r="AT20" i="3"/>
  <c r="AU20" i="3"/>
  <c r="AV20" i="3"/>
  <c r="AW20" i="3"/>
  <c r="AT21" i="3"/>
  <c r="AU21" i="3"/>
  <c r="AV21" i="3"/>
  <c r="AW21" i="3"/>
  <c r="AT22" i="3"/>
  <c r="AU22" i="3"/>
  <c r="AV22" i="3"/>
  <c r="AW22" i="3"/>
  <c r="AT23" i="3"/>
  <c r="AU23" i="3"/>
  <c r="AV23" i="3"/>
  <c r="AW23" i="3"/>
  <c r="AT24" i="3"/>
  <c r="AU24" i="3"/>
  <c r="AV24" i="3"/>
  <c r="AW24" i="3"/>
  <c r="AT25" i="3"/>
  <c r="AU25" i="3"/>
  <c r="AV25" i="3"/>
  <c r="AW25" i="3"/>
  <c r="AT26" i="3"/>
  <c r="AU26" i="3"/>
  <c r="AV26" i="3"/>
  <c r="AW26" i="3"/>
  <c r="AW7" i="3"/>
  <c r="AV7" i="3"/>
  <c r="AU7" i="3"/>
  <c r="AT7" i="3"/>
  <c r="AQ8" i="3"/>
  <c r="AQ9" i="3"/>
  <c r="AQ10" i="3"/>
  <c r="AQ11" i="3"/>
  <c r="AQ12" i="3"/>
  <c r="AQ13" i="3"/>
  <c r="AQ14" i="3"/>
  <c r="AQ15" i="3"/>
  <c r="AQ16" i="3"/>
  <c r="AQ17" i="3"/>
  <c r="AQ18" i="3"/>
  <c r="AQ19" i="3"/>
  <c r="AQ20" i="3"/>
  <c r="AQ21" i="3"/>
  <c r="AQ22" i="3"/>
  <c r="AQ23" i="3"/>
  <c r="AQ24" i="3"/>
  <c r="AQ25" i="3"/>
  <c r="AQ26" i="3"/>
  <c r="AQ7" i="3"/>
  <c r="AO8" i="3"/>
  <c r="AP8" i="3"/>
  <c r="AO9" i="3"/>
  <c r="AP9" i="3"/>
  <c r="AO10" i="3"/>
  <c r="AP10" i="3"/>
  <c r="AO11" i="3"/>
  <c r="AP11" i="3"/>
  <c r="AO12" i="3"/>
  <c r="AP12" i="3"/>
  <c r="AO13" i="3"/>
  <c r="AP13" i="3"/>
  <c r="AO14" i="3"/>
  <c r="AP14" i="3"/>
  <c r="AO15" i="3"/>
  <c r="AP15" i="3"/>
  <c r="AO16" i="3"/>
  <c r="AP16" i="3"/>
  <c r="AO17" i="3"/>
  <c r="AP17" i="3"/>
  <c r="AO18" i="3"/>
  <c r="AP18" i="3"/>
  <c r="AO19" i="3"/>
  <c r="AP19" i="3"/>
  <c r="AO20" i="3"/>
  <c r="AP20" i="3"/>
  <c r="AO21" i="3"/>
  <c r="AP21" i="3"/>
  <c r="AO22" i="3"/>
  <c r="AP22" i="3"/>
  <c r="AO23" i="3"/>
  <c r="AP23" i="3"/>
  <c r="AO24" i="3"/>
  <c r="AP24" i="3"/>
  <c r="AO25" i="3"/>
  <c r="AP25" i="3"/>
  <c r="AO26" i="3"/>
  <c r="AP26" i="3"/>
  <c r="AP7" i="3"/>
  <c r="AO7" i="3"/>
  <c r="AI8" i="3"/>
  <c r="AJ8" i="3" s="1"/>
  <c r="AL8" i="3"/>
  <c r="AM8" i="3" s="1"/>
  <c r="AI9" i="3"/>
  <c r="AK9" i="3" s="1"/>
  <c r="AL9" i="3"/>
  <c r="AM9" i="3" s="1"/>
  <c r="AI10" i="3"/>
  <c r="AJ10" i="3" s="1"/>
  <c r="AL10" i="3"/>
  <c r="AM10" i="3" s="1"/>
  <c r="AI11" i="3"/>
  <c r="AJ11" i="3" s="1"/>
  <c r="AL11" i="3"/>
  <c r="AM11" i="3" s="1"/>
  <c r="AI12" i="3"/>
  <c r="AJ12" i="3" s="1"/>
  <c r="AL12" i="3"/>
  <c r="AN12" i="3" s="1"/>
  <c r="AI13" i="3"/>
  <c r="AJ13" i="3" s="1"/>
  <c r="AL13" i="3"/>
  <c r="AM13" i="3" s="1"/>
  <c r="AI14" i="3"/>
  <c r="AK14" i="3" s="1"/>
  <c r="AL14" i="3"/>
  <c r="AM14" i="3" s="1"/>
  <c r="AI15" i="3"/>
  <c r="AJ15" i="3" s="1"/>
  <c r="AL15" i="3"/>
  <c r="AM15" i="3" s="1"/>
  <c r="AI16" i="3"/>
  <c r="AJ16" i="3" s="1"/>
  <c r="AL16" i="3"/>
  <c r="AM16" i="3" s="1"/>
  <c r="AI17" i="3"/>
  <c r="AJ17" i="3" s="1"/>
  <c r="AL17" i="3"/>
  <c r="AM17" i="3" s="1"/>
  <c r="AI18" i="3"/>
  <c r="AK18" i="3" s="1"/>
  <c r="AL18" i="3"/>
  <c r="AM18" i="3" s="1"/>
  <c r="AI19" i="3"/>
  <c r="AK19" i="3" s="1"/>
  <c r="AL19" i="3"/>
  <c r="AM19" i="3" s="1"/>
  <c r="AI20" i="3"/>
  <c r="AJ20" i="3" s="1"/>
  <c r="AL20" i="3"/>
  <c r="AN20" i="3" s="1"/>
  <c r="AI21" i="3"/>
  <c r="AJ21" i="3" s="1"/>
  <c r="AL21" i="3"/>
  <c r="AM21" i="3" s="1"/>
  <c r="AI22" i="3"/>
  <c r="AK22" i="3" s="1"/>
  <c r="AL22" i="3"/>
  <c r="AM22" i="3" s="1"/>
  <c r="AI23" i="3"/>
  <c r="AK23" i="3" s="1"/>
  <c r="AL23" i="3"/>
  <c r="AM23" i="3" s="1"/>
  <c r="AI24" i="3"/>
  <c r="AJ24" i="3" s="1"/>
  <c r="AL24" i="3"/>
  <c r="AM24" i="3" s="1"/>
  <c r="AI25" i="3"/>
  <c r="AJ25" i="3" s="1"/>
  <c r="AL25" i="3"/>
  <c r="AM25" i="3" s="1"/>
  <c r="AI26" i="3"/>
  <c r="AK26" i="3" s="1"/>
  <c r="AL26" i="3"/>
  <c r="AM26" i="3" s="1"/>
  <c r="AL7" i="3"/>
  <c r="AN7" i="3" s="1"/>
  <c r="AI7" i="3"/>
  <c r="AK7" i="3" s="1"/>
  <c r="AC8" i="3"/>
  <c r="AE8" i="3" s="1"/>
  <c r="AF8" i="3"/>
  <c r="AG8" i="3" s="1"/>
  <c r="AC9" i="3"/>
  <c r="AD9" i="3" s="1"/>
  <c r="AF9" i="3"/>
  <c r="AG9" i="3" s="1"/>
  <c r="AC10" i="3"/>
  <c r="AE10" i="3" s="1"/>
  <c r="AF10" i="3"/>
  <c r="AG10" i="3" s="1"/>
  <c r="AC11" i="3"/>
  <c r="AD11" i="3" s="1"/>
  <c r="AF11" i="3"/>
  <c r="AG11" i="3" s="1"/>
  <c r="AC12" i="3"/>
  <c r="AE12" i="3" s="1"/>
  <c r="AF12" i="3"/>
  <c r="AH12" i="3" s="1"/>
  <c r="AC13" i="3"/>
  <c r="AE13" i="3" s="1"/>
  <c r="AF13" i="3"/>
  <c r="AG13" i="3" s="1"/>
  <c r="AC14" i="3"/>
  <c r="AE14" i="3" s="1"/>
  <c r="AF14" i="3"/>
  <c r="AG14" i="3" s="1"/>
  <c r="AC15" i="3"/>
  <c r="AD15" i="3" s="1"/>
  <c r="AF15" i="3"/>
  <c r="AG15" i="3" s="1"/>
  <c r="AC16" i="3"/>
  <c r="AE16" i="3" s="1"/>
  <c r="AF16" i="3"/>
  <c r="AH16" i="3" s="1"/>
  <c r="AC17" i="3"/>
  <c r="AD17" i="3" s="1"/>
  <c r="AF17" i="3"/>
  <c r="AG17" i="3" s="1"/>
  <c r="AC18" i="3"/>
  <c r="AE18" i="3" s="1"/>
  <c r="AF18" i="3"/>
  <c r="AG18" i="3" s="1"/>
  <c r="AC19" i="3"/>
  <c r="AE19" i="3" s="1"/>
  <c r="AF19" i="3"/>
  <c r="AG19" i="3" s="1"/>
  <c r="AC20" i="3"/>
  <c r="AE20" i="3" s="1"/>
  <c r="AF20" i="3"/>
  <c r="AG20" i="3" s="1"/>
  <c r="AC21" i="3"/>
  <c r="AD21" i="3" s="1"/>
  <c r="AF21" i="3"/>
  <c r="AG21" i="3" s="1"/>
  <c r="AC22" i="3"/>
  <c r="AE22" i="3" s="1"/>
  <c r="AF22" i="3"/>
  <c r="AG22" i="3" s="1"/>
  <c r="AC23" i="3"/>
  <c r="AD23" i="3" s="1"/>
  <c r="AF23" i="3"/>
  <c r="AG23" i="3" s="1"/>
  <c r="AC24" i="3"/>
  <c r="AE24" i="3" s="1"/>
  <c r="AF24" i="3"/>
  <c r="AH24" i="3" s="1"/>
  <c r="AC25" i="3"/>
  <c r="AD25" i="3" s="1"/>
  <c r="AF25" i="3"/>
  <c r="AG25" i="3" s="1"/>
  <c r="AC26" i="3"/>
  <c r="AE26" i="3" s="1"/>
  <c r="AF26" i="3"/>
  <c r="AG26" i="3" s="1"/>
  <c r="AF7" i="3"/>
  <c r="AH7" i="3" s="1"/>
  <c r="AC7" i="3"/>
  <c r="AE7" i="3" s="1"/>
  <c r="W8" i="3"/>
  <c r="X8" i="3" s="1"/>
  <c r="Z8" i="3"/>
  <c r="AA8" i="3" s="1"/>
  <c r="W9" i="3"/>
  <c r="Y9" i="3" s="1"/>
  <c r="Z9" i="3"/>
  <c r="AA9" i="3" s="1"/>
  <c r="W10" i="3"/>
  <c r="X10" i="3" s="1"/>
  <c r="Z10" i="3"/>
  <c r="AA10" i="3" s="1"/>
  <c r="W11" i="3"/>
  <c r="X11" i="3" s="1"/>
  <c r="Z11" i="3"/>
  <c r="AB11" i="3" s="1"/>
  <c r="W12" i="3"/>
  <c r="X12" i="3" s="1"/>
  <c r="Z12" i="3"/>
  <c r="AA12" i="3" s="1"/>
  <c r="W13" i="3"/>
  <c r="X13" i="3" s="1"/>
  <c r="Z13" i="3"/>
  <c r="AA13" i="3" s="1"/>
  <c r="W14" i="3"/>
  <c r="X14" i="3" s="1"/>
  <c r="Z14" i="3"/>
  <c r="AA14" i="3" s="1"/>
  <c r="W15" i="3"/>
  <c r="Y15" i="3" s="1"/>
  <c r="Z15" i="3"/>
  <c r="AA15" i="3" s="1"/>
  <c r="W16" i="3"/>
  <c r="X16" i="3" s="1"/>
  <c r="Z16" i="3"/>
  <c r="AB16" i="3" s="1"/>
  <c r="W17" i="3"/>
  <c r="X17" i="3" s="1"/>
  <c r="Z17" i="3"/>
  <c r="AA17" i="3" s="1"/>
  <c r="W18" i="3"/>
  <c r="X18" i="3" s="1"/>
  <c r="Z18" i="3"/>
  <c r="AA18" i="3" s="1"/>
  <c r="W19" i="3"/>
  <c r="X19" i="3" s="1"/>
  <c r="Z19" i="3"/>
  <c r="AA19" i="3" s="1"/>
  <c r="W20" i="3"/>
  <c r="X20" i="3" s="1"/>
  <c r="Z20" i="3"/>
  <c r="AB20" i="3" s="1"/>
  <c r="W21" i="3"/>
  <c r="X21" i="3" s="1"/>
  <c r="Z21" i="3"/>
  <c r="AA21" i="3" s="1"/>
  <c r="W22" i="3"/>
  <c r="X22" i="3" s="1"/>
  <c r="Z22" i="3"/>
  <c r="AA22" i="3" s="1"/>
  <c r="W23" i="3"/>
  <c r="X23" i="3" s="1"/>
  <c r="Z23" i="3"/>
  <c r="AB23" i="3" s="1"/>
  <c r="W24" i="3"/>
  <c r="X24" i="3" s="1"/>
  <c r="Z24" i="3"/>
  <c r="AA24" i="3" s="1"/>
  <c r="W25" i="3"/>
  <c r="X25" i="3" s="1"/>
  <c r="Z25" i="3"/>
  <c r="AB25" i="3" s="1"/>
  <c r="W26" i="3"/>
  <c r="X26" i="3" s="1"/>
  <c r="Z26" i="3"/>
  <c r="AA26" i="3" s="1"/>
  <c r="Z7" i="3"/>
  <c r="AB7" i="3" s="1"/>
  <c r="W7" i="3"/>
  <c r="Y7" i="3" s="1"/>
  <c r="T8" i="3"/>
  <c r="U8" i="3" s="1"/>
  <c r="T9" i="3"/>
  <c r="U9" i="3" s="1"/>
  <c r="T10" i="3"/>
  <c r="U10" i="3" s="1"/>
  <c r="T11" i="3"/>
  <c r="U11" i="3" s="1"/>
  <c r="T12" i="3"/>
  <c r="U12" i="3" s="1"/>
  <c r="T13" i="3"/>
  <c r="V13" i="3" s="1"/>
  <c r="T14" i="3"/>
  <c r="U14" i="3" s="1"/>
  <c r="T15" i="3"/>
  <c r="U15" i="3" s="1"/>
  <c r="T16" i="3"/>
  <c r="U16" i="3" s="1"/>
  <c r="T17" i="3"/>
  <c r="U17" i="3" s="1"/>
  <c r="T18" i="3"/>
  <c r="U18" i="3" s="1"/>
  <c r="T19" i="3"/>
  <c r="U19" i="3" s="1"/>
  <c r="T20" i="3"/>
  <c r="U20" i="3" s="1"/>
  <c r="T21" i="3"/>
  <c r="U21" i="3" s="1"/>
  <c r="T22" i="3"/>
  <c r="U22" i="3" s="1"/>
  <c r="T23" i="3"/>
  <c r="V23" i="3" s="1"/>
  <c r="T24" i="3"/>
  <c r="U24" i="3" s="1"/>
  <c r="T25" i="3"/>
  <c r="V25" i="3" s="1"/>
  <c r="T26" i="3"/>
  <c r="U26" i="3" s="1"/>
  <c r="T7" i="3"/>
  <c r="V7" i="3" s="1"/>
  <c r="Q8" i="3"/>
  <c r="R8" i="3" s="1"/>
  <c r="Q9" i="3"/>
  <c r="S9" i="3" s="1"/>
  <c r="Q10" i="3"/>
  <c r="R10" i="3" s="1"/>
  <c r="Q11" i="3"/>
  <c r="R11" i="3" s="1"/>
  <c r="Q12" i="3"/>
  <c r="R12" i="3" s="1"/>
  <c r="Q13" i="3"/>
  <c r="S13" i="3" s="1"/>
  <c r="Q14" i="3"/>
  <c r="S14" i="3" s="1"/>
  <c r="Q15" i="3"/>
  <c r="R15" i="3" s="1"/>
  <c r="Q16" i="3"/>
  <c r="R16" i="3" s="1"/>
  <c r="Q17" i="3"/>
  <c r="R17" i="3" s="1"/>
  <c r="Q18" i="3"/>
  <c r="R18" i="3" s="1"/>
  <c r="Q19" i="3"/>
  <c r="R19" i="3" s="1"/>
  <c r="Q20" i="3"/>
  <c r="R20" i="3" s="1"/>
  <c r="Q21" i="3"/>
  <c r="R21" i="3" s="1"/>
  <c r="Q22" i="3"/>
  <c r="S22" i="3" s="1"/>
  <c r="Q23" i="3"/>
  <c r="S23" i="3" s="1"/>
  <c r="Q24" i="3"/>
  <c r="R24" i="3" s="1"/>
  <c r="Q25" i="3"/>
  <c r="R25" i="3" s="1"/>
  <c r="Q26" i="3"/>
  <c r="R26" i="3" s="1"/>
  <c r="Q7" i="3"/>
  <c r="R7" i="3" s="1"/>
  <c r="N8" i="3"/>
  <c r="O8" i="3" s="1"/>
  <c r="N9" i="3"/>
  <c r="O9" i="3" s="1"/>
  <c r="N10" i="3"/>
  <c r="P10" i="3" s="1"/>
  <c r="N11" i="3"/>
  <c r="P11" i="3" s="1"/>
  <c r="N12" i="3"/>
  <c r="P12" i="3" s="1"/>
  <c r="N13" i="3"/>
  <c r="P13" i="3" s="1"/>
  <c r="N14" i="3"/>
  <c r="P14" i="3" s="1"/>
  <c r="N15" i="3"/>
  <c r="P15" i="3" s="1"/>
  <c r="N16" i="3"/>
  <c r="O16" i="3" s="1"/>
  <c r="N17" i="3"/>
  <c r="O17" i="3" s="1"/>
  <c r="N18" i="3"/>
  <c r="P18" i="3" s="1"/>
  <c r="N19" i="3"/>
  <c r="O19" i="3" s="1"/>
  <c r="N20" i="3"/>
  <c r="P20" i="3" s="1"/>
  <c r="N21" i="3"/>
  <c r="O21" i="3" s="1"/>
  <c r="N22" i="3"/>
  <c r="O22" i="3" s="1"/>
  <c r="N23" i="3"/>
  <c r="O23" i="3" s="1"/>
  <c r="N24" i="3"/>
  <c r="O24" i="3" s="1"/>
  <c r="N25" i="3"/>
  <c r="O25" i="3" s="1"/>
  <c r="N26" i="3"/>
  <c r="P26" i="3" s="1"/>
  <c r="N7" i="3"/>
  <c r="P7" i="3" s="1"/>
  <c r="K8" i="3"/>
  <c r="M8" i="3" s="1"/>
  <c r="K9" i="3"/>
  <c r="M9" i="3" s="1"/>
  <c r="K10" i="3"/>
  <c r="M10" i="3" s="1"/>
  <c r="K11" i="3"/>
  <c r="M11" i="3" s="1"/>
  <c r="K12" i="3"/>
  <c r="L12" i="3" s="1"/>
  <c r="K13" i="3"/>
  <c r="M13" i="3" s="1"/>
  <c r="K14" i="3"/>
  <c r="M14" i="3" s="1"/>
  <c r="K15" i="3"/>
  <c r="L15" i="3" s="1"/>
  <c r="K16" i="3"/>
  <c r="M16" i="3" s="1"/>
  <c r="K17" i="3"/>
  <c r="M17" i="3" s="1"/>
  <c r="K18" i="3"/>
  <c r="M18" i="3" s="1"/>
  <c r="K19" i="3"/>
  <c r="M19" i="3" s="1"/>
  <c r="K20" i="3"/>
  <c r="L20" i="3" s="1"/>
  <c r="K21" i="3"/>
  <c r="M21" i="3" s="1"/>
  <c r="K22" i="3"/>
  <c r="L22" i="3" s="1"/>
  <c r="K23" i="3"/>
  <c r="L23" i="3" s="1"/>
  <c r="K24" i="3"/>
  <c r="M24" i="3" s="1"/>
  <c r="K25" i="3"/>
  <c r="M25" i="3" s="1"/>
  <c r="K26" i="3"/>
  <c r="M26" i="3" s="1"/>
  <c r="K7" i="3"/>
  <c r="M7" i="3" s="1"/>
  <c r="J8" i="3"/>
  <c r="J9" i="3"/>
  <c r="J10" i="3"/>
  <c r="J11" i="3"/>
  <c r="J12" i="3"/>
  <c r="J13" i="3"/>
  <c r="J14" i="3"/>
  <c r="J15" i="3"/>
  <c r="J16" i="3"/>
  <c r="J17" i="3"/>
  <c r="J18" i="3"/>
  <c r="J19" i="3"/>
  <c r="J20" i="3"/>
  <c r="J21" i="3"/>
  <c r="J22" i="3"/>
  <c r="J23" i="3"/>
  <c r="J24" i="3"/>
  <c r="J25" i="3"/>
  <c r="J26" i="3"/>
  <c r="J7" i="3"/>
  <c r="I8" i="3"/>
  <c r="I9" i="3"/>
  <c r="I10" i="3"/>
  <c r="I11" i="3"/>
  <c r="I12" i="3"/>
  <c r="I13" i="3"/>
  <c r="I14" i="3"/>
  <c r="I15" i="3"/>
  <c r="I16" i="3"/>
  <c r="I17" i="3"/>
  <c r="I18" i="3"/>
  <c r="I19" i="3"/>
  <c r="I20" i="3"/>
  <c r="I21" i="3"/>
  <c r="I22" i="3"/>
  <c r="I23" i="3"/>
  <c r="I24" i="3"/>
  <c r="I25" i="3"/>
  <c r="I26" i="3"/>
  <c r="I7" i="3"/>
  <c r="H8" i="3"/>
  <c r="H9" i="3"/>
  <c r="H10" i="3"/>
  <c r="H11" i="3"/>
  <c r="H12" i="3"/>
  <c r="H13" i="3"/>
  <c r="H14" i="3"/>
  <c r="H15" i="3"/>
  <c r="H16" i="3"/>
  <c r="H17" i="3"/>
  <c r="H18" i="3"/>
  <c r="H19" i="3"/>
  <c r="H20" i="3"/>
  <c r="H21" i="3"/>
  <c r="H22" i="3"/>
  <c r="H23" i="3"/>
  <c r="H24" i="3"/>
  <c r="H25" i="3"/>
  <c r="H26" i="3"/>
  <c r="H7" i="3"/>
  <c r="G8" i="3"/>
  <c r="G9" i="3"/>
  <c r="G10" i="3"/>
  <c r="G11" i="3"/>
  <c r="G12" i="3"/>
  <c r="G13" i="3"/>
  <c r="G14" i="3"/>
  <c r="G15" i="3"/>
  <c r="G16" i="3"/>
  <c r="G17" i="3"/>
  <c r="G18" i="3"/>
  <c r="G19" i="3"/>
  <c r="G20" i="3"/>
  <c r="G21" i="3"/>
  <c r="G22" i="3"/>
  <c r="G23" i="3"/>
  <c r="G24" i="3"/>
  <c r="G25" i="3"/>
  <c r="G26" i="3"/>
  <c r="G7" i="3"/>
  <c r="F8" i="3"/>
  <c r="F9" i="3"/>
  <c r="F10" i="3"/>
  <c r="F11" i="3"/>
  <c r="F12" i="3"/>
  <c r="F13" i="3"/>
  <c r="F14" i="3"/>
  <c r="F15" i="3"/>
  <c r="F16" i="3"/>
  <c r="F17" i="3"/>
  <c r="F18" i="3"/>
  <c r="F19" i="3"/>
  <c r="F20" i="3"/>
  <c r="F21" i="3"/>
  <c r="F22" i="3"/>
  <c r="F23" i="3"/>
  <c r="F24" i="3"/>
  <c r="F25" i="3"/>
  <c r="F26" i="3"/>
  <c r="F7" i="3"/>
  <c r="E8" i="3"/>
  <c r="E9" i="3"/>
  <c r="E10" i="3"/>
  <c r="E11" i="3"/>
  <c r="E12" i="3"/>
  <c r="E13" i="3"/>
  <c r="E14" i="3"/>
  <c r="E15" i="3"/>
  <c r="E16" i="3"/>
  <c r="E17" i="3"/>
  <c r="E18" i="3"/>
  <c r="E19" i="3"/>
  <c r="E20" i="3"/>
  <c r="E21" i="3"/>
  <c r="E22" i="3"/>
  <c r="E23" i="3"/>
  <c r="E24" i="3"/>
  <c r="E25" i="3"/>
  <c r="E26" i="3"/>
  <c r="E7" i="3"/>
  <c r="C8" i="3"/>
  <c r="C9" i="3"/>
  <c r="C10" i="3"/>
  <c r="C11" i="3"/>
  <c r="C12" i="3"/>
  <c r="C13" i="3"/>
  <c r="C14" i="3"/>
  <c r="C15" i="3"/>
  <c r="C16" i="3"/>
  <c r="C17" i="3"/>
  <c r="C18" i="3"/>
  <c r="C19" i="3"/>
  <c r="C20" i="3"/>
  <c r="C21" i="3"/>
  <c r="C22" i="3"/>
  <c r="C23" i="3"/>
  <c r="C24" i="3"/>
  <c r="C25" i="3"/>
  <c r="C26" i="3"/>
  <c r="C7" i="3"/>
  <c r="B8" i="3"/>
  <c r="B9" i="3"/>
  <c r="B10" i="3"/>
  <c r="B11" i="3"/>
  <c r="B12" i="3"/>
  <c r="B13" i="3"/>
  <c r="B14" i="3"/>
  <c r="B15" i="3"/>
  <c r="B16" i="3"/>
  <c r="B17" i="3"/>
  <c r="B18" i="3"/>
  <c r="B19" i="3"/>
  <c r="B20" i="3"/>
  <c r="B21" i="3"/>
  <c r="B22" i="3"/>
  <c r="B23" i="3"/>
  <c r="B24" i="3"/>
  <c r="B25" i="3"/>
  <c r="B26" i="3"/>
  <c r="B7" i="3"/>
  <c r="AE25" i="3" l="1"/>
  <c r="AB19" i="3"/>
  <c r="AA16" i="3"/>
  <c r="AN15" i="3"/>
  <c r="AE9" i="3"/>
  <c r="AA11" i="3"/>
  <c r="AN16" i="3"/>
  <c r="AJ23" i="3"/>
  <c r="AN19" i="3"/>
  <c r="AD24" i="3"/>
  <c r="AG16" i="3"/>
  <c r="AD13" i="3"/>
  <c r="AM20" i="3"/>
  <c r="AK11" i="3"/>
  <c r="P24" i="3"/>
  <c r="AA23" i="3"/>
  <c r="O14" i="3"/>
  <c r="AA25" i="3"/>
  <c r="AD26" i="3"/>
  <c r="AG12" i="3"/>
  <c r="AM12" i="3"/>
  <c r="V21" i="3"/>
  <c r="AB15" i="3"/>
  <c r="U13" i="3"/>
  <c r="AB17" i="3"/>
  <c r="Y25" i="3"/>
  <c r="Y23" i="3"/>
  <c r="Y17" i="3"/>
  <c r="X9" i="3"/>
  <c r="AH8" i="3"/>
  <c r="O12" i="3"/>
  <c r="Y11" i="3"/>
  <c r="AD19" i="3"/>
  <c r="AD10" i="3"/>
  <c r="AD8" i="3"/>
  <c r="AN24" i="3"/>
  <c r="AJ22" i="3"/>
  <c r="AK13" i="3"/>
  <c r="R13" i="3"/>
  <c r="AB21" i="3"/>
  <c r="AB13" i="3"/>
  <c r="AD22" i="3"/>
  <c r="AJ19" i="3"/>
  <c r="AG24" i="3"/>
  <c r="AD18" i="3"/>
  <c r="L18" i="3"/>
  <c r="L24" i="3"/>
  <c r="L8" i="3"/>
  <c r="O20" i="3"/>
  <c r="P16" i="3"/>
  <c r="R23" i="3"/>
  <c r="R14" i="3"/>
  <c r="U25" i="3"/>
  <c r="V16" i="3"/>
  <c r="AH20" i="3"/>
  <c r="R22" i="3"/>
  <c r="L19" i="3"/>
  <c r="O15" i="3"/>
  <c r="P25" i="3"/>
  <c r="V24" i="3"/>
  <c r="AA20" i="3"/>
  <c r="AB9" i="3"/>
  <c r="AD16" i="3"/>
  <c r="AD14" i="3"/>
  <c r="AD12" i="3"/>
  <c r="AN11" i="3"/>
  <c r="L17" i="3"/>
  <c r="O13" i="3"/>
  <c r="P23" i="3"/>
  <c r="S21" i="3"/>
  <c r="V12" i="3"/>
  <c r="AD20" i="3"/>
  <c r="AH15" i="3"/>
  <c r="L16" i="3"/>
  <c r="P22" i="3"/>
  <c r="V20" i="3"/>
  <c r="AE11" i="3"/>
  <c r="L7" i="3"/>
  <c r="L11" i="3"/>
  <c r="P21" i="3"/>
  <c r="P9" i="3"/>
  <c r="S15" i="3"/>
  <c r="V9" i="3"/>
  <c r="AB12" i="3"/>
  <c r="AB8" i="3"/>
  <c r="AE21" i="3"/>
  <c r="AH19" i="3"/>
  <c r="AE15" i="3"/>
  <c r="AJ26" i="3"/>
  <c r="AN23" i="3"/>
  <c r="L26" i="3"/>
  <c r="L10" i="3"/>
  <c r="P8" i="3"/>
  <c r="V17" i="3"/>
  <c r="Y21" i="3"/>
  <c r="X15" i="3"/>
  <c r="AH23" i="3"/>
  <c r="L25" i="3"/>
  <c r="L9" i="3"/>
  <c r="P17" i="3"/>
  <c r="V8" i="3"/>
  <c r="AJ18" i="3"/>
  <c r="S19" i="3"/>
  <c r="S11" i="3"/>
  <c r="M22" i="3"/>
  <c r="S26" i="3"/>
  <c r="S18" i="3"/>
  <c r="M20" i="3"/>
  <c r="O7" i="3"/>
  <c r="O11" i="3"/>
  <c r="U7" i="3"/>
  <c r="V19" i="3"/>
  <c r="V15" i="3"/>
  <c r="V11" i="3"/>
  <c r="L14" i="3"/>
  <c r="O26" i="3"/>
  <c r="O18" i="3"/>
  <c r="S7" i="3"/>
  <c r="R9" i="3"/>
  <c r="U23" i="3"/>
  <c r="L21" i="3"/>
  <c r="L13" i="3"/>
  <c r="P19" i="3"/>
  <c r="S24" i="3"/>
  <c r="S20" i="3"/>
  <c r="S16" i="3"/>
  <c r="S12" i="3"/>
  <c r="S8" i="3"/>
  <c r="V26" i="3"/>
  <c r="V22" i="3"/>
  <c r="V18" i="3"/>
  <c r="V14" i="3"/>
  <c r="V10" i="3"/>
  <c r="AB24" i="3"/>
  <c r="Y19" i="3"/>
  <c r="Y13" i="3"/>
  <c r="AE23" i="3"/>
  <c r="AE17" i="3"/>
  <c r="AK25" i="3"/>
  <c r="AK21" i="3"/>
  <c r="AK17" i="3"/>
  <c r="AJ9" i="3"/>
  <c r="M23" i="3"/>
  <c r="M15" i="3"/>
  <c r="S10" i="3"/>
  <c r="M12" i="3"/>
  <c r="S25" i="3"/>
  <c r="S17" i="3"/>
  <c r="O10" i="3"/>
  <c r="AH11" i="3"/>
  <c r="AK15" i="3"/>
  <c r="AJ14" i="3"/>
  <c r="AN8" i="3"/>
  <c r="AJ7" i="3"/>
  <c r="AM7" i="3"/>
  <c r="AK10" i="3"/>
  <c r="AN25" i="3"/>
  <c r="AN21" i="3"/>
  <c r="AN17" i="3"/>
  <c r="AN13" i="3"/>
  <c r="AN9" i="3"/>
  <c r="AK24" i="3"/>
  <c r="AK20" i="3"/>
  <c r="AK16" i="3"/>
  <c r="AK12" i="3"/>
  <c r="AK8" i="3"/>
  <c r="AN26" i="3"/>
  <c r="AN22" i="3"/>
  <c r="AN18" i="3"/>
  <c r="AN14" i="3"/>
  <c r="AN10" i="3"/>
  <c r="AD7" i="3"/>
  <c r="AG7" i="3"/>
  <c r="AH25" i="3"/>
  <c r="AH21" i="3"/>
  <c r="AH17" i="3"/>
  <c r="AH13" i="3"/>
  <c r="AH9" i="3"/>
  <c r="AH26" i="3"/>
  <c r="AH22" i="3"/>
  <c r="AH18" i="3"/>
  <c r="AH14" i="3"/>
  <c r="AH10" i="3"/>
  <c r="X7" i="3"/>
  <c r="AA7" i="3"/>
  <c r="Y26" i="3"/>
  <c r="Y22" i="3"/>
  <c r="Y18" i="3"/>
  <c r="Y14" i="3"/>
  <c r="Y10" i="3"/>
  <c r="Y24" i="3"/>
  <c r="Y20" i="3"/>
  <c r="Y16" i="3"/>
  <c r="Y12" i="3"/>
  <c r="Y8" i="3"/>
  <c r="AB26" i="3"/>
  <c r="AB22" i="3"/>
  <c r="AB18" i="3"/>
  <c r="AB14" i="3"/>
  <c r="AB10" i="3"/>
</calcChain>
</file>

<file path=xl/comments1.xml><?xml version="1.0" encoding="utf-8"?>
<comments xmlns="http://schemas.openxmlformats.org/spreadsheetml/2006/main">
  <authors>
    <author>齊藤＿俊彦</author>
    <author>大谷＿緋依</author>
  </authors>
  <commentList>
    <comment ref="BA10" authorId="0" shapeId="0">
      <text>
        <r>
          <rPr>
            <sz val="10"/>
            <color indexed="81"/>
            <rFont val="MS P ゴシック"/>
            <family val="3"/>
            <charset val="128"/>
          </rPr>
          <t>早急に届出する必要があります。</t>
        </r>
      </text>
    </comment>
    <comment ref="BD10" authorId="1" shapeId="0">
      <text>
        <r>
          <rPr>
            <sz val="10"/>
            <rFont val="ＭＳ Ｐゴシック"/>
            <family val="3"/>
            <charset val="128"/>
          </rPr>
          <t>早急に設置する必要があります。</t>
        </r>
      </text>
    </comment>
    <comment ref="BJ10" authorId="1" shapeId="0">
      <text>
        <r>
          <rPr>
            <sz val="10"/>
            <rFont val="ＭＳ Ｐゴシック"/>
            <family val="3"/>
            <charset val="128"/>
          </rPr>
          <t>早急に設置する必要があります。</t>
        </r>
      </text>
    </comment>
    <comment ref="BP10" authorId="1" shapeId="0">
      <text>
        <r>
          <rPr>
            <sz val="10"/>
            <rFont val="ＭＳ Ｐゴシック"/>
            <family val="3"/>
            <charset val="128"/>
          </rPr>
          <t>早急に設置する必要があります。</t>
        </r>
      </text>
    </comment>
    <comment ref="BV10" authorId="1" shapeId="0">
      <text>
        <r>
          <rPr>
            <sz val="10"/>
            <rFont val="ＭＳ Ｐゴシック"/>
            <family val="3"/>
            <charset val="128"/>
          </rPr>
          <t>早急に設置する必要があります。</t>
        </r>
      </text>
    </comment>
  </commentList>
</comments>
</file>

<file path=xl/sharedStrings.xml><?xml version="1.0" encoding="utf-8"?>
<sst xmlns="http://schemas.openxmlformats.org/spreadsheetml/2006/main" count="574" uniqueCount="362">
  <si>
    <t>指定障害福祉サービス事業者等現況報告書（非常災害対策）</t>
    <phoneticPr fontId="4"/>
  </si>
  <si>
    <t>・回答欄が足りない場合は、別葉としてください。</t>
    <rPh sb="1" eb="3">
      <t>カイトウ</t>
    </rPh>
    <rPh sb="3" eb="4">
      <t>ラン</t>
    </rPh>
    <rPh sb="5" eb="6">
      <t>タ</t>
    </rPh>
    <rPh sb="9" eb="11">
      <t>バアイ</t>
    </rPh>
    <rPh sb="13" eb="15">
      <t>ベツヨウ</t>
    </rPh>
    <phoneticPr fontId="4"/>
  </si>
  <si>
    <t>(参考)水防法及び土砂災害防止法に基づく避難確保計画の作成状況</t>
    <phoneticPr fontId="4"/>
  </si>
  <si>
    <t>設問</t>
    <rPh sb="0" eb="2">
      <t>セツモン</t>
    </rPh>
    <phoneticPr fontId="4"/>
  </si>
  <si>
    <t>施設（事業所）情報</t>
    <rPh sb="0" eb="2">
      <t>シセツ</t>
    </rPh>
    <rPh sb="3" eb="6">
      <t>ジギョウショ</t>
    </rPh>
    <rPh sb="7" eb="9">
      <t>ジョウホウ</t>
    </rPh>
    <phoneticPr fontId="4"/>
  </si>
  <si>
    <t>火災</t>
    <rPh sb="0" eb="2">
      <t>カサイ</t>
    </rPh>
    <phoneticPr fontId="4"/>
  </si>
  <si>
    <t>地震</t>
    <rPh sb="0" eb="2">
      <t>ジシン</t>
    </rPh>
    <phoneticPr fontId="4"/>
  </si>
  <si>
    <t>風水害</t>
    <rPh sb="0" eb="3">
      <t>フウスイガイ</t>
    </rPh>
    <phoneticPr fontId="4"/>
  </si>
  <si>
    <t>土砂災害</t>
    <rPh sb="0" eb="2">
      <t>ドシャ</t>
    </rPh>
    <rPh sb="2" eb="4">
      <t>サイガイ</t>
    </rPh>
    <phoneticPr fontId="4"/>
  </si>
  <si>
    <t>津波災害</t>
    <rPh sb="0" eb="2">
      <t>ツナミ</t>
    </rPh>
    <rPh sb="2" eb="4">
      <t>サイガイ</t>
    </rPh>
    <phoneticPr fontId="4"/>
  </si>
  <si>
    <t>火山災害</t>
    <rPh sb="0" eb="2">
      <t>カザン</t>
    </rPh>
    <rPh sb="2" eb="4">
      <t>サイガイ</t>
    </rPh>
    <phoneticPr fontId="4"/>
  </si>
  <si>
    <t>その他の災害</t>
    <rPh sb="2" eb="3">
      <t>ホカ</t>
    </rPh>
    <rPh sb="4" eb="6">
      <t>サイガイ</t>
    </rPh>
    <phoneticPr fontId="4"/>
  </si>
  <si>
    <t>水害</t>
    <rPh sb="0" eb="2">
      <t>スイガイ</t>
    </rPh>
    <phoneticPr fontId="4"/>
  </si>
  <si>
    <t>夜間訓練</t>
    <rPh sb="0" eb="2">
      <t>ヤカン</t>
    </rPh>
    <rPh sb="2" eb="4">
      <t>クンレン</t>
    </rPh>
    <phoneticPr fontId="4"/>
  </si>
  <si>
    <t>非常災害対策計画の項目等</t>
    <rPh sb="9" eb="11">
      <t>コウモク</t>
    </rPh>
    <rPh sb="11" eb="12">
      <t>ナド</t>
    </rPh>
    <phoneticPr fontId="4"/>
  </si>
  <si>
    <t>防火管理者</t>
    <rPh sb="0" eb="2">
      <t>ボウカ</t>
    </rPh>
    <rPh sb="2" eb="5">
      <t>カンリシャ</t>
    </rPh>
    <phoneticPr fontId="4"/>
  </si>
  <si>
    <t>消火器</t>
    <rPh sb="0" eb="3">
      <t>ショウカキ</t>
    </rPh>
    <phoneticPr fontId="4"/>
  </si>
  <si>
    <t>延床面積</t>
    <rPh sb="0" eb="1">
      <t>ノ</t>
    </rPh>
    <rPh sb="1" eb="4">
      <t>ユカメンセキ</t>
    </rPh>
    <phoneticPr fontId="4"/>
  </si>
  <si>
    <t>スプリンクラー</t>
    <phoneticPr fontId="4"/>
  </si>
  <si>
    <t>自動火災報知設備</t>
    <phoneticPr fontId="4"/>
  </si>
  <si>
    <t>火災報知設備</t>
    <phoneticPr fontId="4"/>
  </si>
  <si>
    <t>消防機関の立入検査（前年度）</t>
    <phoneticPr fontId="4"/>
  </si>
  <si>
    <t>自家発電装置</t>
    <phoneticPr fontId="4"/>
  </si>
  <si>
    <t>施設間避難協定</t>
    <phoneticPr fontId="4"/>
  </si>
  <si>
    <t>耐震化への対応</t>
    <rPh sb="0" eb="3">
      <t>タイシンカ</t>
    </rPh>
    <rPh sb="5" eb="7">
      <t>タイオウ</t>
    </rPh>
    <phoneticPr fontId="4"/>
  </si>
  <si>
    <t>アスベストの使用状況</t>
    <phoneticPr fontId="4"/>
  </si>
  <si>
    <t>防犯対策</t>
    <rPh sb="0" eb="2">
      <t>ボウハン</t>
    </rPh>
    <rPh sb="2" eb="4">
      <t>タイサク</t>
    </rPh>
    <phoneticPr fontId="4"/>
  </si>
  <si>
    <t>※通所系サービスは回答不要</t>
    <phoneticPr fontId="4"/>
  </si>
  <si>
    <t>※前年度、立入検査の実施された場合のみ回答</t>
    <rPh sb="1" eb="4">
      <t>ゼンネンド</t>
    </rPh>
    <rPh sb="5" eb="9">
      <t>タチイリケンサ</t>
    </rPh>
    <rPh sb="10" eb="12">
      <t>ジッシ</t>
    </rPh>
    <rPh sb="15" eb="17">
      <t>バアイ</t>
    </rPh>
    <rPh sb="19" eb="21">
      <t>カイトウ</t>
    </rPh>
    <phoneticPr fontId="4"/>
  </si>
  <si>
    <t>※自家発電装置を設置済みの場合のみ回答</t>
    <rPh sb="10" eb="11">
      <t>ス</t>
    </rPh>
    <rPh sb="17" eb="19">
      <t>カイトウ</t>
    </rPh>
    <phoneticPr fontId="4"/>
  </si>
  <si>
    <t>※施設間避難協定を締結済み・締結予定の場合のみ回答</t>
    <rPh sb="14" eb="16">
      <t>テイケツ</t>
    </rPh>
    <rPh sb="23" eb="25">
      <t>カイトウ</t>
    </rPh>
    <phoneticPr fontId="4"/>
  </si>
  <si>
    <t>※昭和56年7月以前の建築物のみ回答</t>
    <rPh sb="13" eb="14">
      <t>モノ</t>
    </rPh>
    <rPh sb="16" eb="18">
      <t>カイトウ</t>
    </rPh>
    <phoneticPr fontId="4"/>
  </si>
  <si>
    <t>※耐震診断済みの場合のみ回答</t>
    <rPh sb="5" eb="6">
      <t>ス</t>
    </rPh>
    <rPh sb="8" eb="10">
      <t>バアイ</t>
    </rPh>
    <rPh sb="12" eb="14">
      <t>カイトウ</t>
    </rPh>
    <phoneticPr fontId="4"/>
  </si>
  <si>
    <t>※調査対象施設に該当する場合のみ回答</t>
    <rPh sb="16" eb="18">
      <t>カイトウ</t>
    </rPh>
    <phoneticPr fontId="4"/>
  </si>
  <si>
    <t>サービス種別</t>
    <rPh sb="4" eb="6">
      <t>シュベツ</t>
    </rPh>
    <phoneticPr fontId="4"/>
  </si>
  <si>
    <t>施設（事業所）名を記載</t>
    <rPh sb="0" eb="2">
      <t>シセツ</t>
    </rPh>
    <rPh sb="3" eb="6">
      <t>ジギョウショ</t>
    </rPh>
    <rPh sb="7" eb="8">
      <t>メイ</t>
    </rPh>
    <rPh sb="9" eb="11">
      <t>キサイ</t>
    </rPh>
    <phoneticPr fontId="4"/>
  </si>
  <si>
    <t>共同生活住居名を記載</t>
    <rPh sb="0" eb="2">
      <t>キョウドウ</t>
    </rPh>
    <rPh sb="2" eb="4">
      <t>セイカツ</t>
    </rPh>
    <phoneticPr fontId="4"/>
  </si>
  <si>
    <t>種別</t>
    <rPh sb="0" eb="2">
      <t>シュベツ</t>
    </rPh>
    <phoneticPr fontId="4"/>
  </si>
  <si>
    <t>その他該当する区域があるか</t>
    <rPh sb="2" eb="3">
      <t>ホカ</t>
    </rPh>
    <rPh sb="3" eb="5">
      <t>ガイトウ</t>
    </rPh>
    <rPh sb="7" eb="9">
      <t>クイキ</t>
    </rPh>
    <phoneticPr fontId="4"/>
  </si>
  <si>
    <t>その他該当する区域がある場合、その内容を具体的に記載</t>
    <rPh sb="2" eb="3">
      <t>タ</t>
    </rPh>
    <rPh sb="3" eb="5">
      <t>ガイトウ</t>
    </rPh>
    <rPh sb="7" eb="9">
      <t>クイキ</t>
    </rPh>
    <rPh sb="12" eb="14">
      <t>バアイ</t>
    </rPh>
    <rPh sb="17" eb="19">
      <t>ナイヨウ</t>
    </rPh>
    <rPh sb="20" eb="22">
      <t>グタイ</t>
    </rPh>
    <rPh sb="22" eb="23">
      <t>テキ</t>
    </rPh>
    <rPh sb="24" eb="26">
      <t>キサイ</t>
    </rPh>
    <phoneticPr fontId="4"/>
  </si>
  <si>
    <t>当該区域の内容を含めた計画であるか</t>
    <rPh sb="0" eb="2">
      <t>トウガイ</t>
    </rPh>
    <rPh sb="2" eb="4">
      <t>クイキ</t>
    </rPh>
    <rPh sb="5" eb="7">
      <t>ナイヨウ</t>
    </rPh>
    <rPh sb="8" eb="9">
      <t>フク</t>
    </rPh>
    <rPh sb="11" eb="13">
      <t>ケイカク</t>
    </rPh>
    <phoneticPr fontId="4"/>
  </si>
  <si>
    <t>当該区域を想定した避難訓練を実施しているか</t>
    <rPh sb="0" eb="2">
      <t>トウガイ</t>
    </rPh>
    <rPh sb="2" eb="4">
      <t>クイキ</t>
    </rPh>
    <rPh sb="5" eb="7">
      <t>ソウテイ</t>
    </rPh>
    <rPh sb="9" eb="11">
      <t>ヒナン</t>
    </rPh>
    <rPh sb="11" eb="13">
      <t>クンレン</t>
    </rPh>
    <rPh sb="14" eb="16">
      <t>ジッシ</t>
    </rPh>
    <phoneticPr fontId="4"/>
  </si>
  <si>
    <t>市町村地域防災計画に位置付けられている要配慮者利用施設か</t>
    <rPh sb="0" eb="3">
      <t>シチョウソン</t>
    </rPh>
    <rPh sb="3" eb="5">
      <t>チイキ</t>
    </rPh>
    <rPh sb="5" eb="7">
      <t>ボウサイ</t>
    </rPh>
    <rPh sb="7" eb="9">
      <t>ケイカク</t>
    </rPh>
    <rPh sb="10" eb="12">
      <t>イチ</t>
    </rPh>
    <rPh sb="12" eb="13">
      <t>ツ</t>
    </rPh>
    <rPh sb="19" eb="20">
      <t>ヨウ</t>
    </rPh>
    <rPh sb="20" eb="22">
      <t>ハイリョ</t>
    </rPh>
    <rPh sb="22" eb="23">
      <t>シャ</t>
    </rPh>
    <rPh sb="23" eb="25">
      <t>リヨウ</t>
    </rPh>
    <rPh sb="25" eb="27">
      <t>シセツ</t>
    </rPh>
    <phoneticPr fontId="4"/>
  </si>
  <si>
    <t xml:space="preserve">避難確保計画を作成しているか
</t>
    <rPh sb="0" eb="2">
      <t>ヒナン</t>
    </rPh>
    <rPh sb="2" eb="4">
      <t>カクホ</t>
    </rPh>
    <rPh sb="4" eb="6">
      <t>ケイカク</t>
    </rPh>
    <rPh sb="7" eb="9">
      <t>サクセイ</t>
    </rPh>
    <phoneticPr fontId="4"/>
  </si>
  <si>
    <t>市町村地域防災計画に位置付けられている要配慮者利用施設か</t>
    <phoneticPr fontId="4"/>
  </si>
  <si>
    <t>避難確保計画を作成しているか</t>
    <phoneticPr fontId="4"/>
  </si>
  <si>
    <t>避難訓練は夜間または夜間を想定して実施しているか（a、bのどちらか１つを選択）</t>
    <rPh sb="19" eb="21">
      <t>ケイカク</t>
    </rPh>
    <phoneticPr fontId="4"/>
  </si>
  <si>
    <t>非常災害対策計画の最終改定日（年月日）</t>
    <rPh sb="0" eb="6">
      <t>ヒジョウサイガイタイサク</t>
    </rPh>
    <rPh sb="6" eb="8">
      <t>ケイカク</t>
    </rPh>
    <rPh sb="9" eb="11">
      <t>サイシュウ</t>
    </rPh>
    <rPh sb="11" eb="14">
      <t>カイテイビ</t>
    </rPh>
    <rPh sb="15" eb="17">
      <t>ネンゲツ</t>
    </rPh>
    <rPh sb="17" eb="18">
      <t>ヒ</t>
    </rPh>
    <phoneticPr fontId="4"/>
  </si>
  <si>
    <t>下記a～ｍの項目について、非常災害対策計画に含まれている場合、１と記入（複数回答可）
（具体的な項目の有無は、別シートの【参考】に記載している内容を参照してください。）</t>
    <rPh sb="0" eb="2">
      <t>カキ</t>
    </rPh>
    <rPh sb="13" eb="19">
      <t>ヒジョウサイガイタイサク</t>
    </rPh>
    <rPh sb="19" eb="21">
      <t>ケイカク</t>
    </rPh>
    <rPh sb="22" eb="23">
      <t>フク</t>
    </rPh>
    <rPh sb="28" eb="30">
      <t>バアイ</t>
    </rPh>
    <rPh sb="33" eb="35">
      <t>キニュウ</t>
    </rPh>
    <rPh sb="44" eb="47">
      <t>グタイテキ</t>
    </rPh>
    <rPh sb="48" eb="50">
      <t>コウモク</t>
    </rPh>
    <rPh sb="51" eb="53">
      <t>ウム</t>
    </rPh>
    <rPh sb="55" eb="56">
      <t>ベツ</t>
    </rPh>
    <rPh sb="61" eb="63">
      <t>サンコウ</t>
    </rPh>
    <rPh sb="65" eb="67">
      <t>キサイ</t>
    </rPh>
    <rPh sb="71" eb="73">
      <t>ナイヨウ</t>
    </rPh>
    <rPh sb="74" eb="76">
      <t>サンショウ</t>
    </rPh>
    <phoneticPr fontId="4"/>
  </si>
  <si>
    <t>消火器の設置状況（a～dのいずれか１つを選択）</t>
    <rPh sb="6" eb="8">
      <t>ジョウキョウ</t>
    </rPh>
    <phoneticPr fontId="4"/>
  </si>
  <si>
    <t>スプリンクラーの設置状況（a～eのいずれか１つを選択）</t>
    <rPh sb="8" eb="10">
      <t>セッチ</t>
    </rPh>
    <rPh sb="10" eb="12">
      <t>ジョウキョウ</t>
    </rPh>
    <rPh sb="24" eb="26">
      <t>センタク</t>
    </rPh>
    <phoneticPr fontId="4"/>
  </si>
  <si>
    <t>左記でbと回答した場合、免除の内容を記載</t>
    <rPh sb="0" eb="2">
      <t>サキ</t>
    </rPh>
    <rPh sb="5" eb="7">
      <t>カイトウ</t>
    </rPh>
    <rPh sb="9" eb="11">
      <t>バアイ</t>
    </rPh>
    <rPh sb="12" eb="14">
      <t>メンジョ</t>
    </rPh>
    <rPh sb="15" eb="17">
      <t>ナイヨウ</t>
    </rPh>
    <rPh sb="18" eb="20">
      <t>キサイ</t>
    </rPh>
    <phoneticPr fontId="4"/>
  </si>
  <si>
    <t>自動火災報知設備の設置状況（a～eのいずれか１つを選択）</t>
    <rPh sb="11" eb="13">
      <t>ジョウキョウ</t>
    </rPh>
    <rPh sb="25" eb="27">
      <t>センタク</t>
    </rPh>
    <phoneticPr fontId="4"/>
  </si>
  <si>
    <t>自動火災報知設備と連動した消防機関へ通報する火災報知設備の設置状況（a～eのいずれか１つを選択）</t>
    <rPh sb="31" eb="33">
      <t>ジョウキョウ</t>
    </rPh>
    <rPh sb="45" eb="47">
      <t>センタク</t>
    </rPh>
    <phoneticPr fontId="4"/>
  </si>
  <si>
    <t>消防機関の立入検査の実施状況</t>
    <rPh sb="10" eb="12">
      <t>ジッシ</t>
    </rPh>
    <rPh sb="12" eb="14">
      <t>ジョウキョウ</t>
    </rPh>
    <phoneticPr fontId="4"/>
  </si>
  <si>
    <t>立入検査の実施年月日</t>
    <rPh sb="0" eb="4">
      <t>タチイリケンサ</t>
    </rPh>
    <rPh sb="5" eb="7">
      <t>ジッシ</t>
    </rPh>
    <rPh sb="7" eb="10">
      <t>ネンガッピ</t>
    </rPh>
    <phoneticPr fontId="4"/>
  </si>
  <si>
    <t>指摘事項の有無</t>
    <rPh sb="5" eb="7">
      <t>ウム</t>
    </rPh>
    <phoneticPr fontId="4"/>
  </si>
  <si>
    <t>指摘事項があった場合、その具体的な内容を記載してください</t>
    <rPh sb="8" eb="10">
      <t>バアイ</t>
    </rPh>
    <rPh sb="13" eb="16">
      <t>グタイテキ</t>
    </rPh>
    <rPh sb="17" eb="19">
      <t>ナイヨウ</t>
    </rPh>
    <rPh sb="20" eb="22">
      <t>キサイ</t>
    </rPh>
    <phoneticPr fontId="4"/>
  </si>
  <si>
    <t>指摘事項があった場合、指摘事項に係る改善状況</t>
    <rPh sb="11" eb="13">
      <t>シテキ</t>
    </rPh>
    <rPh sb="13" eb="15">
      <t>ジコウ</t>
    </rPh>
    <rPh sb="16" eb="17">
      <t>カカ</t>
    </rPh>
    <rPh sb="18" eb="20">
      <t>カイゼン</t>
    </rPh>
    <rPh sb="20" eb="22">
      <t>ジョウキョウ</t>
    </rPh>
    <phoneticPr fontId="4"/>
  </si>
  <si>
    <t>指摘事項があった場合、指摘事項の改善措置及び消防機関への報告年月日</t>
    <rPh sb="11" eb="13">
      <t>シテキ</t>
    </rPh>
    <rPh sb="13" eb="15">
      <t>ジコウ</t>
    </rPh>
    <rPh sb="16" eb="18">
      <t>カイゼン</t>
    </rPh>
    <rPh sb="18" eb="20">
      <t>ソチ</t>
    </rPh>
    <rPh sb="20" eb="21">
      <t>オヨ</t>
    </rPh>
    <rPh sb="22" eb="24">
      <t>ショウボウ</t>
    </rPh>
    <rPh sb="24" eb="26">
      <t>キカン</t>
    </rPh>
    <rPh sb="28" eb="30">
      <t>ホウコク</t>
    </rPh>
    <rPh sb="30" eb="33">
      <t>ネンガッピ</t>
    </rPh>
    <phoneticPr fontId="4"/>
  </si>
  <si>
    <t>自家発電装置の設置状況（a、bのいずれか１つを選択）</t>
    <rPh sb="0" eb="2">
      <t>ジカ</t>
    </rPh>
    <rPh sb="2" eb="4">
      <t>ハツデン</t>
    </rPh>
    <rPh sb="4" eb="6">
      <t>ソウチ</t>
    </rPh>
    <rPh sb="7" eb="9">
      <t>セッチ</t>
    </rPh>
    <rPh sb="9" eb="11">
      <t>ジョウキョウ</t>
    </rPh>
    <rPh sb="23" eb="25">
      <t>センタク</t>
    </rPh>
    <phoneticPr fontId="4"/>
  </si>
  <si>
    <t>備蓄燃料の稼働時間の把握（a、bのいずれか１つを選択）</t>
    <rPh sb="0" eb="2">
      <t>ビチク</t>
    </rPh>
    <rPh sb="2" eb="4">
      <t>ネンリョウ</t>
    </rPh>
    <rPh sb="5" eb="7">
      <t>カドウ</t>
    </rPh>
    <rPh sb="7" eb="9">
      <t>ジカン</t>
    </rPh>
    <rPh sb="10" eb="12">
      <t>ハアク</t>
    </rPh>
    <phoneticPr fontId="4"/>
  </si>
  <si>
    <t>想定している災害（複数回答可）</t>
    <rPh sb="0" eb="2">
      <t>ソウテイ</t>
    </rPh>
    <rPh sb="6" eb="8">
      <t>サイガイ</t>
    </rPh>
    <rPh sb="9" eb="13">
      <t>フクスウカイトウ</t>
    </rPh>
    <rPh sb="13" eb="14">
      <t>カ</t>
    </rPh>
    <phoneticPr fontId="4"/>
  </si>
  <si>
    <t>施設間避難協定の締結状況（a～cのいずれか１つを選択）</t>
    <rPh sb="24" eb="26">
      <t>センタク</t>
    </rPh>
    <phoneticPr fontId="4"/>
  </si>
  <si>
    <t>締結済みの場合、締結時期（年月）を記載</t>
    <rPh sb="0" eb="2">
      <t>テイケツ</t>
    </rPh>
    <rPh sb="2" eb="3">
      <t>ス</t>
    </rPh>
    <rPh sb="5" eb="7">
      <t>バアイ</t>
    </rPh>
    <rPh sb="8" eb="10">
      <t>テイケツ</t>
    </rPh>
    <rPh sb="10" eb="12">
      <t>ジキ</t>
    </rPh>
    <rPh sb="13" eb="15">
      <t>ネンゲツ</t>
    </rPh>
    <rPh sb="17" eb="19">
      <t>キサイ</t>
    </rPh>
    <phoneticPr fontId="4"/>
  </si>
  <si>
    <t>締結予定の場合、締結予定時期（年月）を記載</t>
    <rPh sb="0" eb="2">
      <t>テイケツ</t>
    </rPh>
    <rPh sb="2" eb="4">
      <t>ヨテイ</t>
    </rPh>
    <rPh sb="5" eb="7">
      <t>バアイ</t>
    </rPh>
    <rPh sb="8" eb="10">
      <t>テイケツ</t>
    </rPh>
    <rPh sb="10" eb="12">
      <t>ヨテイ</t>
    </rPh>
    <rPh sb="12" eb="14">
      <t>ジキ</t>
    </rPh>
    <rPh sb="15" eb="17">
      <t>ネンゲツ</t>
    </rPh>
    <rPh sb="19" eb="21">
      <t>キサイ</t>
    </rPh>
    <phoneticPr fontId="4"/>
  </si>
  <si>
    <t>建築年度（年月）を記載</t>
    <rPh sb="0" eb="2">
      <t>ケンチク</t>
    </rPh>
    <rPh sb="2" eb="4">
      <t>ネンド</t>
    </rPh>
    <rPh sb="5" eb="7">
      <t>ネンゲツ</t>
    </rPh>
    <rPh sb="9" eb="11">
      <t>キサイ</t>
    </rPh>
    <phoneticPr fontId="4"/>
  </si>
  <si>
    <t>耐震診断の実施状況（a、bのいずれか１つを選択）</t>
    <rPh sb="0" eb="2">
      <t>タイシン</t>
    </rPh>
    <rPh sb="2" eb="4">
      <t>シンダン</t>
    </rPh>
    <rPh sb="5" eb="7">
      <t>ジッシ</t>
    </rPh>
    <rPh sb="7" eb="9">
      <t>ジョウキョウ</t>
    </rPh>
    <phoneticPr fontId="4"/>
  </si>
  <si>
    <t>耐震診断済みの場合、実施時期（年月）を記載</t>
    <rPh sb="0" eb="2">
      <t>タイシン</t>
    </rPh>
    <rPh sb="2" eb="4">
      <t>シンダン</t>
    </rPh>
    <rPh sb="4" eb="5">
      <t>ス</t>
    </rPh>
    <rPh sb="7" eb="9">
      <t>バアイ</t>
    </rPh>
    <rPh sb="10" eb="12">
      <t>ジッシ</t>
    </rPh>
    <rPh sb="12" eb="14">
      <t>ジキ</t>
    </rPh>
    <rPh sb="15" eb="17">
      <t>ネンゲツ</t>
    </rPh>
    <rPh sb="19" eb="21">
      <t>キサイ</t>
    </rPh>
    <phoneticPr fontId="4"/>
  </si>
  <si>
    <t>耐震診断未実施の場合、その理由を記載</t>
    <rPh sb="0" eb="2">
      <t>タイシン</t>
    </rPh>
    <rPh sb="2" eb="4">
      <t>シンダン</t>
    </rPh>
    <rPh sb="4" eb="7">
      <t>ミジッシ</t>
    </rPh>
    <rPh sb="8" eb="10">
      <t>バアイ</t>
    </rPh>
    <rPh sb="13" eb="15">
      <t>リユウ</t>
    </rPh>
    <rPh sb="16" eb="18">
      <t>キサイ</t>
    </rPh>
    <phoneticPr fontId="4"/>
  </si>
  <si>
    <t>耐震診断の結果（a～cのいずれか１つを選択）</t>
    <rPh sb="0" eb="4">
      <t>タイシンシンダン</t>
    </rPh>
    <rPh sb="5" eb="7">
      <t>ケッカ</t>
    </rPh>
    <phoneticPr fontId="4"/>
  </si>
  <si>
    <t>調査対象施設に該当するか(対象施設は、平成18年9月1日以降に新築の工事に着手した建築物を除く、全ての建築物その他の工作物)</t>
    <rPh sb="0" eb="2">
      <t>チョウサ</t>
    </rPh>
    <rPh sb="2" eb="4">
      <t>タイショウ</t>
    </rPh>
    <rPh sb="4" eb="6">
      <t>シセツ</t>
    </rPh>
    <rPh sb="7" eb="9">
      <t>ガイトウ</t>
    </rPh>
    <rPh sb="19" eb="21">
      <t>ヘイセイ</t>
    </rPh>
    <phoneticPr fontId="4"/>
  </si>
  <si>
    <t>アスベスト使用の有無の確認を行っているか</t>
    <rPh sb="5" eb="7">
      <t>シヨウ</t>
    </rPh>
    <rPh sb="8" eb="10">
      <t>ウム</t>
    </rPh>
    <rPh sb="11" eb="13">
      <t>カクニン</t>
    </rPh>
    <rPh sb="14" eb="15">
      <t>オコナ</t>
    </rPh>
    <phoneticPr fontId="4"/>
  </si>
  <si>
    <t>アスベストの使用場所の有無</t>
    <rPh sb="6" eb="8">
      <t>シヨウ</t>
    </rPh>
    <rPh sb="8" eb="10">
      <t>バショ</t>
    </rPh>
    <rPh sb="11" eb="13">
      <t>ウム</t>
    </rPh>
    <phoneticPr fontId="4"/>
  </si>
  <si>
    <t>除去等の措置がなされているか</t>
    <rPh sb="0" eb="2">
      <t>ジョキョ</t>
    </rPh>
    <rPh sb="2" eb="3">
      <t>ナド</t>
    </rPh>
    <rPh sb="4" eb="6">
      <t>ソチ</t>
    </rPh>
    <phoneticPr fontId="4"/>
  </si>
  <si>
    <t>ばく露の恐れはあるか</t>
    <rPh sb="2" eb="3">
      <t>ロ</t>
    </rPh>
    <rPh sb="4" eb="5">
      <t>オソ</t>
    </rPh>
    <phoneticPr fontId="4"/>
  </si>
  <si>
    <t>防犯カメラを設置しているか</t>
    <rPh sb="0" eb="2">
      <t>ボウハン</t>
    </rPh>
    <rPh sb="6" eb="8">
      <t>セッチ</t>
    </rPh>
    <phoneticPr fontId="4"/>
  </si>
  <si>
    <t>防犯センサー（センサーライトを含む）を設置しているか</t>
    <rPh sb="0" eb="2">
      <t>ボウハン</t>
    </rPh>
    <rPh sb="15" eb="16">
      <t>フク</t>
    </rPh>
    <rPh sb="19" eb="21">
      <t>セッチ</t>
    </rPh>
    <phoneticPr fontId="4"/>
  </si>
  <si>
    <t>フェンス等を設置しているか</t>
    <rPh sb="4" eb="5">
      <t>ナド</t>
    </rPh>
    <rPh sb="6" eb="8">
      <t>セッチ</t>
    </rPh>
    <phoneticPr fontId="4"/>
  </si>
  <si>
    <t>選択肢</t>
    <rPh sb="0" eb="3">
      <t>センタクシ</t>
    </rPh>
    <phoneticPr fontId="4"/>
  </si>
  <si>
    <t>プルダウンから選択</t>
    <rPh sb="7" eb="9">
      <t>センタク</t>
    </rPh>
    <phoneticPr fontId="4"/>
  </si>
  <si>
    <t>a 洪水浸水想定区域（水防法）</t>
    <rPh sb="2" eb="4">
      <t>コウズイ</t>
    </rPh>
    <rPh sb="4" eb="6">
      <t>シンスイ</t>
    </rPh>
    <rPh sb="6" eb="8">
      <t>ソウテイ</t>
    </rPh>
    <rPh sb="8" eb="10">
      <t>クイキ</t>
    </rPh>
    <rPh sb="11" eb="13">
      <t>スイボウ</t>
    </rPh>
    <rPh sb="13" eb="14">
      <t>ホウ</t>
    </rPh>
    <phoneticPr fontId="4"/>
  </si>
  <si>
    <t>b 雨水出水浸水想定区域（水防法）</t>
    <rPh sb="2" eb="4">
      <t>アマミズ</t>
    </rPh>
    <rPh sb="4" eb="6">
      <t>シュッスイ</t>
    </rPh>
    <rPh sb="6" eb="8">
      <t>シンスイ</t>
    </rPh>
    <rPh sb="8" eb="10">
      <t>ソウテイ</t>
    </rPh>
    <rPh sb="10" eb="12">
      <t>クイキ</t>
    </rPh>
    <rPh sb="13" eb="15">
      <t>スイボウ</t>
    </rPh>
    <rPh sb="15" eb="16">
      <t>ホウ</t>
    </rPh>
    <phoneticPr fontId="4"/>
  </si>
  <si>
    <t>c 高潮浸水想定区域（水防法）</t>
    <phoneticPr fontId="4"/>
  </si>
  <si>
    <t>a 土砂災害警戒区域(土砂災害警戒区域における土砂災害防止対策の推進に関する法律)</t>
    <phoneticPr fontId="4"/>
  </si>
  <si>
    <t>b 土砂災害危険箇所(土石流危険渓流(準ずる渓流を含む)、地すべり危険箇所、急傾斜地崩壊危険箇所(準ずる斜面を含む))</t>
    <phoneticPr fontId="4"/>
  </si>
  <si>
    <t>c 山地災害危険地区(山腹崩壊危険地区、崩壊土砂流出危険地区、地すべり危険地区、山地災害危険地区の準用地区)</t>
    <phoneticPr fontId="4"/>
  </si>
  <si>
    <t>津波災害警戒区域（津波防災地域づくりに関する法律）</t>
    <phoneticPr fontId="4"/>
  </si>
  <si>
    <t>火山災害警戒区域（活動火山対策特別措置法）</t>
    <rPh sb="0" eb="2">
      <t>カザン</t>
    </rPh>
    <rPh sb="9" eb="11">
      <t>カツドウ</t>
    </rPh>
    <rPh sb="11" eb="13">
      <t>カザン</t>
    </rPh>
    <rPh sb="13" eb="15">
      <t>タイサク</t>
    </rPh>
    <rPh sb="15" eb="17">
      <t>トクベツ</t>
    </rPh>
    <rPh sb="17" eb="19">
      <t>ソチ</t>
    </rPh>
    <rPh sb="19" eb="20">
      <t>ホウ</t>
    </rPh>
    <phoneticPr fontId="4"/>
  </si>
  <si>
    <t>a 施設等の立地条件</t>
    <phoneticPr fontId="4"/>
  </si>
  <si>
    <t>b 施設等の構造・設備</t>
    <phoneticPr fontId="4"/>
  </si>
  <si>
    <t>c 災害に関する情報の入手方法</t>
    <phoneticPr fontId="4"/>
  </si>
  <si>
    <t>d 災害時の連絡先及び通信手段</t>
    <phoneticPr fontId="4"/>
  </si>
  <si>
    <t>e 避難を開始する時期・判断基準</t>
    <phoneticPr fontId="4"/>
  </si>
  <si>
    <t>f 避難場所</t>
    <phoneticPr fontId="4"/>
  </si>
  <si>
    <t>g 避難経路</t>
    <phoneticPr fontId="4"/>
  </si>
  <si>
    <t>h 避難方法</t>
    <phoneticPr fontId="4"/>
  </si>
  <si>
    <t>i 災害時の人員体制・指揮系統</t>
    <phoneticPr fontId="4"/>
  </si>
  <si>
    <t>j 停電・断水時の対応（通所系は必須としません）</t>
    <phoneticPr fontId="4"/>
  </si>
  <si>
    <t>k 関係機関との連携体制（市町村・警察・消防等）</t>
    <phoneticPr fontId="4"/>
  </si>
  <si>
    <t>l 避難・救出その他必要な訓練及び防災教育</t>
    <phoneticPr fontId="4"/>
  </si>
  <si>
    <t>m その他</t>
    <rPh sb="4" eb="5">
      <t>タ</t>
    </rPh>
    <phoneticPr fontId="4"/>
  </si>
  <si>
    <t xml:space="preserve">  </t>
    <phoneticPr fontId="4"/>
  </si>
  <si>
    <t>文書</t>
    <rPh sb="0" eb="2">
      <t>ブンショ</t>
    </rPh>
    <phoneticPr fontId="4"/>
  </si>
  <si>
    <t>口頭</t>
    <rPh sb="0" eb="2">
      <t>コウトウ</t>
    </rPh>
    <phoneticPr fontId="4"/>
  </si>
  <si>
    <t>b なし→１と記入</t>
    <rPh sb="7" eb="9">
      <t>キニュウ</t>
    </rPh>
    <phoneticPr fontId="4"/>
  </si>
  <si>
    <t>a 火災→１と記入</t>
    <rPh sb="2" eb="4">
      <t>カサイ</t>
    </rPh>
    <rPh sb="7" eb="9">
      <t>キニュウ</t>
    </rPh>
    <phoneticPr fontId="4"/>
  </si>
  <si>
    <t>b 地震→１と記入</t>
    <rPh sb="2" eb="4">
      <t>ジシン</t>
    </rPh>
    <rPh sb="7" eb="9">
      <t>キニュウ</t>
    </rPh>
    <phoneticPr fontId="4"/>
  </si>
  <si>
    <t>d 津波→１と記入</t>
    <rPh sb="2" eb="4">
      <t>ツナミ</t>
    </rPh>
    <rPh sb="7" eb="9">
      <t>キニュウ</t>
    </rPh>
    <phoneticPr fontId="4"/>
  </si>
  <si>
    <t>e 火山→１と記入</t>
    <rPh sb="2" eb="4">
      <t>カザン</t>
    </rPh>
    <rPh sb="7" eb="9">
      <t>キニュウ</t>
    </rPh>
    <phoneticPr fontId="4"/>
  </si>
  <si>
    <t>f 土砂災害→１と記入</t>
    <rPh sb="2" eb="4">
      <t>ドシャ</t>
    </rPh>
    <rPh sb="4" eb="6">
      <t>サイガイ</t>
    </rPh>
    <rPh sb="9" eb="11">
      <t>キニュウ</t>
    </rPh>
    <phoneticPr fontId="4"/>
  </si>
  <si>
    <t>g その他→具体的な内容を記載</t>
    <rPh sb="4" eb="5">
      <t>ホカ</t>
    </rPh>
    <rPh sb="6" eb="8">
      <t>グタイ</t>
    </rPh>
    <rPh sb="8" eb="9">
      <t>テキ</t>
    </rPh>
    <rPh sb="10" eb="12">
      <t>ナイヨウ</t>
    </rPh>
    <rPh sb="13" eb="15">
      <t>キサイ</t>
    </rPh>
    <phoneticPr fontId="4"/>
  </si>
  <si>
    <t>a あり→１と記入</t>
    <phoneticPr fontId="4"/>
  </si>
  <si>
    <t>a 耐震性あり→Is値又はIw値を記載</t>
    <rPh sb="2" eb="4">
      <t>タイシン</t>
    </rPh>
    <rPh sb="4" eb="5">
      <t>セイ</t>
    </rPh>
    <rPh sb="10" eb="11">
      <t>チ</t>
    </rPh>
    <rPh sb="11" eb="12">
      <t>マタ</t>
    </rPh>
    <rPh sb="15" eb="16">
      <t>チ</t>
    </rPh>
    <rPh sb="17" eb="19">
      <t>キサイ</t>
    </rPh>
    <phoneticPr fontId="4"/>
  </si>
  <si>
    <t>b 耐震性無(改修予定あり)→改修予定時期を記載</t>
    <rPh sb="2" eb="5">
      <t>タイシンセイ</t>
    </rPh>
    <rPh sb="5" eb="6">
      <t>ム</t>
    </rPh>
    <rPh sb="7" eb="9">
      <t>カイシュウ</t>
    </rPh>
    <rPh sb="9" eb="11">
      <t>ヨテイ</t>
    </rPh>
    <rPh sb="15" eb="17">
      <t>カイシュウ</t>
    </rPh>
    <rPh sb="17" eb="19">
      <t>ヨテイ</t>
    </rPh>
    <rPh sb="19" eb="21">
      <t>ジキ</t>
    </rPh>
    <rPh sb="22" eb="24">
      <t>キサイ</t>
    </rPh>
    <phoneticPr fontId="4"/>
  </si>
  <si>
    <t>c 耐震性無(改修予定なし)→改修しない理由を記載</t>
    <rPh sb="15" eb="17">
      <t>カイシュウ</t>
    </rPh>
    <rPh sb="20" eb="22">
      <t>リユウ</t>
    </rPh>
    <rPh sb="23" eb="25">
      <t>キサイ</t>
    </rPh>
    <phoneticPr fontId="4"/>
  </si>
  <si>
    <t>a 実施→確認方法を記載</t>
    <rPh sb="2" eb="4">
      <t>ジッシ</t>
    </rPh>
    <rPh sb="5" eb="7">
      <t>カクニン</t>
    </rPh>
    <rPh sb="7" eb="9">
      <t>ホウホウ</t>
    </rPh>
    <rPh sb="10" eb="12">
      <t>キサイ</t>
    </rPh>
    <phoneticPr fontId="4"/>
  </si>
  <si>
    <t>a あり→使用場所を記載</t>
    <rPh sb="5" eb="7">
      <t>シヨウ</t>
    </rPh>
    <rPh sb="7" eb="9">
      <t>バショ</t>
    </rPh>
    <rPh sb="10" eb="12">
      <t>キサイ</t>
    </rPh>
    <phoneticPr fontId="4"/>
  </si>
  <si>
    <t>例</t>
    <rPh sb="0" eb="1">
      <t>レイ</t>
    </rPh>
    <phoneticPr fontId="4"/>
  </si>
  <si>
    <t>共同生活援助</t>
    <rPh sb="0" eb="6">
      <t>キョウドウセイカツエンジョ</t>
    </rPh>
    <phoneticPr fontId="4"/>
  </si>
  <si>
    <t>グループホーム○○○○</t>
    <phoneticPr fontId="4"/>
  </si>
  <si>
    <t>○○○○</t>
    <phoneticPr fontId="4"/>
  </si>
  <si>
    <t>共同生活住居（包括）</t>
  </si>
  <si>
    <t>原子力</t>
    <rPh sb="0" eb="3">
      <t>ゲンシリョク</t>
    </rPh>
    <phoneticPr fontId="4"/>
  </si>
  <si>
    <t>〇〇（㎡）</t>
    <phoneticPr fontId="4"/>
  </si>
  <si>
    <t>消防機関が500m以下</t>
    <rPh sb="0" eb="2">
      <t>ショウボウ</t>
    </rPh>
    <rPh sb="2" eb="4">
      <t>キカン</t>
    </rPh>
    <rPh sb="9" eb="11">
      <t>イカ</t>
    </rPh>
    <phoneticPr fontId="4"/>
  </si>
  <si>
    <t>〇年〇月〇日</t>
    <rPh sb="1" eb="2">
      <t>ネン</t>
    </rPh>
    <rPh sb="3" eb="4">
      <t>ツキ</t>
    </rPh>
    <rPh sb="5" eb="6">
      <t>ニチ</t>
    </rPh>
    <phoneticPr fontId="4"/>
  </si>
  <si>
    <t>〇年〇月</t>
    <rPh sb="1" eb="2">
      <t>ネン</t>
    </rPh>
    <rPh sb="3" eb="4">
      <t>ツキ</t>
    </rPh>
    <phoneticPr fontId="4"/>
  </si>
  <si>
    <t>（Iw値）</t>
    <rPh sb="3" eb="4">
      <t>チ</t>
    </rPh>
    <phoneticPr fontId="4"/>
  </si>
  <si>
    <t>（Is値）</t>
    <rPh sb="3" eb="4">
      <t>チ</t>
    </rPh>
    <phoneticPr fontId="4"/>
  </si>
  <si>
    <t>立地条件は、市町村の福祉担当又は防災担当に確認ください（以下、同様）。</t>
    <phoneticPr fontId="4"/>
  </si>
  <si>
    <t>・市町村地域防災計画に位置付けられている要配慮者利用施設かどうかは、市町村の福祉担当又は防災担当に確認の上、記載してください。
・市町村地域防災計画に位置付けられている要配慮者利用施設に該当する場合は、避難確保計画の作成及び市町村長への報告が義務づけられています。</t>
    <phoneticPr fontId="4"/>
  </si>
  <si>
    <t>　</t>
    <phoneticPr fontId="4"/>
  </si>
  <si>
    <t xml:space="preserve"> 直近の厚生労働省調査に基づき記載してください</t>
    <phoneticPr fontId="4"/>
  </si>
  <si>
    <t>義務・免除の有無等は、地元の消防機関に確認の上、記入してください。</t>
    <rPh sb="0" eb="2">
      <t>ギム</t>
    </rPh>
    <rPh sb="3" eb="5">
      <t>メンジョ</t>
    </rPh>
    <rPh sb="6" eb="8">
      <t>ウム</t>
    </rPh>
    <rPh sb="8" eb="9">
      <t>ナド</t>
    </rPh>
    <rPh sb="11" eb="13">
      <t>ジモト</t>
    </rPh>
    <rPh sb="14" eb="16">
      <t>ショウボウ</t>
    </rPh>
    <rPh sb="16" eb="18">
      <t>キカン</t>
    </rPh>
    <rPh sb="19" eb="21">
      <t>カクニン</t>
    </rPh>
    <rPh sb="22" eb="23">
      <t>ウエ</t>
    </rPh>
    <rPh sb="24" eb="26">
      <t>キニュウ</t>
    </rPh>
    <phoneticPr fontId="4"/>
  </si>
  <si>
    <t>火災・地震・風水害（台風・大雨等）は、どの地域でも起こりうると考えられることから、全ての施設等で非常災害対策計画の策定・避難計画が必要です。</t>
    <rPh sb="10" eb="12">
      <t>タイフウ</t>
    </rPh>
    <rPh sb="13" eb="15">
      <t>オオアメ</t>
    </rPh>
    <rPh sb="15" eb="16">
      <t>ナド</t>
    </rPh>
    <rPh sb="21" eb="23">
      <t>チイキ</t>
    </rPh>
    <rPh sb="25" eb="26">
      <t>オ</t>
    </rPh>
    <rPh sb="31" eb="32">
      <t>カンガ</t>
    </rPh>
    <rPh sb="48" eb="56">
      <t>ヒジョウサイガイタイサクケイカク</t>
    </rPh>
    <rPh sb="60" eb="62">
      <t>ヒナン</t>
    </rPh>
    <rPh sb="62" eb="64">
      <t>ケイカク</t>
    </rPh>
    <phoneticPr fontId="4"/>
  </si>
  <si>
    <t>設問１選択肢</t>
    <rPh sb="0" eb="2">
      <t>セツモン</t>
    </rPh>
    <rPh sb="3" eb="6">
      <t>センタクシ</t>
    </rPh>
    <phoneticPr fontId="4"/>
  </si>
  <si>
    <t>設問４選択肢</t>
    <rPh sb="0" eb="2">
      <t>セツモン</t>
    </rPh>
    <rPh sb="3" eb="6">
      <t>センタクシ</t>
    </rPh>
    <phoneticPr fontId="4"/>
  </si>
  <si>
    <t>療養介護</t>
    <phoneticPr fontId="4"/>
  </si>
  <si>
    <t>共同生活住居（包括）</t>
    <phoneticPr fontId="4"/>
  </si>
  <si>
    <t>生活介護</t>
    <phoneticPr fontId="4"/>
  </si>
  <si>
    <t>サテライト型住居（包括）</t>
    <phoneticPr fontId="4"/>
  </si>
  <si>
    <t>短期入所</t>
    <phoneticPr fontId="4"/>
  </si>
  <si>
    <t>共同生活住居（日中）</t>
    <phoneticPr fontId="4"/>
  </si>
  <si>
    <t>自立訓練(機能訓練)</t>
    <phoneticPr fontId="4"/>
  </si>
  <si>
    <t>サテライト型住居（日中）</t>
    <phoneticPr fontId="4"/>
  </si>
  <si>
    <t>自立訓練(生活訓練)※自立訓練(生活訓練)のみ行う</t>
    <phoneticPr fontId="4"/>
  </si>
  <si>
    <t>共同生活住居（外部）</t>
    <phoneticPr fontId="4"/>
  </si>
  <si>
    <t>自立訓練(生活訓練)※宿泊型自立訓練も行う</t>
    <phoneticPr fontId="4"/>
  </si>
  <si>
    <t>サテライト型住居（外部）</t>
    <phoneticPr fontId="4"/>
  </si>
  <si>
    <t>就労移行支援</t>
    <phoneticPr fontId="4"/>
  </si>
  <si>
    <t>就労継続支援A型</t>
    <phoneticPr fontId="4"/>
  </si>
  <si>
    <t>就労継続支援B型</t>
    <phoneticPr fontId="4"/>
  </si>
  <si>
    <t>障害者支援施設</t>
    <phoneticPr fontId="4"/>
  </si>
  <si>
    <t>児童発達支援</t>
    <phoneticPr fontId="4"/>
  </si>
  <si>
    <t>医療型児童発達支援</t>
    <phoneticPr fontId="4"/>
  </si>
  <si>
    <t>放課後等デイサービス</t>
    <phoneticPr fontId="4"/>
  </si>
  <si>
    <t>福祉型障害児入所施設</t>
    <phoneticPr fontId="4"/>
  </si>
  <si>
    <r>
      <t>・薄橙のセルに、</t>
    </r>
    <r>
      <rPr>
        <u/>
        <sz val="14"/>
        <rFont val="ＭＳ Ｐゴシック"/>
        <family val="3"/>
        <charset val="128"/>
      </rPr>
      <t>サービス種別ごと</t>
    </r>
    <r>
      <rPr>
        <sz val="14"/>
        <rFont val="ＭＳ Ｐゴシック"/>
        <family val="3"/>
        <charset val="128"/>
      </rPr>
      <t>に記載してください。グループホームは、</t>
    </r>
    <r>
      <rPr>
        <u/>
        <sz val="14"/>
        <rFont val="ＭＳ Ｐゴシック"/>
        <family val="3"/>
        <charset val="128"/>
      </rPr>
      <t>住居ごと</t>
    </r>
    <r>
      <rPr>
        <sz val="14"/>
        <rFont val="ＭＳ Ｐゴシック"/>
        <family val="3"/>
        <charset val="128"/>
      </rPr>
      <t>に記載してください。</t>
    </r>
    <rPh sb="1" eb="2">
      <t>ウス</t>
    </rPh>
    <rPh sb="2" eb="3">
      <t>ダイダイ</t>
    </rPh>
    <rPh sb="12" eb="14">
      <t>シュベツ</t>
    </rPh>
    <rPh sb="17" eb="19">
      <t>キサイ</t>
    </rPh>
    <rPh sb="35" eb="37">
      <t>ジュウキョ</t>
    </rPh>
    <rPh sb="40" eb="42">
      <t>キサイ</t>
    </rPh>
    <phoneticPr fontId="4"/>
  </si>
  <si>
    <t>【参考】「非常災害対策計画に含まれる項目」について</t>
    <rPh sb="1" eb="3">
      <t>サンコウ</t>
    </rPh>
    <phoneticPr fontId="4"/>
  </si>
  <si>
    <t>　非常災害計画の策定に当たっては、次の具体的な項目について検討が必要です。　</t>
    <phoneticPr fontId="4"/>
  </si>
  <si>
    <t>　「具体的な項目」の有無については、以下に示す各項目の検討内容のうち、１項目以上検討されていれば、有りとしてください。</t>
    <rPh sb="49" eb="50">
      <t>ア</t>
    </rPh>
    <phoneticPr fontId="4"/>
  </si>
  <si>
    <t>具体的な項目</t>
    <rPh sb="0" eb="2">
      <t>グタイ</t>
    </rPh>
    <rPh sb="2" eb="3">
      <t>テキ</t>
    </rPh>
    <rPh sb="4" eb="6">
      <t>コウモク</t>
    </rPh>
    <phoneticPr fontId="4"/>
  </si>
  <si>
    <t>検討内容</t>
    <phoneticPr fontId="4"/>
  </si>
  <si>
    <t>１　施設等の立地条件（地形等）</t>
    <rPh sb="2" eb="4">
      <t>シセツ</t>
    </rPh>
    <rPh sb="4" eb="5">
      <t>ナド</t>
    </rPh>
    <rPh sb="6" eb="8">
      <t>リッチ</t>
    </rPh>
    <rPh sb="8" eb="10">
      <t>ジョウケン</t>
    </rPh>
    <rPh sb="11" eb="13">
      <t>チケイ</t>
    </rPh>
    <rPh sb="13" eb="14">
      <t>ナド</t>
    </rPh>
    <phoneticPr fontId="4"/>
  </si>
  <si>
    <t>①施設等の立地条件を確認していますか。</t>
    <phoneticPr fontId="4"/>
  </si>
  <si>
    <t>②周辺地区の過去の災害発生状況を把握していますか。</t>
    <phoneticPr fontId="4"/>
  </si>
  <si>
    <t>③発生するかもしれない災害を予測していますか。</t>
    <phoneticPr fontId="4"/>
  </si>
  <si>
    <t>２　施設等の構造・設備</t>
    <phoneticPr fontId="4"/>
  </si>
  <si>
    <t>① 施設等の建物の構造を確認していますか。</t>
    <phoneticPr fontId="4"/>
  </si>
  <si>
    <t>② 施設等の設備を確認していますか。</t>
    <phoneticPr fontId="4"/>
  </si>
  <si>
    <t>３　災害に関する情報の入手方法（「避難準備情報」等の情報の入手方法の確認等）</t>
    <phoneticPr fontId="4"/>
  </si>
  <si>
    <t>① 災害に関する情報の入手方法を確認していますか。 （テレビ、ラジオ、パソコン、携帯電話など）</t>
    <phoneticPr fontId="4"/>
  </si>
  <si>
    <t>４　災害時の連絡先及び通信手段の確認（自治体、家族、職員等）</t>
    <phoneticPr fontId="4"/>
  </si>
  <si>
    <t>① 災害時の職員間の連絡体制は整備していますか。</t>
    <phoneticPr fontId="4"/>
  </si>
  <si>
    <t>② 災害時の緊急連絡先の連絡体制は整備していますか。（自治体、消防署、警察、医療機関、家族など）</t>
    <phoneticPr fontId="4"/>
  </si>
  <si>
    <t>③ 通常の連絡手段が通じない場合（停電など）の連絡方法を検討し ていますか。</t>
    <phoneticPr fontId="4"/>
  </si>
  <si>
    <t>５　避難を開始する時期、判断基準（「避難準備情報発令」時等）</t>
    <rPh sb="28" eb="29">
      <t>ナド</t>
    </rPh>
    <phoneticPr fontId="4"/>
  </si>
  <si>
    <t>① 避難開始の時期の判断基準がありますか。</t>
    <phoneticPr fontId="4"/>
  </si>
  <si>
    <t>②－１ 通所系事業所の場合、臨時休業の判断基準がありますか。</t>
    <phoneticPr fontId="4"/>
  </si>
  <si>
    <t>②－２ また、利用者への連絡方法を周知していますか。</t>
    <phoneticPr fontId="4"/>
  </si>
  <si>
    <t>６　避難場所(市町村が指定する避難場所、施設内の安全なスペース等)</t>
    <phoneticPr fontId="4"/>
  </si>
  <si>
    <t>① 市町村が指定した避難場所を確認していますか。</t>
    <phoneticPr fontId="4"/>
  </si>
  <si>
    <t>② 施設内の安全なスペースを確認していますか。</t>
    <phoneticPr fontId="4"/>
  </si>
  <si>
    <t>③ 災害の種類や規模に応じた避難場所を複数選定していますか。</t>
    <phoneticPr fontId="4"/>
  </si>
  <si>
    <t>④ 送迎時や施設外活動時に被災した際の避難場所を選定していますか。</t>
    <phoneticPr fontId="4"/>
  </si>
  <si>
    <t>７　避難経路（避難場所までのルート(複数)、所要時間等）</t>
    <phoneticPr fontId="4"/>
  </si>
  <si>
    <t>① 避難経路は複数設定していますか。</t>
    <phoneticPr fontId="4"/>
  </si>
  <si>
    <t>② 送迎時等に被災した場合の避難経路を設定していますか。</t>
    <phoneticPr fontId="4"/>
  </si>
  <si>
    <t>③ 避難場所、避難経路等を記載して経路図を作成していますか。</t>
    <phoneticPr fontId="4"/>
  </si>
  <si>
    <t>④ 避難にかかる所要時間を把握していますか。</t>
    <phoneticPr fontId="4"/>
  </si>
  <si>
    <t>８　避難方法（利用者ごとの避難方法（車いす、徒歩等）等）</t>
    <phoneticPr fontId="4"/>
  </si>
  <si>
    <t>① 利用者ごとの避難方法(車いす、徒歩、ｽﾄﾚｯﾁｬｰ等)を検討していますか。</t>
    <phoneticPr fontId="4"/>
  </si>
  <si>
    <t>② 冬期間における避難も考慮したものとなっていますか。</t>
    <phoneticPr fontId="4"/>
  </si>
  <si>
    <t>９　災害時の人員体制、指揮系統（災害時の参集方法、役割分担、避難に必要な職員数等）</t>
    <phoneticPr fontId="4"/>
  </si>
  <si>
    <t>① 避難に必要な職員数を検討していますか。【日中・夜間】</t>
    <phoneticPr fontId="4"/>
  </si>
  <si>
    <t>② 災害発生時の職員の役割分担が明確になっていますか。【日中・夜間】</t>
    <phoneticPr fontId="4"/>
  </si>
  <si>
    <t>③ 指揮系統が明確になっていますか。（総括責任者、班のリーダー、その代行者など）【日中・夜間】</t>
    <phoneticPr fontId="4"/>
  </si>
  <si>
    <t>④ 出勤していない職員の参集基準を設けていますか。【日中・夜間】</t>
    <phoneticPr fontId="4"/>
  </si>
  <si>
    <t>10　停電・断水時の対応（※ 通所系は必須としません）</t>
    <phoneticPr fontId="4"/>
  </si>
  <si>
    <t>① 停電を想定した対策を検討していますか。</t>
    <phoneticPr fontId="4"/>
  </si>
  <si>
    <t>② 断水を想定した対策を検討していますか。</t>
    <phoneticPr fontId="4"/>
  </si>
  <si>
    <t>11　関係機関との連携体制等</t>
    <phoneticPr fontId="4"/>
  </si>
  <si>
    <t>① 関係機関との連携体制(市町村、警察、消防等)は整備されていますか。</t>
    <phoneticPr fontId="4"/>
  </si>
  <si>
    <t>② 地元自治会等との協力体制は整備されていますか。</t>
    <phoneticPr fontId="4"/>
  </si>
  <si>
    <t>12　避難・救出その他必要な訓練及び防災教育</t>
    <phoneticPr fontId="4"/>
  </si>
  <si>
    <t>① 非常災害に備えるため、定期的な避難・救出その他必要な訓練を実施することとしていますか。</t>
    <phoneticPr fontId="4"/>
  </si>
  <si>
    <t>② 夜間又は夜間を想定した避難等訓練を実施することとしていますか。</t>
    <phoneticPr fontId="4"/>
  </si>
  <si>
    <t>③ 防災教育を実施することとしていますか。</t>
    <phoneticPr fontId="4"/>
  </si>
  <si>
    <t>13　その他</t>
    <phoneticPr fontId="4"/>
  </si>
  <si>
    <t>① 災害時に必要な水・食糧などの備蓄品リストを作成していますか。</t>
    <phoneticPr fontId="4"/>
  </si>
  <si>
    <t>② 利用者情報（血液型、服薬の状況、身体の状況、家族等の連絡先等）を整理していますか。</t>
    <phoneticPr fontId="4"/>
  </si>
  <si>
    <t>施設（事業所）名</t>
    <rPh sb="0" eb="2">
      <t>シセツ</t>
    </rPh>
    <rPh sb="3" eb="6">
      <t>ジギョウショ</t>
    </rPh>
    <rPh sb="7" eb="8">
      <t>メイ</t>
    </rPh>
    <phoneticPr fontId="4"/>
  </si>
  <si>
    <t>グループホームのみ</t>
    <phoneticPr fontId="4"/>
  </si>
  <si>
    <t>1　非常災害対策に関する取組状況</t>
    <rPh sb="2" eb="8">
      <t>ヒジョウサイガイタイサク</t>
    </rPh>
    <rPh sb="9" eb="10">
      <t>カン</t>
    </rPh>
    <rPh sb="12" eb="14">
      <t>トリクミ</t>
    </rPh>
    <rPh sb="14" eb="16">
      <t>ジョウキョウ</t>
    </rPh>
    <phoneticPr fontId="4"/>
  </si>
  <si>
    <t>２　夜間・夜間想定訓練の実施状況</t>
    <rPh sb="2" eb="4">
      <t>ヤカン</t>
    </rPh>
    <rPh sb="5" eb="7">
      <t>ヤカン</t>
    </rPh>
    <rPh sb="7" eb="9">
      <t>ソウテイ</t>
    </rPh>
    <rPh sb="9" eb="11">
      <t>クンレン</t>
    </rPh>
    <rPh sb="12" eb="14">
      <t>ジッシ</t>
    </rPh>
    <rPh sb="14" eb="16">
      <t>ジョウキョウ</t>
    </rPh>
    <phoneticPr fontId="4"/>
  </si>
  <si>
    <t>３　防火管理者の届出</t>
    <rPh sb="2" eb="4">
      <t>ボウカ</t>
    </rPh>
    <rPh sb="4" eb="6">
      <t>カンリ</t>
    </rPh>
    <rPh sb="8" eb="9">
      <t>トドケ</t>
    </rPh>
    <rPh sb="9" eb="10">
      <t>デ</t>
    </rPh>
    <phoneticPr fontId="4"/>
  </si>
  <si>
    <t>４　消火器の設置</t>
    <rPh sb="2" eb="5">
      <t>ショウカキ</t>
    </rPh>
    <rPh sb="6" eb="8">
      <t>セッチ</t>
    </rPh>
    <phoneticPr fontId="4"/>
  </si>
  <si>
    <t>５　スプリンクラーの設置</t>
    <rPh sb="10" eb="12">
      <t>セッチ</t>
    </rPh>
    <phoneticPr fontId="4"/>
  </si>
  <si>
    <t>６　自動火災報知設備の設置</t>
    <rPh sb="2" eb="4">
      <t>ジドウ</t>
    </rPh>
    <rPh sb="4" eb="6">
      <t>カサイ</t>
    </rPh>
    <rPh sb="6" eb="8">
      <t>ホウチ</t>
    </rPh>
    <rPh sb="8" eb="10">
      <t>セツビ</t>
    </rPh>
    <rPh sb="11" eb="13">
      <t>セッチ</t>
    </rPh>
    <phoneticPr fontId="4"/>
  </si>
  <si>
    <t>７　自動火災報知設備と連動した消防機関へ通報する火災報知設備の設置</t>
    <rPh sb="2" eb="4">
      <t>ジドウ</t>
    </rPh>
    <rPh sb="4" eb="6">
      <t>カサイ</t>
    </rPh>
    <rPh sb="6" eb="8">
      <t>ホウチ</t>
    </rPh>
    <rPh sb="8" eb="10">
      <t>セツビ</t>
    </rPh>
    <rPh sb="11" eb="13">
      <t>レンドウ</t>
    </rPh>
    <rPh sb="26" eb="28">
      <t>ホウチ</t>
    </rPh>
    <rPh sb="28" eb="30">
      <t>セツビ</t>
    </rPh>
    <rPh sb="31" eb="33">
      <t>セッチ</t>
    </rPh>
    <phoneticPr fontId="4"/>
  </si>
  <si>
    <t>８　消防機関の立入検査</t>
    <rPh sb="2" eb="4">
      <t>ショウボウ</t>
    </rPh>
    <rPh sb="4" eb="6">
      <t>キカン</t>
    </rPh>
    <rPh sb="7" eb="9">
      <t>タチイリ</t>
    </rPh>
    <rPh sb="9" eb="11">
      <t>ケンサ</t>
    </rPh>
    <phoneticPr fontId="4"/>
  </si>
  <si>
    <t>９　自家発電装置の確保</t>
    <phoneticPr fontId="4"/>
  </si>
  <si>
    <t>住居名を記載</t>
    <phoneticPr fontId="4"/>
  </si>
  <si>
    <t>地震災害</t>
    <rPh sb="0" eb="4">
      <t>ジシンサイガイ</t>
    </rPh>
    <phoneticPr fontId="4"/>
  </si>
  <si>
    <t>土砂災害</t>
    <rPh sb="0" eb="4">
      <t>ドシャサイガイ</t>
    </rPh>
    <phoneticPr fontId="4"/>
  </si>
  <si>
    <t>火山災害</t>
    <rPh sb="0" eb="4">
      <t>カザンサイガイ</t>
    </rPh>
    <phoneticPr fontId="4"/>
  </si>
  <si>
    <t>その他</t>
    <rPh sb="2" eb="3">
      <t>ホカ</t>
    </rPh>
    <phoneticPr fontId="4"/>
  </si>
  <si>
    <t>夜間・夜間想定</t>
    <rPh sb="0" eb="2">
      <t>ヤカン</t>
    </rPh>
    <rPh sb="3" eb="5">
      <t>ヤカン</t>
    </rPh>
    <rPh sb="5" eb="7">
      <t>ソウテイ</t>
    </rPh>
    <phoneticPr fontId="4"/>
  </si>
  <si>
    <t>未実施</t>
    <rPh sb="0" eb="3">
      <t>ミジッシ</t>
    </rPh>
    <phoneticPr fontId="4"/>
  </si>
  <si>
    <t>義務あり</t>
    <rPh sb="0" eb="2">
      <t>ギム</t>
    </rPh>
    <phoneticPr fontId="4"/>
  </si>
  <si>
    <t>義務なし</t>
    <rPh sb="0" eb="2">
      <t>ギム</t>
    </rPh>
    <phoneticPr fontId="4"/>
  </si>
  <si>
    <t>あり</t>
    <phoneticPr fontId="4"/>
  </si>
  <si>
    <t>うち</t>
    <phoneticPr fontId="4"/>
  </si>
  <si>
    <t>なし</t>
    <phoneticPr fontId="4"/>
  </si>
  <si>
    <t>計画対応</t>
    <rPh sb="0" eb="4">
      <t>ケイカクタイオウ</t>
    </rPh>
    <phoneticPr fontId="4"/>
  </si>
  <si>
    <t>避難訓練実施</t>
    <rPh sb="0" eb="2">
      <t>ヒナン</t>
    </rPh>
    <rPh sb="2" eb="4">
      <t>クンレン</t>
    </rPh>
    <rPh sb="4" eb="6">
      <t>ジッシ</t>
    </rPh>
    <phoneticPr fontId="4"/>
  </si>
  <si>
    <t>該当</t>
    <rPh sb="0" eb="2">
      <t>ガイトウ</t>
    </rPh>
    <phoneticPr fontId="4"/>
  </si>
  <si>
    <t>非該当</t>
    <rPh sb="0" eb="3">
      <t>ヒガイトウ</t>
    </rPh>
    <phoneticPr fontId="4"/>
  </si>
  <si>
    <t>計画</t>
    <rPh sb="0" eb="2">
      <t>ケイカク</t>
    </rPh>
    <phoneticPr fontId="4"/>
  </si>
  <si>
    <t>訓練</t>
    <rPh sb="0" eb="2">
      <t>クンレン</t>
    </rPh>
    <phoneticPr fontId="4"/>
  </si>
  <si>
    <t>届出済</t>
    <rPh sb="0" eb="2">
      <t>トドケデ</t>
    </rPh>
    <rPh sb="2" eb="3">
      <t>ズ</t>
    </rPh>
    <phoneticPr fontId="4"/>
  </si>
  <si>
    <t>未届</t>
    <rPh sb="0" eb="2">
      <t>ミトドケ</t>
    </rPh>
    <phoneticPr fontId="4"/>
  </si>
  <si>
    <t>整備済</t>
    <rPh sb="0" eb="2">
      <t>セイビ</t>
    </rPh>
    <rPh sb="2" eb="3">
      <t>ズ</t>
    </rPh>
    <phoneticPr fontId="4"/>
  </si>
  <si>
    <t>未整備</t>
    <rPh sb="0" eb="3">
      <t>ミセイビ</t>
    </rPh>
    <phoneticPr fontId="4"/>
  </si>
  <si>
    <t>整備</t>
    <rPh sb="0" eb="2">
      <t>セイビ</t>
    </rPh>
    <phoneticPr fontId="4"/>
  </si>
  <si>
    <t>指導指示あり</t>
    <rPh sb="0" eb="2">
      <t>シドウ</t>
    </rPh>
    <rPh sb="2" eb="4">
      <t>シジ</t>
    </rPh>
    <phoneticPr fontId="4"/>
  </si>
  <si>
    <t>改善措置済み</t>
    <rPh sb="0" eb="2">
      <t>カイゼン</t>
    </rPh>
    <rPh sb="2" eb="4">
      <t>ソチ</t>
    </rPh>
    <rPh sb="4" eb="5">
      <t>ズ</t>
    </rPh>
    <phoneticPr fontId="4"/>
  </si>
  <si>
    <t>免除
あり</t>
    <rPh sb="0" eb="2">
      <t>メンジョ</t>
    </rPh>
    <phoneticPr fontId="4"/>
  </si>
  <si>
    <t>免除
なし</t>
    <rPh sb="0" eb="2">
      <t>メンジョ</t>
    </rPh>
    <phoneticPr fontId="4"/>
  </si>
  <si>
    <t>設問３４</t>
    <rPh sb="0" eb="2">
      <t>セツモン</t>
    </rPh>
    <phoneticPr fontId="2"/>
  </si>
  <si>
    <t>判定</t>
    <rPh sb="0" eb="2">
      <t>ハンテイ</t>
    </rPh>
    <phoneticPr fontId="2"/>
  </si>
  <si>
    <t>以下根拠</t>
    <rPh sb="0" eb="2">
      <t>イカ</t>
    </rPh>
    <rPh sb="2" eb="4">
      <t>コンキョ</t>
    </rPh>
    <phoneticPr fontId="2"/>
  </si>
  <si>
    <t>設問３６</t>
    <rPh sb="0" eb="2">
      <t>セツモン</t>
    </rPh>
    <phoneticPr fontId="2"/>
  </si>
  <si>
    <t>設問３８</t>
    <rPh sb="0" eb="2">
      <t>セツモン</t>
    </rPh>
    <phoneticPr fontId="2"/>
  </si>
  <si>
    <t>設問４０</t>
    <rPh sb="0" eb="2">
      <t>セツモン</t>
    </rPh>
    <phoneticPr fontId="2"/>
  </si>
  <si>
    <t>設問４８</t>
    <rPh sb="0" eb="2">
      <t>セツモン</t>
    </rPh>
    <phoneticPr fontId="2"/>
  </si>
  <si>
    <t>設問５０</t>
    <rPh sb="0" eb="2">
      <t>セツモン</t>
    </rPh>
    <phoneticPr fontId="2"/>
  </si>
  <si>
    <t>設問５６</t>
    <rPh sb="0" eb="2">
      <t>セツモン</t>
    </rPh>
    <phoneticPr fontId="2"/>
  </si>
  <si>
    <t>設問３０</t>
    <rPh sb="0" eb="2">
      <t>セツモン</t>
    </rPh>
    <phoneticPr fontId="2"/>
  </si>
  <si>
    <t>設問３３</t>
    <rPh sb="0" eb="2">
      <t>セツモン</t>
    </rPh>
    <phoneticPr fontId="2"/>
  </si>
  <si>
    <t>（時間）</t>
    <rPh sb="1" eb="3">
      <t>ジカン</t>
    </rPh>
    <phoneticPr fontId="2"/>
  </si>
  <si>
    <t>a 把握している場合→稼働時間を記載（数字のみ入力）</t>
    <rPh sb="2" eb="4">
      <t>ハアク</t>
    </rPh>
    <rPh sb="8" eb="10">
      <t>バアイ</t>
    </rPh>
    <rPh sb="11" eb="13">
      <t>カドウ</t>
    </rPh>
    <rPh sb="13" eb="15">
      <t>ジカン</t>
    </rPh>
    <rPh sb="16" eb="18">
      <t>キサイ</t>
    </rPh>
    <rPh sb="19" eb="21">
      <t>スウジ</t>
    </rPh>
    <rPh sb="23" eb="25">
      <t>ニュウリョク</t>
    </rPh>
    <phoneticPr fontId="4"/>
  </si>
  <si>
    <t>（箇所）</t>
    <rPh sb="1" eb="3">
      <t>カショ</t>
    </rPh>
    <phoneticPr fontId="2"/>
  </si>
  <si>
    <t>施設間避難協定を締結済み・予定の場合、締結先の数（数字のみ入力）</t>
    <rPh sb="0" eb="2">
      <t>シセツ</t>
    </rPh>
    <rPh sb="2" eb="3">
      <t>カン</t>
    </rPh>
    <rPh sb="3" eb="5">
      <t>ヒナン</t>
    </rPh>
    <rPh sb="5" eb="7">
      <t>キョウテイ</t>
    </rPh>
    <rPh sb="8" eb="10">
      <t>テイケツ</t>
    </rPh>
    <rPh sb="10" eb="11">
      <t>ズ</t>
    </rPh>
    <rPh sb="13" eb="15">
      <t>ヨテイ</t>
    </rPh>
    <rPh sb="16" eb="18">
      <t>バアイ</t>
    </rPh>
    <rPh sb="19" eb="21">
      <t>テイケツ</t>
    </rPh>
    <rPh sb="21" eb="22">
      <t>サキ</t>
    </rPh>
    <rPh sb="23" eb="24">
      <t>カズ</t>
    </rPh>
    <rPh sb="25" eb="27">
      <t>スウジ</t>
    </rPh>
    <rPh sb="29" eb="31">
      <t>ニュウリョク</t>
    </rPh>
    <phoneticPr fontId="4"/>
  </si>
  <si>
    <t>（Is値)</t>
    <rPh sb="3" eb="4">
      <t>チ</t>
    </rPh>
    <phoneticPr fontId="4"/>
  </si>
  <si>
    <t>設問６０</t>
    <rPh sb="0" eb="2">
      <t>セツモン</t>
    </rPh>
    <phoneticPr fontId="2"/>
  </si>
  <si>
    <t>施設（事業所）の延床面積（数字のみ入力）</t>
    <rPh sb="0" eb="2">
      <t>シセツ</t>
    </rPh>
    <rPh sb="3" eb="6">
      <t>ジギョウショ</t>
    </rPh>
    <rPh sb="8" eb="9">
      <t>ノ</t>
    </rPh>
    <rPh sb="9" eb="12">
      <t>ユカメンセキ</t>
    </rPh>
    <rPh sb="13" eb="15">
      <t>スウジ</t>
    </rPh>
    <rPh sb="17" eb="19">
      <t>ニュウリョク</t>
    </rPh>
    <phoneticPr fontId="4"/>
  </si>
  <si>
    <t>入所者数（4月1日時点）を記載（数字のみ入力）</t>
    <rPh sb="0" eb="3">
      <t>ニュウショシャ</t>
    </rPh>
    <rPh sb="3" eb="4">
      <t>スウ</t>
    </rPh>
    <rPh sb="6" eb="7">
      <t>ツキ</t>
    </rPh>
    <rPh sb="8" eb="9">
      <t>ニチ</t>
    </rPh>
    <rPh sb="9" eb="11">
      <t>ジテン</t>
    </rPh>
    <rPh sb="13" eb="15">
      <t>キサイ</t>
    </rPh>
    <rPh sb="16" eb="18">
      <t>スウジ</t>
    </rPh>
    <rPh sb="20" eb="22">
      <t>ニュウリョク</t>
    </rPh>
    <phoneticPr fontId="4"/>
  </si>
  <si>
    <t>10　避難確保計画</t>
    <rPh sb="3" eb="5">
      <t>ヒナン</t>
    </rPh>
    <rPh sb="5" eb="7">
      <t>カクホ</t>
    </rPh>
    <rPh sb="7" eb="9">
      <t>ケイカク</t>
    </rPh>
    <phoneticPr fontId="4"/>
  </si>
  <si>
    <t>水害</t>
    <rPh sb="0" eb="2">
      <t>スイガイ</t>
    </rPh>
    <phoneticPr fontId="2"/>
  </si>
  <si>
    <t>土砂災害</t>
    <rPh sb="0" eb="2">
      <t>ドシャ</t>
    </rPh>
    <rPh sb="2" eb="4">
      <t>サイガイ</t>
    </rPh>
    <phoneticPr fontId="2"/>
  </si>
  <si>
    <t>非該当</t>
    <rPh sb="0" eb="3">
      <t>ヒガイトウ</t>
    </rPh>
    <phoneticPr fontId="2"/>
  </si>
  <si>
    <t>施設</t>
    <rPh sb="0" eb="2">
      <t>シセツ</t>
    </rPh>
    <phoneticPr fontId="2"/>
  </si>
  <si>
    <t>計画</t>
    <rPh sb="0" eb="2">
      <t>ケイカク</t>
    </rPh>
    <phoneticPr fontId="2"/>
  </si>
  <si>
    <t>該当</t>
    <rPh sb="0" eb="2">
      <t>ガイトウ</t>
    </rPh>
    <phoneticPr fontId="2"/>
  </si>
  <si>
    <t>防火対策関係</t>
    <rPh sb="0" eb="2">
      <t>ボウカ</t>
    </rPh>
    <rPh sb="2" eb="4">
      <t>タイサク</t>
    </rPh>
    <rPh sb="4" eb="6">
      <t>カンケイ</t>
    </rPh>
    <phoneticPr fontId="2"/>
  </si>
  <si>
    <t>災害時対応</t>
    <rPh sb="0" eb="2">
      <t>サイガイ</t>
    </rPh>
    <rPh sb="2" eb="3">
      <t>ジ</t>
    </rPh>
    <rPh sb="3" eb="5">
      <t>タイオウ</t>
    </rPh>
    <phoneticPr fontId="2"/>
  </si>
  <si>
    <t>耐震化対応</t>
    <rPh sb="0" eb="3">
      <t>タイシンカ</t>
    </rPh>
    <rPh sb="3" eb="5">
      <t>タイオウ</t>
    </rPh>
    <phoneticPr fontId="2"/>
  </si>
  <si>
    <t>その他対策</t>
    <rPh sb="2" eb="3">
      <t>タ</t>
    </rPh>
    <rPh sb="3" eb="5">
      <t>タイサク</t>
    </rPh>
    <phoneticPr fontId="2"/>
  </si>
  <si>
    <t>熱中症対策</t>
    <rPh sb="0" eb="3">
      <t>ネッチュウショウ</t>
    </rPh>
    <rPh sb="3" eb="5">
      <t>タイサク</t>
    </rPh>
    <phoneticPr fontId="2"/>
  </si>
  <si>
    <t>事業所番号</t>
    <rPh sb="0" eb="3">
      <t>ジギョウショ</t>
    </rPh>
    <rPh sb="3" eb="5">
      <t>バンゴウ</t>
    </rPh>
    <phoneticPr fontId="2"/>
  </si>
  <si>
    <t>立地該当</t>
    <rPh sb="0" eb="2">
      <t>リッチ</t>
    </rPh>
    <rPh sb="2" eb="4">
      <t>ガイトウ</t>
    </rPh>
    <phoneticPr fontId="4"/>
  </si>
  <si>
    <t>非常災害対策計画（策定有無・訓練）</t>
    <rPh sb="0" eb="2">
      <t>ヒジョウ</t>
    </rPh>
    <rPh sb="2" eb="4">
      <t>サイガイ</t>
    </rPh>
    <rPh sb="4" eb="6">
      <t>タイサク</t>
    </rPh>
    <rPh sb="6" eb="8">
      <t>ケイカク</t>
    </rPh>
    <rPh sb="9" eb="11">
      <t>サクテイ</t>
    </rPh>
    <rPh sb="11" eb="13">
      <t>ウム</t>
    </rPh>
    <rPh sb="14" eb="16">
      <t>クンレン</t>
    </rPh>
    <phoneticPr fontId="4"/>
  </si>
  <si>
    <t>非常災害対策計画（夜間訓練・策定項目）</t>
    <rPh sb="0" eb="2">
      <t>ヒジョウ</t>
    </rPh>
    <rPh sb="2" eb="4">
      <t>サイガイ</t>
    </rPh>
    <rPh sb="4" eb="6">
      <t>タイサク</t>
    </rPh>
    <rPh sb="6" eb="8">
      <t>ケイカク</t>
    </rPh>
    <rPh sb="9" eb="11">
      <t>ヤカン</t>
    </rPh>
    <rPh sb="11" eb="13">
      <t>クンレン</t>
    </rPh>
    <rPh sb="14" eb="16">
      <t>サクテイ</t>
    </rPh>
    <rPh sb="16" eb="18">
      <t>コウモク</t>
    </rPh>
    <phoneticPr fontId="4"/>
  </si>
  <si>
    <t>11　防犯対策</t>
    <rPh sb="3" eb="5">
      <t>ボウハン</t>
    </rPh>
    <rPh sb="5" eb="7">
      <t>タイサク</t>
    </rPh>
    <phoneticPr fontId="2"/>
  </si>
  <si>
    <t>12 熱中症対策</t>
    <rPh sb="3" eb="6">
      <t>ネッチュウショウ</t>
    </rPh>
    <rPh sb="6" eb="8">
      <t>タイサク</t>
    </rPh>
    <phoneticPr fontId="2"/>
  </si>
  <si>
    <t>防犯カメラ設置有</t>
    <rPh sb="0" eb="2">
      <t>ボウハン</t>
    </rPh>
    <rPh sb="5" eb="7">
      <t>セッチ</t>
    </rPh>
    <rPh sb="7" eb="8">
      <t>ア</t>
    </rPh>
    <phoneticPr fontId="2"/>
  </si>
  <si>
    <t>防犯センサー設置有</t>
    <rPh sb="0" eb="2">
      <t>ボウハン</t>
    </rPh>
    <rPh sb="6" eb="8">
      <t>セッチ</t>
    </rPh>
    <rPh sb="8" eb="9">
      <t>ア</t>
    </rPh>
    <phoneticPr fontId="2"/>
  </si>
  <si>
    <t>箇所数</t>
    <rPh sb="0" eb="2">
      <t>カショ</t>
    </rPh>
    <rPh sb="2" eb="3">
      <t>スウ</t>
    </rPh>
    <phoneticPr fontId="2"/>
  </si>
  <si>
    <t>b 
義務有り
未整備
免除あり→１と記入</t>
    <rPh sb="3" eb="5">
      <t>ギム</t>
    </rPh>
    <rPh sb="5" eb="6">
      <t>ア</t>
    </rPh>
    <rPh sb="8" eb="11">
      <t>ミセイビ</t>
    </rPh>
    <rPh sb="12" eb="14">
      <t>メンジョ</t>
    </rPh>
    <phoneticPr fontId="4"/>
  </si>
  <si>
    <t>a 
義務有り
整備済
→１と記入</t>
    <rPh sb="3" eb="5">
      <t>ギム</t>
    </rPh>
    <rPh sb="5" eb="6">
      <t>ア</t>
    </rPh>
    <rPh sb="8" eb="10">
      <t>セイビ</t>
    </rPh>
    <rPh sb="10" eb="11">
      <t>ズ</t>
    </rPh>
    <phoneticPr fontId="4"/>
  </si>
  <si>
    <t>c 
義務有り
未整備
免除なし→１と記入</t>
    <rPh sb="3" eb="5">
      <t>ギム</t>
    </rPh>
    <rPh sb="5" eb="6">
      <t>ア</t>
    </rPh>
    <rPh sb="8" eb="11">
      <t>ミセイビ</t>
    </rPh>
    <rPh sb="12" eb="14">
      <t>メンジョ</t>
    </rPh>
    <phoneticPr fontId="4"/>
  </si>
  <si>
    <t>d 
義務無し
整備済
→１と記入</t>
    <rPh sb="3" eb="5">
      <t>ギム</t>
    </rPh>
    <rPh sb="5" eb="6">
      <t>ナ</t>
    </rPh>
    <rPh sb="8" eb="10">
      <t>セイビ</t>
    </rPh>
    <rPh sb="10" eb="11">
      <t>ズ</t>
    </rPh>
    <phoneticPr fontId="4"/>
  </si>
  <si>
    <t>e 
義務無し
未整備
→１と記入</t>
    <rPh sb="3" eb="5">
      <t>ギム</t>
    </rPh>
    <rPh sb="5" eb="6">
      <t>ナ</t>
    </rPh>
    <rPh sb="8" eb="11">
      <t>ミセイビ</t>
    </rPh>
    <phoneticPr fontId="4"/>
  </si>
  <si>
    <t>b 
義務有り
未整備
→１と記入</t>
    <rPh sb="8" eb="11">
      <t>ミセイビ</t>
    </rPh>
    <phoneticPr fontId="4"/>
  </si>
  <si>
    <t>c 
義務無し
整備済
→１と記入</t>
    <rPh sb="3" eb="5">
      <t>ギム</t>
    </rPh>
    <rPh sb="5" eb="6">
      <t>ナ</t>
    </rPh>
    <rPh sb="8" eb="10">
      <t>セイビ</t>
    </rPh>
    <rPh sb="10" eb="11">
      <t>ズ</t>
    </rPh>
    <phoneticPr fontId="4"/>
  </si>
  <si>
    <t>d 
義務無し
未整備
→１と記入</t>
    <rPh sb="3" eb="5">
      <t>ギム</t>
    </rPh>
    <rPh sb="5" eb="6">
      <t>ナ</t>
    </rPh>
    <rPh sb="8" eb="11">
      <t>ミセイビ</t>
    </rPh>
    <phoneticPr fontId="4"/>
  </si>
  <si>
    <t>改善済み→１と記入
未改善→空欄</t>
    <rPh sb="0" eb="2">
      <t>カイゼン</t>
    </rPh>
    <rPh sb="2" eb="3">
      <t>ス</t>
    </rPh>
    <rPh sb="7" eb="9">
      <t>キニュウ</t>
    </rPh>
    <rPh sb="11" eb="12">
      <t>ミ</t>
    </rPh>
    <rPh sb="12" eb="14">
      <t>カイゼン</t>
    </rPh>
    <phoneticPr fontId="4"/>
  </si>
  <si>
    <t>医療型障害児入所施設</t>
    <phoneticPr fontId="4"/>
  </si>
  <si>
    <t>a 非該当→１と記入
※設問61～64の回答は不要</t>
    <rPh sb="8" eb="10">
      <t>キニュウ</t>
    </rPh>
    <rPh sb="12" eb="14">
      <t>セツモン</t>
    </rPh>
    <rPh sb="20" eb="22">
      <t>カイトウ</t>
    </rPh>
    <rPh sb="23" eb="25">
      <t>フヨウ</t>
    </rPh>
    <phoneticPr fontId="4"/>
  </si>
  <si>
    <t>b 該当→１と記入</t>
    <rPh sb="2" eb="4">
      <t>ガイトウ</t>
    </rPh>
    <rPh sb="7" eb="9">
      <t>キニュウ</t>
    </rPh>
    <phoneticPr fontId="4"/>
  </si>
  <si>
    <t>b 未実施→１と記入
※設問63～65の回答は不要</t>
    <rPh sb="2" eb="5">
      <t>ミジッシ</t>
    </rPh>
    <rPh sb="8" eb="10">
      <t>キニュウ</t>
    </rPh>
    <phoneticPr fontId="4"/>
  </si>
  <si>
    <t>b なし→１と記入
※設問64、65の回答は不要</t>
    <phoneticPr fontId="4"/>
  </si>
  <si>
    <t>全部設置</t>
    <rPh sb="0" eb="2">
      <t>ゼンブ</t>
    </rPh>
    <rPh sb="2" eb="4">
      <t>セッチ</t>
    </rPh>
    <phoneticPr fontId="4"/>
  </si>
  <si>
    <t>一部設置</t>
    <rPh sb="0" eb="2">
      <t>イチブ</t>
    </rPh>
    <rPh sb="2" eb="4">
      <t>セッチ</t>
    </rPh>
    <phoneticPr fontId="4"/>
  </si>
  <si>
    <t>設置なし</t>
    <rPh sb="0" eb="2">
      <t>セッチ</t>
    </rPh>
    <phoneticPr fontId="4"/>
  </si>
  <si>
    <t>家庭用（壁設置）</t>
    <rPh sb="0" eb="3">
      <t>カテイヨウ</t>
    </rPh>
    <rPh sb="4" eb="5">
      <t>カベ</t>
    </rPh>
    <rPh sb="5" eb="7">
      <t>セッチ</t>
    </rPh>
    <phoneticPr fontId="4"/>
  </si>
  <si>
    <t>業務用（天井埋込）</t>
    <rPh sb="0" eb="3">
      <t>ギョウムヨウ</t>
    </rPh>
    <rPh sb="4" eb="6">
      <t>テンジョウ</t>
    </rPh>
    <rPh sb="6" eb="8">
      <t>ウメコミ</t>
    </rPh>
    <phoneticPr fontId="4"/>
  </si>
  <si>
    <t>スポットクーラー（可搬式）</t>
    <rPh sb="9" eb="11">
      <t>カハン</t>
    </rPh>
    <rPh sb="11" eb="12">
      <t>シキ</t>
    </rPh>
    <phoneticPr fontId="4"/>
  </si>
  <si>
    <t>有り</t>
    <rPh sb="0" eb="1">
      <t>ア</t>
    </rPh>
    <phoneticPr fontId="4"/>
  </si>
  <si>
    <t>無し</t>
    <rPh sb="0" eb="1">
      <t>ナ</t>
    </rPh>
    <phoneticPr fontId="4"/>
  </si>
  <si>
    <t>未定</t>
    <rPh sb="0" eb="2">
      <t>ミテイ</t>
    </rPh>
    <phoneticPr fontId="4"/>
  </si>
  <si>
    <t>冷房設備設置状況</t>
    <rPh sb="0" eb="2">
      <t>レイボウ</t>
    </rPh>
    <rPh sb="2" eb="4">
      <t>セツビ</t>
    </rPh>
    <rPh sb="4" eb="6">
      <t>セッチ</t>
    </rPh>
    <rPh sb="6" eb="8">
      <t>ジョウキョウ</t>
    </rPh>
    <phoneticPr fontId="2"/>
  </si>
  <si>
    <t>設置済の主な冷房設備</t>
    <rPh sb="0" eb="2">
      <t>セッチ</t>
    </rPh>
    <rPh sb="2" eb="3">
      <t>ズミ</t>
    </rPh>
    <rPh sb="4" eb="5">
      <t>オモ</t>
    </rPh>
    <rPh sb="6" eb="8">
      <t>レイボウ</t>
    </rPh>
    <rPh sb="8" eb="10">
      <t>セツビ</t>
    </rPh>
    <phoneticPr fontId="2"/>
  </si>
  <si>
    <t>設置している部屋</t>
    <rPh sb="0" eb="2">
      <t>セッチ</t>
    </rPh>
    <rPh sb="6" eb="8">
      <t>ヘヤ</t>
    </rPh>
    <phoneticPr fontId="2"/>
  </si>
  <si>
    <t>未設置の部屋への予定</t>
    <rPh sb="0" eb="3">
      <t>ミセッチ</t>
    </rPh>
    <rPh sb="4" eb="6">
      <t>ヘヤ</t>
    </rPh>
    <rPh sb="8" eb="10">
      <t>ヨテイ</t>
    </rPh>
    <phoneticPr fontId="2"/>
  </si>
  <si>
    <t>実施→１と記入
未実施→空欄</t>
    <rPh sb="0" eb="2">
      <t>ジッシ</t>
    </rPh>
    <rPh sb="5" eb="7">
      <t>キニュウ</t>
    </rPh>
    <rPh sb="9" eb="12">
      <t>ミジッシ</t>
    </rPh>
    <rPh sb="13" eb="15">
      <t>クウラン</t>
    </rPh>
    <phoneticPr fontId="4"/>
  </si>
  <si>
    <t>あり→
１と記入
なし→
空欄</t>
    <rPh sb="6" eb="8">
      <t>キニュウ</t>
    </rPh>
    <rPh sb="14" eb="16">
      <t>クウラン</t>
    </rPh>
    <phoneticPr fontId="4"/>
  </si>
  <si>
    <t>実施→
１と記入
未実施→
空欄</t>
    <rPh sb="0" eb="2">
      <t>ジッシ</t>
    </rPh>
    <rPh sb="6" eb="8">
      <t>キニュウ</t>
    </rPh>
    <rPh sb="10" eb="13">
      <t>ミジッシ</t>
    </rPh>
    <rPh sb="15" eb="17">
      <t>クウラン</t>
    </rPh>
    <phoneticPr fontId="4"/>
  </si>
  <si>
    <t>該当→
１と記入
非該当→
空欄</t>
    <rPh sb="0" eb="2">
      <t>ガイトウ</t>
    </rPh>
    <rPh sb="6" eb="8">
      <t>キニュウ</t>
    </rPh>
    <rPh sb="10" eb="13">
      <t>ヒガイトウ</t>
    </rPh>
    <rPh sb="15" eb="17">
      <t>クウラン</t>
    </rPh>
    <phoneticPr fontId="4"/>
  </si>
  <si>
    <t>作成→
１と記入
未作成→
空欄</t>
    <rPh sb="0" eb="2">
      <t>サクセイ</t>
    </rPh>
    <rPh sb="6" eb="8">
      <t>キニュウ</t>
    </rPh>
    <rPh sb="10" eb="13">
      <t>ミサクセイ</t>
    </rPh>
    <rPh sb="15" eb="17">
      <t>クウラン</t>
    </rPh>
    <phoneticPr fontId="4"/>
  </si>
  <si>
    <t>a 夜間または夜間を想定して実施→
１と記入</t>
    <rPh sb="2" eb="4">
      <t>ヤカン</t>
    </rPh>
    <rPh sb="7" eb="9">
      <t>ヤカン</t>
    </rPh>
    <rPh sb="10" eb="12">
      <t>ソウテイ</t>
    </rPh>
    <rPh sb="14" eb="16">
      <t>ジッシ</t>
    </rPh>
    <rPh sb="20" eb="22">
      <t>キニュウ</t>
    </rPh>
    <phoneticPr fontId="4"/>
  </si>
  <si>
    <t>b 未実施→
１と記入</t>
    <rPh sb="2" eb="5">
      <t>ミジッシ</t>
    </rPh>
    <phoneticPr fontId="4"/>
  </si>
  <si>
    <t>あり→
１と記入
なし→
空欄　</t>
    <rPh sb="6" eb="8">
      <t>キニュウ</t>
    </rPh>
    <rPh sb="14" eb="16">
      <t>クウラン</t>
    </rPh>
    <phoneticPr fontId="4"/>
  </si>
  <si>
    <t>指摘事項あり→
１と記入
指摘事項なし→
空欄</t>
    <rPh sb="0" eb="2">
      <t>シテキ</t>
    </rPh>
    <rPh sb="2" eb="4">
      <t>ジコウ</t>
    </rPh>
    <rPh sb="10" eb="12">
      <t>キニュウ</t>
    </rPh>
    <phoneticPr fontId="4"/>
  </si>
  <si>
    <t>a あり→
１と記入</t>
    <rPh sb="8" eb="10">
      <t>キニュウ</t>
    </rPh>
    <phoneticPr fontId="4"/>
  </si>
  <si>
    <t>b なし→
１と記入</t>
    <rPh sb="8" eb="10">
      <t>キニュウ</t>
    </rPh>
    <phoneticPr fontId="4"/>
  </si>
  <si>
    <t>b 把握していない場合→
１と記入</t>
    <rPh sb="2" eb="4">
      <t>ハアク</t>
    </rPh>
    <rPh sb="9" eb="11">
      <t>バアイ</t>
    </rPh>
    <rPh sb="15" eb="17">
      <t>キニュウ</t>
    </rPh>
    <phoneticPr fontId="4"/>
  </si>
  <si>
    <t>a 締結済み→
１と記入</t>
    <rPh sb="2" eb="4">
      <t>テイケツ</t>
    </rPh>
    <rPh sb="4" eb="5">
      <t>ス</t>
    </rPh>
    <phoneticPr fontId="4"/>
  </si>
  <si>
    <t>b 締結予定→
１と記入</t>
    <rPh sb="2" eb="4">
      <t>テイケツ</t>
    </rPh>
    <rPh sb="4" eb="6">
      <t>ヨテイ</t>
    </rPh>
    <phoneticPr fontId="4"/>
  </si>
  <si>
    <t>c 予定なし→
１と記入</t>
    <rPh sb="2" eb="4">
      <t>ヨテイ</t>
    </rPh>
    <phoneticPr fontId="4"/>
  </si>
  <si>
    <t>あり→
１と記入
なし→
空欄</t>
    <phoneticPr fontId="4"/>
  </si>
  <si>
    <t>a 
選任の義務あり・届出済
→１と記入</t>
    <rPh sb="3" eb="5">
      <t>センニン</t>
    </rPh>
    <rPh sb="6" eb="8">
      <t>ギム</t>
    </rPh>
    <rPh sb="11" eb="13">
      <t>トドケデ</t>
    </rPh>
    <rPh sb="13" eb="14">
      <t>ズミ</t>
    </rPh>
    <rPh sb="19" eb="21">
      <t>キニュウ</t>
    </rPh>
    <phoneticPr fontId="4"/>
  </si>
  <si>
    <t>b
選任の義務あり・未届け
→１と記入</t>
    <rPh sb="2" eb="4">
      <t>センニン</t>
    </rPh>
    <rPh sb="5" eb="7">
      <t>ギム</t>
    </rPh>
    <rPh sb="10" eb="12">
      <t>ミトド</t>
    </rPh>
    <rPh sb="18" eb="20">
      <t>キニュウ</t>
    </rPh>
    <phoneticPr fontId="4"/>
  </si>
  <si>
    <t>c
選任の義務なし
→１と記入</t>
    <rPh sb="2" eb="4">
      <t>センニン</t>
    </rPh>
    <rPh sb="5" eb="7">
      <t>ギム</t>
    </rPh>
    <phoneticPr fontId="4"/>
  </si>
  <si>
    <t xml:space="preserve">防火管理者の選任・届出状況
（a～cのどちらか１つを選択）
</t>
    <rPh sb="11" eb="13">
      <t>ジョウキョウ</t>
    </rPh>
    <phoneticPr fontId="4"/>
  </si>
  <si>
    <t>義務なし</t>
    <rPh sb="0" eb="2">
      <t>ギム</t>
    </rPh>
    <phoneticPr fontId="2"/>
  </si>
  <si>
    <t>居室の一部</t>
    <rPh sb="0" eb="2">
      <t>キョシツ</t>
    </rPh>
    <rPh sb="3" eb="5">
      <t>イチブ</t>
    </rPh>
    <phoneticPr fontId="4"/>
  </si>
  <si>
    <t>共用部分（食堂、訓練室等）の一部</t>
    <rPh sb="0" eb="2">
      <t>キョウヨウ</t>
    </rPh>
    <rPh sb="2" eb="4">
      <t>ブブン</t>
    </rPh>
    <rPh sb="5" eb="7">
      <t>ショクドウ</t>
    </rPh>
    <rPh sb="8" eb="10">
      <t>クンレン</t>
    </rPh>
    <rPh sb="10" eb="11">
      <t>シツ</t>
    </rPh>
    <rPh sb="11" eb="12">
      <t>ナド</t>
    </rPh>
    <rPh sb="14" eb="16">
      <t>イチブ</t>
    </rPh>
    <phoneticPr fontId="4"/>
  </si>
  <si>
    <t>居室・共用部分の一部</t>
    <rPh sb="0" eb="2">
      <t>キョシツ</t>
    </rPh>
    <rPh sb="3" eb="5">
      <t>キョウヨウ</t>
    </rPh>
    <rPh sb="5" eb="7">
      <t>ブブン</t>
    </rPh>
    <rPh sb="8" eb="10">
      <t>イチブ</t>
    </rPh>
    <phoneticPr fontId="4"/>
  </si>
  <si>
    <r>
      <t>火災に関する内容を含めた</t>
    </r>
    <r>
      <rPr>
        <b/>
        <sz val="11"/>
        <rFont val="ＭＳ 明朝"/>
        <family val="1"/>
        <charset val="128"/>
      </rPr>
      <t>計画</t>
    </r>
    <r>
      <rPr>
        <sz val="11"/>
        <rFont val="ＭＳ 明朝"/>
        <family val="1"/>
        <charset val="128"/>
      </rPr>
      <t>であるか</t>
    </r>
    <rPh sb="0" eb="2">
      <t>カサイ</t>
    </rPh>
    <rPh sb="3" eb="4">
      <t>カン</t>
    </rPh>
    <rPh sb="6" eb="8">
      <t>ナイヨウ</t>
    </rPh>
    <rPh sb="9" eb="10">
      <t>フク</t>
    </rPh>
    <rPh sb="12" eb="14">
      <t>ケイカク</t>
    </rPh>
    <phoneticPr fontId="4"/>
  </si>
  <si>
    <r>
      <t>火災を想定した</t>
    </r>
    <r>
      <rPr>
        <b/>
        <sz val="11"/>
        <rFont val="ＭＳ 明朝"/>
        <family val="1"/>
        <charset val="128"/>
      </rPr>
      <t>避難訓練</t>
    </r>
    <r>
      <rPr>
        <sz val="11"/>
        <rFont val="ＭＳ 明朝"/>
        <family val="1"/>
        <charset val="128"/>
      </rPr>
      <t>を実施しているか</t>
    </r>
    <rPh sb="0" eb="2">
      <t>カサイ</t>
    </rPh>
    <rPh sb="3" eb="5">
      <t>ソウテイ</t>
    </rPh>
    <rPh sb="7" eb="9">
      <t>ヒナン</t>
    </rPh>
    <rPh sb="9" eb="11">
      <t>クンレン</t>
    </rPh>
    <rPh sb="12" eb="14">
      <t>ジッシ</t>
    </rPh>
    <phoneticPr fontId="4"/>
  </si>
  <si>
    <r>
      <t>地震に関する内容を含めた</t>
    </r>
    <r>
      <rPr>
        <b/>
        <sz val="11"/>
        <rFont val="ＭＳ 明朝"/>
        <family val="1"/>
        <charset val="128"/>
      </rPr>
      <t>計画</t>
    </r>
    <r>
      <rPr>
        <sz val="11"/>
        <rFont val="ＭＳ 明朝"/>
        <family val="1"/>
        <charset val="128"/>
      </rPr>
      <t>であるか</t>
    </r>
    <rPh sb="0" eb="2">
      <t>ジシン</t>
    </rPh>
    <rPh sb="3" eb="4">
      <t>カン</t>
    </rPh>
    <rPh sb="6" eb="8">
      <t>ナイヨウ</t>
    </rPh>
    <rPh sb="9" eb="10">
      <t>フク</t>
    </rPh>
    <rPh sb="12" eb="14">
      <t>ケイカク</t>
    </rPh>
    <phoneticPr fontId="4"/>
  </si>
  <si>
    <r>
      <t>地震を想定した</t>
    </r>
    <r>
      <rPr>
        <b/>
        <sz val="11"/>
        <rFont val="ＭＳ 明朝"/>
        <family val="1"/>
        <charset val="128"/>
      </rPr>
      <t>避難訓練</t>
    </r>
    <r>
      <rPr>
        <sz val="11"/>
        <rFont val="ＭＳ 明朝"/>
        <family val="1"/>
        <charset val="128"/>
      </rPr>
      <t>を実施しているか</t>
    </r>
    <rPh sb="0" eb="2">
      <t>ジシン</t>
    </rPh>
    <rPh sb="3" eb="5">
      <t>ソウテイ</t>
    </rPh>
    <rPh sb="7" eb="9">
      <t>ヒナン</t>
    </rPh>
    <rPh sb="9" eb="11">
      <t>クンレン</t>
    </rPh>
    <rPh sb="12" eb="14">
      <t>ジッシ</t>
    </rPh>
    <phoneticPr fontId="4"/>
  </si>
  <si>
    <r>
      <t>風水害に関する内容を含めた</t>
    </r>
    <r>
      <rPr>
        <b/>
        <sz val="11"/>
        <rFont val="ＭＳ 明朝"/>
        <family val="1"/>
        <charset val="128"/>
      </rPr>
      <t>計画</t>
    </r>
    <r>
      <rPr>
        <sz val="11"/>
        <rFont val="ＭＳ 明朝"/>
        <family val="1"/>
        <charset val="128"/>
      </rPr>
      <t>であるか</t>
    </r>
    <rPh sb="0" eb="3">
      <t>フウスイガイ</t>
    </rPh>
    <rPh sb="4" eb="5">
      <t>カン</t>
    </rPh>
    <rPh sb="7" eb="9">
      <t>ナイヨウ</t>
    </rPh>
    <rPh sb="10" eb="11">
      <t>フク</t>
    </rPh>
    <rPh sb="13" eb="15">
      <t>ケイカク</t>
    </rPh>
    <phoneticPr fontId="4"/>
  </si>
  <si>
    <r>
      <t>風水害を想定した</t>
    </r>
    <r>
      <rPr>
        <b/>
        <sz val="11"/>
        <rFont val="ＭＳ 明朝"/>
        <family val="1"/>
        <charset val="128"/>
      </rPr>
      <t>避難訓練</t>
    </r>
    <r>
      <rPr>
        <sz val="11"/>
        <rFont val="ＭＳ 明朝"/>
        <family val="1"/>
        <charset val="128"/>
      </rPr>
      <t>を実施しているか</t>
    </r>
    <rPh sb="0" eb="3">
      <t>フウスイガイ</t>
    </rPh>
    <rPh sb="4" eb="6">
      <t>ソウテイ</t>
    </rPh>
    <rPh sb="8" eb="10">
      <t>ヒナン</t>
    </rPh>
    <rPh sb="10" eb="12">
      <t>クンレン</t>
    </rPh>
    <rPh sb="13" eb="15">
      <t>ジッシ</t>
    </rPh>
    <phoneticPr fontId="4"/>
  </si>
  <si>
    <r>
      <t>土砂災害に関する内容を含め</t>
    </r>
    <r>
      <rPr>
        <b/>
        <sz val="11"/>
        <rFont val="ＭＳ 明朝"/>
        <family val="1"/>
        <charset val="128"/>
      </rPr>
      <t>た計画</t>
    </r>
    <r>
      <rPr>
        <sz val="11"/>
        <rFont val="ＭＳ 明朝"/>
        <family val="1"/>
        <charset val="128"/>
      </rPr>
      <t>であるか</t>
    </r>
    <rPh sb="0" eb="2">
      <t>ドシャ</t>
    </rPh>
    <rPh sb="2" eb="4">
      <t>サイガイ</t>
    </rPh>
    <rPh sb="5" eb="6">
      <t>カン</t>
    </rPh>
    <rPh sb="8" eb="10">
      <t>ナイヨウ</t>
    </rPh>
    <rPh sb="11" eb="12">
      <t>フク</t>
    </rPh>
    <rPh sb="14" eb="16">
      <t>ケイカク</t>
    </rPh>
    <phoneticPr fontId="4"/>
  </si>
  <si>
    <r>
      <t>土砂災害を想定した</t>
    </r>
    <r>
      <rPr>
        <b/>
        <sz val="11"/>
        <rFont val="ＭＳ 明朝"/>
        <family val="1"/>
        <charset val="128"/>
      </rPr>
      <t>避難訓練</t>
    </r>
    <r>
      <rPr>
        <sz val="11"/>
        <rFont val="ＭＳ 明朝"/>
        <family val="1"/>
        <charset val="128"/>
      </rPr>
      <t>を実施しているか</t>
    </r>
    <rPh sb="0" eb="2">
      <t>ドシャ</t>
    </rPh>
    <rPh sb="2" eb="4">
      <t>サイガイ</t>
    </rPh>
    <rPh sb="5" eb="7">
      <t>ソウテイ</t>
    </rPh>
    <rPh sb="9" eb="11">
      <t>ヒナン</t>
    </rPh>
    <rPh sb="11" eb="13">
      <t>クンレン</t>
    </rPh>
    <rPh sb="14" eb="16">
      <t>ジッシ</t>
    </rPh>
    <phoneticPr fontId="4"/>
  </si>
  <si>
    <r>
      <t>津波災害に関する内容を含めた</t>
    </r>
    <r>
      <rPr>
        <b/>
        <sz val="11"/>
        <rFont val="ＭＳ 明朝"/>
        <family val="1"/>
        <charset val="128"/>
      </rPr>
      <t>計画</t>
    </r>
    <r>
      <rPr>
        <sz val="11"/>
        <rFont val="ＭＳ 明朝"/>
        <family val="1"/>
        <charset val="128"/>
      </rPr>
      <t>であるか</t>
    </r>
    <rPh sb="0" eb="2">
      <t>ツナミ</t>
    </rPh>
    <rPh sb="2" eb="4">
      <t>サイガイ</t>
    </rPh>
    <rPh sb="5" eb="6">
      <t>カン</t>
    </rPh>
    <rPh sb="8" eb="10">
      <t>ナイヨウ</t>
    </rPh>
    <rPh sb="11" eb="12">
      <t>フク</t>
    </rPh>
    <rPh sb="14" eb="16">
      <t>ケイカク</t>
    </rPh>
    <phoneticPr fontId="4"/>
  </si>
  <si>
    <r>
      <t>津波災害を想定した</t>
    </r>
    <r>
      <rPr>
        <b/>
        <sz val="11"/>
        <rFont val="ＭＳ 明朝"/>
        <family val="1"/>
        <charset val="128"/>
      </rPr>
      <t>避難訓練</t>
    </r>
    <r>
      <rPr>
        <sz val="11"/>
        <rFont val="ＭＳ 明朝"/>
        <family val="1"/>
        <charset val="128"/>
      </rPr>
      <t>を実施しているか</t>
    </r>
    <rPh sb="0" eb="2">
      <t>ツナミ</t>
    </rPh>
    <rPh sb="2" eb="4">
      <t>サイガイ</t>
    </rPh>
    <rPh sb="5" eb="7">
      <t>ソウテイ</t>
    </rPh>
    <rPh sb="9" eb="11">
      <t>ヒナン</t>
    </rPh>
    <rPh sb="11" eb="13">
      <t>クンレン</t>
    </rPh>
    <rPh sb="14" eb="16">
      <t>ジッシ</t>
    </rPh>
    <phoneticPr fontId="4"/>
  </si>
  <si>
    <r>
      <t>火山災害に関する内容を含めた</t>
    </r>
    <r>
      <rPr>
        <b/>
        <sz val="11"/>
        <rFont val="ＭＳ 明朝"/>
        <family val="1"/>
        <charset val="128"/>
      </rPr>
      <t>計画</t>
    </r>
    <r>
      <rPr>
        <sz val="11"/>
        <rFont val="ＭＳ 明朝"/>
        <family val="1"/>
        <charset val="128"/>
      </rPr>
      <t>であるか</t>
    </r>
    <rPh sb="0" eb="2">
      <t>カザン</t>
    </rPh>
    <rPh sb="2" eb="4">
      <t>サイガイ</t>
    </rPh>
    <rPh sb="5" eb="6">
      <t>カン</t>
    </rPh>
    <rPh sb="8" eb="10">
      <t>ナイヨウ</t>
    </rPh>
    <rPh sb="11" eb="12">
      <t>フク</t>
    </rPh>
    <rPh sb="14" eb="16">
      <t>ケイカク</t>
    </rPh>
    <phoneticPr fontId="4"/>
  </si>
  <si>
    <r>
      <t>火山災害を想定した</t>
    </r>
    <r>
      <rPr>
        <b/>
        <sz val="11"/>
        <rFont val="ＭＳ 明朝"/>
        <family val="1"/>
        <charset val="128"/>
      </rPr>
      <t>避難訓練</t>
    </r>
    <r>
      <rPr>
        <sz val="11"/>
        <rFont val="ＭＳ 明朝"/>
        <family val="1"/>
        <charset val="128"/>
      </rPr>
      <t>を実施しているか</t>
    </r>
    <rPh sb="0" eb="2">
      <t>カザン</t>
    </rPh>
    <rPh sb="2" eb="4">
      <t>サイガイ</t>
    </rPh>
    <rPh sb="5" eb="7">
      <t>ソウテイ</t>
    </rPh>
    <rPh sb="9" eb="11">
      <t>ヒナン</t>
    </rPh>
    <rPh sb="11" eb="13">
      <t>クンレン</t>
    </rPh>
    <rPh sb="14" eb="16">
      <t>ジッシ</t>
    </rPh>
    <phoneticPr fontId="4"/>
  </si>
  <si>
    <t>①利用者が日常的に利用する部屋（居室、食堂、訓練室など1日の長い時間を過ごす部屋）への冷房設備の設置状況
※プルダウンから選択</t>
    <rPh sb="1" eb="4">
      <t>リヨウシャ</t>
    </rPh>
    <rPh sb="5" eb="8">
      <t>ニチジョウテキ</t>
    </rPh>
    <rPh sb="9" eb="11">
      <t>リヨウ</t>
    </rPh>
    <rPh sb="13" eb="15">
      <t>ヘヤ</t>
    </rPh>
    <rPh sb="16" eb="18">
      <t>キョシツ</t>
    </rPh>
    <rPh sb="19" eb="21">
      <t>ショクドウ</t>
    </rPh>
    <rPh sb="22" eb="24">
      <t>クンレン</t>
    </rPh>
    <rPh sb="24" eb="25">
      <t>シツ</t>
    </rPh>
    <rPh sb="28" eb="29">
      <t>ニチ</t>
    </rPh>
    <rPh sb="30" eb="31">
      <t>ナガ</t>
    </rPh>
    <rPh sb="32" eb="34">
      <t>ジカン</t>
    </rPh>
    <rPh sb="35" eb="36">
      <t>ス</t>
    </rPh>
    <rPh sb="38" eb="40">
      <t>ヘヤ</t>
    </rPh>
    <rPh sb="43" eb="45">
      <t>レイボウ</t>
    </rPh>
    <rPh sb="45" eb="47">
      <t>セツビ</t>
    </rPh>
    <rPh sb="48" eb="50">
      <t>セッチ</t>
    </rPh>
    <rPh sb="50" eb="52">
      <t>ジョウキョウ</t>
    </rPh>
    <rPh sb="63" eb="65">
      <t>センタク</t>
    </rPh>
    <phoneticPr fontId="4"/>
  </si>
  <si>
    <t>②設置している主な冷房設備
※①で全部設置、一部設置を選択した場合
※プルダウンから選択</t>
    <rPh sb="1" eb="3">
      <t>セッチ</t>
    </rPh>
    <rPh sb="7" eb="8">
      <t>オモ</t>
    </rPh>
    <rPh sb="9" eb="11">
      <t>レイボウ</t>
    </rPh>
    <rPh sb="11" eb="13">
      <t>セツビ</t>
    </rPh>
    <rPh sb="17" eb="19">
      <t>ゼンブ</t>
    </rPh>
    <rPh sb="19" eb="21">
      <t>セッチ</t>
    </rPh>
    <rPh sb="22" eb="24">
      <t>イチブ</t>
    </rPh>
    <rPh sb="24" eb="26">
      <t>セッチ</t>
    </rPh>
    <rPh sb="27" eb="29">
      <t>センタク</t>
    </rPh>
    <rPh sb="31" eb="33">
      <t>バアイ</t>
    </rPh>
    <rPh sb="48" eb="50">
      <t>センタク</t>
    </rPh>
    <phoneticPr fontId="4"/>
  </si>
  <si>
    <t>③設置している部屋
※①で一部設置を選択した場合
※プルダウンから選択</t>
    <rPh sb="1" eb="3">
      <t>セッチ</t>
    </rPh>
    <rPh sb="7" eb="9">
      <t>ヘヤ</t>
    </rPh>
    <rPh sb="13" eb="15">
      <t>イチブ</t>
    </rPh>
    <rPh sb="15" eb="17">
      <t>セッチ</t>
    </rPh>
    <rPh sb="18" eb="20">
      <t>センタク</t>
    </rPh>
    <rPh sb="22" eb="24">
      <t>バアイ</t>
    </rPh>
    <rPh sb="41" eb="43">
      <t>センタク</t>
    </rPh>
    <phoneticPr fontId="4"/>
  </si>
  <si>
    <t>④未設置の部屋に対する冷房設備設置予定
※①で一部設置、設置なしを選択した場合
※プルダウンから選択</t>
    <rPh sb="1" eb="4">
      <t>ミセッチ</t>
    </rPh>
    <rPh sb="5" eb="7">
      <t>ヘヤ</t>
    </rPh>
    <rPh sb="8" eb="9">
      <t>タイ</t>
    </rPh>
    <rPh sb="11" eb="13">
      <t>レイボウ</t>
    </rPh>
    <rPh sb="13" eb="15">
      <t>セツビ</t>
    </rPh>
    <rPh sb="15" eb="17">
      <t>セッチ</t>
    </rPh>
    <rPh sb="17" eb="19">
      <t>ヨテイ</t>
    </rPh>
    <rPh sb="23" eb="25">
      <t>イチブ</t>
    </rPh>
    <rPh sb="25" eb="27">
      <t>セッチ</t>
    </rPh>
    <rPh sb="28" eb="30">
      <t>セッチ</t>
    </rPh>
    <rPh sb="33" eb="35">
      <t>センタク</t>
    </rPh>
    <rPh sb="37" eb="39">
      <t>バアイ</t>
    </rPh>
    <rPh sb="53" eb="55">
      <t>センタク</t>
    </rPh>
    <phoneticPr fontId="4"/>
  </si>
  <si>
    <t>※ＧＨのみ記載</t>
    <rPh sb="5" eb="7">
      <t>キサイ</t>
    </rPh>
    <phoneticPr fontId="4"/>
  </si>
  <si>
    <t>※施設、ＧＨのみ記載</t>
    <rPh sb="1" eb="3">
      <t>シセツ</t>
    </rPh>
    <rPh sb="8" eb="10">
      <t>キサイ</t>
    </rPh>
    <phoneticPr fontId="4"/>
  </si>
  <si>
    <t>0123456789</t>
    <phoneticPr fontId="4"/>
  </si>
  <si>
    <r>
      <rPr>
        <b/>
        <sz val="11"/>
        <rFont val="ＭＳ 明朝"/>
        <family val="1"/>
        <charset val="128"/>
      </rPr>
      <t>事業所の立地</t>
    </r>
    <r>
      <rPr>
        <sz val="11"/>
        <rFont val="ＭＳ 明朝"/>
        <family val="1"/>
        <charset val="128"/>
      </rPr>
      <t>が、下記a～cの区域に該当する場合、１と記入（複数回答可）</t>
    </r>
    <rPh sb="0" eb="3">
      <t>ジギョウショ</t>
    </rPh>
    <rPh sb="4" eb="6">
      <t>リッチ</t>
    </rPh>
    <rPh sb="8" eb="10">
      <t>カキ</t>
    </rPh>
    <rPh sb="14" eb="16">
      <t>クイキ</t>
    </rPh>
    <rPh sb="17" eb="19">
      <t>ガイトウ</t>
    </rPh>
    <rPh sb="21" eb="23">
      <t>バアイ</t>
    </rPh>
    <rPh sb="26" eb="28">
      <t>キニュウ</t>
    </rPh>
    <rPh sb="29" eb="31">
      <t>フクスウ</t>
    </rPh>
    <rPh sb="31" eb="33">
      <t>カイトウ</t>
    </rPh>
    <rPh sb="33" eb="34">
      <t>カ</t>
    </rPh>
    <phoneticPr fontId="4"/>
  </si>
  <si>
    <r>
      <rPr>
        <b/>
        <sz val="11"/>
        <rFont val="ＭＳ 明朝"/>
        <family val="1"/>
        <charset val="128"/>
      </rPr>
      <t>事業所の立地</t>
    </r>
    <r>
      <rPr>
        <sz val="11"/>
        <rFont val="ＭＳ 明朝"/>
        <family val="1"/>
        <charset val="128"/>
      </rPr>
      <t>が、下記区域に該当する場合、１と記入</t>
    </r>
    <rPh sb="0" eb="3">
      <t>ジギョウショ</t>
    </rPh>
    <rPh sb="4" eb="6">
      <t>リッチ</t>
    </rPh>
    <rPh sb="8" eb="9">
      <t>シタ</t>
    </rPh>
    <rPh sb="9" eb="10">
      <t>キ</t>
    </rPh>
    <rPh sb="10" eb="12">
      <t>クイキ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</si>
</sst>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quot;&quot;間&quot;\)"/>
    <numFmt numFmtId="177" formatCode="0\(&quot;箇&quot;&quot;所&quot;\)"/>
    <numFmt numFmtId="178" formatCode="0\(&quot;㎡&quot;\)"/>
    <numFmt numFmtId="179" formatCode="0\(&quot;人&quot;\)"/>
  </numFmts>
  <fonts count="50">
    <font>
      <sz val="11"/>
      <color theme="1"/>
      <name val="游ゴシック"/>
      <family val="2"/>
      <charset val="128"/>
      <scheme val="minor"/>
    </font>
    <font>
      <sz val="14"/>
      <name val="ＭＳ Ｐゴシック"/>
      <family val="3"/>
      <charset val="128"/>
    </font>
    <font>
      <sz val="6"/>
      <name val="游ゴシック"/>
      <family val="2"/>
      <charset val="128"/>
      <scheme val="minor"/>
    </font>
    <font>
      <sz val="18"/>
      <name val="ＭＳ Ｐゴシック"/>
      <family val="3"/>
      <charset val="128"/>
    </font>
    <font>
      <sz val="6"/>
      <name val="ＭＳ Ｐゴシック"/>
      <family val="3"/>
      <charset val="128"/>
    </font>
    <font>
      <sz val="16"/>
      <name val="ＭＳ Ｐゴシック"/>
      <family val="3"/>
      <charset val="128"/>
    </font>
    <font>
      <sz val="11"/>
      <color indexed="10"/>
      <name val="ＭＳ Ｐゴシック"/>
      <family val="3"/>
      <charset val="128"/>
    </font>
    <font>
      <u/>
      <sz val="14"/>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1"/>
      <name val="ＭＳ 明朝"/>
      <family val="1"/>
      <charset val="128"/>
    </font>
    <font>
      <sz val="10"/>
      <name val="ＭＳ 明朝"/>
      <family val="1"/>
      <charset val="128"/>
    </font>
    <font>
      <sz val="12"/>
      <name val="ＭＳ 明朝"/>
      <family val="1"/>
      <charset val="128"/>
    </font>
    <font>
      <sz val="12"/>
      <color indexed="10"/>
      <name val="ＭＳ Ｐゴシック"/>
      <family val="3"/>
      <charset val="128"/>
    </font>
    <font>
      <sz val="11"/>
      <color indexed="10"/>
      <name val="ＭＳ 明朝"/>
      <family val="1"/>
      <charset val="128"/>
    </font>
    <font>
      <sz val="12"/>
      <name val="ＭＳ Ｐゴシック"/>
      <family val="3"/>
      <charset val="128"/>
    </font>
    <font>
      <sz val="9"/>
      <name val="ＭＳ Ｐゴシック"/>
      <family val="3"/>
      <charset val="128"/>
    </font>
    <font>
      <sz val="18"/>
      <color rgb="FF0070C0"/>
      <name val="ＭＳ Ｐゴシック"/>
      <family val="3"/>
      <charset val="128"/>
    </font>
    <font>
      <sz val="10"/>
      <name val="ＭＳ Ｐゴシック"/>
      <family val="3"/>
      <charset val="128"/>
    </font>
    <font>
      <b/>
      <sz val="14"/>
      <color rgb="FFFF0000"/>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b/>
      <sz val="13"/>
      <color rgb="FFFF0000"/>
      <name val="游ゴシック"/>
      <family val="3"/>
      <charset val="128"/>
      <scheme val="minor"/>
    </font>
    <font>
      <b/>
      <sz val="15"/>
      <color rgb="FFFF0000"/>
      <name val="游ゴシック"/>
      <family val="3"/>
      <charset val="128"/>
      <scheme val="minor"/>
    </font>
    <font>
      <b/>
      <sz val="14"/>
      <name val="ＭＳ ゴシック"/>
      <family val="3"/>
      <charset val="128"/>
    </font>
    <font>
      <b/>
      <sz val="14"/>
      <name val="ＤＦ特太ゴシック体"/>
      <family val="3"/>
      <charset val="128"/>
    </font>
    <font>
      <sz val="11"/>
      <color theme="1"/>
      <name val="ＤＦ特太ゴシック体"/>
      <family val="3"/>
      <charset val="128"/>
    </font>
    <font>
      <b/>
      <sz val="14"/>
      <color rgb="FFFF0000"/>
      <name val="ＤＦ特太ゴシック体"/>
      <family val="3"/>
      <charset val="128"/>
    </font>
    <font>
      <b/>
      <sz val="15"/>
      <color rgb="FFFF0000"/>
      <name val="ＤＦ特太ゴシック体"/>
      <family val="3"/>
      <charset val="128"/>
    </font>
    <font>
      <b/>
      <sz val="13"/>
      <color rgb="FFFF0000"/>
      <name val="ＤＦ特太ゴシック体"/>
      <family val="3"/>
      <charset val="128"/>
    </font>
    <font>
      <b/>
      <sz val="14"/>
      <color theme="1"/>
      <name val="ＤＦ特太ゴシック体"/>
      <family val="3"/>
      <charset val="128"/>
    </font>
    <font>
      <b/>
      <sz val="11"/>
      <color rgb="FFFF0000"/>
      <name val="ＤＦ特太ゴシック体"/>
      <family val="3"/>
      <charset val="128"/>
    </font>
    <font>
      <b/>
      <sz val="11"/>
      <name val="ＭＳ ゴシック"/>
      <family val="3"/>
      <charset val="128"/>
    </font>
    <font>
      <b/>
      <sz val="10"/>
      <name val="ＭＳ ゴシック"/>
      <family val="3"/>
      <charset val="128"/>
    </font>
    <font>
      <sz val="11"/>
      <color theme="1"/>
      <name val="ＭＳ 明朝"/>
      <family val="1"/>
      <charset val="128"/>
    </font>
    <font>
      <sz val="11"/>
      <color theme="1"/>
      <name val="ＭＳ Ｐゴシック"/>
      <family val="3"/>
      <charset val="128"/>
    </font>
    <font>
      <sz val="9"/>
      <name val="ＭＳ 明朝"/>
      <family val="1"/>
      <charset val="128"/>
    </font>
    <font>
      <sz val="11"/>
      <color theme="1"/>
      <name val="HGSｺﾞｼｯｸM"/>
      <family val="3"/>
      <charset val="128"/>
    </font>
    <font>
      <sz val="10.5"/>
      <name val="HGSｺﾞｼｯｸM"/>
      <family val="3"/>
      <charset val="128"/>
    </font>
    <font>
      <sz val="10"/>
      <color theme="1"/>
      <name val="HGSｺﾞｼｯｸM"/>
      <family val="3"/>
      <charset val="128"/>
    </font>
    <font>
      <sz val="10"/>
      <name val="HGSｺﾞｼｯｸM"/>
      <family val="3"/>
      <charset val="128"/>
    </font>
    <font>
      <sz val="8"/>
      <name val="HGSｺﾞｼｯｸM"/>
      <family val="3"/>
      <charset val="128"/>
    </font>
    <font>
      <sz val="11"/>
      <name val="HGSｺﾞｼｯｸM"/>
      <family val="3"/>
      <charset val="128"/>
    </font>
    <font>
      <sz val="10"/>
      <color indexed="81"/>
      <name val="MS P ゴシック"/>
      <family val="3"/>
      <charset val="128"/>
    </font>
    <font>
      <sz val="9"/>
      <color theme="1"/>
      <name val="游ゴシック"/>
      <family val="2"/>
      <charset val="128"/>
      <scheme val="minor"/>
    </font>
    <font>
      <sz val="9"/>
      <color theme="1"/>
      <name val="游ゴシック"/>
      <family val="3"/>
      <charset val="128"/>
      <scheme val="minor"/>
    </font>
    <font>
      <sz val="9"/>
      <color theme="1"/>
      <name val="ＭＳ 明朝"/>
      <family val="1"/>
      <charset val="128"/>
    </font>
    <font>
      <b/>
      <sz val="11"/>
      <name val="ＭＳ 明朝"/>
      <family val="1"/>
      <charset val="128"/>
    </font>
    <font>
      <sz val="11"/>
      <name val="游ゴシック"/>
      <family val="2"/>
      <charset val="128"/>
      <scheme val="minor"/>
    </font>
  </fonts>
  <fills count="5">
    <fill>
      <patternFill patternType="none"/>
    </fill>
    <fill>
      <patternFill patternType="gray125"/>
    </fill>
    <fill>
      <patternFill patternType="solid">
        <fgColor indexed="13"/>
        <bgColor indexed="64"/>
      </patternFill>
    </fill>
    <fill>
      <patternFill patternType="solid">
        <fgColor theme="7" tint="0.79998168889431442"/>
        <bgColor indexed="64"/>
      </patternFill>
    </fill>
    <fill>
      <patternFill patternType="solid">
        <fgColor theme="1" tint="0.34998626667073579"/>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300">
    <xf numFmtId="0" fontId="0" fillId="0" borderId="0" xfId="0">
      <alignment vertical="center"/>
    </xf>
    <xf numFmtId="0" fontId="0" fillId="0" borderId="0" xfId="0" applyAlignment="1">
      <alignment horizontal="center" vertical="center"/>
    </xf>
    <xf numFmtId="0" fontId="1" fillId="0" borderId="0" xfId="0" applyFont="1" applyAlignment="1" applyProtection="1">
      <alignment horizontal="center" vertical="top" textRotation="255"/>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1" fillId="0" borderId="0" xfId="0" applyFont="1" applyAlignment="1" applyProtection="1">
      <alignment horizontal="left" vertical="center" wrapText="1"/>
      <protection locked="0"/>
    </xf>
    <xf numFmtId="0" fontId="11" fillId="0" borderId="0" xfId="0" applyFont="1" applyAlignment="1" applyProtection="1">
      <alignment vertical="center"/>
      <protection locked="0"/>
    </xf>
    <xf numFmtId="0" fontId="13" fillId="3" borderId="5" xfId="0" applyFont="1" applyFill="1" applyBorder="1" applyAlignment="1" applyProtection="1">
      <alignment vertical="center" wrapText="1"/>
      <protection locked="0"/>
    </xf>
    <xf numFmtId="178" fontId="13" fillId="3" borderId="5" xfId="0" applyNumberFormat="1" applyFont="1" applyFill="1" applyBorder="1" applyAlignment="1" applyProtection="1">
      <alignment horizontal="right" vertical="center" wrapText="1"/>
      <protection locked="0"/>
    </xf>
    <xf numFmtId="176" fontId="13" fillId="3" borderId="5" xfId="0" applyNumberFormat="1" applyFont="1" applyFill="1" applyBorder="1" applyAlignment="1" applyProtection="1">
      <alignment horizontal="right" vertical="center" wrapText="1"/>
      <protection locked="0"/>
    </xf>
    <xf numFmtId="0" fontId="13" fillId="3" borderId="5" xfId="0" applyFont="1" applyFill="1" applyBorder="1" applyAlignment="1" applyProtection="1">
      <alignment horizontal="right" vertical="center" wrapText="1"/>
      <protection locked="0"/>
    </xf>
    <xf numFmtId="177" fontId="13" fillId="3" borderId="5" xfId="0" applyNumberFormat="1" applyFont="1" applyFill="1" applyBorder="1" applyAlignment="1" applyProtection="1">
      <alignment horizontal="right" vertical="center" wrapText="1"/>
      <protection locked="0"/>
    </xf>
    <xf numFmtId="0" fontId="13" fillId="3" borderId="5"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0" xfId="0" applyFont="1" applyFill="1" applyBorder="1" applyAlignment="1" applyProtection="1">
      <alignment vertical="center" wrapText="1" shrinkToFit="1"/>
      <protection locked="0"/>
    </xf>
    <xf numFmtId="0" fontId="12" fillId="0" borderId="0" xfId="0" applyFont="1" applyBorder="1" applyAlignment="1" applyProtection="1">
      <alignment vertical="center" wrapText="1"/>
      <protection locked="0"/>
    </xf>
    <xf numFmtId="0" fontId="1" fillId="0" borderId="0" xfId="0" applyFont="1" applyAlignment="1" applyProtection="1">
      <alignment horizontal="center" vertical="top" textRotation="255" wrapText="1"/>
      <protection locked="0"/>
    </xf>
    <xf numFmtId="0" fontId="0" fillId="0" borderId="0" xfId="0" applyAlignment="1" applyProtection="1">
      <alignment vertical="center" wrapText="1"/>
      <protection locked="0"/>
    </xf>
    <xf numFmtId="0" fontId="6" fillId="0" borderId="0" xfId="0" applyFont="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0" xfId="0" applyFont="1" applyBorder="1" applyAlignment="1" applyProtection="1">
      <alignment vertical="center"/>
      <protection locked="0"/>
    </xf>
    <xf numFmtId="0" fontId="17" fillId="0" borderId="0" xfId="0" applyFont="1" applyAlignment="1" applyProtection="1">
      <alignment horizontal="center" vertical="top" wrapText="1"/>
      <protection locked="0"/>
    </xf>
    <xf numFmtId="0" fontId="19" fillId="0" borderId="0" xfId="0" applyFont="1" applyAlignment="1" applyProtection="1">
      <alignment vertical="center" wrapText="1"/>
      <protection locked="0"/>
    </xf>
    <xf numFmtId="0" fontId="17" fillId="0" borderId="0" xfId="0" applyFont="1" applyAlignment="1" applyProtection="1">
      <alignment horizontal="center" vertical="top"/>
      <protection locked="0"/>
    </xf>
    <xf numFmtId="0" fontId="19" fillId="0" borderId="0" xfId="0" applyFont="1" applyAlignment="1" applyProtection="1">
      <alignment vertical="center"/>
      <protection locked="0"/>
    </xf>
    <xf numFmtId="0" fontId="1" fillId="0" borderId="0" xfId="0" applyFont="1" applyAlignment="1" applyProtection="1">
      <alignment horizontal="center" vertical="top" textRotation="255"/>
    </xf>
    <xf numFmtId="0" fontId="3" fillId="0" borderId="0" xfId="0" applyFont="1" applyAlignment="1" applyProtection="1">
      <alignment horizontal="left" vertical="center"/>
    </xf>
    <xf numFmtId="0" fontId="5"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5" fillId="0" borderId="0" xfId="0" applyFont="1" applyAlignment="1" applyProtection="1">
      <alignment horizontal="left" vertical="center"/>
    </xf>
    <xf numFmtId="0" fontId="1" fillId="0" borderId="0" xfId="0" applyFont="1" applyAlignment="1" applyProtection="1">
      <alignment horizontal="left" vertical="center"/>
    </xf>
    <xf numFmtId="0" fontId="0" fillId="0" borderId="0" xfId="0" applyFont="1" applyAlignment="1" applyProtection="1">
      <alignment vertical="center"/>
    </xf>
    <xf numFmtId="0" fontId="9" fillId="0" borderId="4" xfId="0" applyFont="1" applyBorder="1" applyAlignment="1" applyProtection="1">
      <alignment horizontal="left" vertical="center"/>
    </xf>
    <xf numFmtId="0" fontId="10" fillId="2" borderId="7" xfId="0" applyFont="1" applyFill="1" applyBorder="1" applyAlignment="1" applyProtection="1">
      <alignment horizontal="left" vertical="top" wrapText="1"/>
    </xf>
    <xf numFmtId="0" fontId="10" fillId="0" borderId="5" xfId="0" applyFont="1" applyBorder="1" applyAlignment="1" applyProtection="1">
      <alignment horizontal="center" vertical="top"/>
    </xf>
    <xf numFmtId="0" fontId="10" fillId="0" borderId="2" xfId="0" applyFont="1" applyBorder="1" applyAlignment="1" applyProtection="1">
      <alignment horizontal="center" vertical="top"/>
    </xf>
    <xf numFmtId="0" fontId="8" fillId="0" borderId="5" xfId="0" applyFont="1" applyFill="1" applyBorder="1" applyAlignment="1" applyProtection="1">
      <alignment vertical="center" textRotation="255"/>
    </xf>
    <xf numFmtId="0" fontId="13" fillId="0" borderId="5" xfId="0" applyFont="1" applyFill="1" applyBorder="1" applyAlignment="1" applyProtection="1">
      <alignment vertical="center" wrapText="1"/>
    </xf>
    <xf numFmtId="179" fontId="13" fillId="0" borderId="5" xfId="0" applyNumberFormat="1" applyFont="1" applyFill="1" applyBorder="1" applyAlignment="1" applyProtection="1">
      <alignment horizontal="right" vertical="center" wrapText="1"/>
    </xf>
    <xf numFmtId="57" fontId="13" fillId="0" borderId="5" xfId="0" applyNumberFormat="1" applyFont="1" applyFill="1" applyBorder="1" applyAlignment="1" applyProtection="1">
      <alignment horizontal="right" vertical="center" wrapText="1"/>
    </xf>
    <xf numFmtId="0" fontId="13" fillId="0" borderId="5" xfId="0" applyFont="1" applyFill="1" applyBorder="1" applyAlignment="1" applyProtection="1">
      <alignment horizontal="right" vertical="center" wrapText="1"/>
    </xf>
    <xf numFmtId="57" fontId="13" fillId="0" borderId="5" xfId="0" applyNumberFormat="1" applyFont="1" applyFill="1" applyBorder="1" applyAlignment="1" applyProtection="1">
      <alignment vertical="center" wrapText="1"/>
    </xf>
    <xf numFmtId="176" fontId="13" fillId="0" borderId="5" xfId="0" applyNumberFormat="1" applyFont="1" applyFill="1" applyBorder="1" applyAlignment="1" applyProtection="1">
      <alignment horizontal="right" vertical="center" wrapText="1"/>
    </xf>
    <xf numFmtId="177" fontId="13" fillId="0" borderId="5" xfId="0" applyNumberFormat="1" applyFont="1" applyFill="1" applyBorder="1" applyAlignment="1" applyProtection="1">
      <alignment horizontal="right" vertical="center" wrapText="1"/>
    </xf>
    <xf numFmtId="0" fontId="13" fillId="0" borderId="5" xfId="0" applyFont="1" applyFill="1" applyBorder="1" applyAlignment="1" applyProtection="1">
      <alignment horizontal="left" vertical="center" wrapText="1"/>
    </xf>
    <xf numFmtId="0" fontId="13" fillId="0" borderId="5" xfId="0" applyFont="1" applyFill="1" applyBorder="1" applyAlignment="1" applyProtection="1">
      <alignment horizontal="center" vertical="center" wrapText="1"/>
    </xf>
    <xf numFmtId="0" fontId="17" fillId="0" borderId="5" xfId="0" applyFont="1" applyBorder="1" applyAlignment="1" applyProtection="1">
      <alignment horizontal="left" vertical="center" wrapText="1"/>
    </xf>
    <xf numFmtId="0" fontId="17" fillId="0" borderId="5" xfId="0" applyFont="1" applyBorder="1" applyAlignment="1" applyProtection="1">
      <alignment vertical="center" wrapText="1"/>
    </xf>
    <xf numFmtId="0" fontId="14" fillId="0" borderId="0" xfId="0" applyFont="1" applyAlignment="1" applyProtection="1">
      <alignment vertical="center"/>
    </xf>
    <xf numFmtId="0" fontId="8" fillId="0" borderId="0" xfId="0" applyFont="1" applyBorder="1" applyAlignment="1" applyProtection="1">
      <alignment vertical="center"/>
    </xf>
    <xf numFmtId="0" fontId="0" fillId="0" borderId="0" xfId="0" applyBorder="1" applyAlignment="1" applyProtection="1">
      <alignment vertical="center"/>
    </xf>
    <xf numFmtId="0" fontId="11" fillId="0" borderId="0" xfId="0" applyFont="1" applyBorder="1" applyAlignment="1" applyProtection="1">
      <alignment vertical="center"/>
    </xf>
    <xf numFmtId="0" fontId="15" fillId="0" borderId="0" xfId="0" applyFont="1" applyBorder="1" applyAlignment="1" applyProtection="1">
      <alignment vertical="center"/>
    </xf>
    <xf numFmtId="0" fontId="16" fillId="0" borderId="0" xfId="0" applyFont="1" applyAlignment="1" applyProtection="1">
      <alignment vertical="center"/>
    </xf>
    <xf numFmtId="0" fontId="16" fillId="0" borderId="0" xfId="0" applyFont="1" applyBorder="1" applyAlignment="1" applyProtection="1">
      <alignment vertical="top" wrapText="1"/>
    </xf>
    <xf numFmtId="0" fontId="16" fillId="0" borderId="0" xfId="0" applyFont="1" applyAlignment="1" applyProtection="1">
      <alignment vertical="top"/>
    </xf>
    <xf numFmtId="0" fontId="11" fillId="0" borderId="0" xfId="0" applyFont="1" applyAlignment="1" applyProtection="1">
      <alignment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shrinkToFit="1"/>
    </xf>
    <xf numFmtId="0" fontId="16" fillId="0" borderId="0" xfId="0" applyFont="1" applyAlignment="1" applyProtection="1">
      <alignment vertical="top" wrapText="1"/>
    </xf>
    <xf numFmtId="0" fontId="12" fillId="0" borderId="0" xfId="0" applyFont="1" applyBorder="1" applyAlignment="1" applyProtection="1">
      <alignment vertical="center" wrapText="1"/>
    </xf>
    <xf numFmtId="0" fontId="9" fillId="0" borderId="0" xfId="0" applyFont="1" applyAlignment="1" applyProtection="1">
      <alignment vertical="center"/>
    </xf>
    <xf numFmtId="0" fontId="9" fillId="0" borderId="0" xfId="0" applyFont="1" applyBorder="1" applyAlignment="1" applyProtection="1">
      <alignment vertical="center"/>
    </xf>
    <xf numFmtId="0" fontId="8" fillId="0" borderId="5" xfId="0" applyFont="1" applyBorder="1" applyAlignment="1" applyProtection="1">
      <alignment horizontal="center" vertical="center"/>
    </xf>
    <xf numFmtId="0" fontId="8" fillId="0" borderId="13" xfId="0" applyFont="1" applyBorder="1" applyAlignment="1" applyProtection="1">
      <alignment horizontal="center" vertical="center"/>
    </xf>
    <xf numFmtId="0" fontId="9" fillId="0" borderId="4" xfId="0" applyFont="1" applyBorder="1" applyAlignment="1" applyProtection="1">
      <alignment vertical="center"/>
    </xf>
    <xf numFmtId="0" fontId="10" fillId="2" borderId="2" xfId="0" applyFont="1" applyFill="1" applyBorder="1" applyAlignment="1" applyProtection="1">
      <alignment vertical="center" wrapText="1"/>
    </xf>
    <xf numFmtId="0" fontId="10" fillId="2" borderId="4" xfId="0" applyFont="1" applyFill="1" applyBorder="1" applyAlignment="1" applyProtection="1">
      <alignment vertical="center" wrapText="1"/>
    </xf>
    <xf numFmtId="0" fontId="20" fillId="0" borderId="0" xfId="0" applyFont="1" applyAlignment="1" applyProtection="1">
      <alignment vertical="center" wrapText="1"/>
    </xf>
    <xf numFmtId="0" fontId="11" fillId="3" borderId="5" xfId="0" applyFont="1" applyFill="1" applyBorder="1" applyAlignment="1" applyProtection="1">
      <alignment vertical="center" wrapText="1"/>
      <protection locked="0"/>
    </xf>
    <xf numFmtId="0" fontId="22" fillId="0" borderId="0" xfId="0" applyFont="1" applyAlignment="1" applyProtection="1">
      <alignment vertical="center" wrapText="1"/>
    </xf>
    <xf numFmtId="0" fontId="24" fillId="0" borderId="0" xfId="0" applyFont="1" applyAlignment="1" applyProtection="1">
      <alignment vertical="center" wrapText="1"/>
    </xf>
    <xf numFmtId="0" fontId="23" fillId="0" borderId="0" xfId="0" applyFont="1" applyAlignment="1" applyProtection="1">
      <alignment vertical="center" wrapText="1"/>
    </xf>
    <xf numFmtId="0" fontId="21" fillId="0" borderId="0" xfId="0" applyFont="1" applyAlignment="1" applyProtection="1">
      <alignment vertical="center" wrapText="1"/>
    </xf>
    <xf numFmtId="49" fontId="13" fillId="3" borderId="5" xfId="0" applyNumberFormat="1" applyFont="1" applyFill="1" applyBorder="1" applyAlignment="1" applyProtection="1">
      <alignment vertical="center" wrapText="1"/>
      <protection locked="0"/>
    </xf>
    <xf numFmtId="0" fontId="11" fillId="0" borderId="5" xfId="0" applyFont="1" applyFill="1" applyBorder="1" applyAlignment="1" applyProtection="1">
      <alignment vertical="center" wrapText="1"/>
    </xf>
    <xf numFmtId="0" fontId="25" fillId="0" borderId="5" xfId="0" applyFont="1" applyBorder="1" applyAlignment="1" applyProtection="1">
      <alignment horizontal="left" vertical="center"/>
    </xf>
    <xf numFmtId="0" fontId="26" fillId="0" borderId="10" xfId="0" applyFont="1" applyBorder="1" applyAlignment="1" applyProtection="1">
      <alignment vertical="center"/>
    </xf>
    <xf numFmtId="0" fontId="27" fillId="0" borderId="0" xfId="0" applyFont="1" applyAlignment="1" applyProtection="1">
      <alignment vertical="center"/>
    </xf>
    <xf numFmtId="0" fontId="28" fillId="0" borderId="11" xfId="0" applyFont="1" applyBorder="1" applyAlignment="1" applyProtection="1">
      <alignment vertical="center" wrapText="1"/>
    </xf>
    <xf numFmtId="0" fontId="29" fillId="0" borderId="11" xfId="0" applyFont="1" applyBorder="1" applyAlignment="1" applyProtection="1">
      <alignment vertical="center" wrapText="1"/>
    </xf>
    <xf numFmtId="0" fontId="30" fillId="0" borderId="11" xfId="0" applyFont="1" applyBorder="1" applyAlignment="1" applyProtection="1">
      <alignment vertical="center" wrapText="1"/>
    </xf>
    <xf numFmtId="0" fontId="31" fillId="0" borderId="10" xfId="0" applyFont="1" applyBorder="1" applyAlignment="1" applyProtection="1">
      <alignment vertical="center"/>
    </xf>
    <xf numFmtId="0" fontId="32" fillId="0" borderId="11" xfId="0" applyFont="1" applyBorder="1" applyAlignment="1" applyProtection="1">
      <alignment vertical="center" wrapText="1"/>
    </xf>
    <xf numFmtId="0" fontId="27" fillId="0" borderId="11" xfId="0" applyFont="1" applyBorder="1" applyAlignment="1" applyProtection="1">
      <alignment vertical="center"/>
    </xf>
    <xf numFmtId="0" fontId="27" fillId="0" borderId="0" xfId="0" applyFont="1" applyAlignment="1" applyProtection="1">
      <alignment vertical="center"/>
      <protection locked="0"/>
    </xf>
    <xf numFmtId="57" fontId="13" fillId="3" borderId="5" xfId="0" applyNumberFormat="1" applyFont="1" applyFill="1" applyBorder="1" applyAlignment="1" applyProtection="1">
      <alignment vertical="center" wrapText="1"/>
      <protection locked="0"/>
    </xf>
    <xf numFmtId="0" fontId="11" fillId="0" borderId="5" xfId="0" applyFont="1" applyFill="1" applyBorder="1" applyAlignment="1" applyProtection="1">
      <alignment vertical="top" wrapText="1"/>
    </xf>
    <xf numFmtId="0" fontId="25" fillId="0" borderId="2" xfId="0" applyFont="1" applyBorder="1" applyAlignment="1" applyProtection="1">
      <alignment vertical="center"/>
    </xf>
    <xf numFmtId="0" fontId="25" fillId="0" borderId="3" xfId="0" applyFont="1" applyBorder="1" applyAlignment="1" applyProtection="1">
      <alignment vertical="center"/>
    </xf>
    <xf numFmtId="0" fontId="0" fillId="0" borderId="0" xfId="0" applyAlignment="1" applyProtection="1">
      <alignment horizontal="right" vertical="center"/>
    </xf>
    <xf numFmtId="0" fontId="13" fillId="4" borderId="5" xfId="0" applyFont="1" applyFill="1" applyBorder="1" applyAlignment="1" applyProtection="1">
      <alignment vertical="center" wrapText="1"/>
      <protection locked="0"/>
    </xf>
    <xf numFmtId="0" fontId="11" fillId="4" borderId="5" xfId="0" applyFont="1" applyFill="1" applyBorder="1" applyAlignment="1" applyProtection="1">
      <alignment vertical="center" wrapText="1"/>
      <protection locked="0"/>
    </xf>
    <xf numFmtId="179" fontId="13" fillId="4" borderId="5" xfId="0" applyNumberFormat="1" applyFont="1" applyFill="1" applyBorder="1" applyAlignment="1" applyProtection="1">
      <alignment horizontal="right" vertical="center" wrapText="1"/>
      <protection locked="0"/>
    </xf>
    <xf numFmtId="57" fontId="13" fillId="4" borderId="5" xfId="0" applyNumberFormat="1" applyFont="1" applyFill="1" applyBorder="1" applyAlignment="1" applyProtection="1">
      <alignment vertical="center" wrapText="1"/>
      <protection locked="0"/>
    </xf>
    <xf numFmtId="0" fontId="13" fillId="4" borderId="5" xfId="0" applyFont="1" applyFill="1" applyBorder="1" applyAlignment="1" applyProtection="1">
      <alignment horizontal="right" vertical="center" wrapText="1"/>
      <protection locked="0"/>
    </xf>
    <xf numFmtId="0" fontId="12" fillId="3" borderId="5"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right" vertical="center" wrapText="1"/>
      <protection locked="0"/>
    </xf>
    <xf numFmtId="0" fontId="12" fillId="3" borderId="5" xfId="0" applyFont="1" applyFill="1" applyBorder="1" applyAlignment="1" applyProtection="1">
      <alignment horizontal="center" vertical="center" wrapText="1"/>
      <protection locked="0"/>
    </xf>
    <xf numFmtId="0" fontId="35" fillId="3" borderId="5" xfId="0" applyFont="1" applyFill="1" applyBorder="1" applyAlignment="1" applyProtection="1">
      <alignment vertical="center" wrapText="1"/>
      <protection locked="0"/>
    </xf>
    <xf numFmtId="0" fontId="37" fillId="4" borderId="5" xfId="0" applyFont="1" applyFill="1" applyBorder="1" applyAlignment="1" applyProtection="1">
      <alignment vertical="center" wrapText="1"/>
      <protection locked="0"/>
    </xf>
    <xf numFmtId="0" fontId="38" fillId="0" borderId="0" xfId="0" applyFont="1" applyAlignment="1" applyProtection="1">
      <alignment vertical="center"/>
    </xf>
    <xf numFmtId="0" fontId="38" fillId="0" borderId="0" xfId="0" applyFont="1" applyAlignment="1" applyProtection="1">
      <alignment vertical="center"/>
      <protection locked="0"/>
    </xf>
    <xf numFmtId="0" fontId="38" fillId="0" borderId="0" xfId="0" applyFont="1" applyAlignment="1" applyProtection="1">
      <alignment horizontal="left" vertical="top"/>
      <protection locked="0"/>
    </xf>
    <xf numFmtId="0" fontId="39" fillId="0" borderId="5" xfId="0" applyFont="1" applyFill="1" applyBorder="1" applyAlignment="1" applyProtection="1">
      <alignment horizontal="center" vertical="center" wrapText="1"/>
    </xf>
    <xf numFmtId="0" fontId="41" fillId="0" borderId="5" xfId="0" applyFont="1" applyBorder="1" applyAlignment="1" applyProtection="1">
      <alignment vertical="center" wrapText="1"/>
    </xf>
    <xf numFmtId="49" fontId="41" fillId="0" borderId="5" xfId="0" applyNumberFormat="1" applyFont="1" applyBorder="1" applyAlignment="1" applyProtection="1">
      <alignment horizontal="right" vertical="center" wrapText="1"/>
    </xf>
    <xf numFmtId="0" fontId="42" fillId="0" borderId="5" xfId="0" applyFont="1" applyBorder="1" applyAlignment="1" applyProtection="1">
      <alignment vertical="center" wrapText="1"/>
      <protection locked="0"/>
    </xf>
    <xf numFmtId="0" fontId="41" fillId="0" borderId="0" xfId="0" applyFont="1" applyAlignment="1" applyProtection="1">
      <alignment vertical="center" wrapText="1"/>
      <protection locked="0"/>
    </xf>
    <xf numFmtId="0" fontId="43" fillId="0" borderId="5" xfId="0" applyFont="1" applyBorder="1" applyAlignment="1" applyProtection="1">
      <alignment horizontal="center" vertical="center" wrapText="1"/>
    </xf>
    <xf numFmtId="0" fontId="43" fillId="0" borderId="5" xfId="0" applyFont="1" applyFill="1" applyBorder="1" applyAlignment="1" applyProtection="1">
      <alignment horizontal="center" vertical="center" wrapText="1"/>
    </xf>
    <xf numFmtId="0" fontId="43" fillId="0" borderId="5" xfId="0" applyFont="1" applyBorder="1" applyAlignment="1" applyProtection="1">
      <alignment horizontal="center" vertical="center" wrapText="1"/>
      <protection locked="0"/>
    </xf>
    <xf numFmtId="0" fontId="0" fillId="0" borderId="0" xfId="0" applyFont="1" applyAlignment="1" applyProtection="1">
      <alignment vertical="top"/>
    </xf>
    <xf numFmtId="0" fontId="11" fillId="3" borderId="5"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xf>
    <xf numFmtId="0" fontId="35" fillId="4" borderId="5" xfId="0" applyFont="1" applyFill="1" applyBorder="1" applyAlignment="1" applyProtection="1">
      <alignment vertical="center"/>
      <protection locked="0"/>
    </xf>
    <xf numFmtId="0" fontId="45" fillId="0" borderId="0" xfId="0" applyFont="1" applyAlignment="1" applyProtection="1">
      <alignment vertical="center"/>
      <protection locked="0"/>
    </xf>
    <xf numFmtId="0" fontId="46" fillId="0" borderId="0" xfId="0" applyFont="1" applyAlignment="1" applyProtection="1">
      <alignment vertical="center"/>
      <protection locked="0"/>
    </xf>
    <xf numFmtId="0" fontId="47" fillId="4" borderId="5" xfId="0" applyFont="1" applyFill="1" applyBorder="1" applyAlignment="1" applyProtection="1">
      <alignment vertical="center" wrapText="1"/>
      <protection locked="0"/>
    </xf>
    <xf numFmtId="0" fontId="11" fillId="0" borderId="5" xfId="0" applyFont="1" applyFill="1" applyBorder="1" applyAlignment="1" applyProtection="1">
      <alignment horizontal="left" vertical="top" wrapText="1"/>
    </xf>
    <xf numFmtId="0" fontId="12" fillId="0" borderId="5" xfId="0" applyFont="1" applyFill="1" applyBorder="1" applyAlignment="1" applyProtection="1">
      <alignment vertical="top" wrapText="1"/>
    </xf>
    <xf numFmtId="0" fontId="11" fillId="0" borderId="13" xfId="0" applyFont="1" applyFill="1" applyBorder="1" applyAlignment="1" applyProtection="1">
      <alignment horizontal="left" vertical="top" wrapText="1"/>
    </xf>
    <xf numFmtId="0" fontId="12" fillId="0" borderId="14" xfId="0" applyFont="1" applyFill="1" applyBorder="1" applyAlignment="1" applyProtection="1">
      <alignment vertical="top" wrapText="1"/>
    </xf>
    <xf numFmtId="0" fontId="11" fillId="0" borderId="14" xfId="0" applyFont="1" applyFill="1" applyBorder="1" applyAlignment="1" applyProtection="1">
      <alignment vertical="top" wrapText="1"/>
    </xf>
    <xf numFmtId="49" fontId="13" fillId="0" borderId="5" xfId="0" applyNumberFormat="1" applyFont="1" applyFill="1" applyBorder="1" applyAlignment="1" applyProtection="1">
      <alignment vertical="center" wrapText="1"/>
    </xf>
    <xf numFmtId="0" fontId="49" fillId="0" borderId="0" xfId="0" applyFont="1" applyFill="1" applyAlignment="1" applyProtection="1">
      <alignment vertical="center"/>
      <protection locked="0"/>
    </xf>
    <xf numFmtId="0" fontId="11" fillId="0" borderId="5" xfId="0" applyFont="1" applyFill="1" applyBorder="1" applyAlignment="1" applyProtection="1">
      <alignment vertical="center" wrapText="1"/>
      <protection locked="0"/>
    </xf>
    <xf numFmtId="0" fontId="37" fillId="0" borderId="5" xfId="0" applyFont="1" applyFill="1" applyBorder="1" applyAlignment="1" applyProtection="1">
      <alignment vertical="center" wrapText="1"/>
      <protection locked="0"/>
    </xf>
    <xf numFmtId="0" fontId="13" fillId="0" borderId="5" xfId="0" applyFont="1" applyFill="1" applyBorder="1" applyAlignment="1" applyProtection="1">
      <alignment vertical="center"/>
      <protection locked="0"/>
    </xf>
    <xf numFmtId="0" fontId="25" fillId="0" borderId="5" xfId="0" applyFont="1" applyBorder="1" applyAlignment="1" applyProtection="1">
      <alignment horizontal="left" vertical="center"/>
    </xf>
    <xf numFmtId="0" fontId="25" fillId="0" borderId="2" xfId="0" applyFont="1" applyBorder="1" applyAlignment="1" applyProtection="1">
      <alignment horizontal="left" vertical="center"/>
    </xf>
    <xf numFmtId="0" fontId="25" fillId="0" borderId="4" xfId="0" applyFont="1" applyBorder="1" applyAlignment="1" applyProtection="1">
      <alignment horizontal="left" vertical="center"/>
    </xf>
    <xf numFmtId="0" fontId="26" fillId="0" borderId="10"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0" fontId="34" fillId="0" borderId="10" xfId="0" applyFont="1" applyBorder="1" applyAlignment="1" applyProtection="1">
      <alignment horizontal="left" vertical="center" wrapText="1"/>
    </xf>
    <xf numFmtId="0" fontId="34" fillId="0" borderId="11" xfId="0" applyFont="1" applyBorder="1" applyAlignment="1" applyProtection="1">
      <alignment horizontal="left" vertical="center" wrapText="1"/>
    </xf>
    <xf numFmtId="0" fontId="22" fillId="0" borderId="0" xfId="0" applyFont="1" applyAlignment="1" applyProtection="1">
      <alignment horizontal="left" vertical="top" wrapText="1"/>
    </xf>
    <xf numFmtId="0" fontId="8" fillId="0" borderId="1" xfId="0" applyFont="1" applyBorder="1" applyAlignment="1" applyProtection="1">
      <alignment horizontal="center" vertical="center" textRotation="255"/>
    </xf>
    <xf numFmtId="0" fontId="8" fillId="0" borderId="6" xfId="0" applyFont="1" applyBorder="1" applyAlignment="1" applyProtection="1">
      <alignment horizontal="center" vertical="center" textRotation="255"/>
    </xf>
    <xf numFmtId="0" fontId="8" fillId="0" borderId="13" xfId="0" applyFont="1" applyBorder="1" applyAlignment="1" applyProtection="1">
      <alignment horizontal="center" vertical="center" textRotation="255"/>
    </xf>
    <xf numFmtId="0" fontId="10" fillId="0" borderId="1" xfId="0" applyFont="1" applyBorder="1" applyAlignment="1" applyProtection="1">
      <alignment horizontal="center"/>
    </xf>
    <xf numFmtId="0" fontId="10" fillId="0" borderId="13" xfId="0" applyFont="1" applyBorder="1" applyAlignment="1" applyProtection="1">
      <alignment horizontal="center"/>
    </xf>
    <xf numFmtId="0" fontId="10" fillId="0" borderId="8" xfId="0" applyFont="1" applyBorder="1" applyAlignment="1" applyProtection="1">
      <alignment horizontal="center"/>
    </xf>
    <xf numFmtId="0" fontId="10" fillId="0" borderId="9" xfId="0" applyFont="1" applyBorder="1" applyAlignment="1" applyProtection="1">
      <alignment horizontal="center"/>
    </xf>
    <xf numFmtId="0" fontId="10" fillId="0" borderId="7" xfId="0" applyFont="1" applyBorder="1" applyAlignment="1" applyProtection="1">
      <alignment horizontal="center"/>
    </xf>
    <xf numFmtId="0" fontId="10" fillId="0" borderId="10" xfId="0" applyFont="1" applyBorder="1" applyAlignment="1" applyProtection="1">
      <alignment horizontal="center"/>
    </xf>
    <xf numFmtId="0" fontId="10" fillId="0" borderId="11" xfId="0" applyFont="1" applyBorder="1" applyAlignment="1" applyProtection="1">
      <alignment horizontal="center"/>
    </xf>
    <xf numFmtId="0" fontId="10" fillId="0" borderId="12" xfId="0" applyFont="1" applyBorder="1" applyAlignment="1" applyProtection="1">
      <alignment horizontal="center"/>
    </xf>
    <xf numFmtId="0" fontId="11" fillId="0" borderId="5" xfId="0" applyFont="1" applyFill="1" applyBorder="1" applyAlignment="1" applyProtection="1">
      <alignment horizontal="left" vertical="top" wrapText="1"/>
    </xf>
    <xf numFmtId="0" fontId="25" fillId="0" borderId="1" xfId="0" applyFont="1" applyBorder="1" applyAlignment="1" applyProtection="1">
      <alignment horizontal="left" vertical="center"/>
    </xf>
    <xf numFmtId="0" fontId="25" fillId="0" borderId="5"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10" fillId="2" borderId="10"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33" fillId="2" borderId="2" xfId="0" applyFont="1" applyFill="1" applyBorder="1" applyAlignment="1" applyProtection="1">
      <alignment horizontal="left" vertical="top" wrapText="1"/>
    </xf>
    <xf numFmtId="0" fontId="33" fillId="2" borderId="4" xfId="0" applyFont="1" applyFill="1" applyBorder="1" applyAlignment="1" applyProtection="1">
      <alignment horizontal="left" vertical="top" wrapText="1"/>
    </xf>
    <xf numFmtId="0" fontId="10" fillId="2" borderId="5" xfId="0" applyFont="1" applyFill="1" applyBorder="1" applyAlignment="1" applyProtection="1">
      <alignment horizontal="left" vertical="top" wrapText="1"/>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0" borderId="2" xfId="0" applyFont="1" applyBorder="1" applyAlignment="1" applyProtection="1">
      <alignment horizontal="center" vertical="top"/>
    </xf>
    <xf numFmtId="0" fontId="10" fillId="0" borderId="4" xfId="0" applyFont="1" applyBorder="1" applyAlignment="1" applyProtection="1">
      <alignment horizontal="center" vertical="top"/>
    </xf>
    <xf numFmtId="0" fontId="10" fillId="0" borderId="8" xfId="0" applyFont="1" applyBorder="1" applyAlignment="1" applyProtection="1">
      <alignment horizontal="center" vertical="top"/>
    </xf>
    <xf numFmtId="0" fontId="10" fillId="0" borderId="9" xfId="0" applyFont="1" applyBorder="1" applyAlignment="1" applyProtection="1">
      <alignment horizontal="center" vertical="top"/>
    </xf>
    <xf numFmtId="0" fontId="10" fillId="0" borderId="7" xfId="0" applyFont="1" applyBorder="1" applyAlignment="1" applyProtection="1">
      <alignment horizontal="center" vertical="top"/>
    </xf>
    <xf numFmtId="0" fontId="10" fillId="0" borderId="3" xfId="0" applyFont="1" applyBorder="1" applyAlignment="1" applyProtection="1">
      <alignment horizontal="center" vertical="top"/>
    </xf>
    <xf numFmtId="0" fontId="10" fillId="0" borderId="8" xfId="0" applyFont="1" applyFill="1" applyBorder="1" applyAlignment="1" applyProtection="1">
      <alignment horizontal="center" wrapText="1"/>
    </xf>
    <xf numFmtId="0" fontId="10" fillId="0" borderId="9" xfId="0" applyFont="1" applyFill="1" applyBorder="1" applyAlignment="1" applyProtection="1">
      <alignment horizontal="center" wrapText="1"/>
    </xf>
    <xf numFmtId="0" fontId="10" fillId="0" borderId="7" xfId="0" applyFont="1" applyFill="1" applyBorder="1" applyAlignment="1" applyProtection="1">
      <alignment horizontal="center" wrapText="1"/>
    </xf>
    <xf numFmtId="0" fontId="10" fillId="0" borderId="10" xfId="0" applyFont="1" applyFill="1" applyBorder="1" applyAlignment="1" applyProtection="1">
      <alignment horizontal="center" wrapText="1"/>
    </xf>
    <xf numFmtId="0" fontId="10" fillId="0" borderId="11" xfId="0" applyFont="1" applyFill="1" applyBorder="1" applyAlignment="1" applyProtection="1">
      <alignment horizontal="center" wrapText="1"/>
    </xf>
    <xf numFmtId="0" fontId="10" fillId="0" borderId="12" xfId="0" applyFont="1" applyFill="1" applyBorder="1" applyAlignment="1" applyProtection="1">
      <alignment horizontal="center" wrapText="1"/>
    </xf>
    <xf numFmtId="0" fontId="11" fillId="0" borderId="5" xfId="0" applyFont="1" applyFill="1" applyBorder="1" applyAlignment="1" applyProtection="1">
      <alignment horizontal="center" wrapText="1"/>
      <protection locked="0"/>
    </xf>
    <xf numFmtId="0" fontId="11" fillId="0" borderId="8"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8" xfId="0" applyFont="1" applyFill="1" applyBorder="1" applyAlignment="1" applyProtection="1">
      <alignment vertical="top" wrapText="1"/>
      <protection locked="0"/>
    </xf>
    <xf numFmtId="0" fontId="11" fillId="0" borderId="10" xfId="0" applyFont="1" applyFill="1" applyBorder="1" applyAlignment="1" applyProtection="1">
      <alignment vertical="top" wrapText="1"/>
      <protection locked="0"/>
    </xf>
    <xf numFmtId="0" fontId="36" fillId="0" borderId="0" xfId="0" applyFont="1" applyBorder="1" applyAlignment="1" applyProtection="1">
      <alignment horizontal="left" vertical="center" wrapText="1"/>
    </xf>
    <xf numFmtId="0" fontId="25" fillId="0" borderId="5"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2" fillId="0" borderId="35"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42" xfId="0" applyFont="1" applyBorder="1" applyAlignment="1" applyProtection="1">
      <alignment horizontal="left" vertical="center"/>
    </xf>
    <xf numFmtId="0" fontId="12" fillId="0" borderId="43" xfId="0" applyFont="1" applyBorder="1" applyAlignment="1" applyProtection="1">
      <alignment horizontal="left" vertical="center"/>
    </xf>
    <xf numFmtId="0" fontId="12" fillId="0" borderId="44" xfId="0" applyFont="1" applyBorder="1" applyAlignment="1" applyProtection="1">
      <alignment horizontal="left" vertical="center"/>
    </xf>
    <xf numFmtId="0" fontId="12" fillId="0" borderId="36" xfId="0" applyFont="1" applyFill="1" applyBorder="1" applyAlignment="1" applyProtection="1">
      <alignment horizontal="left" vertical="center" wrapText="1" shrinkToFit="1"/>
    </xf>
    <xf numFmtId="0" fontId="12" fillId="0" borderId="37" xfId="0" applyFont="1" applyFill="1" applyBorder="1" applyAlignment="1" applyProtection="1">
      <alignment horizontal="left" vertical="center" wrapText="1" shrinkToFit="1"/>
    </xf>
    <xf numFmtId="0" fontId="12" fillId="0" borderId="38" xfId="0" applyFont="1" applyFill="1" applyBorder="1" applyAlignment="1" applyProtection="1">
      <alignment horizontal="left" vertical="center" wrapText="1" shrinkToFit="1"/>
    </xf>
    <xf numFmtId="0" fontId="12" fillId="0" borderId="45" xfId="0" applyFont="1" applyFill="1" applyBorder="1" applyAlignment="1" applyProtection="1">
      <alignment horizontal="left" vertical="center" wrapText="1" shrinkToFit="1"/>
    </xf>
    <xf numFmtId="0" fontId="12" fillId="0" borderId="46" xfId="0" applyFont="1" applyFill="1" applyBorder="1" applyAlignment="1" applyProtection="1">
      <alignment horizontal="left" vertical="center" wrapText="1" shrinkToFit="1"/>
    </xf>
    <xf numFmtId="0" fontId="12" fillId="0" borderId="47" xfId="0" applyFont="1" applyFill="1" applyBorder="1" applyAlignment="1" applyProtection="1">
      <alignment horizontal="left" vertical="center" wrapText="1" shrinkToFit="1"/>
    </xf>
    <xf numFmtId="0" fontId="12" fillId="0" borderId="35"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32"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shrinkToFit="1"/>
    </xf>
    <xf numFmtId="0" fontId="12" fillId="0" borderId="34" xfId="0" applyFont="1" applyFill="1" applyBorder="1" applyAlignment="1" applyProtection="1">
      <alignment horizontal="left" vertical="center" wrapText="1" shrinkToFit="1"/>
    </xf>
    <xf numFmtId="0" fontId="12" fillId="0" borderId="29" xfId="0" applyFont="1" applyFill="1" applyBorder="1" applyAlignment="1" applyProtection="1">
      <alignment horizontal="left" vertical="center" wrapText="1" shrinkToFit="1"/>
    </xf>
    <xf numFmtId="0" fontId="12" fillId="0" borderId="30" xfId="0" applyFont="1" applyFill="1" applyBorder="1" applyAlignment="1" applyProtection="1">
      <alignment horizontal="left" vertical="center" wrapText="1" shrinkToFit="1"/>
    </xf>
    <xf numFmtId="0" fontId="12" fillId="0" borderId="31" xfId="0" applyFont="1" applyFill="1" applyBorder="1" applyAlignment="1" applyProtection="1">
      <alignment horizontal="left" vertical="center" wrapText="1" shrinkToFit="1"/>
    </xf>
    <xf numFmtId="0" fontId="12" fillId="0" borderId="9" xfId="0" applyFont="1" applyFill="1" applyBorder="1" applyAlignment="1" applyProtection="1">
      <alignment horizontal="left" vertical="center" wrapText="1" shrinkToFit="1"/>
    </xf>
    <xf numFmtId="0" fontId="12" fillId="0" borderId="39" xfId="0" applyFont="1" applyFill="1" applyBorder="1" applyAlignment="1" applyProtection="1">
      <alignment horizontal="left" vertical="center" wrapText="1" shrinkToFit="1"/>
    </xf>
    <xf numFmtId="0" fontId="12" fillId="0" borderId="0" xfId="0" applyFont="1" applyFill="1" applyBorder="1" applyAlignment="1" applyProtection="1">
      <alignment horizontal="left" vertical="center" wrapText="1" shrinkToFit="1"/>
    </xf>
    <xf numFmtId="0" fontId="12" fillId="0" borderId="41" xfId="0" applyFont="1" applyFill="1" applyBorder="1" applyAlignment="1" applyProtection="1">
      <alignment horizontal="left" vertical="center" wrapText="1" shrinkToFit="1"/>
    </xf>
    <xf numFmtId="0" fontId="12" fillId="0" borderId="9" xfId="0" applyFont="1" applyFill="1" applyBorder="1" applyAlignment="1" applyProtection="1">
      <alignment vertical="center" wrapText="1" shrinkToFit="1"/>
    </xf>
    <xf numFmtId="0" fontId="12" fillId="0" borderId="39" xfId="0" applyFont="1" applyFill="1" applyBorder="1" applyAlignment="1" applyProtection="1">
      <alignment vertical="center" wrapText="1" shrinkToFit="1"/>
    </xf>
    <xf numFmtId="0" fontId="12" fillId="0" borderId="11" xfId="0" applyFont="1" applyFill="1" applyBorder="1" applyAlignment="1" applyProtection="1">
      <alignment vertical="center" wrapText="1" shrinkToFit="1"/>
    </xf>
    <xf numFmtId="0" fontId="12" fillId="0" borderId="40" xfId="0" applyFont="1" applyFill="1" applyBorder="1" applyAlignment="1" applyProtection="1">
      <alignment vertical="center" wrapText="1" shrinkToFit="1"/>
    </xf>
    <xf numFmtId="0" fontId="12" fillId="0" borderId="11" xfId="0" applyFont="1" applyFill="1" applyBorder="1" applyAlignment="1" applyProtection="1">
      <alignment horizontal="left" vertical="center" wrapText="1" shrinkToFit="1"/>
    </xf>
    <xf numFmtId="0" fontId="12" fillId="0" borderId="40" xfId="0" applyFont="1" applyFill="1" applyBorder="1" applyAlignment="1" applyProtection="1">
      <alignment horizontal="left" vertical="center" wrapText="1" shrinkToFit="1"/>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8"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shrinkToFit="1"/>
    </xf>
    <xf numFmtId="0" fontId="12" fillId="0" borderId="26" xfId="0" applyFont="1" applyFill="1" applyBorder="1" applyAlignment="1" applyProtection="1">
      <alignment horizontal="left" vertical="center" wrapText="1" shrinkToFit="1"/>
    </xf>
    <xf numFmtId="0" fontId="12" fillId="0" borderId="27" xfId="0" applyFont="1" applyFill="1" applyBorder="1" applyAlignment="1" applyProtection="1">
      <alignment horizontal="left" vertical="center" wrapText="1" shrinkToFit="1"/>
    </xf>
    <xf numFmtId="0" fontId="38" fillId="0" borderId="1"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8" fillId="0" borderId="2" xfId="0" applyFont="1" applyBorder="1" applyAlignment="1" applyProtection="1">
      <alignment vertical="top"/>
      <protection locked="0"/>
    </xf>
    <xf numFmtId="0" fontId="38" fillId="0" borderId="4" xfId="0" applyFont="1" applyBorder="1" applyAlignment="1" applyProtection="1">
      <alignment vertical="top"/>
      <protection locked="0"/>
    </xf>
    <xf numFmtId="0" fontId="38" fillId="0" borderId="3" xfId="0" applyFont="1" applyBorder="1" applyAlignment="1" applyProtection="1">
      <alignment vertical="top"/>
      <protection locked="0"/>
    </xf>
    <xf numFmtId="0" fontId="38" fillId="0" borderId="1"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9" fillId="0" borderId="4"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shrinkToFit="1"/>
    </xf>
    <xf numFmtId="0" fontId="39" fillId="0" borderId="5"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3" xfId="0"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wrapText="1"/>
    </xf>
    <xf numFmtId="0" fontId="39" fillId="0" borderId="13" xfId="0"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xf>
    <xf numFmtId="0" fontId="39" fillId="0" borderId="13" xfId="0" applyFont="1" applyFill="1" applyBorder="1" applyAlignment="1" applyProtection="1">
      <alignment horizontal="center" vertical="center"/>
    </xf>
    <xf numFmtId="0" fontId="39" fillId="0" borderId="8" xfId="0" applyFont="1" applyFill="1" applyBorder="1" applyAlignment="1" applyProtection="1">
      <alignment horizontal="center" vertical="center"/>
    </xf>
    <xf numFmtId="0" fontId="39" fillId="0" borderId="7" xfId="0" applyFont="1" applyFill="1" applyBorder="1" applyAlignment="1" applyProtection="1">
      <alignment horizontal="center" vertical="center"/>
    </xf>
    <xf numFmtId="0" fontId="39" fillId="0" borderId="10" xfId="0" applyFont="1" applyFill="1" applyBorder="1" applyAlignment="1" applyProtection="1">
      <alignment horizontal="center" vertical="center"/>
    </xf>
    <xf numFmtId="0" fontId="39" fillId="0" borderId="12" xfId="0" applyFont="1" applyFill="1" applyBorder="1" applyAlignment="1" applyProtection="1">
      <alignment horizontal="center" vertical="center"/>
    </xf>
    <xf numFmtId="0" fontId="39" fillId="0" borderId="8" xfId="0" applyFont="1" applyFill="1" applyBorder="1" applyAlignment="1" applyProtection="1">
      <alignment horizontal="center" vertical="center" shrinkToFit="1"/>
    </xf>
    <xf numFmtId="0" fontId="39" fillId="0" borderId="7" xfId="0" applyFont="1" applyFill="1" applyBorder="1" applyAlignment="1" applyProtection="1">
      <alignment horizontal="center" vertical="center" shrinkToFit="1"/>
    </xf>
    <xf numFmtId="0" fontId="39" fillId="0" borderId="10" xfId="0" applyFont="1" applyFill="1" applyBorder="1" applyAlignment="1" applyProtection="1">
      <alignment horizontal="center" vertical="center" shrinkToFit="1"/>
    </xf>
    <xf numFmtId="0" fontId="39" fillId="0" borderId="12" xfId="0" applyFont="1" applyFill="1" applyBorder="1" applyAlignment="1" applyProtection="1">
      <alignment horizontal="center" vertical="center" shrinkToFit="1"/>
    </xf>
    <xf numFmtId="0" fontId="39" fillId="0" borderId="9" xfId="0" applyFont="1" applyFill="1" applyBorder="1" applyAlignment="1" applyProtection="1">
      <alignment horizontal="center" vertical="center"/>
    </xf>
    <xf numFmtId="0" fontId="39" fillId="0" borderId="11" xfId="0" applyFont="1" applyFill="1" applyBorder="1" applyAlignment="1" applyProtection="1">
      <alignment horizontal="center" vertical="center"/>
    </xf>
    <xf numFmtId="0" fontId="39" fillId="0" borderId="2" xfId="0" applyFont="1" applyFill="1" applyBorder="1" applyAlignment="1" applyProtection="1">
      <alignment horizontal="left" vertical="top" wrapText="1"/>
    </xf>
    <xf numFmtId="0" fontId="39" fillId="0" borderId="3" xfId="0" applyFont="1" applyFill="1" applyBorder="1" applyAlignment="1" applyProtection="1">
      <alignment horizontal="left" vertical="top" wrapText="1"/>
    </xf>
    <xf numFmtId="0" fontId="39" fillId="0" borderId="4" xfId="0" applyFont="1" applyFill="1" applyBorder="1" applyAlignment="1" applyProtection="1">
      <alignment horizontal="left" vertical="top" wrapText="1"/>
    </xf>
    <xf numFmtId="0" fontId="39" fillId="0" borderId="1" xfId="0" applyFont="1" applyFill="1" applyBorder="1" applyAlignment="1" applyProtection="1">
      <alignment horizontal="center" vertical="center" textRotation="255"/>
    </xf>
    <xf numFmtId="0" fontId="39" fillId="0" borderId="6" xfId="0" applyFont="1" applyFill="1" applyBorder="1" applyAlignment="1" applyProtection="1">
      <alignment horizontal="center" vertical="center" textRotation="255"/>
    </xf>
    <xf numFmtId="0" fontId="39" fillId="0" borderId="13" xfId="0" applyFont="1" applyFill="1" applyBorder="1" applyAlignment="1" applyProtection="1">
      <alignment horizontal="center" vertical="center" textRotation="255"/>
    </xf>
    <xf numFmtId="0" fontId="39" fillId="0" borderId="5" xfId="0" applyFont="1" applyFill="1" applyBorder="1" applyAlignment="1" applyProtection="1">
      <alignment horizontal="left" vertical="top"/>
    </xf>
    <xf numFmtId="0" fontId="39" fillId="0" borderId="5" xfId="0" applyFont="1" applyFill="1" applyBorder="1" applyAlignment="1" applyProtection="1">
      <alignment horizontal="left" vertical="top" wrapText="1"/>
    </xf>
    <xf numFmtId="0" fontId="39" fillId="0" borderId="6" xfId="0" applyFont="1" applyFill="1" applyBorder="1" applyAlignment="1" applyProtection="1">
      <alignment horizontal="center" vertical="center"/>
    </xf>
    <xf numFmtId="0" fontId="39" fillId="0" borderId="15" xfId="0" applyFont="1" applyFill="1" applyBorder="1" applyAlignment="1" applyProtection="1">
      <alignment horizontal="center" vertical="center"/>
    </xf>
    <xf numFmtId="0" fontId="39" fillId="0" borderId="9" xfId="0" applyFont="1" applyFill="1" applyBorder="1" applyAlignment="1" applyProtection="1">
      <alignment horizontal="center" vertical="center" wrapText="1"/>
    </xf>
    <xf numFmtId="0" fontId="39" fillId="0" borderId="7" xfId="0" applyFont="1" applyFill="1" applyBorder="1" applyAlignment="1" applyProtection="1">
      <alignment horizontal="center" vertical="center" wrapText="1"/>
    </xf>
    <xf numFmtId="0" fontId="39" fillId="0" borderId="11" xfId="0" applyFont="1" applyFill="1" applyBorder="1" applyAlignment="1" applyProtection="1">
      <alignment horizontal="center" vertical="center" wrapText="1"/>
    </xf>
    <xf numFmtId="0" fontId="39" fillId="0" borderId="12" xfId="0"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shrinkToFit="1"/>
    </xf>
    <xf numFmtId="0" fontId="39" fillId="0" borderId="6" xfId="0" applyFont="1" applyFill="1" applyBorder="1" applyAlignment="1" applyProtection="1">
      <alignment horizontal="center" vertical="center" shrinkToFit="1"/>
    </xf>
    <xf numFmtId="0" fontId="39" fillId="0" borderId="13" xfId="0" applyFont="1" applyFill="1" applyBorder="1" applyAlignment="1" applyProtection="1">
      <alignment horizontal="center" vertical="center" shrinkToFit="1"/>
    </xf>
    <xf numFmtId="0" fontId="38" fillId="0" borderId="5" xfId="0" applyFont="1" applyBorder="1" applyAlignment="1" applyProtection="1">
      <alignment horizontal="center" vertical="top"/>
    </xf>
    <xf numFmtId="0" fontId="39" fillId="0" borderId="5" xfId="0" applyFont="1" applyFill="1" applyBorder="1" applyAlignment="1" applyProtection="1">
      <alignment vertical="top" wrapText="1"/>
    </xf>
    <xf numFmtId="0" fontId="39" fillId="0" borderId="2" xfId="0" applyFont="1" applyBorder="1" applyAlignment="1" applyProtection="1">
      <alignment horizontal="left" vertical="top"/>
    </xf>
    <xf numFmtId="0" fontId="39" fillId="0" borderId="3" xfId="0" applyFont="1" applyBorder="1" applyAlignment="1" applyProtection="1">
      <alignment horizontal="left" vertical="top"/>
    </xf>
    <xf numFmtId="0" fontId="39" fillId="0" borderId="4" xfId="0" applyFont="1" applyBorder="1" applyAlignment="1" applyProtection="1">
      <alignment horizontal="left" vertical="top"/>
    </xf>
    <xf numFmtId="0" fontId="39" fillId="0" borderId="2" xfId="0" applyFont="1" applyBorder="1" applyAlignment="1" applyProtection="1">
      <alignment horizontal="left" vertical="top" wrapText="1"/>
    </xf>
    <xf numFmtId="0" fontId="39" fillId="0" borderId="4" xfId="0" applyFont="1" applyBorder="1" applyAlignment="1" applyProtection="1">
      <alignment horizontal="left" vertical="top" wrapText="1"/>
    </xf>
    <xf numFmtId="0" fontId="39" fillId="0" borderId="6" xfId="0" applyFont="1" applyFill="1" applyBorder="1" applyAlignment="1" applyProtection="1">
      <alignment horizontal="center" vertical="center" wrapText="1"/>
    </xf>
    <xf numFmtId="0" fontId="39" fillId="0" borderId="1" xfId="0" applyFont="1" applyFill="1" applyBorder="1" applyAlignment="1" applyProtection="1">
      <alignment horizontal="center" vertical="top" wrapText="1"/>
    </xf>
    <xf numFmtId="0" fontId="39" fillId="0" borderId="6" xfId="0" applyFont="1" applyFill="1" applyBorder="1" applyAlignment="1" applyProtection="1">
      <alignment horizontal="center" vertical="top" wrapText="1"/>
    </xf>
    <xf numFmtId="0" fontId="39" fillId="0" borderId="13" xfId="0" applyFont="1" applyFill="1" applyBorder="1" applyAlignment="1" applyProtection="1">
      <alignment horizontal="center" vertical="top" wrapText="1"/>
    </xf>
    <xf numFmtId="0" fontId="40" fillId="0" borderId="5" xfId="0" applyFont="1" applyBorder="1" applyAlignment="1" applyProtection="1">
      <alignment horizontal="center" vertical="center" textRotation="255" wrapText="1"/>
    </xf>
    <xf numFmtId="0" fontId="39" fillId="0" borderId="5" xfId="0" applyFont="1" applyBorder="1" applyAlignment="1" applyProtection="1">
      <alignment horizontal="center" vertical="center"/>
    </xf>
    <xf numFmtId="0" fontId="39" fillId="0" borderId="5" xfId="0" applyFont="1" applyBorder="1" applyAlignment="1" applyProtection="1">
      <alignment horizontal="left" vertical="top"/>
    </xf>
    <xf numFmtId="0" fontId="38" fillId="0" borderId="5" xfId="0" applyFont="1" applyBorder="1" applyAlignment="1" applyProtection="1">
      <alignment horizontal="center" vertical="center" wrapText="1"/>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39" fillId="0" borderId="1" xfId="0" applyFont="1" applyFill="1" applyBorder="1" applyAlignment="1" applyProtection="1">
      <alignment horizontal="left" vertical="center" wrapText="1"/>
    </xf>
    <xf numFmtId="0" fontId="39" fillId="0" borderId="6" xfId="0" applyFont="1" applyFill="1" applyBorder="1" applyAlignment="1" applyProtection="1">
      <alignment horizontal="left" vertical="center" wrapText="1"/>
    </xf>
    <xf numFmtId="0" fontId="39" fillId="0" borderId="13" xfId="0" applyFont="1" applyFill="1" applyBorder="1" applyAlignment="1" applyProtection="1">
      <alignment horizontal="left" vertical="center" wrapText="1"/>
    </xf>
  </cellXfs>
  <cellStyles count="1">
    <cellStyle name="標準" xfId="0" builtinId="0"/>
  </cellStyles>
  <dxfs count="6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19199</xdr:colOff>
      <xdr:row>31</xdr:row>
      <xdr:rowOff>95101</xdr:rowOff>
    </xdr:from>
    <xdr:to>
      <xdr:col>13</xdr:col>
      <xdr:colOff>736821</xdr:colOff>
      <xdr:row>33</xdr:row>
      <xdr:rowOff>38174</xdr:rowOff>
    </xdr:to>
    <xdr:sp macro="" textlink="" fLocksText="0">
      <xdr:nvSpPr>
        <xdr:cNvPr id="3" name="右中かっこ 3"/>
        <xdr:cNvSpPr/>
      </xdr:nvSpPr>
      <xdr:spPr>
        <a:xfrm rot="5400000">
          <a:off x="11169723" y="13150777"/>
          <a:ext cx="292323" cy="2235272"/>
        </a:xfrm>
        <a:prstGeom prst="righ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7</xdr:col>
      <xdr:colOff>92224</xdr:colOff>
      <xdr:row>35</xdr:row>
      <xdr:rowOff>37951</xdr:rowOff>
    </xdr:from>
    <xdr:to>
      <xdr:col>15</xdr:col>
      <xdr:colOff>739697</xdr:colOff>
      <xdr:row>37</xdr:row>
      <xdr:rowOff>19348</xdr:rowOff>
    </xdr:to>
    <xdr:sp macro="" textlink="" fLocksText="0">
      <xdr:nvSpPr>
        <xdr:cNvPr id="4" name="右中かっこ 4"/>
        <xdr:cNvSpPr/>
      </xdr:nvSpPr>
      <xdr:spPr>
        <a:xfrm rot="5400000">
          <a:off x="10305862" y="11401613"/>
          <a:ext cx="343347" cy="7080023"/>
        </a:xfrm>
        <a:prstGeom prst="righ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113</xdr:col>
      <xdr:colOff>250899</xdr:colOff>
      <xdr:row>32</xdr:row>
      <xdr:rowOff>2840</xdr:rowOff>
    </xdr:from>
    <xdr:to>
      <xdr:col>118</xdr:col>
      <xdr:colOff>558908</xdr:colOff>
      <xdr:row>33</xdr:row>
      <xdr:rowOff>57287</xdr:rowOff>
    </xdr:to>
    <xdr:sp macro="" textlink="" fLocksText="0">
      <xdr:nvSpPr>
        <xdr:cNvPr id="5" name="右中かっこ 5"/>
        <xdr:cNvSpPr/>
      </xdr:nvSpPr>
      <xdr:spPr>
        <a:xfrm rot="5400000">
          <a:off x="107940330" y="11890259"/>
          <a:ext cx="232247" cy="4854609"/>
        </a:xfrm>
        <a:prstGeom prst="righ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51</xdr:col>
      <xdr:colOff>0</xdr:colOff>
      <xdr:row>31</xdr:row>
      <xdr:rowOff>123899</xdr:rowOff>
    </xdr:from>
    <xdr:to>
      <xdr:col>64</xdr:col>
      <xdr:colOff>670032</xdr:colOff>
      <xdr:row>34</xdr:row>
      <xdr:rowOff>117344</xdr:rowOff>
    </xdr:to>
    <xdr:sp macro="" textlink="" fLocksText="0">
      <xdr:nvSpPr>
        <xdr:cNvPr id="6" name="右中かっこ 6"/>
        <xdr:cNvSpPr/>
      </xdr:nvSpPr>
      <xdr:spPr>
        <a:xfrm rot="5400000">
          <a:off x="50760468" y="9516981"/>
          <a:ext cx="520495" cy="9788632"/>
        </a:xfrm>
        <a:prstGeom prst="righ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31</xdr:col>
      <xdr:colOff>19645</xdr:colOff>
      <xdr:row>31</xdr:row>
      <xdr:rowOff>95101</xdr:rowOff>
    </xdr:from>
    <xdr:to>
      <xdr:col>34</xdr:col>
      <xdr:colOff>1044656</xdr:colOff>
      <xdr:row>33</xdr:row>
      <xdr:rowOff>114523</xdr:rowOff>
    </xdr:to>
    <xdr:sp macro="" textlink="" fLocksText="0">
      <xdr:nvSpPr>
        <xdr:cNvPr id="7" name="右中かっこ 7"/>
        <xdr:cNvSpPr/>
      </xdr:nvSpPr>
      <xdr:spPr>
        <a:xfrm rot="5400000">
          <a:off x="31415190" y="11600156"/>
          <a:ext cx="368672" cy="5412861"/>
        </a:xfrm>
        <a:prstGeom prst="righ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twoCellAnchor>
    <xdr:from>
      <xdr:col>65</xdr:col>
      <xdr:colOff>447359</xdr:colOff>
      <xdr:row>31</xdr:row>
      <xdr:rowOff>123899</xdr:rowOff>
    </xdr:from>
    <xdr:to>
      <xdr:col>76</xdr:col>
      <xdr:colOff>834529</xdr:colOff>
      <xdr:row>34</xdr:row>
      <xdr:rowOff>117344</xdr:rowOff>
    </xdr:to>
    <xdr:sp macro="" textlink="" fLocksText="0">
      <xdr:nvSpPr>
        <xdr:cNvPr id="8" name="右中かっこ 8"/>
        <xdr:cNvSpPr/>
      </xdr:nvSpPr>
      <xdr:spPr>
        <a:xfrm rot="5400000">
          <a:off x="60854921" y="10010837"/>
          <a:ext cx="520495" cy="8800920"/>
        </a:xfrm>
        <a:prstGeom prst="righ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AA74"/>
  <sheetViews>
    <sheetView tabSelected="1" view="pageBreakPreview" zoomScale="55" zoomScaleNormal="70" zoomScaleSheetLayoutView="55" workbookViewId="0">
      <pane xSplit="5" ySplit="11" topLeftCell="F12" activePane="bottomRight" state="frozen"/>
      <selection pane="topRight" activeCell="E1" sqref="E1"/>
      <selection pane="bottomLeft" activeCell="A12" sqref="A12"/>
      <selection pane="bottomRight" activeCell="B12" sqref="B12"/>
    </sheetView>
  </sheetViews>
  <sheetFormatPr defaultRowHeight="18"/>
  <cols>
    <col min="1" max="1" width="3.58203125" style="2" customWidth="1"/>
    <col min="2" max="2" width="24.08203125" style="3" customWidth="1"/>
    <col min="3" max="3" width="18.83203125" style="3" customWidth="1"/>
    <col min="4" max="4" width="12.58203125" style="3" customWidth="1"/>
    <col min="5" max="5" width="16.58203125" style="3" customWidth="1"/>
    <col min="6" max="6" width="13.33203125" style="3" customWidth="1"/>
    <col min="7" max="7" width="10.58203125" style="3" customWidth="1"/>
    <col min="8" max="16" width="10.08203125" style="3" customWidth="1"/>
    <col min="17" max="19" width="13.58203125" style="3" customWidth="1"/>
    <col min="20" max="31" width="10.08203125" style="3" customWidth="1"/>
    <col min="32" max="35" width="11.58203125" style="4" customWidth="1"/>
    <col min="36" max="37" width="13.58203125" style="3" customWidth="1"/>
    <col min="38" max="38" width="10.58203125" style="3" customWidth="1"/>
    <col min="39" max="51" width="9.58203125" style="3" customWidth="1"/>
    <col min="52" max="58" width="10.08203125" style="3" customWidth="1"/>
    <col min="59" max="59" width="11.58203125" style="3" customWidth="1"/>
    <col min="60" max="64" width="10.08203125" style="3" customWidth="1"/>
    <col min="65" max="65" width="11.58203125" style="3" customWidth="1"/>
    <col min="66" max="70" width="10.08203125" style="3" customWidth="1"/>
    <col min="71" max="71" width="11.58203125" style="3" customWidth="1"/>
    <col min="72" max="76" width="10.08203125" style="3" customWidth="1"/>
    <col min="77" max="77" width="11.58203125" style="3" customWidth="1"/>
    <col min="78" max="80" width="10.08203125" style="3" customWidth="1"/>
    <col min="81" max="82" width="16.58203125" style="3" customWidth="1"/>
    <col min="83" max="86" width="10.08203125" style="3" customWidth="1"/>
    <col min="87" max="87" width="17.58203125" style="3" customWidth="1"/>
    <col min="88" max="88" width="12.58203125" style="3" customWidth="1"/>
    <col min="89" max="91" width="10.08203125" style="3" customWidth="1"/>
    <col min="92" max="93" width="10.58203125" style="3" customWidth="1"/>
    <col min="94" max="94" width="11.58203125" style="3" customWidth="1"/>
    <col min="95" max="100" width="10.08203125" style="3" customWidth="1"/>
    <col min="101" max="101" width="10.58203125" style="3" customWidth="1"/>
    <col min="102" max="103" width="10.08203125" style="3" customWidth="1"/>
    <col min="104" max="104" width="11.83203125" style="3" customWidth="1"/>
    <col min="105" max="105" width="19.75" style="3" customWidth="1"/>
    <col min="106" max="109" width="8.58203125" style="3" customWidth="1"/>
    <col min="110" max="110" width="11.83203125" style="3" customWidth="1"/>
    <col min="111" max="111" width="16.83203125" style="3" customWidth="1"/>
    <col min="112" max="122" width="10.08203125" style="3" customWidth="1"/>
    <col min="123" max="126" width="11.08203125" style="3" customWidth="1"/>
    <col min="127" max="127" width="2.1640625" style="3" customWidth="1"/>
    <col min="128" max="250" width="8.6640625" style="3" hidden="1" customWidth="1"/>
    <col min="251" max="251" width="3.58203125" style="3" hidden="1" customWidth="1"/>
    <col min="252" max="252" width="24.08203125" style="3" hidden="1" customWidth="1"/>
    <col min="253" max="253" width="18.83203125" style="3" hidden="1" customWidth="1"/>
    <col min="254" max="254" width="18" style="3" hidden="1" customWidth="1"/>
    <col min="255" max="255" width="13.33203125" style="3" hidden="1" customWidth="1"/>
    <col min="256" max="256" width="11.83203125" style="3" hidden="1" customWidth="1"/>
    <col min="257" max="257" width="10.75" style="3" hidden="1" customWidth="1"/>
    <col min="258" max="258" width="11.25" style="3" hidden="1" customWidth="1"/>
    <col min="259" max="259" width="10.75" style="3" hidden="1" customWidth="1"/>
    <col min="260" max="260" width="11" style="3" hidden="1" customWidth="1"/>
    <col min="261" max="261" width="9.83203125" style="3" hidden="1" customWidth="1"/>
    <col min="262" max="262" width="10.08203125" style="3" hidden="1" customWidth="1"/>
    <col min="263" max="264" width="10.33203125" style="3" hidden="1" customWidth="1"/>
    <col min="265" max="265" width="10.08203125" style="3" hidden="1" customWidth="1"/>
    <col min="266" max="266" width="18.33203125" style="3" hidden="1" customWidth="1"/>
    <col min="267" max="267" width="17.58203125" style="3" hidden="1" customWidth="1"/>
    <col min="268" max="268" width="17.75" style="3" hidden="1" customWidth="1"/>
    <col min="269" max="269" width="11.58203125" style="3" hidden="1" customWidth="1"/>
    <col min="270" max="270" width="10.58203125" style="3" hidden="1" customWidth="1"/>
    <col min="271" max="271" width="12.5" style="3" hidden="1" customWidth="1"/>
    <col min="272" max="272" width="12" style="3" hidden="1" customWidth="1"/>
    <col min="273" max="276" width="11.58203125" style="3" hidden="1" customWidth="1"/>
    <col min="277" max="277" width="10.58203125" style="3" hidden="1" customWidth="1"/>
    <col min="278" max="278" width="12.83203125" style="3" hidden="1" customWidth="1"/>
    <col min="279" max="279" width="11.83203125" style="3" hidden="1" customWidth="1"/>
    <col min="280" max="280" width="12.25" style="3" hidden="1" customWidth="1"/>
    <col min="281" max="281" width="20.08203125" style="3" hidden="1" customWidth="1"/>
    <col min="282" max="282" width="17" style="3" hidden="1" customWidth="1"/>
    <col min="283" max="283" width="20.33203125" style="3" hidden="1" customWidth="1"/>
    <col min="284" max="284" width="16.83203125" style="3" hidden="1" customWidth="1"/>
    <col min="285" max="285" width="15.33203125" style="3" hidden="1" customWidth="1"/>
    <col min="286" max="286" width="15.58203125" style="3" hidden="1" customWidth="1"/>
    <col min="287" max="287" width="10.58203125" style="3" hidden="1" customWidth="1"/>
    <col min="288" max="292" width="8.83203125" style="3" hidden="1" customWidth="1"/>
    <col min="293" max="295" width="7.83203125" style="3" hidden="1" customWidth="1"/>
    <col min="296" max="299" width="8.83203125" style="3" hidden="1" customWidth="1"/>
    <col min="300" max="300" width="7.25" style="3" hidden="1" customWidth="1"/>
    <col min="301" max="301" width="10.83203125" style="3" hidden="1" customWidth="1"/>
    <col min="302" max="302" width="9.58203125" style="3" hidden="1" customWidth="1"/>
    <col min="303" max="306" width="9.75" style="3" hidden="1" customWidth="1"/>
    <col min="307" max="307" width="11.33203125" style="3" hidden="1" customWidth="1"/>
    <col min="308" max="312" width="9.75" style="3" hidden="1" customWidth="1"/>
    <col min="313" max="313" width="13.33203125" style="3" hidden="1" customWidth="1"/>
    <col min="314" max="318" width="9.75" style="3" hidden="1" customWidth="1"/>
    <col min="319" max="319" width="12.83203125" style="3" hidden="1" customWidth="1"/>
    <col min="320" max="324" width="9.75" style="3" hidden="1" customWidth="1"/>
    <col min="325" max="325" width="13.33203125" style="3" hidden="1" customWidth="1"/>
    <col min="326" max="327" width="10.58203125" style="3" hidden="1" customWidth="1"/>
    <col min="328" max="328" width="11.33203125" style="3" hidden="1" customWidth="1"/>
    <col min="329" max="330" width="22.58203125" style="3" hidden="1" customWidth="1"/>
    <col min="331" max="331" width="13.08203125" style="3" hidden="1" customWidth="1"/>
    <col min="332" max="332" width="13.33203125" style="3" hidden="1" customWidth="1"/>
    <col min="333" max="333" width="10" style="3" hidden="1" customWidth="1"/>
    <col min="334" max="334" width="9.33203125" style="3" hidden="1" customWidth="1"/>
    <col min="335" max="335" width="17.58203125" style="3" hidden="1" customWidth="1"/>
    <col min="336" max="336" width="12.58203125" style="3" hidden="1" customWidth="1"/>
    <col min="337" max="337" width="8.83203125" style="3" hidden="1" customWidth="1"/>
    <col min="338" max="338" width="10.75" style="3" hidden="1" customWidth="1"/>
    <col min="339" max="339" width="10.08203125" style="3" hidden="1" customWidth="1"/>
    <col min="340" max="345" width="8.83203125" style="3" hidden="1" customWidth="1"/>
    <col min="346" max="346" width="12.5" style="3" hidden="1" customWidth="1"/>
    <col min="347" max="349" width="8.83203125" style="3" hidden="1" customWidth="1"/>
    <col min="350" max="351" width="10.58203125" style="3" hidden="1" customWidth="1"/>
    <col min="352" max="352" width="11.58203125" style="3" hidden="1" customWidth="1"/>
    <col min="353" max="357" width="8.83203125" style="3" hidden="1" customWidth="1"/>
    <col min="358" max="358" width="12.5" style="3" hidden="1" customWidth="1"/>
    <col min="359" max="359" width="10.58203125" style="3" hidden="1" customWidth="1"/>
    <col min="360" max="361" width="8.83203125" style="3" hidden="1" customWidth="1"/>
    <col min="362" max="362" width="11.83203125" style="3" hidden="1" customWidth="1"/>
    <col min="363" max="363" width="19.75" style="3" hidden="1" customWidth="1"/>
    <col min="364" max="365" width="18.83203125" style="3" hidden="1" customWidth="1"/>
    <col min="366" max="366" width="13.33203125" style="3" hidden="1" customWidth="1"/>
    <col min="367" max="367" width="16.83203125" style="3" hidden="1" customWidth="1"/>
    <col min="368" max="368" width="13.5" style="3" hidden="1" customWidth="1"/>
    <col min="369" max="369" width="13.75" style="3" hidden="1" customWidth="1"/>
    <col min="370" max="370" width="10.75" style="3" hidden="1" customWidth="1"/>
    <col min="371" max="371" width="13.08203125" style="3" hidden="1" customWidth="1"/>
    <col min="372" max="372" width="11.25" style="3" hidden="1" customWidth="1"/>
    <col min="373" max="373" width="12.58203125" style="3" hidden="1" customWidth="1"/>
    <col min="374" max="374" width="11.83203125" style="3" hidden="1" customWidth="1"/>
    <col min="375" max="375" width="10.83203125" style="3" hidden="1" customWidth="1"/>
    <col min="376" max="376" width="10.75" style="3" hidden="1" customWidth="1"/>
    <col min="377" max="377" width="12.83203125" style="3" hidden="1" customWidth="1"/>
    <col min="378" max="378" width="10.75" style="3" hidden="1" customWidth="1"/>
    <col min="379" max="506" width="8.6640625" style="3" hidden="1" customWidth="1"/>
    <col min="507" max="507" width="3.58203125" style="3" hidden="1" customWidth="1"/>
    <col min="508" max="508" width="24.08203125" style="3" hidden="1" customWidth="1"/>
    <col min="509" max="509" width="18.83203125" style="3" hidden="1" customWidth="1"/>
    <col min="510" max="510" width="18" style="3" hidden="1" customWidth="1"/>
    <col min="511" max="511" width="13.33203125" style="3" hidden="1" customWidth="1"/>
    <col min="512" max="512" width="11.83203125" style="3" hidden="1" customWidth="1"/>
    <col min="513" max="513" width="10.75" style="3" hidden="1" customWidth="1"/>
    <col min="514" max="514" width="11.25" style="3" hidden="1" customWidth="1"/>
    <col min="515" max="515" width="10.75" style="3" hidden="1" customWidth="1"/>
    <col min="516" max="516" width="11" style="3" hidden="1" customWidth="1"/>
    <col min="517" max="517" width="9.83203125" style="3" hidden="1" customWidth="1"/>
    <col min="518" max="518" width="10.08203125" style="3" hidden="1" customWidth="1"/>
    <col min="519" max="520" width="10.33203125" style="3" hidden="1" customWidth="1"/>
    <col min="521" max="521" width="10.08203125" style="3" hidden="1" customWidth="1"/>
    <col min="522" max="522" width="18.33203125" style="3" hidden="1" customWidth="1"/>
    <col min="523" max="523" width="17.58203125" style="3" hidden="1" customWidth="1"/>
    <col min="524" max="524" width="17.75" style="3" hidden="1" customWidth="1"/>
    <col min="525" max="525" width="11.58203125" style="3" hidden="1" customWidth="1"/>
    <col min="526" max="526" width="10.58203125" style="3" hidden="1" customWidth="1"/>
    <col min="527" max="527" width="12.5" style="3" hidden="1" customWidth="1"/>
    <col min="528" max="528" width="12" style="3" hidden="1" customWidth="1"/>
    <col min="529" max="532" width="11.58203125" style="3" hidden="1" customWidth="1"/>
    <col min="533" max="533" width="10.58203125" style="3" hidden="1" customWidth="1"/>
    <col min="534" max="534" width="12.83203125" style="3" hidden="1" customWidth="1"/>
    <col min="535" max="535" width="11.83203125" style="3" hidden="1" customWidth="1"/>
    <col min="536" max="536" width="12.25" style="3" hidden="1" customWidth="1"/>
    <col min="537" max="537" width="20.08203125" style="3" hidden="1" customWidth="1"/>
    <col min="538" max="538" width="17" style="3" hidden="1" customWidth="1"/>
    <col min="539" max="539" width="20.33203125" style="3" hidden="1" customWidth="1"/>
    <col min="540" max="540" width="16.83203125" style="3" hidden="1" customWidth="1"/>
    <col min="541" max="541" width="15.33203125" style="3" hidden="1" customWidth="1"/>
    <col min="542" max="542" width="15.58203125" style="3" hidden="1" customWidth="1"/>
    <col min="543" max="543" width="10.58203125" style="3" hidden="1" customWidth="1"/>
    <col min="544" max="548" width="8.83203125" style="3" hidden="1" customWidth="1"/>
    <col min="549" max="551" width="7.83203125" style="3" hidden="1" customWidth="1"/>
    <col min="552" max="555" width="8.83203125" style="3" hidden="1" customWidth="1"/>
    <col min="556" max="556" width="7.25" style="3" hidden="1" customWidth="1"/>
    <col min="557" max="557" width="10.83203125" style="3" hidden="1" customWidth="1"/>
    <col min="558" max="558" width="9.58203125" style="3" hidden="1" customWidth="1"/>
    <col min="559" max="562" width="9.75" style="3" hidden="1" customWidth="1"/>
    <col min="563" max="563" width="11.33203125" style="3" hidden="1" customWidth="1"/>
    <col min="564" max="568" width="9.75" style="3" hidden="1" customWidth="1"/>
    <col min="569" max="569" width="13.33203125" style="3" hidden="1" customWidth="1"/>
    <col min="570" max="574" width="9.75" style="3" hidden="1" customWidth="1"/>
    <col min="575" max="575" width="12.83203125" style="3" hidden="1" customWidth="1"/>
    <col min="576" max="580" width="9.75" style="3" hidden="1" customWidth="1"/>
    <col min="581" max="581" width="13.33203125" style="3" hidden="1" customWidth="1"/>
    <col min="582" max="583" width="10.58203125" style="3" hidden="1" customWidth="1"/>
    <col min="584" max="584" width="11.33203125" style="3" hidden="1" customWidth="1"/>
    <col min="585" max="586" width="22.58203125" style="3" hidden="1" customWidth="1"/>
    <col min="587" max="587" width="13.08203125" style="3" hidden="1" customWidth="1"/>
    <col min="588" max="588" width="13.33203125" style="3" hidden="1" customWidth="1"/>
    <col min="589" max="589" width="10" style="3" hidden="1" customWidth="1"/>
    <col min="590" max="590" width="9.33203125" style="3" hidden="1" customWidth="1"/>
    <col min="591" max="591" width="17.58203125" style="3" hidden="1" customWidth="1"/>
    <col min="592" max="592" width="12.58203125" style="3" hidden="1" customWidth="1"/>
    <col min="593" max="593" width="8.83203125" style="3" hidden="1" customWidth="1"/>
    <col min="594" max="594" width="10.75" style="3" hidden="1" customWidth="1"/>
    <col min="595" max="595" width="10.08203125" style="3" hidden="1" customWidth="1"/>
    <col min="596" max="601" width="8.83203125" style="3" hidden="1" customWidth="1"/>
    <col min="602" max="602" width="12.5" style="3" hidden="1" customWidth="1"/>
    <col min="603" max="605" width="8.83203125" style="3" hidden="1" customWidth="1"/>
    <col min="606" max="607" width="10.58203125" style="3" hidden="1" customWidth="1"/>
    <col min="608" max="608" width="11.58203125" style="3" hidden="1" customWidth="1"/>
    <col min="609" max="613" width="8.83203125" style="3" hidden="1" customWidth="1"/>
    <col min="614" max="614" width="12.5" style="3" hidden="1" customWidth="1"/>
    <col min="615" max="615" width="10.58203125" style="3" hidden="1" customWidth="1"/>
    <col min="616" max="617" width="8.83203125" style="3" hidden="1" customWidth="1"/>
    <col min="618" max="618" width="11.83203125" style="3" hidden="1" customWidth="1"/>
    <col min="619" max="619" width="19.75" style="3" hidden="1" customWidth="1"/>
    <col min="620" max="621" width="18.83203125" style="3" hidden="1" customWidth="1"/>
    <col min="622" max="622" width="13.33203125" style="3" hidden="1" customWidth="1"/>
    <col min="623" max="623" width="16.83203125" style="3" hidden="1" customWidth="1"/>
    <col min="624" max="624" width="13.5" style="3" hidden="1" customWidth="1"/>
    <col min="625" max="625" width="13.75" style="3" hidden="1" customWidth="1"/>
    <col min="626" max="626" width="10.75" style="3" hidden="1" customWidth="1"/>
    <col min="627" max="627" width="13.08203125" style="3" hidden="1" customWidth="1"/>
    <col min="628" max="628" width="11.25" style="3" hidden="1" customWidth="1"/>
    <col min="629" max="629" width="12.58203125" style="3" hidden="1" customWidth="1"/>
    <col min="630" max="630" width="11.83203125" style="3" hidden="1" customWidth="1"/>
    <col min="631" max="631" width="10.83203125" style="3" hidden="1" customWidth="1"/>
    <col min="632" max="632" width="10.75" style="3" hidden="1" customWidth="1"/>
    <col min="633" max="633" width="12.83203125" style="3" hidden="1" customWidth="1"/>
    <col min="634" max="634" width="10.75" style="3" hidden="1" customWidth="1"/>
    <col min="635" max="762" width="8.6640625" style="3" hidden="1" customWidth="1"/>
    <col min="763" max="763" width="3.58203125" style="3" hidden="1" customWidth="1"/>
    <col min="764" max="764" width="24.08203125" style="3" hidden="1" customWidth="1"/>
    <col min="765" max="765" width="18.83203125" style="3" hidden="1" customWidth="1"/>
    <col min="766" max="766" width="18" style="3" hidden="1" customWidth="1"/>
    <col min="767" max="767" width="13.33203125" style="3" hidden="1" customWidth="1"/>
    <col min="768" max="768" width="11.83203125" style="3" hidden="1" customWidth="1"/>
    <col min="769" max="769" width="10.75" style="3" hidden="1" customWidth="1"/>
    <col min="770" max="770" width="11.25" style="3" hidden="1" customWidth="1"/>
    <col min="771" max="771" width="10.75" style="3" hidden="1" customWidth="1"/>
    <col min="772" max="772" width="11" style="3" hidden="1" customWidth="1"/>
    <col min="773" max="773" width="9.83203125" style="3" hidden="1" customWidth="1"/>
    <col min="774" max="774" width="10.08203125" style="3" hidden="1" customWidth="1"/>
    <col min="775" max="776" width="10.33203125" style="3" hidden="1" customWidth="1"/>
    <col min="777" max="777" width="10.08203125" style="3" hidden="1" customWidth="1"/>
    <col min="778" max="778" width="18.33203125" style="3" hidden="1" customWidth="1"/>
    <col min="779" max="779" width="17.58203125" style="3" hidden="1" customWidth="1"/>
    <col min="780" max="780" width="17.75" style="3" hidden="1" customWidth="1"/>
    <col min="781" max="781" width="11.58203125" style="3" hidden="1" customWidth="1"/>
    <col min="782" max="782" width="10.58203125" style="3" hidden="1" customWidth="1"/>
    <col min="783" max="783" width="12.5" style="3" hidden="1" customWidth="1"/>
    <col min="784" max="784" width="12" style="3" hidden="1" customWidth="1"/>
    <col min="785" max="788" width="11.58203125" style="3" hidden="1" customWidth="1"/>
    <col min="789" max="789" width="10.58203125" style="3" hidden="1" customWidth="1"/>
    <col min="790" max="790" width="12.83203125" style="3" hidden="1" customWidth="1"/>
    <col min="791" max="791" width="11.83203125" style="3" hidden="1" customWidth="1"/>
    <col min="792" max="792" width="12.25" style="3" hidden="1" customWidth="1"/>
    <col min="793" max="793" width="20.08203125" style="3" hidden="1" customWidth="1"/>
    <col min="794" max="794" width="17" style="3" hidden="1" customWidth="1"/>
    <col min="795" max="795" width="20.33203125" style="3" hidden="1" customWidth="1"/>
    <col min="796" max="796" width="16.83203125" style="3" hidden="1" customWidth="1"/>
    <col min="797" max="797" width="15.33203125" style="3" hidden="1" customWidth="1"/>
    <col min="798" max="798" width="15.58203125" style="3" hidden="1" customWidth="1"/>
    <col min="799" max="799" width="10.58203125" style="3" hidden="1" customWidth="1"/>
    <col min="800" max="804" width="8.83203125" style="3" hidden="1" customWidth="1"/>
    <col min="805" max="807" width="7.83203125" style="3" hidden="1" customWidth="1"/>
    <col min="808" max="811" width="8.83203125" style="3" hidden="1" customWidth="1"/>
    <col min="812" max="812" width="7.25" style="3" hidden="1" customWidth="1"/>
    <col min="813" max="813" width="10.83203125" style="3" hidden="1" customWidth="1"/>
    <col min="814" max="814" width="9.58203125" style="3" hidden="1" customWidth="1"/>
    <col min="815" max="818" width="9.75" style="3" hidden="1" customWidth="1"/>
    <col min="819" max="819" width="11.33203125" style="3" hidden="1" customWidth="1"/>
    <col min="820" max="824" width="9.75" style="3" hidden="1" customWidth="1"/>
    <col min="825" max="825" width="13.33203125" style="3" hidden="1" customWidth="1"/>
    <col min="826" max="830" width="9.75" style="3" hidden="1" customWidth="1"/>
    <col min="831" max="831" width="12.83203125" style="3" hidden="1" customWidth="1"/>
    <col min="832" max="836" width="9.75" style="3" hidden="1" customWidth="1"/>
    <col min="837" max="837" width="13.33203125" style="3" hidden="1" customWidth="1"/>
    <col min="838" max="839" width="10.58203125" style="3" hidden="1" customWidth="1"/>
    <col min="840" max="840" width="11.33203125" style="3" hidden="1" customWidth="1"/>
    <col min="841" max="842" width="22.58203125" style="3" hidden="1" customWidth="1"/>
    <col min="843" max="843" width="13.08203125" style="3" hidden="1" customWidth="1"/>
    <col min="844" max="844" width="13.33203125" style="3" hidden="1" customWidth="1"/>
    <col min="845" max="845" width="10" style="3" hidden="1" customWidth="1"/>
    <col min="846" max="846" width="9.33203125" style="3" hidden="1" customWidth="1"/>
    <col min="847" max="847" width="17.58203125" style="3" hidden="1" customWidth="1"/>
    <col min="848" max="848" width="12.58203125" style="3" hidden="1" customWidth="1"/>
    <col min="849" max="849" width="8.83203125" style="3" hidden="1" customWidth="1"/>
    <col min="850" max="850" width="10.75" style="3" hidden="1" customWidth="1"/>
    <col min="851" max="851" width="10.08203125" style="3" hidden="1" customWidth="1"/>
    <col min="852" max="857" width="8.83203125" style="3" hidden="1" customWidth="1"/>
    <col min="858" max="858" width="12.5" style="3" hidden="1" customWidth="1"/>
    <col min="859" max="861" width="8.83203125" style="3" hidden="1" customWidth="1"/>
    <col min="862" max="863" width="10.58203125" style="3" hidden="1" customWidth="1"/>
    <col min="864" max="864" width="11.58203125" style="3" hidden="1" customWidth="1"/>
    <col min="865" max="869" width="8.83203125" style="3" hidden="1" customWidth="1"/>
    <col min="870" max="870" width="12.5" style="3" hidden="1" customWidth="1"/>
    <col min="871" max="871" width="10.58203125" style="3" hidden="1" customWidth="1"/>
    <col min="872" max="873" width="8.83203125" style="3" hidden="1" customWidth="1"/>
    <col min="874" max="874" width="11.83203125" style="3" hidden="1" customWidth="1"/>
    <col min="875" max="875" width="19.75" style="3" hidden="1" customWidth="1"/>
    <col min="876" max="877" width="18.83203125" style="3" hidden="1" customWidth="1"/>
    <col min="878" max="878" width="13.33203125" style="3" hidden="1" customWidth="1"/>
    <col min="879" max="879" width="16.83203125" style="3" hidden="1" customWidth="1"/>
    <col min="880" max="880" width="13.5" style="3" hidden="1" customWidth="1"/>
    <col min="881" max="881" width="13.75" style="3" hidden="1" customWidth="1"/>
    <col min="882" max="882" width="10.75" style="3" hidden="1" customWidth="1"/>
    <col min="883" max="883" width="13.08203125" style="3" hidden="1" customWidth="1"/>
    <col min="884" max="884" width="11.25" style="3" hidden="1" customWidth="1"/>
    <col min="885" max="885" width="12.58203125" style="3" hidden="1" customWidth="1"/>
    <col min="886" max="886" width="11.83203125" style="3" hidden="1" customWidth="1"/>
    <col min="887" max="887" width="10.83203125" style="3" hidden="1" customWidth="1"/>
    <col min="888" max="888" width="10.75" style="3" hidden="1" customWidth="1"/>
    <col min="889" max="889" width="12.83203125" style="3" hidden="1" customWidth="1"/>
    <col min="890" max="890" width="10.75" style="3" hidden="1" customWidth="1"/>
    <col min="891" max="1018" width="8.6640625" style="3" hidden="1" customWidth="1"/>
    <col min="1019" max="1019" width="3.58203125" style="3" hidden="1" customWidth="1"/>
    <col min="1020" max="1020" width="24.08203125" style="3" hidden="1" customWidth="1"/>
    <col min="1021" max="1021" width="18.83203125" style="3" hidden="1" customWidth="1"/>
    <col min="1022" max="1022" width="18" style="3" hidden="1" customWidth="1"/>
    <col min="1023" max="1023" width="13.33203125" style="3" hidden="1" customWidth="1"/>
    <col min="1024" max="1024" width="11.83203125" style="3" hidden="1" customWidth="1"/>
    <col min="1025" max="1025" width="10.75" style="3" hidden="1" customWidth="1"/>
    <col min="1026" max="1026" width="11.25" style="3" hidden="1" customWidth="1"/>
    <col min="1027" max="1027" width="10.75" style="3" hidden="1" customWidth="1"/>
    <col min="1028" max="1028" width="11" style="3" hidden="1" customWidth="1"/>
    <col min="1029" max="1029" width="9.83203125" style="3" hidden="1" customWidth="1"/>
    <col min="1030" max="1030" width="10.08203125" style="3" hidden="1" customWidth="1"/>
    <col min="1031" max="1032" width="10.33203125" style="3" hidden="1" customWidth="1"/>
    <col min="1033" max="1033" width="10.08203125" style="3" hidden="1" customWidth="1"/>
    <col min="1034" max="1034" width="18.33203125" style="3" hidden="1" customWidth="1"/>
    <col min="1035" max="1035" width="17.58203125" style="3" hidden="1" customWidth="1"/>
    <col min="1036" max="1036" width="17.75" style="3" hidden="1" customWidth="1"/>
    <col min="1037" max="1037" width="11.58203125" style="3" hidden="1" customWidth="1"/>
    <col min="1038" max="1038" width="10.58203125" style="3" hidden="1" customWidth="1"/>
    <col min="1039" max="1039" width="12.5" style="3" hidden="1" customWidth="1"/>
    <col min="1040" max="1040" width="12" style="3" hidden="1" customWidth="1"/>
    <col min="1041" max="1044" width="11.58203125" style="3" hidden="1" customWidth="1"/>
    <col min="1045" max="1045" width="10.58203125" style="3" hidden="1" customWidth="1"/>
    <col min="1046" max="1046" width="12.83203125" style="3" hidden="1" customWidth="1"/>
    <col min="1047" max="1047" width="11.83203125" style="3" hidden="1" customWidth="1"/>
    <col min="1048" max="1048" width="12.25" style="3" hidden="1" customWidth="1"/>
    <col min="1049" max="1049" width="20.08203125" style="3" hidden="1" customWidth="1"/>
    <col min="1050" max="1050" width="17" style="3" hidden="1" customWidth="1"/>
    <col min="1051" max="1051" width="20.33203125" style="3" hidden="1" customWidth="1"/>
    <col min="1052" max="1052" width="16.83203125" style="3" hidden="1" customWidth="1"/>
    <col min="1053" max="1053" width="15.33203125" style="3" hidden="1" customWidth="1"/>
    <col min="1054" max="1054" width="15.58203125" style="3" hidden="1" customWidth="1"/>
    <col min="1055" max="1055" width="10.58203125" style="3" hidden="1" customWidth="1"/>
    <col min="1056" max="1060" width="8.83203125" style="3" hidden="1" customWidth="1"/>
    <col min="1061" max="1063" width="7.83203125" style="3" hidden="1" customWidth="1"/>
    <col min="1064" max="1067" width="8.83203125" style="3" hidden="1" customWidth="1"/>
    <col min="1068" max="1068" width="7.25" style="3" hidden="1" customWidth="1"/>
    <col min="1069" max="1069" width="10.83203125" style="3" hidden="1" customWidth="1"/>
    <col min="1070" max="1070" width="9.58203125" style="3" hidden="1" customWidth="1"/>
    <col min="1071" max="1074" width="9.75" style="3" hidden="1" customWidth="1"/>
    <col min="1075" max="1075" width="11.33203125" style="3" hidden="1" customWidth="1"/>
    <col min="1076" max="1080" width="9.75" style="3" hidden="1" customWidth="1"/>
    <col min="1081" max="1081" width="13.33203125" style="3" hidden="1" customWidth="1"/>
    <col min="1082" max="1086" width="9.75" style="3" hidden="1" customWidth="1"/>
    <col min="1087" max="1087" width="12.83203125" style="3" hidden="1" customWidth="1"/>
    <col min="1088" max="1092" width="9.75" style="3" hidden="1" customWidth="1"/>
    <col min="1093" max="1093" width="13.33203125" style="3" hidden="1" customWidth="1"/>
    <col min="1094" max="1095" width="10.58203125" style="3" hidden="1" customWidth="1"/>
    <col min="1096" max="1096" width="11.33203125" style="3" hidden="1" customWidth="1"/>
    <col min="1097" max="1098" width="22.58203125" style="3" hidden="1" customWidth="1"/>
    <col min="1099" max="1099" width="13.08203125" style="3" hidden="1" customWidth="1"/>
    <col min="1100" max="1100" width="13.33203125" style="3" hidden="1" customWidth="1"/>
    <col min="1101" max="1101" width="10" style="3" hidden="1" customWidth="1"/>
    <col min="1102" max="1102" width="9.33203125" style="3" hidden="1" customWidth="1"/>
    <col min="1103" max="1103" width="17.58203125" style="3" hidden="1" customWidth="1"/>
    <col min="1104" max="1104" width="12.58203125" style="3" hidden="1" customWidth="1"/>
    <col min="1105" max="1105" width="8.83203125" style="3" hidden="1" customWidth="1"/>
    <col min="1106" max="1106" width="10.75" style="3" hidden="1" customWidth="1"/>
    <col min="1107" max="1107" width="10.08203125" style="3" hidden="1" customWidth="1"/>
    <col min="1108" max="1113" width="8.83203125" style="3" hidden="1" customWidth="1"/>
    <col min="1114" max="1114" width="12.5" style="3" hidden="1" customWidth="1"/>
    <col min="1115" max="1117" width="8.83203125" style="3" hidden="1" customWidth="1"/>
    <col min="1118" max="1119" width="10.58203125" style="3" hidden="1" customWidth="1"/>
    <col min="1120" max="1120" width="11.58203125" style="3" hidden="1" customWidth="1"/>
    <col min="1121" max="1125" width="8.83203125" style="3" hidden="1" customWidth="1"/>
    <col min="1126" max="1126" width="12.5" style="3" hidden="1" customWidth="1"/>
    <col min="1127" max="1127" width="10.58203125" style="3" hidden="1" customWidth="1"/>
    <col min="1128" max="1129" width="8.83203125" style="3" hidden="1" customWidth="1"/>
    <col min="1130" max="1130" width="11.83203125" style="3" hidden="1" customWidth="1"/>
    <col min="1131" max="1131" width="19.75" style="3" hidden="1" customWidth="1"/>
    <col min="1132" max="1133" width="18.83203125" style="3" hidden="1" customWidth="1"/>
    <col min="1134" max="1134" width="13.33203125" style="3" hidden="1" customWidth="1"/>
    <col min="1135" max="1135" width="16.83203125" style="3" hidden="1" customWidth="1"/>
    <col min="1136" max="1136" width="13.5" style="3" hidden="1" customWidth="1"/>
    <col min="1137" max="1137" width="13.75" style="3" hidden="1" customWidth="1"/>
    <col min="1138" max="1138" width="10.75" style="3" hidden="1" customWidth="1"/>
    <col min="1139" max="1139" width="13.08203125" style="3" hidden="1" customWidth="1"/>
    <col min="1140" max="1140" width="11.25" style="3" hidden="1" customWidth="1"/>
    <col min="1141" max="1141" width="12.58203125" style="3" hidden="1" customWidth="1"/>
    <col min="1142" max="1142" width="11.83203125" style="3" hidden="1" customWidth="1"/>
    <col min="1143" max="1143" width="10.83203125" style="3" hidden="1" customWidth="1"/>
    <col min="1144" max="1144" width="10.75" style="3" hidden="1" customWidth="1"/>
    <col min="1145" max="1145" width="12.83203125" style="3" hidden="1" customWidth="1"/>
    <col min="1146" max="1146" width="10.75" style="3" hidden="1" customWidth="1"/>
    <col min="1147" max="1274" width="8.6640625" style="3" hidden="1" customWidth="1"/>
    <col min="1275" max="1275" width="3.58203125" style="3" hidden="1" customWidth="1"/>
    <col min="1276" max="1276" width="24.08203125" style="3" hidden="1" customWidth="1"/>
    <col min="1277" max="1277" width="18.83203125" style="3" hidden="1" customWidth="1"/>
    <col min="1278" max="1278" width="18" style="3" hidden="1" customWidth="1"/>
    <col min="1279" max="1279" width="13.33203125" style="3" hidden="1" customWidth="1"/>
    <col min="1280" max="1280" width="11.83203125" style="3" hidden="1" customWidth="1"/>
    <col min="1281" max="1281" width="10.75" style="3" hidden="1" customWidth="1"/>
    <col min="1282" max="1282" width="11.25" style="3" hidden="1" customWidth="1"/>
    <col min="1283" max="1283" width="10.75" style="3" hidden="1" customWidth="1"/>
    <col min="1284" max="1284" width="11" style="3" hidden="1" customWidth="1"/>
    <col min="1285" max="1285" width="9.83203125" style="3" hidden="1" customWidth="1"/>
    <col min="1286" max="1286" width="10.08203125" style="3" hidden="1" customWidth="1"/>
    <col min="1287" max="1288" width="10.33203125" style="3" hidden="1" customWidth="1"/>
    <col min="1289" max="1289" width="10.08203125" style="3" hidden="1" customWidth="1"/>
    <col min="1290" max="1290" width="18.33203125" style="3" hidden="1" customWidth="1"/>
    <col min="1291" max="1291" width="17.58203125" style="3" hidden="1" customWidth="1"/>
    <col min="1292" max="1292" width="17.75" style="3" hidden="1" customWidth="1"/>
    <col min="1293" max="1293" width="11.58203125" style="3" hidden="1" customWidth="1"/>
    <col min="1294" max="1294" width="10.58203125" style="3" hidden="1" customWidth="1"/>
    <col min="1295" max="1295" width="12.5" style="3" hidden="1" customWidth="1"/>
    <col min="1296" max="1296" width="12" style="3" hidden="1" customWidth="1"/>
    <col min="1297" max="1300" width="11.58203125" style="3" hidden="1" customWidth="1"/>
    <col min="1301" max="1301" width="10.58203125" style="3" hidden="1" customWidth="1"/>
    <col min="1302" max="1302" width="12.83203125" style="3" hidden="1" customWidth="1"/>
    <col min="1303" max="1303" width="11.83203125" style="3" hidden="1" customWidth="1"/>
    <col min="1304" max="1304" width="12.25" style="3" hidden="1" customWidth="1"/>
    <col min="1305" max="1305" width="20.08203125" style="3" hidden="1" customWidth="1"/>
    <col min="1306" max="1306" width="17" style="3" hidden="1" customWidth="1"/>
    <col min="1307" max="1307" width="20.33203125" style="3" hidden="1" customWidth="1"/>
    <col min="1308" max="1308" width="16.83203125" style="3" hidden="1" customWidth="1"/>
    <col min="1309" max="1309" width="15.33203125" style="3" hidden="1" customWidth="1"/>
    <col min="1310" max="1310" width="15.58203125" style="3" hidden="1" customWidth="1"/>
    <col min="1311" max="1311" width="10.58203125" style="3" hidden="1" customWidth="1"/>
    <col min="1312" max="1316" width="8.83203125" style="3" hidden="1" customWidth="1"/>
    <col min="1317" max="1319" width="7.83203125" style="3" hidden="1" customWidth="1"/>
    <col min="1320" max="1323" width="8.83203125" style="3" hidden="1" customWidth="1"/>
    <col min="1324" max="1324" width="7.25" style="3" hidden="1" customWidth="1"/>
    <col min="1325" max="1325" width="10.83203125" style="3" hidden="1" customWidth="1"/>
    <col min="1326" max="1326" width="9.58203125" style="3" hidden="1" customWidth="1"/>
    <col min="1327" max="1330" width="9.75" style="3" hidden="1" customWidth="1"/>
    <col min="1331" max="1331" width="11.33203125" style="3" hidden="1" customWidth="1"/>
    <col min="1332" max="1336" width="9.75" style="3" hidden="1" customWidth="1"/>
    <col min="1337" max="1337" width="13.33203125" style="3" hidden="1" customWidth="1"/>
    <col min="1338" max="1342" width="9.75" style="3" hidden="1" customWidth="1"/>
    <col min="1343" max="1343" width="12.83203125" style="3" hidden="1" customWidth="1"/>
    <col min="1344" max="1348" width="9.75" style="3" hidden="1" customWidth="1"/>
    <col min="1349" max="1349" width="13.33203125" style="3" hidden="1" customWidth="1"/>
    <col min="1350" max="1351" width="10.58203125" style="3" hidden="1" customWidth="1"/>
    <col min="1352" max="1352" width="11.33203125" style="3" hidden="1" customWidth="1"/>
    <col min="1353" max="1354" width="22.58203125" style="3" hidden="1" customWidth="1"/>
    <col min="1355" max="1355" width="13.08203125" style="3" hidden="1" customWidth="1"/>
    <col min="1356" max="1356" width="13.33203125" style="3" hidden="1" customWidth="1"/>
    <col min="1357" max="1357" width="10" style="3" hidden="1" customWidth="1"/>
    <col min="1358" max="1358" width="9.33203125" style="3" hidden="1" customWidth="1"/>
    <col min="1359" max="1359" width="17.58203125" style="3" hidden="1" customWidth="1"/>
    <col min="1360" max="1360" width="12.58203125" style="3" hidden="1" customWidth="1"/>
    <col min="1361" max="1361" width="8.83203125" style="3" hidden="1" customWidth="1"/>
    <col min="1362" max="1362" width="10.75" style="3" hidden="1" customWidth="1"/>
    <col min="1363" max="1363" width="10.08203125" style="3" hidden="1" customWidth="1"/>
    <col min="1364" max="1369" width="8.83203125" style="3" hidden="1" customWidth="1"/>
    <col min="1370" max="1370" width="12.5" style="3" hidden="1" customWidth="1"/>
    <col min="1371" max="1373" width="8.83203125" style="3" hidden="1" customWidth="1"/>
    <col min="1374" max="1375" width="10.58203125" style="3" hidden="1" customWidth="1"/>
    <col min="1376" max="1376" width="11.58203125" style="3" hidden="1" customWidth="1"/>
    <col min="1377" max="1381" width="8.83203125" style="3" hidden="1" customWidth="1"/>
    <col min="1382" max="1382" width="12.5" style="3" hidden="1" customWidth="1"/>
    <col min="1383" max="1383" width="10.58203125" style="3" hidden="1" customWidth="1"/>
    <col min="1384" max="1385" width="8.83203125" style="3" hidden="1" customWidth="1"/>
    <col min="1386" max="1386" width="11.83203125" style="3" hidden="1" customWidth="1"/>
    <col min="1387" max="1387" width="19.75" style="3" hidden="1" customWidth="1"/>
    <col min="1388" max="1389" width="18.83203125" style="3" hidden="1" customWidth="1"/>
    <col min="1390" max="1390" width="13.33203125" style="3" hidden="1" customWidth="1"/>
    <col min="1391" max="1391" width="16.83203125" style="3" hidden="1" customWidth="1"/>
    <col min="1392" max="1392" width="13.5" style="3" hidden="1" customWidth="1"/>
    <col min="1393" max="1393" width="13.75" style="3" hidden="1" customWidth="1"/>
    <col min="1394" max="1394" width="10.75" style="3" hidden="1" customWidth="1"/>
    <col min="1395" max="1395" width="13.08203125" style="3" hidden="1" customWidth="1"/>
    <col min="1396" max="1396" width="11.25" style="3" hidden="1" customWidth="1"/>
    <col min="1397" max="1397" width="12.58203125" style="3" hidden="1" customWidth="1"/>
    <col min="1398" max="1398" width="11.83203125" style="3" hidden="1" customWidth="1"/>
    <col min="1399" max="1399" width="10.83203125" style="3" hidden="1" customWidth="1"/>
    <col min="1400" max="1400" width="10.75" style="3" hidden="1" customWidth="1"/>
    <col min="1401" max="1401" width="12.83203125" style="3" hidden="1" customWidth="1"/>
    <col min="1402" max="1402" width="10.75" style="3" hidden="1" customWidth="1"/>
    <col min="1403" max="1530" width="8.6640625" style="3" hidden="1" customWidth="1"/>
    <col min="1531" max="1531" width="3.58203125" style="3" hidden="1" customWidth="1"/>
    <col min="1532" max="1532" width="24.08203125" style="3" hidden="1" customWidth="1"/>
    <col min="1533" max="1533" width="18.83203125" style="3" hidden="1" customWidth="1"/>
    <col min="1534" max="1534" width="18" style="3" hidden="1" customWidth="1"/>
    <col min="1535" max="1535" width="13.33203125" style="3" hidden="1" customWidth="1"/>
    <col min="1536" max="1536" width="11.83203125" style="3" hidden="1" customWidth="1"/>
    <col min="1537" max="1537" width="10.75" style="3" hidden="1" customWidth="1"/>
    <col min="1538" max="1538" width="11.25" style="3" hidden="1" customWidth="1"/>
    <col min="1539" max="1539" width="10.75" style="3" hidden="1" customWidth="1"/>
    <col min="1540" max="1540" width="11" style="3" hidden="1" customWidth="1"/>
    <col min="1541" max="1541" width="9.83203125" style="3" hidden="1" customWidth="1"/>
    <col min="1542" max="1542" width="10.08203125" style="3" hidden="1" customWidth="1"/>
    <col min="1543" max="1544" width="10.33203125" style="3" hidden="1" customWidth="1"/>
    <col min="1545" max="1545" width="10.08203125" style="3" hidden="1" customWidth="1"/>
    <col min="1546" max="1546" width="18.33203125" style="3" hidden="1" customWidth="1"/>
    <col min="1547" max="1547" width="17.58203125" style="3" hidden="1" customWidth="1"/>
    <col min="1548" max="1548" width="17.75" style="3" hidden="1" customWidth="1"/>
    <col min="1549" max="1549" width="11.58203125" style="3" hidden="1" customWidth="1"/>
    <col min="1550" max="1550" width="10.58203125" style="3" hidden="1" customWidth="1"/>
    <col min="1551" max="1551" width="12.5" style="3" hidden="1" customWidth="1"/>
    <col min="1552" max="1552" width="12" style="3" hidden="1" customWidth="1"/>
    <col min="1553" max="1556" width="11.58203125" style="3" hidden="1" customWidth="1"/>
    <col min="1557" max="1557" width="10.58203125" style="3" hidden="1" customWidth="1"/>
    <col min="1558" max="1558" width="12.83203125" style="3" hidden="1" customWidth="1"/>
    <col min="1559" max="1559" width="11.83203125" style="3" hidden="1" customWidth="1"/>
    <col min="1560" max="1560" width="12.25" style="3" hidden="1" customWidth="1"/>
    <col min="1561" max="1561" width="20.08203125" style="3" hidden="1" customWidth="1"/>
    <col min="1562" max="1562" width="17" style="3" hidden="1" customWidth="1"/>
    <col min="1563" max="1563" width="20.33203125" style="3" hidden="1" customWidth="1"/>
    <col min="1564" max="1564" width="16.83203125" style="3" hidden="1" customWidth="1"/>
    <col min="1565" max="1565" width="15.33203125" style="3" hidden="1" customWidth="1"/>
    <col min="1566" max="1566" width="15.58203125" style="3" hidden="1" customWidth="1"/>
    <col min="1567" max="1567" width="10.58203125" style="3" hidden="1" customWidth="1"/>
    <col min="1568" max="1572" width="8.83203125" style="3" hidden="1" customWidth="1"/>
    <col min="1573" max="1575" width="7.83203125" style="3" hidden="1" customWidth="1"/>
    <col min="1576" max="1579" width="8.83203125" style="3" hidden="1" customWidth="1"/>
    <col min="1580" max="1580" width="7.25" style="3" hidden="1" customWidth="1"/>
    <col min="1581" max="1581" width="10.83203125" style="3" hidden="1" customWidth="1"/>
    <col min="1582" max="1582" width="9.58203125" style="3" hidden="1" customWidth="1"/>
    <col min="1583" max="1586" width="9.75" style="3" hidden="1" customWidth="1"/>
    <col min="1587" max="1587" width="11.33203125" style="3" hidden="1" customWidth="1"/>
    <col min="1588" max="1592" width="9.75" style="3" hidden="1" customWidth="1"/>
    <col min="1593" max="1593" width="13.33203125" style="3" hidden="1" customWidth="1"/>
    <col min="1594" max="1598" width="9.75" style="3" hidden="1" customWidth="1"/>
    <col min="1599" max="1599" width="12.83203125" style="3" hidden="1" customWidth="1"/>
    <col min="1600" max="1604" width="9.75" style="3" hidden="1" customWidth="1"/>
    <col min="1605" max="1605" width="13.33203125" style="3" hidden="1" customWidth="1"/>
    <col min="1606" max="1607" width="10.58203125" style="3" hidden="1" customWidth="1"/>
    <col min="1608" max="1608" width="11.33203125" style="3" hidden="1" customWidth="1"/>
    <col min="1609" max="1610" width="22.58203125" style="3" hidden="1" customWidth="1"/>
    <col min="1611" max="1611" width="13.08203125" style="3" hidden="1" customWidth="1"/>
    <col min="1612" max="1612" width="13.33203125" style="3" hidden="1" customWidth="1"/>
    <col min="1613" max="1613" width="10" style="3" hidden="1" customWidth="1"/>
    <col min="1614" max="1614" width="9.33203125" style="3" hidden="1" customWidth="1"/>
    <col min="1615" max="1615" width="17.58203125" style="3" hidden="1" customWidth="1"/>
    <col min="1616" max="1616" width="12.58203125" style="3" hidden="1" customWidth="1"/>
    <col min="1617" max="1617" width="8.83203125" style="3" hidden="1" customWidth="1"/>
    <col min="1618" max="1618" width="10.75" style="3" hidden="1" customWidth="1"/>
    <col min="1619" max="1619" width="10.08203125" style="3" hidden="1" customWidth="1"/>
    <col min="1620" max="1625" width="8.83203125" style="3" hidden="1" customWidth="1"/>
    <col min="1626" max="1626" width="12.5" style="3" hidden="1" customWidth="1"/>
    <col min="1627" max="1629" width="8.83203125" style="3" hidden="1" customWidth="1"/>
    <col min="1630" max="1631" width="10.58203125" style="3" hidden="1" customWidth="1"/>
    <col min="1632" max="1632" width="11.58203125" style="3" hidden="1" customWidth="1"/>
    <col min="1633" max="1637" width="8.83203125" style="3" hidden="1" customWidth="1"/>
    <col min="1638" max="1638" width="12.5" style="3" hidden="1" customWidth="1"/>
    <col min="1639" max="1639" width="10.58203125" style="3" hidden="1" customWidth="1"/>
    <col min="1640" max="1641" width="8.83203125" style="3" hidden="1" customWidth="1"/>
    <col min="1642" max="1642" width="11.83203125" style="3" hidden="1" customWidth="1"/>
    <col min="1643" max="1643" width="19.75" style="3" hidden="1" customWidth="1"/>
    <col min="1644" max="1645" width="18.83203125" style="3" hidden="1" customWidth="1"/>
    <col min="1646" max="1646" width="13.33203125" style="3" hidden="1" customWidth="1"/>
    <col min="1647" max="1647" width="16.83203125" style="3" hidden="1" customWidth="1"/>
    <col min="1648" max="1648" width="13.5" style="3" hidden="1" customWidth="1"/>
    <col min="1649" max="1649" width="13.75" style="3" hidden="1" customWidth="1"/>
    <col min="1650" max="1650" width="10.75" style="3" hidden="1" customWidth="1"/>
    <col min="1651" max="1651" width="13.08203125" style="3" hidden="1" customWidth="1"/>
    <col min="1652" max="1652" width="11.25" style="3" hidden="1" customWidth="1"/>
    <col min="1653" max="1653" width="12.58203125" style="3" hidden="1" customWidth="1"/>
    <col min="1654" max="1654" width="11.83203125" style="3" hidden="1" customWidth="1"/>
    <col min="1655" max="1655" width="10.83203125" style="3" hidden="1" customWidth="1"/>
    <col min="1656" max="1656" width="10.75" style="3" hidden="1" customWidth="1"/>
    <col min="1657" max="1657" width="12.83203125" style="3" hidden="1" customWidth="1"/>
    <col min="1658" max="1658" width="10.75" style="3" hidden="1" customWidth="1"/>
    <col min="1659" max="1786" width="8.6640625" style="3" hidden="1" customWidth="1"/>
    <col min="1787" max="1787" width="3.58203125" style="3" hidden="1" customWidth="1"/>
    <col min="1788" max="1788" width="24.08203125" style="3" hidden="1" customWidth="1"/>
    <col min="1789" max="1789" width="18.83203125" style="3" hidden="1" customWidth="1"/>
    <col min="1790" max="1790" width="18" style="3" hidden="1" customWidth="1"/>
    <col min="1791" max="1791" width="13.33203125" style="3" hidden="1" customWidth="1"/>
    <col min="1792" max="1792" width="11.83203125" style="3" hidden="1" customWidth="1"/>
    <col min="1793" max="1793" width="10.75" style="3" hidden="1" customWidth="1"/>
    <col min="1794" max="1794" width="11.25" style="3" hidden="1" customWidth="1"/>
    <col min="1795" max="1795" width="10.75" style="3" hidden="1" customWidth="1"/>
    <col min="1796" max="1796" width="11" style="3" hidden="1" customWidth="1"/>
    <col min="1797" max="1797" width="9.83203125" style="3" hidden="1" customWidth="1"/>
    <col min="1798" max="1798" width="10.08203125" style="3" hidden="1" customWidth="1"/>
    <col min="1799" max="1800" width="10.33203125" style="3" hidden="1" customWidth="1"/>
    <col min="1801" max="1801" width="10.08203125" style="3" hidden="1" customWidth="1"/>
    <col min="1802" max="1802" width="18.33203125" style="3" hidden="1" customWidth="1"/>
    <col min="1803" max="1803" width="17.58203125" style="3" hidden="1" customWidth="1"/>
    <col min="1804" max="1804" width="17.75" style="3" hidden="1" customWidth="1"/>
    <col min="1805" max="1805" width="11.58203125" style="3" hidden="1" customWidth="1"/>
    <col min="1806" max="1806" width="10.58203125" style="3" hidden="1" customWidth="1"/>
    <col min="1807" max="1807" width="12.5" style="3" hidden="1" customWidth="1"/>
    <col min="1808" max="1808" width="12" style="3" hidden="1" customWidth="1"/>
    <col min="1809" max="1812" width="11.58203125" style="3" hidden="1" customWidth="1"/>
    <col min="1813" max="1813" width="10.58203125" style="3" hidden="1" customWidth="1"/>
    <col min="1814" max="1814" width="12.83203125" style="3" hidden="1" customWidth="1"/>
    <col min="1815" max="1815" width="11.83203125" style="3" hidden="1" customWidth="1"/>
    <col min="1816" max="1816" width="12.25" style="3" hidden="1" customWidth="1"/>
    <col min="1817" max="1817" width="20.08203125" style="3" hidden="1" customWidth="1"/>
    <col min="1818" max="1818" width="17" style="3" hidden="1" customWidth="1"/>
    <col min="1819" max="1819" width="20.33203125" style="3" hidden="1" customWidth="1"/>
    <col min="1820" max="1820" width="16.83203125" style="3" hidden="1" customWidth="1"/>
    <col min="1821" max="1821" width="15.33203125" style="3" hidden="1" customWidth="1"/>
    <col min="1822" max="1822" width="15.58203125" style="3" hidden="1" customWidth="1"/>
    <col min="1823" max="1823" width="10.58203125" style="3" hidden="1" customWidth="1"/>
    <col min="1824" max="1828" width="8.83203125" style="3" hidden="1" customWidth="1"/>
    <col min="1829" max="1831" width="7.83203125" style="3" hidden="1" customWidth="1"/>
    <col min="1832" max="1835" width="8.83203125" style="3" hidden="1" customWidth="1"/>
    <col min="1836" max="1836" width="7.25" style="3" hidden="1" customWidth="1"/>
    <col min="1837" max="1837" width="10.83203125" style="3" hidden="1" customWidth="1"/>
    <col min="1838" max="1838" width="9.58203125" style="3" hidden="1" customWidth="1"/>
    <col min="1839" max="1842" width="9.75" style="3" hidden="1" customWidth="1"/>
    <col min="1843" max="1843" width="11.33203125" style="3" hidden="1" customWidth="1"/>
    <col min="1844" max="1848" width="9.75" style="3" hidden="1" customWidth="1"/>
    <col min="1849" max="1849" width="13.33203125" style="3" hidden="1" customWidth="1"/>
    <col min="1850" max="1854" width="9.75" style="3" hidden="1" customWidth="1"/>
    <col min="1855" max="1855" width="12.83203125" style="3" hidden="1" customWidth="1"/>
    <col min="1856" max="1860" width="9.75" style="3" hidden="1" customWidth="1"/>
    <col min="1861" max="1861" width="13.33203125" style="3" hidden="1" customWidth="1"/>
    <col min="1862" max="1863" width="10.58203125" style="3" hidden="1" customWidth="1"/>
    <col min="1864" max="1864" width="11.33203125" style="3" hidden="1" customWidth="1"/>
    <col min="1865" max="1866" width="22.58203125" style="3" hidden="1" customWidth="1"/>
    <col min="1867" max="1867" width="13.08203125" style="3" hidden="1" customWidth="1"/>
    <col min="1868" max="1868" width="13.33203125" style="3" hidden="1" customWidth="1"/>
    <col min="1869" max="1869" width="10" style="3" hidden="1" customWidth="1"/>
    <col min="1870" max="1870" width="9.33203125" style="3" hidden="1" customWidth="1"/>
    <col min="1871" max="1871" width="17.58203125" style="3" hidden="1" customWidth="1"/>
    <col min="1872" max="1872" width="12.58203125" style="3" hidden="1" customWidth="1"/>
    <col min="1873" max="1873" width="8.83203125" style="3" hidden="1" customWidth="1"/>
    <col min="1874" max="1874" width="10.75" style="3" hidden="1" customWidth="1"/>
    <col min="1875" max="1875" width="10.08203125" style="3" hidden="1" customWidth="1"/>
    <col min="1876" max="1881" width="8.83203125" style="3" hidden="1" customWidth="1"/>
    <col min="1882" max="1882" width="12.5" style="3" hidden="1" customWidth="1"/>
    <col min="1883" max="1885" width="8.83203125" style="3" hidden="1" customWidth="1"/>
    <col min="1886" max="1887" width="10.58203125" style="3" hidden="1" customWidth="1"/>
    <col min="1888" max="1888" width="11.58203125" style="3" hidden="1" customWidth="1"/>
    <col min="1889" max="1893" width="8.83203125" style="3" hidden="1" customWidth="1"/>
    <col min="1894" max="1894" width="12.5" style="3" hidden="1" customWidth="1"/>
    <col min="1895" max="1895" width="10.58203125" style="3" hidden="1" customWidth="1"/>
    <col min="1896" max="1897" width="8.83203125" style="3" hidden="1" customWidth="1"/>
    <col min="1898" max="1898" width="11.83203125" style="3" hidden="1" customWidth="1"/>
    <col min="1899" max="1899" width="19.75" style="3" hidden="1" customWidth="1"/>
    <col min="1900" max="1901" width="18.83203125" style="3" hidden="1" customWidth="1"/>
    <col min="1902" max="1902" width="13.33203125" style="3" hidden="1" customWidth="1"/>
    <col min="1903" max="1903" width="16.83203125" style="3" hidden="1" customWidth="1"/>
    <col min="1904" max="1904" width="13.5" style="3" hidden="1" customWidth="1"/>
    <col min="1905" max="1905" width="13.75" style="3" hidden="1" customWidth="1"/>
    <col min="1906" max="1906" width="10.75" style="3" hidden="1" customWidth="1"/>
    <col min="1907" max="1907" width="13.08203125" style="3" hidden="1" customWidth="1"/>
    <col min="1908" max="1908" width="11.25" style="3" hidden="1" customWidth="1"/>
    <col min="1909" max="1909" width="12.58203125" style="3" hidden="1" customWidth="1"/>
    <col min="1910" max="1910" width="11.83203125" style="3" hidden="1" customWidth="1"/>
    <col min="1911" max="1911" width="10.83203125" style="3" hidden="1" customWidth="1"/>
    <col min="1912" max="1912" width="10.75" style="3" hidden="1" customWidth="1"/>
    <col min="1913" max="1913" width="12.83203125" style="3" hidden="1" customWidth="1"/>
    <col min="1914" max="1914" width="10.75" style="3" hidden="1" customWidth="1"/>
    <col min="1915" max="2042" width="8.6640625" style="3" hidden="1" customWidth="1"/>
    <col min="2043" max="2043" width="3.58203125" style="3" hidden="1" customWidth="1"/>
    <col min="2044" max="2044" width="24.08203125" style="3" hidden="1" customWidth="1"/>
    <col min="2045" max="2045" width="18.83203125" style="3" hidden="1" customWidth="1"/>
    <col min="2046" max="2046" width="18" style="3" hidden="1" customWidth="1"/>
    <col min="2047" max="2047" width="13.33203125" style="3" hidden="1" customWidth="1"/>
    <col min="2048" max="2048" width="11.83203125" style="3" hidden="1" customWidth="1"/>
    <col min="2049" max="2049" width="10.75" style="3" hidden="1" customWidth="1"/>
    <col min="2050" max="2050" width="11.25" style="3" hidden="1" customWidth="1"/>
    <col min="2051" max="2051" width="10.75" style="3" hidden="1" customWidth="1"/>
    <col min="2052" max="2052" width="11" style="3" hidden="1" customWidth="1"/>
    <col min="2053" max="2053" width="9.83203125" style="3" hidden="1" customWidth="1"/>
    <col min="2054" max="2054" width="10.08203125" style="3" hidden="1" customWidth="1"/>
    <col min="2055" max="2056" width="10.33203125" style="3" hidden="1" customWidth="1"/>
    <col min="2057" max="2057" width="10.08203125" style="3" hidden="1" customWidth="1"/>
    <col min="2058" max="2058" width="18.33203125" style="3" hidden="1" customWidth="1"/>
    <col min="2059" max="2059" width="17.58203125" style="3" hidden="1" customWidth="1"/>
    <col min="2060" max="2060" width="17.75" style="3" hidden="1" customWidth="1"/>
    <col min="2061" max="2061" width="11.58203125" style="3" hidden="1" customWidth="1"/>
    <col min="2062" max="2062" width="10.58203125" style="3" hidden="1" customWidth="1"/>
    <col min="2063" max="2063" width="12.5" style="3" hidden="1" customWidth="1"/>
    <col min="2064" max="2064" width="12" style="3" hidden="1" customWidth="1"/>
    <col min="2065" max="2068" width="11.58203125" style="3" hidden="1" customWidth="1"/>
    <col min="2069" max="2069" width="10.58203125" style="3" hidden="1" customWidth="1"/>
    <col min="2070" max="2070" width="12.83203125" style="3" hidden="1" customWidth="1"/>
    <col min="2071" max="2071" width="11.83203125" style="3" hidden="1" customWidth="1"/>
    <col min="2072" max="2072" width="12.25" style="3" hidden="1" customWidth="1"/>
    <col min="2073" max="2073" width="20.08203125" style="3" hidden="1" customWidth="1"/>
    <col min="2074" max="2074" width="17" style="3" hidden="1" customWidth="1"/>
    <col min="2075" max="2075" width="20.33203125" style="3" hidden="1" customWidth="1"/>
    <col min="2076" max="2076" width="16.83203125" style="3" hidden="1" customWidth="1"/>
    <col min="2077" max="2077" width="15.33203125" style="3" hidden="1" customWidth="1"/>
    <col min="2078" max="2078" width="15.58203125" style="3" hidden="1" customWidth="1"/>
    <col min="2079" max="2079" width="10.58203125" style="3" hidden="1" customWidth="1"/>
    <col min="2080" max="2084" width="8.83203125" style="3" hidden="1" customWidth="1"/>
    <col min="2085" max="2087" width="7.83203125" style="3" hidden="1" customWidth="1"/>
    <col min="2088" max="2091" width="8.83203125" style="3" hidden="1" customWidth="1"/>
    <col min="2092" max="2092" width="7.25" style="3" hidden="1" customWidth="1"/>
    <col min="2093" max="2093" width="10.83203125" style="3" hidden="1" customWidth="1"/>
    <col min="2094" max="2094" width="9.58203125" style="3" hidden="1" customWidth="1"/>
    <col min="2095" max="2098" width="9.75" style="3" hidden="1" customWidth="1"/>
    <col min="2099" max="2099" width="11.33203125" style="3" hidden="1" customWidth="1"/>
    <col min="2100" max="2104" width="9.75" style="3" hidden="1" customWidth="1"/>
    <col min="2105" max="2105" width="13.33203125" style="3" hidden="1" customWidth="1"/>
    <col min="2106" max="2110" width="9.75" style="3" hidden="1" customWidth="1"/>
    <col min="2111" max="2111" width="12.83203125" style="3" hidden="1" customWidth="1"/>
    <col min="2112" max="2116" width="9.75" style="3" hidden="1" customWidth="1"/>
    <col min="2117" max="2117" width="13.33203125" style="3" hidden="1" customWidth="1"/>
    <col min="2118" max="2119" width="10.58203125" style="3" hidden="1" customWidth="1"/>
    <col min="2120" max="2120" width="11.33203125" style="3" hidden="1" customWidth="1"/>
    <col min="2121" max="2122" width="22.58203125" style="3" hidden="1" customWidth="1"/>
    <col min="2123" max="2123" width="13.08203125" style="3" hidden="1" customWidth="1"/>
    <col min="2124" max="2124" width="13.33203125" style="3" hidden="1" customWidth="1"/>
    <col min="2125" max="2125" width="10" style="3" hidden="1" customWidth="1"/>
    <col min="2126" max="2126" width="9.33203125" style="3" hidden="1" customWidth="1"/>
    <col min="2127" max="2127" width="17.58203125" style="3" hidden="1" customWidth="1"/>
    <col min="2128" max="2128" width="12.58203125" style="3" hidden="1" customWidth="1"/>
    <col min="2129" max="2129" width="8.83203125" style="3" hidden="1" customWidth="1"/>
    <col min="2130" max="2130" width="10.75" style="3" hidden="1" customWidth="1"/>
    <col min="2131" max="2131" width="10.08203125" style="3" hidden="1" customWidth="1"/>
    <col min="2132" max="2137" width="8.83203125" style="3" hidden="1" customWidth="1"/>
    <col min="2138" max="2138" width="12.5" style="3" hidden="1" customWidth="1"/>
    <col min="2139" max="2141" width="8.83203125" style="3" hidden="1" customWidth="1"/>
    <col min="2142" max="2143" width="10.58203125" style="3" hidden="1" customWidth="1"/>
    <col min="2144" max="2144" width="11.58203125" style="3" hidden="1" customWidth="1"/>
    <col min="2145" max="2149" width="8.83203125" style="3" hidden="1" customWidth="1"/>
    <col min="2150" max="2150" width="12.5" style="3" hidden="1" customWidth="1"/>
    <col min="2151" max="2151" width="10.58203125" style="3" hidden="1" customWidth="1"/>
    <col min="2152" max="2153" width="8.83203125" style="3" hidden="1" customWidth="1"/>
    <col min="2154" max="2154" width="11.83203125" style="3" hidden="1" customWidth="1"/>
    <col min="2155" max="2155" width="19.75" style="3" hidden="1" customWidth="1"/>
    <col min="2156" max="2157" width="18.83203125" style="3" hidden="1" customWidth="1"/>
    <col min="2158" max="2158" width="13.33203125" style="3" hidden="1" customWidth="1"/>
    <col min="2159" max="2159" width="16.83203125" style="3" hidden="1" customWidth="1"/>
    <col min="2160" max="2160" width="13.5" style="3" hidden="1" customWidth="1"/>
    <col min="2161" max="2161" width="13.75" style="3" hidden="1" customWidth="1"/>
    <col min="2162" max="2162" width="10.75" style="3" hidden="1" customWidth="1"/>
    <col min="2163" max="2163" width="13.08203125" style="3" hidden="1" customWidth="1"/>
    <col min="2164" max="2164" width="11.25" style="3" hidden="1" customWidth="1"/>
    <col min="2165" max="2165" width="12.58203125" style="3" hidden="1" customWidth="1"/>
    <col min="2166" max="2166" width="11.83203125" style="3" hidden="1" customWidth="1"/>
    <col min="2167" max="2167" width="10.83203125" style="3" hidden="1" customWidth="1"/>
    <col min="2168" max="2168" width="10.75" style="3" hidden="1" customWidth="1"/>
    <col min="2169" max="2169" width="12.83203125" style="3" hidden="1" customWidth="1"/>
    <col min="2170" max="2170" width="10.75" style="3" hidden="1" customWidth="1"/>
    <col min="2171" max="2298" width="8.6640625" style="3" hidden="1" customWidth="1"/>
    <col min="2299" max="2299" width="3.58203125" style="3" hidden="1" customWidth="1"/>
    <col min="2300" max="2300" width="24.08203125" style="3" hidden="1" customWidth="1"/>
    <col min="2301" max="2301" width="18.83203125" style="3" hidden="1" customWidth="1"/>
    <col min="2302" max="2302" width="18" style="3" hidden="1" customWidth="1"/>
    <col min="2303" max="2303" width="13.33203125" style="3" hidden="1" customWidth="1"/>
    <col min="2304" max="2304" width="11.83203125" style="3" hidden="1" customWidth="1"/>
    <col min="2305" max="2305" width="10.75" style="3" hidden="1" customWidth="1"/>
    <col min="2306" max="2306" width="11.25" style="3" hidden="1" customWidth="1"/>
    <col min="2307" max="2307" width="10.75" style="3" hidden="1" customWidth="1"/>
    <col min="2308" max="2308" width="11" style="3" hidden="1" customWidth="1"/>
    <col min="2309" max="2309" width="9.83203125" style="3" hidden="1" customWidth="1"/>
    <col min="2310" max="2310" width="10.08203125" style="3" hidden="1" customWidth="1"/>
    <col min="2311" max="2312" width="10.33203125" style="3" hidden="1" customWidth="1"/>
    <col min="2313" max="2313" width="10.08203125" style="3" hidden="1" customWidth="1"/>
    <col min="2314" max="2314" width="18.33203125" style="3" hidden="1" customWidth="1"/>
    <col min="2315" max="2315" width="17.58203125" style="3" hidden="1" customWidth="1"/>
    <col min="2316" max="2316" width="17.75" style="3" hidden="1" customWidth="1"/>
    <col min="2317" max="2317" width="11.58203125" style="3" hidden="1" customWidth="1"/>
    <col min="2318" max="2318" width="10.58203125" style="3" hidden="1" customWidth="1"/>
    <col min="2319" max="2319" width="12.5" style="3" hidden="1" customWidth="1"/>
    <col min="2320" max="2320" width="12" style="3" hidden="1" customWidth="1"/>
    <col min="2321" max="2324" width="11.58203125" style="3" hidden="1" customWidth="1"/>
    <col min="2325" max="2325" width="10.58203125" style="3" hidden="1" customWidth="1"/>
    <col min="2326" max="2326" width="12.83203125" style="3" hidden="1" customWidth="1"/>
    <col min="2327" max="2327" width="11.83203125" style="3" hidden="1" customWidth="1"/>
    <col min="2328" max="2328" width="12.25" style="3" hidden="1" customWidth="1"/>
    <col min="2329" max="2329" width="20.08203125" style="3" hidden="1" customWidth="1"/>
    <col min="2330" max="2330" width="17" style="3" hidden="1" customWidth="1"/>
    <col min="2331" max="2331" width="20.33203125" style="3" hidden="1" customWidth="1"/>
    <col min="2332" max="2332" width="16.83203125" style="3" hidden="1" customWidth="1"/>
    <col min="2333" max="2333" width="15.33203125" style="3" hidden="1" customWidth="1"/>
    <col min="2334" max="2334" width="15.58203125" style="3" hidden="1" customWidth="1"/>
    <col min="2335" max="2335" width="10.58203125" style="3" hidden="1" customWidth="1"/>
    <col min="2336" max="2340" width="8.83203125" style="3" hidden="1" customWidth="1"/>
    <col min="2341" max="2343" width="7.83203125" style="3" hidden="1" customWidth="1"/>
    <col min="2344" max="2347" width="8.83203125" style="3" hidden="1" customWidth="1"/>
    <col min="2348" max="2348" width="7.25" style="3" hidden="1" customWidth="1"/>
    <col min="2349" max="2349" width="10.83203125" style="3" hidden="1" customWidth="1"/>
    <col min="2350" max="2350" width="9.58203125" style="3" hidden="1" customWidth="1"/>
    <col min="2351" max="2354" width="9.75" style="3" hidden="1" customWidth="1"/>
    <col min="2355" max="2355" width="11.33203125" style="3" hidden="1" customWidth="1"/>
    <col min="2356" max="2360" width="9.75" style="3" hidden="1" customWidth="1"/>
    <col min="2361" max="2361" width="13.33203125" style="3" hidden="1" customWidth="1"/>
    <col min="2362" max="2366" width="9.75" style="3" hidden="1" customWidth="1"/>
    <col min="2367" max="2367" width="12.83203125" style="3" hidden="1" customWidth="1"/>
    <col min="2368" max="2372" width="9.75" style="3" hidden="1" customWidth="1"/>
    <col min="2373" max="2373" width="13.33203125" style="3" hidden="1" customWidth="1"/>
    <col min="2374" max="2375" width="10.58203125" style="3" hidden="1" customWidth="1"/>
    <col min="2376" max="2376" width="11.33203125" style="3" hidden="1" customWidth="1"/>
    <col min="2377" max="2378" width="22.58203125" style="3" hidden="1" customWidth="1"/>
    <col min="2379" max="2379" width="13.08203125" style="3" hidden="1" customWidth="1"/>
    <col min="2380" max="2380" width="13.33203125" style="3" hidden="1" customWidth="1"/>
    <col min="2381" max="2381" width="10" style="3" hidden="1" customWidth="1"/>
    <col min="2382" max="2382" width="9.33203125" style="3" hidden="1" customWidth="1"/>
    <col min="2383" max="2383" width="17.58203125" style="3" hidden="1" customWidth="1"/>
    <col min="2384" max="2384" width="12.58203125" style="3" hidden="1" customWidth="1"/>
    <col min="2385" max="2385" width="8.83203125" style="3" hidden="1" customWidth="1"/>
    <col min="2386" max="2386" width="10.75" style="3" hidden="1" customWidth="1"/>
    <col min="2387" max="2387" width="10.08203125" style="3" hidden="1" customWidth="1"/>
    <col min="2388" max="2393" width="8.83203125" style="3" hidden="1" customWidth="1"/>
    <col min="2394" max="2394" width="12.5" style="3" hidden="1" customWidth="1"/>
    <col min="2395" max="2397" width="8.83203125" style="3" hidden="1" customWidth="1"/>
    <col min="2398" max="2399" width="10.58203125" style="3" hidden="1" customWidth="1"/>
    <col min="2400" max="2400" width="11.58203125" style="3" hidden="1" customWidth="1"/>
    <col min="2401" max="2405" width="8.83203125" style="3" hidden="1" customWidth="1"/>
    <col min="2406" max="2406" width="12.5" style="3" hidden="1" customWidth="1"/>
    <col min="2407" max="2407" width="10.58203125" style="3" hidden="1" customWidth="1"/>
    <col min="2408" max="2409" width="8.83203125" style="3" hidden="1" customWidth="1"/>
    <col min="2410" max="2410" width="11.83203125" style="3" hidden="1" customWidth="1"/>
    <col min="2411" max="2411" width="19.75" style="3" hidden="1" customWidth="1"/>
    <col min="2412" max="2413" width="18.83203125" style="3" hidden="1" customWidth="1"/>
    <col min="2414" max="2414" width="13.33203125" style="3" hidden="1" customWidth="1"/>
    <col min="2415" max="2415" width="16.83203125" style="3" hidden="1" customWidth="1"/>
    <col min="2416" max="2416" width="13.5" style="3" hidden="1" customWidth="1"/>
    <col min="2417" max="2417" width="13.75" style="3" hidden="1" customWidth="1"/>
    <col min="2418" max="2418" width="10.75" style="3" hidden="1" customWidth="1"/>
    <col min="2419" max="2419" width="13.08203125" style="3" hidden="1" customWidth="1"/>
    <col min="2420" max="2420" width="11.25" style="3" hidden="1" customWidth="1"/>
    <col min="2421" max="2421" width="12.58203125" style="3" hidden="1" customWidth="1"/>
    <col min="2422" max="2422" width="11.83203125" style="3" hidden="1" customWidth="1"/>
    <col min="2423" max="2423" width="10.83203125" style="3" hidden="1" customWidth="1"/>
    <col min="2424" max="2424" width="10.75" style="3" hidden="1" customWidth="1"/>
    <col min="2425" max="2425" width="12.83203125" style="3" hidden="1" customWidth="1"/>
    <col min="2426" max="2426" width="10.75" style="3" hidden="1" customWidth="1"/>
    <col min="2427" max="2554" width="8.6640625" style="3" hidden="1" customWidth="1"/>
    <col min="2555" max="2555" width="3.58203125" style="3" hidden="1" customWidth="1"/>
    <col min="2556" max="2556" width="24.08203125" style="3" hidden="1" customWidth="1"/>
    <col min="2557" max="2557" width="18.83203125" style="3" hidden="1" customWidth="1"/>
    <col min="2558" max="2558" width="18" style="3" hidden="1" customWidth="1"/>
    <col min="2559" max="2559" width="13.33203125" style="3" hidden="1" customWidth="1"/>
    <col min="2560" max="2560" width="11.83203125" style="3" hidden="1" customWidth="1"/>
    <col min="2561" max="2561" width="10.75" style="3" hidden="1" customWidth="1"/>
    <col min="2562" max="2562" width="11.25" style="3" hidden="1" customWidth="1"/>
    <col min="2563" max="2563" width="10.75" style="3" hidden="1" customWidth="1"/>
    <col min="2564" max="2564" width="11" style="3" hidden="1" customWidth="1"/>
    <col min="2565" max="2565" width="9.83203125" style="3" hidden="1" customWidth="1"/>
    <col min="2566" max="2566" width="10.08203125" style="3" hidden="1" customWidth="1"/>
    <col min="2567" max="2568" width="10.33203125" style="3" hidden="1" customWidth="1"/>
    <col min="2569" max="2569" width="10.08203125" style="3" hidden="1" customWidth="1"/>
    <col min="2570" max="2570" width="18.33203125" style="3" hidden="1" customWidth="1"/>
    <col min="2571" max="2571" width="17.58203125" style="3" hidden="1" customWidth="1"/>
    <col min="2572" max="2572" width="17.75" style="3" hidden="1" customWidth="1"/>
    <col min="2573" max="2573" width="11.58203125" style="3" hidden="1" customWidth="1"/>
    <col min="2574" max="2574" width="10.58203125" style="3" hidden="1" customWidth="1"/>
    <col min="2575" max="2575" width="12.5" style="3" hidden="1" customWidth="1"/>
    <col min="2576" max="2576" width="12" style="3" hidden="1" customWidth="1"/>
    <col min="2577" max="2580" width="11.58203125" style="3" hidden="1" customWidth="1"/>
    <col min="2581" max="2581" width="10.58203125" style="3" hidden="1" customWidth="1"/>
    <col min="2582" max="2582" width="12.83203125" style="3" hidden="1" customWidth="1"/>
    <col min="2583" max="2583" width="11.83203125" style="3" hidden="1" customWidth="1"/>
    <col min="2584" max="2584" width="12.25" style="3" hidden="1" customWidth="1"/>
    <col min="2585" max="2585" width="20.08203125" style="3" hidden="1" customWidth="1"/>
    <col min="2586" max="2586" width="17" style="3" hidden="1" customWidth="1"/>
    <col min="2587" max="2587" width="20.33203125" style="3" hidden="1" customWidth="1"/>
    <col min="2588" max="2588" width="16.83203125" style="3" hidden="1" customWidth="1"/>
    <col min="2589" max="2589" width="15.33203125" style="3" hidden="1" customWidth="1"/>
    <col min="2590" max="2590" width="15.58203125" style="3" hidden="1" customWidth="1"/>
    <col min="2591" max="2591" width="10.58203125" style="3" hidden="1" customWidth="1"/>
    <col min="2592" max="2596" width="8.83203125" style="3" hidden="1" customWidth="1"/>
    <col min="2597" max="2599" width="7.83203125" style="3" hidden="1" customWidth="1"/>
    <col min="2600" max="2603" width="8.83203125" style="3" hidden="1" customWidth="1"/>
    <col min="2604" max="2604" width="7.25" style="3" hidden="1" customWidth="1"/>
    <col min="2605" max="2605" width="10.83203125" style="3" hidden="1" customWidth="1"/>
    <col min="2606" max="2606" width="9.58203125" style="3" hidden="1" customWidth="1"/>
    <col min="2607" max="2610" width="9.75" style="3" hidden="1" customWidth="1"/>
    <col min="2611" max="2611" width="11.33203125" style="3" hidden="1" customWidth="1"/>
    <col min="2612" max="2616" width="9.75" style="3" hidden="1" customWidth="1"/>
    <col min="2617" max="2617" width="13.33203125" style="3" hidden="1" customWidth="1"/>
    <col min="2618" max="2622" width="9.75" style="3" hidden="1" customWidth="1"/>
    <col min="2623" max="2623" width="12.83203125" style="3" hidden="1" customWidth="1"/>
    <col min="2624" max="2628" width="9.75" style="3" hidden="1" customWidth="1"/>
    <col min="2629" max="2629" width="13.33203125" style="3" hidden="1" customWidth="1"/>
    <col min="2630" max="2631" width="10.58203125" style="3" hidden="1" customWidth="1"/>
    <col min="2632" max="2632" width="11.33203125" style="3" hidden="1" customWidth="1"/>
    <col min="2633" max="2634" width="22.58203125" style="3" hidden="1" customWidth="1"/>
    <col min="2635" max="2635" width="13.08203125" style="3" hidden="1" customWidth="1"/>
    <col min="2636" max="2636" width="13.33203125" style="3" hidden="1" customWidth="1"/>
    <col min="2637" max="2637" width="10" style="3" hidden="1" customWidth="1"/>
    <col min="2638" max="2638" width="9.33203125" style="3" hidden="1" customWidth="1"/>
    <col min="2639" max="2639" width="17.58203125" style="3" hidden="1" customWidth="1"/>
    <col min="2640" max="2640" width="12.58203125" style="3" hidden="1" customWidth="1"/>
    <col min="2641" max="2641" width="8.83203125" style="3" hidden="1" customWidth="1"/>
    <col min="2642" max="2642" width="10.75" style="3" hidden="1" customWidth="1"/>
    <col min="2643" max="2643" width="10.08203125" style="3" hidden="1" customWidth="1"/>
    <col min="2644" max="2649" width="8.83203125" style="3" hidden="1" customWidth="1"/>
    <col min="2650" max="2650" width="12.5" style="3" hidden="1" customWidth="1"/>
    <col min="2651" max="2653" width="8.83203125" style="3" hidden="1" customWidth="1"/>
    <col min="2654" max="2655" width="10.58203125" style="3" hidden="1" customWidth="1"/>
    <col min="2656" max="2656" width="11.58203125" style="3" hidden="1" customWidth="1"/>
    <col min="2657" max="2661" width="8.83203125" style="3" hidden="1" customWidth="1"/>
    <col min="2662" max="2662" width="12.5" style="3" hidden="1" customWidth="1"/>
    <col min="2663" max="2663" width="10.58203125" style="3" hidden="1" customWidth="1"/>
    <col min="2664" max="2665" width="8.83203125" style="3" hidden="1" customWidth="1"/>
    <col min="2666" max="2666" width="11.83203125" style="3" hidden="1" customWidth="1"/>
    <col min="2667" max="2667" width="19.75" style="3" hidden="1" customWidth="1"/>
    <col min="2668" max="2669" width="18.83203125" style="3" hidden="1" customWidth="1"/>
    <col min="2670" max="2670" width="13.33203125" style="3" hidden="1" customWidth="1"/>
    <col min="2671" max="2671" width="16.83203125" style="3" hidden="1" customWidth="1"/>
    <col min="2672" max="2672" width="13.5" style="3" hidden="1" customWidth="1"/>
    <col min="2673" max="2673" width="13.75" style="3" hidden="1" customWidth="1"/>
    <col min="2674" max="2674" width="10.75" style="3" hidden="1" customWidth="1"/>
    <col min="2675" max="2675" width="13.08203125" style="3" hidden="1" customWidth="1"/>
    <col min="2676" max="2676" width="11.25" style="3" hidden="1" customWidth="1"/>
    <col min="2677" max="2677" width="12.58203125" style="3" hidden="1" customWidth="1"/>
    <col min="2678" max="2678" width="11.83203125" style="3" hidden="1" customWidth="1"/>
    <col min="2679" max="2679" width="10.83203125" style="3" hidden="1" customWidth="1"/>
    <col min="2680" max="2680" width="10.75" style="3" hidden="1" customWidth="1"/>
    <col min="2681" max="2681" width="12.83203125" style="3" hidden="1" customWidth="1"/>
    <col min="2682" max="2682" width="10.75" style="3" hidden="1" customWidth="1"/>
    <col min="2683" max="2810" width="8.6640625" style="3" hidden="1" customWidth="1"/>
    <col min="2811" max="2811" width="3.58203125" style="3" hidden="1" customWidth="1"/>
    <col min="2812" max="2812" width="24.08203125" style="3" hidden="1" customWidth="1"/>
    <col min="2813" max="2813" width="18.83203125" style="3" hidden="1" customWidth="1"/>
    <col min="2814" max="2814" width="18" style="3" hidden="1" customWidth="1"/>
    <col min="2815" max="2815" width="13.33203125" style="3" hidden="1" customWidth="1"/>
    <col min="2816" max="2816" width="11.83203125" style="3" hidden="1" customWidth="1"/>
    <col min="2817" max="2817" width="10.75" style="3" hidden="1" customWidth="1"/>
    <col min="2818" max="2818" width="11.25" style="3" hidden="1" customWidth="1"/>
    <col min="2819" max="2819" width="10.75" style="3" hidden="1" customWidth="1"/>
    <col min="2820" max="2820" width="11" style="3" hidden="1" customWidth="1"/>
    <col min="2821" max="2821" width="9.83203125" style="3" hidden="1" customWidth="1"/>
    <col min="2822" max="2822" width="10.08203125" style="3" hidden="1" customWidth="1"/>
    <col min="2823" max="2824" width="10.33203125" style="3" hidden="1" customWidth="1"/>
    <col min="2825" max="2825" width="10.08203125" style="3" hidden="1" customWidth="1"/>
    <col min="2826" max="2826" width="18.33203125" style="3" hidden="1" customWidth="1"/>
    <col min="2827" max="2827" width="17.58203125" style="3" hidden="1" customWidth="1"/>
    <col min="2828" max="2828" width="17.75" style="3" hidden="1" customWidth="1"/>
    <col min="2829" max="2829" width="11.58203125" style="3" hidden="1" customWidth="1"/>
    <col min="2830" max="2830" width="10.58203125" style="3" hidden="1" customWidth="1"/>
    <col min="2831" max="2831" width="12.5" style="3" hidden="1" customWidth="1"/>
    <col min="2832" max="2832" width="12" style="3" hidden="1" customWidth="1"/>
    <col min="2833" max="2836" width="11.58203125" style="3" hidden="1" customWidth="1"/>
    <col min="2837" max="2837" width="10.58203125" style="3" hidden="1" customWidth="1"/>
    <col min="2838" max="2838" width="12.83203125" style="3" hidden="1" customWidth="1"/>
    <col min="2839" max="2839" width="11.83203125" style="3" hidden="1" customWidth="1"/>
    <col min="2840" max="2840" width="12.25" style="3" hidden="1" customWidth="1"/>
    <col min="2841" max="2841" width="20.08203125" style="3" hidden="1" customWidth="1"/>
    <col min="2842" max="2842" width="17" style="3" hidden="1" customWidth="1"/>
    <col min="2843" max="2843" width="20.33203125" style="3" hidden="1" customWidth="1"/>
    <col min="2844" max="2844" width="16.83203125" style="3" hidden="1" customWidth="1"/>
    <col min="2845" max="2845" width="15.33203125" style="3" hidden="1" customWidth="1"/>
    <col min="2846" max="2846" width="15.58203125" style="3" hidden="1" customWidth="1"/>
    <col min="2847" max="2847" width="10.58203125" style="3" hidden="1" customWidth="1"/>
    <col min="2848" max="2852" width="8.83203125" style="3" hidden="1" customWidth="1"/>
    <col min="2853" max="2855" width="7.83203125" style="3" hidden="1" customWidth="1"/>
    <col min="2856" max="2859" width="8.83203125" style="3" hidden="1" customWidth="1"/>
    <col min="2860" max="2860" width="7.25" style="3" hidden="1" customWidth="1"/>
    <col min="2861" max="2861" width="10.83203125" style="3" hidden="1" customWidth="1"/>
    <col min="2862" max="2862" width="9.58203125" style="3" hidden="1" customWidth="1"/>
    <col min="2863" max="2866" width="9.75" style="3" hidden="1" customWidth="1"/>
    <col min="2867" max="2867" width="11.33203125" style="3" hidden="1" customWidth="1"/>
    <col min="2868" max="2872" width="9.75" style="3" hidden="1" customWidth="1"/>
    <col min="2873" max="2873" width="13.33203125" style="3" hidden="1" customWidth="1"/>
    <col min="2874" max="2878" width="9.75" style="3" hidden="1" customWidth="1"/>
    <col min="2879" max="2879" width="12.83203125" style="3" hidden="1" customWidth="1"/>
    <col min="2880" max="2884" width="9.75" style="3" hidden="1" customWidth="1"/>
    <col min="2885" max="2885" width="13.33203125" style="3" hidden="1" customWidth="1"/>
    <col min="2886" max="2887" width="10.58203125" style="3" hidden="1" customWidth="1"/>
    <col min="2888" max="2888" width="11.33203125" style="3" hidden="1" customWidth="1"/>
    <col min="2889" max="2890" width="22.58203125" style="3" hidden="1" customWidth="1"/>
    <col min="2891" max="2891" width="13.08203125" style="3" hidden="1" customWidth="1"/>
    <col min="2892" max="2892" width="13.33203125" style="3" hidden="1" customWidth="1"/>
    <col min="2893" max="2893" width="10" style="3" hidden="1" customWidth="1"/>
    <col min="2894" max="2894" width="9.33203125" style="3" hidden="1" customWidth="1"/>
    <col min="2895" max="2895" width="17.58203125" style="3" hidden="1" customWidth="1"/>
    <col min="2896" max="2896" width="12.58203125" style="3" hidden="1" customWidth="1"/>
    <col min="2897" max="2897" width="8.83203125" style="3" hidden="1" customWidth="1"/>
    <col min="2898" max="2898" width="10.75" style="3" hidden="1" customWidth="1"/>
    <col min="2899" max="2899" width="10.08203125" style="3" hidden="1" customWidth="1"/>
    <col min="2900" max="2905" width="8.83203125" style="3" hidden="1" customWidth="1"/>
    <col min="2906" max="2906" width="12.5" style="3" hidden="1" customWidth="1"/>
    <col min="2907" max="2909" width="8.83203125" style="3" hidden="1" customWidth="1"/>
    <col min="2910" max="2911" width="10.58203125" style="3" hidden="1" customWidth="1"/>
    <col min="2912" max="2912" width="11.58203125" style="3" hidden="1" customWidth="1"/>
    <col min="2913" max="2917" width="8.83203125" style="3" hidden="1" customWidth="1"/>
    <col min="2918" max="2918" width="12.5" style="3" hidden="1" customWidth="1"/>
    <col min="2919" max="2919" width="10.58203125" style="3" hidden="1" customWidth="1"/>
    <col min="2920" max="2921" width="8.83203125" style="3" hidden="1" customWidth="1"/>
    <col min="2922" max="2922" width="11.83203125" style="3" hidden="1" customWidth="1"/>
    <col min="2923" max="2923" width="19.75" style="3" hidden="1" customWidth="1"/>
    <col min="2924" max="2925" width="18.83203125" style="3" hidden="1" customWidth="1"/>
    <col min="2926" max="2926" width="13.33203125" style="3" hidden="1" customWidth="1"/>
    <col min="2927" max="2927" width="16.83203125" style="3" hidden="1" customWidth="1"/>
    <col min="2928" max="2928" width="13.5" style="3" hidden="1" customWidth="1"/>
    <col min="2929" max="2929" width="13.75" style="3" hidden="1" customWidth="1"/>
    <col min="2930" max="2930" width="10.75" style="3" hidden="1" customWidth="1"/>
    <col min="2931" max="2931" width="13.08203125" style="3" hidden="1" customWidth="1"/>
    <col min="2932" max="2932" width="11.25" style="3" hidden="1" customWidth="1"/>
    <col min="2933" max="2933" width="12.58203125" style="3" hidden="1" customWidth="1"/>
    <col min="2934" max="2934" width="11.83203125" style="3" hidden="1" customWidth="1"/>
    <col min="2935" max="2935" width="10.83203125" style="3" hidden="1" customWidth="1"/>
    <col min="2936" max="2936" width="10.75" style="3" hidden="1" customWidth="1"/>
    <col min="2937" max="2937" width="12.83203125" style="3" hidden="1" customWidth="1"/>
    <col min="2938" max="2938" width="10.75" style="3" hidden="1" customWidth="1"/>
    <col min="2939" max="3066" width="8.6640625" style="3" hidden="1" customWidth="1"/>
    <col min="3067" max="3067" width="3.58203125" style="3" hidden="1" customWidth="1"/>
    <col min="3068" max="3068" width="24.08203125" style="3" hidden="1" customWidth="1"/>
    <col min="3069" max="3069" width="18.83203125" style="3" hidden="1" customWidth="1"/>
    <col min="3070" max="3070" width="18" style="3" hidden="1" customWidth="1"/>
    <col min="3071" max="3071" width="13.33203125" style="3" hidden="1" customWidth="1"/>
    <col min="3072" max="3072" width="11.83203125" style="3" hidden="1" customWidth="1"/>
    <col min="3073" max="3073" width="10.75" style="3" hidden="1" customWidth="1"/>
    <col min="3074" max="3074" width="11.25" style="3" hidden="1" customWidth="1"/>
    <col min="3075" max="3075" width="10.75" style="3" hidden="1" customWidth="1"/>
    <col min="3076" max="3076" width="11" style="3" hidden="1" customWidth="1"/>
    <col min="3077" max="3077" width="9.83203125" style="3" hidden="1" customWidth="1"/>
    <col min="3078" max="3078" width="10.08203125" style="3" hidden="1" customWidth="1"/>
    <col min="3079" max="3080" width="10.33203125" style="3" hidden="1" customWidth="1"/>
    <col min="3081" max="3081" width="10.08203125" style="3" hidden="1" customWidth="1"/>
    <col min="3082" max="3082" width="18.33203125" style="3" hidden="1" customWidth="1"/>
    <col min="3083" max="3083" width="17.58203125" style="3" hidden="1" customWidth="1"/>
    <col min="3084" max="3084" width="17.75" style="3" hidden="1" customWidth="1"/>
    <col min="3085" max="3085" width="11.58203125" style="3" hidden="1" customWidth="1"/>
    <col min="3086" max="3086" width="10.58203125" style="3" hidden="1" customWidth="1"/>
    <col min="3087" max="3087" width="12.5" style="3" hidden="1" customWidth="1"/>
    <col min="3088" max="3088" width="12" style="3" hidden="1" customWidth="1"/>
    <col min="3089" max="3092" width="11.58203125" style="3" hidden="1" customWidth="1"/>
    <col min="3093" max="3093" width="10.58203125" style="3" hidden="1" customWidth="1"/>
    <col min="3094" max="3094" width="12.83203125" style="3" hidden="1" customWidth="1"/>
    <col min="3095" max="3095" width="11.83203125" style="3" hidden="1" customWidth="1"/>
    <col min="3096" max="3096" width="12.25" style="3" hidden="1" customWidth="1"/>
    <col min="3097" max="3097" width="20.08203125" style="3" hidden="1" customWidth="1"/>
    <col min="3098" max="3098" width="17" style="3" hidden="1" customWidth="1"/>
    <col min="3099" max="3099" width="20.33203125" style="3" hidden="1" customWidth="1"/>
    <col min="3100" max="3100" width="16.83203125" style="3" hidden="1" customWidth="1"/>
    <col min="3101" max="3101" width="15.33203125" style="3" hidden="1" customWidth="1"/>
    <col min="3102" max="3102" width="15.58203125" style="3" hidden="1" customWidth="1"/>
    <col min="3103" max="3103" width="10.58203125" style="3" hidden="1" customWidth="1"/>
    <col min="3104" max="3108" width="8.83203125" style="3" hidden="1" customWidth="1"/>
    <col min="3109" max="3111" width="7.83203125" style="3" hidden="1" customWidth="1"/>
    <col min="3112" max="3115" width="8.83203125" style="3" hidden="1" customWidth="1"/>
    <col min="3116" max="3116" width="7.25" style="3" hidden="1" customWidth="1"/>
    <col min="3117" max="3117" width="10.83203125" style="3" hidden="1" customWidth="1"/>
    <col min="3118" max="3118" width="9.58203125" style="3" hidden="1" customWidth="1"/>
    <col min="3119" max="3122" width="9.75" style="3" hidden="1" customWidth="1"/>
    <col min="3123" max="3123" width="11.33203125" style="3" hidden="1" customWidth="1"/>
    <col min="3124" max="3128" width="9.75" style="3" hidden="1" customWidth="1"/>
    <col min="3129" max="3129" width="13.33203125" style="3" hidden="1" customWidth="1"/>
    <col min="3130" max="3134" width="9.75" style="3" hidden="1" customWidth="1"/>
    <col min="3135" max="3135" width="12.83203125" style="3" hidden="1" customWidth="1"/>
    <col min="3136" max="3140" width="9.75" style="3" hidden="1" customWidth="1"/>
    <col min="3141" max="3141" width="13.33203125" style="3" hidden="1" customWidth="1"/>
    <col min="3142" max="3143" width="10.58203125" style="3" hidden="1" customWidth="1"/>
    <col min="3144" max="3144" width="11.33203125" style="3" hidden="1" customWidth="1"/>
    <col min="3145" max="3146" width="22.58203125" style="3" hidden="1" customWidth="1"/>
    <col min="3147" max="3147" width="13.08203125" style="3" hidden="1" customWidth="1"/>
    <col min="3148" max="3148" width="13.33203125" style="3" hidden="1" customWidth="1"/>
    <col min="3149" max="3149" width="10" style="3" hidden="1" customWidth="1"/>
    <col min="3150" max="3150" width="9.33203125" style="3" hidden="1" customWidth="1"/>
    <col min="3151" max="3151" width="17.58203125" style="3" hidden="1" customWidth="1"/>
    <col min="3152" max="3152" width="12.58203125" style="3" hidden="1" customWidth="1"/>
    <col min="3153" max="3153" width="8.83203125" style="3" hidden="1" customWidth="1"/>
    <col min="3154" max="3154" width="10.75" style="3" hidden="1" customWidth="1"/>
    <col min="3155" max="3155" width="10.08203125" style="3" hidden="1" customWidth="1"/>
    <col min="3156" max="3161" width="8.83203125" style="3" hidden="1" customWidth="1"/>
    <col min="3162" max="3162" width="12.5" style="3" hidden="1" customWidth="1"/>
    <col min="3163" max="3165" width="8.83203125" style="3" hidden="1" customWidth="1"/>
    <col min="3166" max="3167" width="10.58203125" style="3" hidden="1" customWidth="1"/>
    <col min="3168" max="3168" width="11.58203125" style="3" hidden="1" customWidth="1"/>
    <col min="3169" max="3173" width="8.83203125" style="3" hidden="1" customWidth="1"/>
    <col min="3174" max="3174" width="12.5" style="3" hidden="1" customWidth="1"/>
    <col min="3175" max="3175" width="10.58203125" style="3" hidden="1" customWidth="1"/>
    <col min="3176" max="3177" width="8.83203125" style="3" hidden="1" customWidth="1"/>
    <col min="3178" max="3178" width="11.83203125" style="3" hidden="1" customWidth="1"/>
    <col min="3179" max="3179" width="19.75" style="3" hidden="1" customWidth="1"/>
    <col min="3180" max="3181" width="18.83203125" style="3" hidden="1" customWidth="1"/>
    <col min="3182" max="3182" width="13.33203125" style="3" hidden="1" customWidth="1"/>
    <col min="3183" max="3183" width="16.83203125" style="3" hidden="1" customWidth="1"/>
    <col min="3184" max="3184" width="13.5" style="3" hidden="1" customWidth="1"/>
    <col min="3185" max="3185" width="13.75" style="3" hidden="1" customWidth="1"/>
    <col min="3186" max="3186" width="10.75" style="3" hidden="1" customWidth="1"/>
    <col min="3187" max="3187" width="13.08203125" style="3" hidden="1" customWidth="1"/>
    <col min="3188" max="3188" width="11.25" style="3" hidden="1" customWidth="1"/>
    <col min="3189" max="3189" width="12.58203125" style="3" hidden="1" customWidth="1"/>
    <col min="3190" max="3190" width="11.83203125" style="3" hidden="1" customWidth="1"/>
    <col min="3191" max="3191" width="10.83203125" style="3" hidden="1" customWidth="1"/>
    <col min="3192" max="3192" width="10.75" style="3" hidden="1" customWidth="1"/>
    <col min="3193" max="3193" width="12.83203125" style="3" hidden="1" customWidth="1"/>
    <col min="3194" max="3194" width="10.75" style="3" hidden="1" customWidth="1"/>
    <col min="3195" max="3322" width="8.6640625" style="3" hidden="1" customWidth="1"/>
    <col min="3323" max="3323" width="3.58203125" style="3" hidden="1" customWidth="1"/>
    <col min="3324" max="3324" width="24.08203125" style="3" hidden="1" customWidth="1"/>
    <col min="3325" max="3325" width="18.83203125" style="3" hidden="1" customWidth="1"/>
    <col min="3326" max="3326" width="18" style="3" hidden="1" customWidth="1"/>
    <col min="3327" max="3327" width="13.33203125" style="3" hidden="1" customWidth="1"/>
    <col min="3328" max="3328" width="11.83203125" style="3" hidden="1" customWidth="1"/>
    <col min="3329" max="3329" width="10.75" style="3" hidden="1" customWidth="1"/>
    <col min="3330" max="3330" width="11.25" style="3" hidden="1" customWidth="1"/>
    <col min="3331" max="3331" width="10.75" style="3" hidden="1" customWidth="1"/>
    <col min="3332" max="3332" width="11" style="3" hidden="1" customWidth="1"/>
    <col min="3333" max="3333" width="9.83203125" style="3" hidden="1" customWidth="1"/>
    <col min="3334" max="3334" width="10.08203125" style="3" hidden="1" customWidth="1"/>
    <col min="3335" max="3336" width="10.33203125" style="3" hidden="1" customWidth="1"/>
    <col min="3337" max="3337" width="10.08203125" style="3" hidden="1" customWidth="1"/>
    <col min="3338" max="3338" width="18.33203125" style="3" hidden="1" customWidth="1"/>
    <col min="3339" max="3339" width="17.58203125" style="3" hidden="1" customWidth="1"/>
    <col min="3340" max="3340" width="17.75" style="3" hidden="1" customWidth="1"/>
    <col min="3341" max="3341" width="11.58203125" style="3" hidden="1" customWidth="1"/>
    <col min="3342" max="3342" width="10.58203125" style="3" hidden="1" customWidth="1"/>
    <col min="3343" max="3343" width="12.5" style="3" hidden="1" customWidth="1"/>
    <col min="3344" max="3344" width="12" style="3" hidden="1" customWidth="1"/>
    <col min="3345" max="3348" width="11.58203125" style="3" hidden="1" customWidth="1"/>
    <col min="3349" max="3349" width="10.58203125" style="3" hidden="1" customWidth="1"/>
    <col min="3350" max="3350" width="12.83203125" style="3" hidden="1" customWidth="1"/>
    <col min="3351" max="3351" width="11.83203125" style="3" hidden="1" customWidth="1"/>
    <col min="3352" max="3352" width="12.25" style="3" hidden="1" customWidth="1"/>
    <col min="3353" max="3353" width="20.08203125" style="3" hidden="1" customWidth="1"/>
    <col min="3354" max="3354" width="17" style="3" hidden="1" customWidth="1"/>
    <col min="3355" max="3355" width="20.33203125" style="3" hidden="1" customWidth="1"/>
    <col min="3356" max="3356" width="16.83203125" style="3" hidden="1" customWidth="1"/>
    <col min="3357" max="3357" width="15.33203125" style="3" hidden="1" customWidth="1"/>
    <col min="3358" max="3358" width="15.58203125" style="3" hidden="1" customWidth="1"/>
    <col min="3359" max="3359" width="10.58203125" style="3" hidden="1" customWidth="1"/>
    <col min="3360" max="3364" width="8.83203125" style="3" hidden="1" customWidth="1"/>
    <col min="3365" max="3367" width="7.83203125" style="3" hidden="1" customWidth="1"/>
    <col min="3368" max="3371" width="8.83203125" style="3" hidden="1" customWidth="1"/>
    <col min="3372" max="3372" width="7.25" style="3" hidden="1" customWidth="1"/>
    <col min="3373" max="3373" width="10.83203125" style="3" hidden="1" customWidth="1"/>
    <col min="3374" max="3374" width="9.58203125" style="3" hidden="1" customWidth="1"/>
    <col min="3375" max="3378" width="9.75" style="3" hidden="1" customWidth="1"/>
    <col min="3379" max="3379" width="11.33203125" style="3" hidden="1" customWidth="1"/>
    <col min="3380" max="3384" width="9.75" style="3" hidden="1" customWidth="1"/>
    <col min="3385" max="3385" width="13.33203125" style="3" hidden="1" customWidth="1"/>
    <col min="3386" max="3390" width="9.75" style="3" hidden="1" customWidth="1"/>
    <col min="3391" max="3391" width="12.83203125" style="3" hidden="1" customWidth="1"/>
    <col min="3392" max="3396" width="9.75" style="3" hidden="1" customWidth="1"/>
    <col min="3397" max="3397" width="13.33203125" style="3" hidden="1" customWidth="1"/>
    <col min="3398" max="3399" width="10.58203125" style="3" hidden="1" customWidth="1"/>
    <col min="3400" max="3400" width="11.33203125" style="3" hidden="1" customWidth="1"/>
    <col min="3401" max="3402" width="22.58203125" style="3" hidden="1" customWidth="1"/>
    <col min="3403" max="3403" width="13.08203125" style="3" hidden="1" customWidth="1"/>
    <col min="3404" max="3404" width="13.33203125" style="3" hidden="1" customWidth="1"/>
    <col min="3405" max="3405" width="10" style="3" hidden="1" customWidth="1"/>
    <col min="3406" max="3406" width="9.33203125" style="3" hidden="1" customWidth="1"/>
    <col min="3407" max="3407" width="17.58203125" style="3" hidden="1" customWidth="1"/>
    <col min="3408" max="3408" width="12.58203125" style="3" hidden="1" customWidth="1"/>
    <col min="3409" max="3409" width="8.83203125" style="3" hidden="1" customWidth="1"/>
    <col min="3410" max="3410" width="10.75" style="3" hidden="1" customWidth="1"/>
    <col min="3411" max="3411" width="10.08203125" style="3" hidden="1" customWidth="1"/>
    <col min="3412" max="3417" width="8.83203125" style="3" hidden="1" customWidth="1"/>
    <col min="3418" max="3418" width="12.5" style="3" hidden="1" customWidth="1"/>
    <col min="3419" max="3421" width="8.83203125" style="3" hidden="1" customWidth="1"/>
    <col min="3422" max="3423" width="10.58203125" style="3" hidden="1" customWidth="1"/>
    <col min="3424" max="3424" width="11.58203125" style="3" hidden="1" customWidth="1"/>
    <col min="3425" max="3429" width="8.83203125" style="3" hidden="1" customWidth="1"/>
    <col min="3430" max="3430" width="12.5" style="3" hidden="1" customWidth="1"/>
    <col min="3431" max="3431" width="10.58203125" style="3" hidden="1" customWidth="1"/>
    <col min="3432" max="3433" width="8.83203125" style="3" hidden="1" customWidth="1"/>
    <col min="3434" max="3434" width="11.83203125" style="3" hidden="1" customWidth="1"/>
    <col min="3435" max="3435" width="19.75" style="3" hidden="1" customWidth="1"/>
    <col min="3436" max="3437" width="18.83203125" style="3" hidden="1" customWidth="1"/>
    <col min="3438" max="3438" width="13.33203125" style="3" hidden="1" customWidth="1"/>
    <col min="3439" max="3439" width="16.83203125" style="3" hidden="1" customWidth="1"/>
    <col min="3440" max="3440" width="13.5" style="3" hidden="1" customWidth="1"/>
    <col min="3441" max="3441" width="13.75" style="3" hidden="1" customWidth="1"/>
    <col min="3442" max="3442" width="10.75" style="3" hidden="1" customWidth="1"/>
    <col min="3443" max="3443" width="13.08203125" style="3" hidden="1" customWidth="1"/>
    <col min="3444" max="3444" width="11.25" style="3" hidden="1" customWidth="1"/>
    <col min="3445" max="3445" width="12.58203125" style="3" hidden="1" customWidth="1"/>
    <col min="3446" max="3446" width="11.83203125" style="3" hidden="1" customWidth="1"/>
    <col min="3447" max="3447" width="10.83203125" style="3" hidden="1" customWidth="1"/>
    <col min="3448" max="3448" width="10.75" style="3" hidden="1" customWidth="1"/>
    <col min="3449" max="3449" width="12.83203125" style="3" hidden="1" customWidth="1"/>
    <col min="3450" max="3450" width="10.75" style="3" hidden="1" customWidth="1"/>
    <col min="3451" max="3578" width="8.6640625" style="3" hidden="1" customWidth="1"/>
    <col min="3579" max="3579" width="3.58203125" style="3" hidden="1" customWidth="1"/>
    <col min="3580" max="3580" width="24.08203125" style="3" hidden="1" customWidth="1"/>
    <col min="3581" max="3581" width="18.83203125" style="3" hidden="1" customWidth="1"/>
    <col min="3582" max="3582" width="18" style="3" hidden="1" customWidth="1"/>
    <col min="3583" max="3583" width="13.33203125" style="3" hidden="1" customWidth="1"/>
    <col min="3584" max="3584" width="11.83203125" style="3" hidden="1" customWidth="1"/>
    <col min="3585" max="3585" width="10.75" style="3" hidden="1" customWidth="1"/>
    <col min="3586" max="3586" width="11.25" style="3" hidden="1" customWidth="1"/>
    <col min="3587" max="3587" width="10.75" style="3" hidden="1" customWidth="1"/>
    <col min="3588" max="3588" width="11" style="3" hidden="1" customWidth="1"/>
    <col min="3589" max="3589" width="9.83203125" style="3" hidden="1" customWidth="1"/>
    <col min="3590" max="3590" width="10.08203125" style="3" hidden="1" customWidth="1"/>
    <col min="3591" max="3592" width="10.33203125" style="3" hidden="1" customWidth="1"/>
    <col min="3593" max="3593" width="10.08203125" style="3" hidden="1" customWidth="1"/>
    <col min="3594" max="3594" width="18.33203125" style="3" hidden="1" customWidth="1"/>
    <col min="3595" max="3595" width="17.58203125" style="3" hidden="1" customWidth="1"/>
    <col min="3596" max="3596" width="17.75" style="3" hidden="1" customWidth="1"/>
    <col min="3597" max="3597" width="11.58203125" style="3" hidden="1" customWidth="1"/>
    <col min="3598" max="3598" width="10.58203125" style="3" hidden="1" customWidth="1"/>
    <col min="3599" max="3599" width="12.5" style="3" hidden="1" customWidth="1"/>
    <col min="3600" max="3600" width="12" style="3" hidden="1" customWidth="1"/>
    <col min="3601" max="3604" width="11.58203125" style="3" hidden="1" customWidth="1"/>
    <col min="3605" max="3605" width="10.58203125" style="3" hidden="1" customWidth="1"/>
    <col min="3606" max="3606" width="12.83203125" style="3" hidden="1" customWidth="1"/>
    <col min="3607" max="3607" width="11.83203125" style="3" hidden="1" customWidth="1"/>
    <col min="3608" max="3608" width="12.25" style="3" hidden="1" customWidth="1"/>
    <col min="3609" max="3609" width="20.08203125" style="3" hidden="1" customWidth="1"/>
    <col min="3610" max="3610" width="17" style="3" hidden="1" customWidth="1"/>
    <col min="3611" max="3611" width="20.33203125" style="3" hidden="1" customWidth="1"/>
    <col min="3612" max="3612" width="16.83203125" style="3" hidden="1" customWidth="1"/>
    <col min="3613" max="3613" width="15.33203125" style="3" hidden="1" customWidth="1"/>
    <col min="3614" max="3614" width="15.58203125" style="3" hidden="1" customWidth="1"/>
    <col min="3615" max="3615" width="10.58203125" style="3" hidden="1" customWidth="1"/>
    <col min="3616" max="3620" width="8.83203125" style="3" hidden="1" customWidth="1"/>
    <col min="3621" max="3623" width="7.83203125" style="3" hidden="1" customWidth="1"/>
    <col min="3624" max="3627" width="8.83203125" style="3" hidden="1" customWidth="1"/>
    <col min="3628" max="3628" width="7.25" style="3" hidden="1" customWidth="1"/>
    <col min="3629" max="3629" width="10.83203125" style="3" hidden="1" customWidth="1"/>
    <col min="3630" max="3630" width="9.58203125" style="3" hidden="1" customWidth="1"/>
    <col min="3631" max="3634" width="9.75" style="3" hidden="1" customWidth="1"/>
    <col min="3635" max="3635" width="11.33203125" style="3" hidden="1" customWidth="1"/>
    <col min="3636" max="3640" width="9.75" style="3" hidden="1" customWidth="1"/>
    <col min="3641" max="3641" width="13.33203125" style="3" hidden="1" customWidth="1"/>
    <col min="3642" max="3646" width="9.75" style="3" hidden="1" customWidth="1"/>
    <col min="3647" max="3647" width="12.83203125" style="3" hidden="1" customWidth="1"/>
    <col min="3648" max="3652" width="9.75" style="3" hidden="1" customWidth="1"/>
    <col min="3653" max="3653" width="13.33203125" style="3" hidden="1" customWidth="1"/>
    <col min="3654" max="3655" width="10.58203125" style="3" hidden="1" customWidth="1"/>
    <col min="3656" max="3656" width="11.33203125" style="3" hidden="1" customWidth="1"/>
    <col min="3657" max="3658" width="22.58203125" style="3" hidden="1" customWidth="1"/>
    <col min="3659" max="3659" width="13.08203125" style="3" hidden="1" customWidth="1"/>
    <col min="3660" max="3660" width="13.33203125" style="3" hidden="1" customWidth="1"/>
    <col min="3661" max="3661" width="10" style="3" hidden="1" customWidth="1"/>
    <col min="3662" max="3662" width="9.33203125" style="3" hidden="1" customWidth="1"/>
    <col min="3663" max="3663" width="17.58203125" style="3" hidden="1" customWidth="1"/>
    <col min="3664" max="3664" width="12.58203125" style="3" hidden="1" customWidth="1"/>
    <col min="3665" max="3665" width="8.83203125" style="3" hidden="1" customWidth="1"/>
    <col min="3666" max="3666" width="10.75" style="3" hidden="1" customWidth="1"/>
    <col min="3667" max="3667" width="10.08203125" style="3" hidden="1" customWidth="1"/>
    <col min="3668" max="3673" width="8.83203125" style="3" hidden="1" customWidth="1"/>
    <col min="3674" max="3674" width="12.5" style="3" hidden="1" customWidth="1"/>
    <col min="3675" max="3677" width="8.83203125" style="3" hidden="1" customWidth="1"/>
    <col min="3678" max="3679" width="10.58203125" style="3" hidden="1" customWidth="1"/>
    <col min="3680" max="3680" width="11.58203125" style="3" hidden="1" customWidth="1"/>
    <col min="3681" max="3685" width="8.83203125" style="3" hidden="1" customWidth="1"/>
    <col min="3686" max="3686" width="12.5" style="3" hidden="1" customWidth="1"/>
    <col min="3687" max="3687" width="10.58203125" style="3" hidden="1" customWidth="1"/>
    <col min="3688" max="3689" width="8.83203125" style="3" hidden="1" customWidth="1"/>
    <col min="3690" max="3690" width="11.83203125" style="3" hidden="1" customWidth="1"/>
    <col min="3691" max="3691" width="19.75" style="3" hidden="1" customWidth="1"/>
    <col min="3692" max="3693" width="18.83203125" style="3" hidden="1" customWidth="1"/>
    <col min="3694" max="3694" width="13.33203125" style="3" hidden="1" customWidth="1"/>
    <col min="3695" max="3695" width="16.83203125" style="3" hidden="1" customWidth="1"/>
    <col min="3696" max="3696" width="13.5" style="3" hidden="1" customWidth="1"/>
    <col min="3697" max="3697" width="13.75" style="3" hidden="1" customWidth="1"/>
    <col min="3698" max="3698" width="10.75" style="3" hidden="1" customWidth="1"/>
    <col min="3699" max="3699" width="13.08203125" style="3" hidden="1" customWidth="1"/>
    <col min="3700" max="3700" width="11.25" style="3" hidden="1" customWidth="1"/>
    <col min="3701" max="3701" width="12.58203125" style="3" hidden="1" customWidth="1"/>
    <col min="3702" max="3702" width="11.83203125" style="3" hidden="1" customWidth="1"/>
    <col min="3703" max="3703" width="10.83203125" style="3" hidden="1" customWidth="1"/>
    <col min="3704" max="3704" width="10.75" style="3" hidden="1" customWidth="1"/>
    <col min="3705" max="3705" width="12.83203125" style="3" hidden="1" customWidth="1"/>
    <col min="3706" max="3706" width="10.75" style="3" hidden="1" customWidth="1"/>
    <col min="3707" max="3834" width="8.6640625" style="3" hidden="1" customWidth="1"/>
    <col min="3835" max="3835" width="3.58203125" style="3" hidden="1" customWidth="1"/>
    <col min="3836" max="3836" width="24.08203125" style="3" hidden="1" customWidth="1"/>
    <col min="3837" max="3837" width="18.83203125" style="3" hidden="1" customWidth="1"/>
    <col min="3838" max="3838" width="18" style="3" hidden="1" customWidth="1"/>
    <col min="3839" max="3839" width="13.33203125" style="3" hidden="1" customWidth="1"/>
    <col min="3840" max="3840" width="11.83203125" style="3" hidden="1" customWidth="1"/>
    <col min="3841" max="3841" width="10.75" style="3" hidden="1" customWidth="1"/>
    <col min="3842" max="3842" width="11.25" style="3" hidden="1" customWidth="1"/>
    <col min="3843" max="3843" width="10.75" style="3" hidden="1" customWidth="1"/>
    <col min="3844" max="3844" width="11" style="3" hidden="1" customWidth="1"/>
    <col min="3845" max="3845" width="9.83203125" style="3" hidden="1" customWidth="1"/>
    <col min="3846" max="3846" width="10.08203125" style="3" hidden="1" customWidth="1"/>
    <col min="3847" max="3848" width="10.33203125" style="3" hidden="1" customWidth="1"/>
    <col min="3849" max="3849" width="10.08203125" style="3" hidden="1" customWidth="1"/>
    <col min="3850" max="3850" width="18.33203125" style="3" hidden="1" customWidth="1"/>
    <col min="3851" max="3851" width="17.58203125" style="3" hidden="1" customWidth="1"/>
    <col min="3852" max="3852" width="17.75" style="3" hidden="1" customWidth="1"/>
    <col min="3853" max="3853" width="11.58203125" style="3" hidden="1" customWidth="1"/>
    <col min="3854" max="3854" width="10.58203125" style="3" hidden="1" customWidth="1"/>
    <col min="3855" max="3855" width="12.5" style="3" hidden="1" customWidth="1"/>
    <col min="3856" max="3856" width="12" style="3" hidden="1" customWidth="1"/>
    <col min="3857" max="3860" width="11.58203125" style="3" hidden="1" customWidth="1"/>
    <col min="3861" max="3861" width="10.58203125" style="3" hidden="1" customWidth="1"/>
    <col min="3862" max="3862" width="12.83203125" style="3" hidden="1" customWidth="1"/>
    <col min="3863" max="3863" width="11.83203125" style="3" hidden="1" customWidth="1"/>
    <col min="3864" max="3864" width="12.25" style="3" hidden="1" customWidth="1"/>
    <col min="3865" max="3865" width="20.08203125" style="3" hidden="1" customWidth="1"/>
    <col min="3866" max="3866" width="17" style="3" hidden="1" customWidth="1"/>
    <col min="3867" max="3867" width="20.33203125" style="3" hidden="1" customWidth="1"/>
    <col min="3868" max="3868" width="16.83203125" style="3" hidden="1" customWidth="1"/>
    <col min="3869" max="3869" width="15.33203125" style="3" hidden="1" customWidth="1"/>
    <col min="3870" max="3870" width="15.58203125" style="3" hidden="1" customWidth="1"/>
    <col min="3871" max="3871" width="10.58203125" style="3" hidden="1" customWidth="1"/>
    <col min="3872" max="3876" width="8.83203125" style="3" hidden="1" customWidth="1"/>
    <col min="3877" max="3879" width="7.83203125" style="3" hidden="1" customWidth="1"/>
    <col min="3880" max="3883" width="8.83203125" style="3" hidden="1" customWidth="1"/>
    <col min="3884" max="3884" width="7.25" style="3" hidden="1" customWidth="1"/>
    <col min="3885" max="3885" width="10.83203125" style="3" hidden="1" customWidth="1"/>
    <col min="3886" max="3886" width="9.58203125" style="3" hidden="1" customWidth="1"/>
    <col min="3887" max="3890" width="9.75" style="3" hidden="1" customWidth="1"/>
    <col min="3891" max="3891" width="11.33203125" style="3" hidden="1" customWidth="1"/>
    <col min="3892" max="3896" width="9.75" style="3" hidden="1" customWidth="1"/>
    <col min="3897" max="3897" width="13.33203125" style="3" hidden="1" customWidth="1"/>
    <col min="3898" max="3902" width="9.75" style="3" hidden="1" customWidth="1"/>
    <col min="3903" max="3903" width="12.83203125" style="3" hidden="1" customWidth="1"/>
    <col min="3904" max="3908" width="9.75" style="3" hidden="1" customWidth="1"/>
    <col min="3909" max="3909" width="13.33203125" style="3" hidden="1" customWidth="1"/>
    <col min="3910" max="3911" width="10.58203125" style="3" hidden="1" customWidth="1"/>
    <col min="3912" max="3912" width="11.33203125" style="3" hidden="1" customWidth="1"/>
    <col min="3913" max="3914" width="22.58203125" style="3" hidden="1" customWidth="1"/>
    <col min="3915" max="3915" width="13.08203125" style="3" hidden="1" customWidth="1"/>
    <col min="3916" max="3916" width="13.33203125" style="3" hidden="1" customWidth="1"/>
    <col min="3917" max="3917" width="10" style="3" hidden="1" customWidth="1"/>
    <col min="3918" max="3918" width="9.33203125" style="3" hidden="1" customWidth="1"/>
    <col min="3919" max="3919" width="17.58203125" style="3" hidden="1" customWidth="1"/>
    <col min="3920" max="3920" width="12.58203125" style="3" hidden="1" customWidth="1"/>
    <col min="3921" max="3921" width="8.83203125" style="3" hidden="1" customWidth="1"/>
    <col min="3922" max="3922" width="10.75" style="3" hidden="1" customWidth="1"/>
    <col min="3923" max="3923" width="10.08203125" style="3" hidden="1" customWidth="1"/>
    <col min="3924" max="3929" width="8.83203125" style="3" hidden="1" customWidth="1"/>
    <col min="3930" max="3930" width="12.5" style="3" hidden="1" customWidth="1"/>
    <col min="3931" max="3933" width="8.83203125" style="3" hidden="1" customWidth="1"/>
    <col min="3934" max="3935" width="10.58203125" style="3" hidden="1" customWidth="1"/>
    <col min="3936" max="3936" width="11.58203125" style="3" hidden="1" customWidth="1"/>
    <col min="3937" max="3941" width="8.83203125" style="3" hidden="1" customWidth="1"/>
    <col min="3942" max="3942" width="12.5" style="3" hidden="1" customWidth="1"/>
    <col min="3943" max="3943" width="10.58203125" style="3" hidden="1" customWidth="1"/>
    <col min="3944" max="3945" width="8.83203125" style="3" hidden="1" customWidth="1"/>
    <col min="3946" max="3946" width="11.83203125" style="3" hidden="1" customWidth="1"/>
    <col min="3947" max="3947" width="19.75" style="3" hidden="1" customWidth="1"/>
    <col min="3948" max="3949" width="18.83203125" style="3" hidden="1" customWidth="1"/>
    <col min="3950" max="3950" width="13.33203125" style="3" hidden="1" customWidth="1"/>
    <col min="3951" max="3951" width="16.83203125" style="3" hidden="1" customWidth="1"/>
    <col min="3952" max="3952" width="13.5" style="3" hidden="1" customWidth="1"/>
    <col min="3953" max="3953" width="13.75" style="3" hidden="1" customWidth="1"/>
    <col min="3954" max="3954" width="10.75" style="3" hidden="1" customWidth="1"/>
    <col min="3955" max="3955" width="13.08203125" style="3" hidden="1" customWidth="1"/>
    <col min="3956" max="3956" width="11.25" style="3" hidden="1" customWidth="1"/>
    <col min="3957" max="3957" width="12.58203125" style="3" hidden="1" customWidth="1"/>
    <col min="3958" max="3958" width="11.83203125" style="3" hidden="1" customWidth="1"/>
    <col min="3959" max="3959" width="10.83203125" style="3" hidden="1" customWidth="1"/>
    <col min="3960" max="3960" width="10.75" style="3" hidden="1" customWidth="1"/>
    <col min="3961" max="3961" width="12.83203125" style="3" hidden="1" customWidth="1"/>
    <col min="3962" max="3962" width="10.75" style="3" hidden="1" customWidth="1"/>
    <col min="3963" max="4090" width="8.6640625" style="3" hidden="1" customWidth="1"/>
    <col min="4091" max="4091" width="3.58203125" style="3" hidden="1" customWidth="1"/>
    <col min="4092" max="4092" width="24.08203125" style="3" hidden="1" customWidth="1"/>
    <col min="4093" max="4093" width="18.83203125" style="3" hidden="1" customWidth="1"/>
    <col min="4094" max="4094" width="18" style="3" hidden="1" customWidth="1"/>
    <col min="4095" max="4095" width="13.33203125" style="3" hidden="1" customWidth="1"/>
    <col min="4096" max="4096" width="11.83203125" style="3" hidden="1" customWidth="1"/>
    <col min="4097" max="4097" width="10.75" style="3" hidden="1" customWidth="1"/>
    <col min="4098" max="4098" width="11.25" style="3" hidden="1" customWidth="1"/>
    <col min="4099" max="4099" width="10.75" style="3" hidden="1" customWidth="1"/>
    <col min="4100" max="4100" width="11" style="3" hidden="1" customWidth="1"/>
    <col min="4101" max="4101" width="9.83203125" style="3" hidden="1" customWidth="1"/>
    <col min="4102" max="4102" width="10.08203125" style="3" hidden="1" customWidth="1"/>
    <col min="4103" max="4104" width="10.33203125" style="3" hidden="1" customWidth="1"/>
    <col min="4105" max="4105" width="10.08203125" style="3" hidden="1" customWidth="1"/>
    <col min="4106" max="4106" width="18.33203125" style="3" hidden="1" customWidth="1"/>
    <col min="4107" max="4107" width="17.58203125" style="3" hidden="1" customWidth="1"/>
    <col min="4108" max="4108" width="17.75" style="3" hidden="1" customWidth="1"/>
    <col min="4109" max="4109" width="11.58203125" style="3" hidden="1" customWidth="1"/>
    <col min="4110" max="4110" width="10.58203125" style="3" hidden="1" customWidth="1"/>
    <col min="4111" max="4111" width="12.5" style="3" hidden="1" customWidth="1"/>
    <col min="4112" max="4112" width="12" style="3" hidden="1" customWidth="1"/>
    <col min="4113" max="4116" width="11.58203125" style="3" hidden="1" customWidth="1"/>
    <col min="4117" max="4117" width="10.58203125" style="3" hidden="1" customWidth="1"/>
    <col min="4118" max="4118" width="12.83203125" style="3" hidden="1" customWidth="1"/>
    <col min="4119" max="4119" width="11.83203125" style="3" hidden="1" customWidth="1"/>
    <col min="4120" max="4120" width="12.25" style="3" hidden="1" customWidth="1"/>
    <col min="4121" max="4121" width="20.08203125" style="3" hidden="1" customWidth="1"/>
    <col min="4122" max="4122" width="17" style="3" hidden="1" customWidth="1"/>
    <col min="4123" max="4123" width="20.33203125" style="3" hidden="1" customWidth="1"/>
    <col min="4124" max="4124" width="16.83203125" style="3" hidden="1" customWidth="1"/>
    <col min="4125" max="4125" width="15.33203125" style="3" hidden="1" customWidth="1"/>
    <col min="4126" max="4126" width="15.58203125" style="3" hidden="1" customWidth="1"/>
    <col min="4127" max="4127" width="10.58203125" style="3" hidden="1" customWidth="1"/>
    <col min="4128" max="4132" width="8.83203125" style="3" hidden="1" customWidth="1"/>
    <col min="4133" max="4135" width="7.83203125" style="3" hidden="1" customWidth="1"/>
    <col min="4136" max="4139" width="8.83203125" style="3" hidden="1" customWidth="1"/>
    <col min="4140" max="4140" width="7.25" style="3" hidden="1" customWidth="1"/>
    <col min="4141" max="4141" width="10.83203125" style="3" hidden="1" customWidth="1"/>
    <col min="4142" max="4142" width="9.58203125" style="3" hidden="1" customWidth="1"/>
    <col min="4143" max="4146" width="9.75" style="3" hidden="1" customWidth="1"/>
    <col min="4147" max="4147" width="11.33203125" style="3" hidden="1" customWidth="1"/>
    <col min="4148" max="4152" width="9.75" style="3" hidden="1" customWidth="1"/>
    <col min="4153" max="4153" width="13.33203125" style="3" hidden="1" customWidth="1"/>
    <col min="4154" max="4158" width="9.75" style="3" hidden="1" customWidth="1"/>
    <col min="4159" max="4159" width="12.83203125" style="3" hidden="1" customWidth="1"/>
    <col min="4160" max="4164" width="9.75" style="3" hidden="1" customWidth="1"/>
    <col min="4165" max="4165" width="13.33203125" style="3" hidden="1" customWidth="1"/>
    <col min="4166" max="4167" width="10.58203125" style="3" hidden="1" customWidth="1"/>
    <col min="4168" max="4168" width="11.33203125" style="3" hidden="1" customWidth="1"/>
    <col min="4169" max="4170" width="22.58203125" style="3" hidden="1" customWidth="1"/>
    <col min="4171" max="4171" width="13.08203125" style="3" hidden="1" customWidth="1"/>
    <col min="4172" max="4172" width="13.33203125" style="3" hidden="1" customWidth="1"/>
    <col min="4173" max="4173" width="10" style="3" hidden="1" customWidth="1"/>
    <col min="4174" max="4174" width="9.33203125" style="3" hidden="1" customWidth="1"/>
    <col min="4175" max="4175" width="17.58203125" style="3" hidden="1" customWidth="1"/>
    <col min="4176" max="4176" width="12.58203125" style="3" hidden="1" customWidth="1"/>
    <col min="4177" max="4177" width="8.83203125" style="3" hidden="1" customWidth="1"/>
    <col min="4178" max="4178" width="10.75" style="3" hidden="1" customWidth="1"/>
    <col min="4179" max="4179" width="10.08203125" style="3" hidden="1" customWidth="1"/>
    <col min="4180" max="4185" width="8.83203125" style="3" hidden="1" customWidth="1"/>
    <col min="4186" max="4186" width="12.5" style="3" hidden="1" customWidth="1"/>
    <col min="4187" max="4189" width="8.83203125" style="3" hidden="1" customWidth="1"/>
    <col min="4190" max="4191" width="10.58203125" style="3" hidden="1" customWidth="1"/>
    <col min="4192" max="4192" width="11.58203125" style="3" hidden="1" customWidth="1"/>
    <col min="4193" max="4197" width="8.83203125" style="3" hidden="1" customWidth="1"/>
    <col min="4198" max="4198" width="12.5" style="3" hidden="1" customWidth="1"/>
    <col min="4199" max="4199" width="10.58203125" style="3" hidden="1" customWidth="1"/>
    <col min="4200" max="4201" width="8.83203125" style="3" hidden="1" customWidth="1"/>
    <col min="4202" max="4202" width="11.83203125" style="3" hidden="1" customWidth="1"/>
    <col min="4203" max="4203" width="19.75" style="3" hidden="1" customWidth="1"/>
    <col min="4204" max="4205" width="18.83203125" style="3" hidden="1" customWidth="1"/>
    <col min="4206" max="4206" width="13.33203125" style="3" hidden="1" customWidth="1"/>
    <col min="4207" max="4207" width="16.83203125" style="3" hidden="1" customWidth="1"/>
    <col min="4208" max="4208" width="13.5" style="3" hidden="1" customWidth="1"/>
    <col min="4209" max="4209" width="13.75" style="3" hidden="1" customWidth="1"/>
    <col min="4210" max="4210" width="10.75" style="3" hidden="1" customWidth="1"/>
    <col min="4211" max="4211" width="13.08203125" style="3" hidden="1" customWidth="1"/>
    <col min="4212" max="4212" width="11.25" style="3" hidden="1" customWidth="1"/>
    <col min="4213" max="4213" width="12.58203125" style="3" hidden="1" customWidth="1"/>
    <col min="4214" max="4214" width="11.83203125" style="3" hidden="1" customWidth="1"/>
    <col min="4215" max="4215" width="10.83203125" style="3" hidden="1" customWidth="1"/>
    <col min="4216" max="4216" width="10.75" style="3" hidden="1" customWidth="1"/>
    <col min="4217" max="4217" width="12.83203125" style="3" hidden="1" customWidth="1"/>
    <col min="4218" max="4218" width="10.75" style="3" hidden="1" customWidth="1"/>
    <col min="4219" max="4346" width="8.6640625" style="3" hidden="1" customWidth="1"/>
    <col min="4347" max="4347" width="3.58203125" style="3" hidden="1" customWidth="1"/>
    <col min="4348" max="4348" width="24.08203125" style="3" hidden="1" customWidth="1"/>
    <col min="4349" max="4349" width="18.83203125" style="3" hidden="1" customWidth="1"/>
    <col min="4350" max="4350" width="18" style="3" hidden="1" customWidth="1"/>
    <col min="4351" max="4351" width="13.33203125" style="3" hidden="1" customWidth="1"/>
    <col min="4352" max="4352" width="11.83203125" style="3" hidden="1" customWidth="1"/>
    <col min="4353" max="4353" width="10.75" style="3" hidden="1" customWidth="1"/>
    <col min="4354" max="4354" width="11.25" style="3" hidden="1" customWidth="1"/>
    <col min="4355" max="4355" width="10.75" style="3" hidden="1" customWidth="1"/>
    <col min="4356" max="4356" width="11" style="3" hidden="1" customWidth="1"/>
    <col min="4357" max="4357" width="9.83203125" style="3" hidden="1" customWidth="1"/>
    <col min="4358" max="4358" width="10.08203125" style="3" hidden="1" customWidth="1"/>
    <col min="4359" max="4360" width="10.33203125" style="3" hidden="1" customWidth="1"/>
    <col min="4361" max="4361" width="10.08203125" style="3" hidden="1" customWidth="1"/>
    <col min="4362" max="4362" width="18.33203125" style="3" hidden="1" customWidth="1"/>
    <col min="4363" max="4363" width="17.58203125" style="3" hidden="1" customWidth="1"/>
    <col min="4364" max="4364" width="17.75" style="3" hidden="1" customWidth="1"/>
    <col min="4365" max="4365" width="11.58203125" style="3" hidden="1" customWidth="1"/>
    <col min="4366" max="4366" width="10.58203125" style="3" hidden="1" customWidth="1"/>
    <col min="4367" max="4367" width="12.5" style="3" hidden="1" customWidth="1"/>
    <col min="4368" max="4368" width="12" style="3" hidden="1" customWidth="1"/>
    <col min="4369" max="4372" width="11.58203125" style="3" hidden="1" customWidth="1"/>
    <col min="4373" max="4373" width="10.58203125" style="3" hidden="1" customWidth="1"/>
    <col min="4374" max="4374" width="12.83203125" style="3" hidden="1" customWidth="1"/>
    <col min="4375" max="4375" width="11.83203125" style="3" hidden="1" customWidth="1"/>
    <col min="4376" max="4376" width="12.25" style="3" hidden="1" customWidth="1"/>
    <col min="4377" max="4377" width="20.08203125" style="3" hidden="1" customWidth="1"/>
    <col min="4378" max="4378" width="17" style="3" hidden="1" customWidth="1"/>
    <col min="4379" max="4379" width="20.33203125" style="3" hidden="1" customWidth="1"/>
    <col min="4380" max="4380" width="16.83203125" style="3" hidden="1" customWidth="1"/>
    <col min="4381" max="4381" width="15.33203125" style="3" hidden="1" customWidth="1"/>
    <col min="4382" max="4382" width="15.58203125" style="3" hidden="1" customWidth="1"/>
    <col min="4383" max="4383" width="10.58203125" style="3" hidden="1" customWidth="1"/>
    <col min="4384" max="4388" width="8.83203125" style="3" hidden="1" customWidth="1"/>
    <col min="4389" max="4391" width="7.83203125" style="3" hidden="1" customWidth="1"/>
    <col min="4392" max="4395" width="8.83203125" style="3" hidden="1" customWidth="1"/>
    <col min="4396" max="4396" width="7.25" style="3" hidden="1" customWidth="1"/>
    <col min="4397" max="4397" width="10.83203125" style="3" hidden="1" customWidth="1"/>
    <col min="4398" max="4398" width="9.58203125" style="3" hidden="1" customWidth="1"/>
    <col min="4399" max="4402" width="9.75" style="3" hidden="1" customWidth="1"/>
    <col min="4403" max="4403" width="11.33203125" style="3" hidden="1" customWidth="1"/>
    <col min="4404" max="4408" width="9.75" style="3" hidden="1" customWidth="1"/>
    <col min="4409" max="4409" width="13.33203125" style="3" hidden="1" customWidth="1"/>
    <col min="4410" max="4414" width="9.75" style="3" hidden="1" customWidth="1"/>
    <col min="4415" max="4415" width="12.83203125" style="3" hidden="1" customWidth="1"/>
    <col min="4416" max="4420" width="9.75" style="3" hidden="1" customWidth="1"/>
    <col min="4421" max="4421" width="13.33203125" style="3" hidden="1" customWidth="1"/>
    <col min="4422" max="4423" width="10.58203125" style="3" hidden="1" customWidth="1"/>
    <col min="4424" max="4424" width="11.33203125" style="3" hidden="1" customWidth="1"/>
    <col min="4425" max="4426" width="22.58203125" style="3" hidden="1" customWidth="1"/>
    <col min="4427" max="4427" width="13.08203125" style="3" hidden="1" customWidth="1"/>
    <col min="4428" max="4428" width="13.33203125" style="3" hidden="1" customWidth="1"/>
    <col min="4429" max="4429" width="10" style="3" hidden="1" customWidth="1"/>
    <col min="4430" max="4430" width="9.33203125" style="3" hidden="1" customWidth="1"/>
    <col min="4431" max="4431" width="17.58203125" style="3" hidden="1" customWidth="1"/>
    <col min="4432" max="4432" width="12.58203125" style="3" hidden="1" customWidth="1"/>
    <col min="4433" max="4433" width="8.83203125" style="3" hidden="1" customWidth="1"/>
    <col min="4434" max="4434" width="10.75" style="3" hidden="1" customWidth="1"/>
    <col min="4435" max="4435" width="10.08203125" style="3" hidden="1" customWidth="1"/>
    <col min="4436" max="4441" width="8.83203125" style="3" hidden="1" customWidth="1"/>
    <col min="4442" max="4442" width="12.5" style="3" hidden="1" customWidth="1"/>
    <col min="4443" max="4445" width="8.83203125" style="3" hidden="1" customWidth="1"/>
    <col min="4446" max="4447" width="10.58203125" style="3" hidden="1" customWidth="1"/>
    <col min="4448" max="4448" width="11.58203125" style="3" hidden="1" customWidth="1"/>
    <col min="4449" max="4453" width="8.83203125" style="3" hidden="1" customWidth="1"/>
    <col min="4454" max="4454" width="12.5" style="3" hidden="1" customWidth="1"/>
    <col min="4455" max="4455" width="10.58203125" style="3" hidden="1" customWidth="1"/>
    <col min="4456" max="4457" width="8.83203125" style="3" hidden="1" customWidth="1"/>
    <col min="4458" max="4458" width="11.83203125" style="3" hidden="1" customWidth="1"/>
    <col min="4459" max="4459" width="19.75" style="3" hidden="1" customWidth="1"/>
    <col min="4460" max="4461" width="18.83203125" style="3" hidden="1" customWidth="1"/>
    <col min="4462" max="4462" width="13.33203125" style="3" hidden="1" customWidth="1"/>
    <col min="4463" max="4463" width="16.83203125" style="3" hidden="1" customWidth="1"/>
    <col min="4464" max="4464" width="13.5" style="3" hidden="1" customWidth="1"/>
    <col min="4465" max="4465" width="13.75" style="3" hidden="1" customWidth="1"/>
    <col min="4466" max="4466" width="10.75" style="3" hidden="1" customWidth="1"/>
    <col min="4467" max="4467" width="13.08203125" style="3" hidden="1" customWidth="1"/>
    <col min="4468" max="4468" width="11.25" style="3" hidden="1" customWidth="1"/>
    <col min="4469" max="4469" width="12.58203125" style="3" hidden="1" customWidth="1"/>
    <col min="4470" max="4470" width="11.83203125" style="3" hidden="1" customWidth="1"/>
    <col min="4471" max="4471" width="10.83203125" style="3" hidden="1" customWidth="1"/>
    <col min="4472" max="4472" width="10.75" style="3" hidden="1" customWidth="1"/>
    <col min="4473" max="4473" width="12.83203125" style="3" hidden="1" customWidth="1"/>
    <col min="4474" max="4474" width="10.75" style="3" hidden="1" customWidth="1"/>
    <col min="4475" max="4602" width="8.6640625" style="3" hidden="1" customWidth="1"/>
    <col min="4603" max="4603" width="3.58203125" style="3" hidden="1" customWidth="1"/>
    <col min="4604" max="4604" width="24.08203125" style="3" hidden="1" customWidth="1"/>
    <col min="4605" max="4605" width="18.83203125" style="3" hidden="1" customWidth="1"/>
    <col min="4606" max="4606" width="18" style="3" hidden="1" customWidth="1"/>
    <col min="4607" max="4607" width="13.33203125" style="3" hidden="1" customWidth="1"/>
    <col min="4608" max="4608" width="11.83203125" style="3" hidden="1" customWidth="1"/>
    <col min="4609" max="4609" width="10.75" style="3" hidden="1" customWidth="1"/>
    <col min="4610" max="4610" width="11.25" style="3" hidden="1" customWidth="1"/>
    <col min="4611" max="4611" width="10.75" style="3" hidden="1" customWidth="1"/>
    <col min="4612" max="4612" width="11" style="3" hidden="1" customWidth="1"/>
    <col min="4613" max="4613" width="9.83203125" style="3" hidden="1" customWidth="1"/>
    <col min="4614" max="4614" width="10.08203125" style="3" hidden="1" customWidth="1"/>
    <col min="4615" max="4616" width="10.33203125" style="3" hidden="1" customWidth="1"/>
    <col min="4617" max="4617" width="10.08203125" style="3" hidden="1" customWidth="1"/>
    <col min="4618" max="4618" width="18.33203125" style="3" hidden="1" customWidth="1"/>
    <col min="4619" max="4619" width="17.58203125" style="3" hidden="1" customWidth="1"/>
    <col min="4620" max="4620" width="17.75" style="3" hidden="1" customWidth="1"/>
    <col min="4621" max="4621" width="11.58203125" style="3" hidden="1" customWidth="1"/>
    <col min="4622" max="4622" width="10.58203125" style="3" hidden="1" customWidth="1"/>
    <col min="4623" max="4623" width="12.5" style="3" hidden="1" customWidth="1"/>
    <col min="4624" max="4624" width="12" style="3" hidden="1" customWidth="1"/>
    <col min="4625" max="4628" width="11.58203125" style="3" hidden="1" customWidth="1"/>
    <col min="4629" max="4629" width="10.58203125" style="3" hidden="1" customWidth="1"/>
    <col min="4630" max="4630" width="12.83203125" style="3" hidden="1" customWidth="1"/>
    <col min="4631" max="4631" width="11.83203125" style="3" hidden="1" customWidth="1"/>
    <col min="4632" max="4632" width="12.25" style="3" hidden="1" customWidth="1"/>
    <col min="4633" max="4633" width="20.08203125" style="3" hidden="1" customWidth="1"/>
    <col min="4634" max="4634" width="17" style="3" hidden="1" customWidth="1"/>
    <col min="4635" max="4635" width="20.33203125" style="3" hidden="1" customWidth="1"/>
    <col min="4636" max="4636" width="16.83203125" style="3" hidden="1" customWidth="1"/>
    <col min="4637" max="4637" width="15.33203125" style="3" hidden="1" customWidth="1"/>
    <col min="4638" max="4638" width="15.58203125" style="3" hidden="1" customWidth="1"/>
    <col min="4639" max="4639" width="10.58203125" style="3" hidden="1" customWidth="1"/>
    <col min="4640" max="4644" width="8.83203125" style="3" hidden="1" customWidth="1"/>
    <col min="4645" max="4647" width="7.83203125" style="3" hidden="1" customWidth="1"/>
    <col min="4648" max="4651" width="8.83203125" style="3" hidden="1" customWidth="1"/>
    <col min="4652" max="4652" width="7.25" style="3" hidden="1" customWidth="1"/>
    <col min="4653" max="4653" width="10.83203125" style="3" hidden="1" customWidth="1"/>
    <col min="4654" max="4654" width="9.58203125" style="3" hidden="1" customWidth="1"/>
    <col min="4655" max="4658" width="9.75" style="3" hidden="1" customWidth="1"/>
    <col min="4659" max="4659" width="11.33203125" style="3" hidden="1" customWidth="1"/>
    <col min="4660" max="4664" width="9.75" style="3" hidden="1" customWidth="1"/>
    <col min="4665" max="4665" width="13.33203125" style="3" hidden="1" customWidth="1"/>
    <col min="4666" max="4670" width="9.75" style="3" hidden="1" customWidth="1"/>
    <col min="4671" max="4671" width="12.83203125" style="3" hidden="1" customWidth="1"/>
    <col min="4672" max="4676" width="9.75" style="3" hidden="1" customWidth="1"/>
    <col min="4677" max="4677" width="13.33203125" style="3" hidden="1" customWidth="1"/>
    <col min="4678" max="4679" width="10.58203125" style="3" hidden="1" customWidth="1"/>
    <col min="4680" max="4680" width="11.33203125" style="3" hidden="1" customWidth="1"/>
    <col min="4681" max="4682" width="22.58203125" style="3" hidden="1" customWidth="1"/>
    <col min="4683" max="4683" width="13.08203125" style="3" hidden="1" customWidth="1"/>
    <col min="4684" max="4684" width="13.33203125" style="3" hidden="1" customWidth="1"/>
    <col min="4685" max="4685" width="10" style="3" hidden="1" customWidth="1"/>
    <col min="4686" max="4686" width="9.33203125" style="3" hidden="1" customWidth="1"/>
    <col min="4687" max="4687" width="17.58203125" style="3" hidden="1" customWidth="1"/>
    <col min="4688" max="4688" width="12.58203125" style="3" hidden="1" customWidth="1"/>
    <col min="4689" max="4689" width="8.83203125" style="3" hidden="1" customWidth="1"/>
    <col min="4690" max="4690" width="10.75" style="3" hidden="1" customWidth="1"/>
    <col min="4691" max="4691" width="10.08203125" style="3" hidden="1" customWidth="1"/>
    <col min="4692" max="4697" width="8.83203125" style="3" hidden="1" customWidth="1"/>
    <col min="4698" max="4698" width="12.5" style="3" hidden="1" customWidth="1"/>
    <col min="4699" max="4701" width="8.83203125" style="3" hidden="1" customWidth="1"/>
    <col min="4702" max="4703" width="10.58203125" style="3" hidden="1" customWidth="1"/>
    <col min="4704" max="4704" width="11.58203125" style="3" hidden="1" customWidth="1"/>
    <col min="4705" max="4709" width="8.83203125" style="3" hidden="1" customWidth="1"/>
    <col min="4710" max="4710" width="12.5" style="3" hidden="1" customWidth="1"/>
    <col min="4711" max="4711" width="10.58203125" style="3" hidden="1" customWidth="1"/>
    <col min="4712" max="4713" width="8.83203125" style="3" hidden="1" customWidth="1"/>
    <col min="4714" max="4714" width="11.83203125" style="3" hidden="1" customWidth="1"/>
    <col min="4715" max="4715" width="19.75" style="3" hidden="1" customWidth="1"/>
    <col min="4716" max="4717" width="18.83203125" style="3" hidden="1" customWidth="1"/>
    <col min="4718" max="4718" width="13.33203125" style="3" hidden="1" customWidth="1"/>
    <col min="4719" max="4719" width="16.83203125" style="3" hidden="1" customWidth="1"/>
    <col min="4720" max="4720" width="13.5" style="3" hidden="1" customWidth="1"/>
    <col min="4721" max="4721" width="13.75" style="3" hidden="1" customWidth="1"/>
    <col min="4722" max="4722" width="10.75" style="3" hidden="1" customWidth="1"/>
    <col min="4723" max="4723" width="13.08203125" style="3" hidden="1" customWidth="1"/>
    <col min="4724" max="4724" width="11.25" style="3" hidden="1" customWidth="1"/>
    <col min="4725" max="4725" width="12.58203125" style="3" hidden="1" customWidth="1"/>
    <col min="4726" max="4726" width="11.83203125" style="3" hidden="1" customWidth="1"/>
    <col min="4727" max="4727" width="10.83203125" style="3" hidden="1" customWidth="1"/>
    <col min="4728" max="4728" width="10.75" style="3" hidden="1" customWidth="1"/>
    <col min="4729" max="4729" width="12.83203125" style="3" hidden="1" customWidth="1"/>
    <col min="4730" max="4730" width="10.75" style="3" hidden="1" customWidth="1"/>
    <col min="4731" max="4858" width="8.6640625" style="3" hidden="1" customWidth="1"/>
    <col min="4859" max="4859" width="3.58203125" style="3" hidden="1" customWidth="1"/>
    <col min="4860" max="4860" width="24.08203125" style="3" hidden="1" customWidth="1"/>
    <col min="4861" max="4861" width="18.83203125" style="3" hidden="1" customWidth="1"/>
    <col min="4862" max="4862" width="18" style="3" hidden="1" customWidth="1"/>
    <col min="4863" max="4863" width="13.33203125" style="3" hidden="1" customWidth="1"/>
    <col min="4864" max="4864" width="11.83203125" style="3" hidden="1" customWidth="1"/>
    <col min="4865" max="4865" width="10.75" style="3" hidden="1" customWidth="1"/>
    <col min="4866" max="4866" width="11.25" style="3" hidden="1" customWidth="1"/>
    <col min="4867" max="4867" width="10.75" style="3" hidden="1" customWidth="1"/>
    <col min="4868" max="4868" width="11" style="3" hidden="1" customWidth="1"/>
    <col min="4869" max="4869" width="9.83203125" style="3" hidden="1" customWidth="1"/>
    <col min="4870" max="4870" width="10.08203125" style="3" hidden="1" customWidth="1"/>
    <col min="4871" max="4872" width="10.33203125" style="3" hidden="1" customWidth="1"/>
    <col min="4873" max="4873" width="10.08203125" style="3" hidden="1" customWidth="1"/>
    <col min="4874" max="4874" width="18.33203125" style="3" hidden="1" customWidth="1"/>
    <col min="4875" max="4875" width="17.58203125" style="3" hidden="1" customWidth="1"/>
    <col min="4876" max="4876" width="17.75" style="3" hidden="1" customWidth="1"/>
    <col min="4877" max="4877" width="11.58203125" style="3" hidden="1" customWidth="1"/>
    <col min="4878" max="4878" width="10.58203125" style="3" hidden="1" customWidth="1"/>
    <col min="4879" max="4879" width="12.5" style="3" hidden="1" customWidth="1"/>
    <col min="4880" max="4880" width="12" style="3" hidden="1" customWidth="1"/>
    <col min="4881" max="4884" width="11.58203125" style="3" hidden="1" customWidth="1"/>
    <col min="4885" max="4885" width="10.58203125" style="3" hidden="1" customWidth="1"/>
    <col min="4886" max="4886" width="12.83203125" style="3" hidden="1" customWidth="1"/>
    <col min="4887" max="4887" width="11.83203125" style="3" hidden="1" customWidth="1"/>
    <col min="4888" max="4888" width="12.25" style="3" hidden="1" customWidth="1"/>
    <col min="4889" max="4889" width="20.08203125" style="3" hidden="1" customWidth="1"/>
    <col min="4890" max="4890" width="17" style="3" hidden="1" customWidth="1"/>
    <col min="4891" max="4891" width="20.33203125" style="3" hidden="1" customWidth="1"/>
    <col min="4892" max="4892" width="16.83203125" style="3" hidden="1" customWidth="1"/>
    <col min="4893" max="4893" width="15.33203125" style="3" hidden="1" customWidth="1"/>
    <col min="4894" max="4894" width="15.58203125" style="3" hidden="1" customWidth="1"/>
    <col min="4895" max="4895" width="10.58203125" style="3" hidden="1" customWidth="1"/>
    <col min="4896" max="4900" width="8.83203125" style="3" hidden="1" customWidth="1"/>
    <col min="4901" max="4903" width="7.83203125" style="3" hidden="1" customWidth="1"/>
    <col min="4904" max="4907" width="8.83203125" style="3" hidden="1" customWidth="1"/>
    <col min="4908" max="4908" width="7.25" style="3" hidden="1" customWidth="1"/>
    <col min="4909" max="4909" width="10.83203125" style="3" hidden="1" customWidth="1"/>
    <col min="4910" max="4910" width="9.58203125" style="3" hidden="1" customWidth="1"/>
    <col min="4911" max="4914" width="9.75" style="3" hidden="1" customWidth="1"/>
    <col min="4915" max="4915" width="11.33203125" style="3" hidden="1" customWidth="1"/>
    <col min="4916" max="4920" width="9.75" style="3" hidden="1" customWidth="1"/>
    <col min="4921" max="4921" width="13.33203125" style="3" hidden="1" customWidth="1"/>
    <col min="4922" max="4926" width="9.75" style="3" hidden="1" customWidth="1"/>
    <col min="4927" max="4927" width="12.83203125" style="3" hidden="1" customWidth="1"/>
    <col min="4928" max="4932" width="9.75" style="3" hidden="1" customWidth="1"/>
    <col min="4933" max="4933" width="13.33203125" style="3" hidden="1" customWidth="1"/>
    <col min="4934" max="4935" width="10.58203125" style="3" hidden="1" customWidth="1"/>
    <col min="4936" max="4936" width="11.33203125" style="3" hidden="1" customWidth="1"/>
    <col min="4937" max="4938" width="22.58203125" style="3" hidden="1" customWidth="1"/>
    <col min="4939" max="4939" width="13.08203125" style="3" hidden="1" customWidth="1"/>
    <col min="4940" max="4940" width="13.33203125" style="3" hidden="1" customWidth="1"/>
    <col min="4941" max="4941" width="10" style="3" hidden="1" customWidth="1"/>
    <col min="4942" max="4942" width="9.33203125" style="3" hidden="1" customWidth="1"/>
    <col min="4943" max="4943" width="17.58203125" style="3" hidden="1" customWidth="1"/>
    <col min="4944" max="4944" width="12.58203125" style="3" hidden="1" customWidth="1"/>
    <col min="4945" max="4945" width="8.83203125" style="3" hidden="1" customWidth="1"/>
    <col min="4946" max="4946" width="10.75" style="3" hidden="1" customWidth="1"/>
    <col min="4947" max="4947" width="10.08203125" style="3" hidden="1" customWidth="1"/>
    <col min="4948" max="4953" width="8.83203125" style="3" hidden="1" customWidth="1"/>
    <col min="4954" max="4954" width="12.5" style="3" hidden="1" customWidth="1"/>
    <col min="4955" max="4957" width="8.83203125" style="3" hidden="1" customWidth="1"/>
    <col min="4958" max="4959" width="10.58203125" style="3" hidden="1" customWidth="1"/>
    <col min="4960" max="4960" width="11.58203125" style="3" hidden="1" customWidth="1"/>
    <col min="4961" max="4965" width="8.83203125" style="3" hidden="1" customWidth="1"/>
    <col min="4966" max="4966" width="12.5" style="3" hidden="1" customWidth="1"/>
    <col min="4967" max="4967" width="10.58203125" style="3" hidden="1" customWidth="1"/>
    <col min="4968" max="4969" width="8.83203125" style="3" hidden="1" customWidth="1"/>
    <col min="4970" max="4970" width="11.83203125" style="3" hidden="1" customWidth="1"/>
    <col min="4971" max="4971" width="19.75" style="3" hidden="1" customWidth="1"/>
    <col min="4972" max="4973" width="18.83203125" style="3" hidden="1" customWidth="1"/>
    <col min="4974" max="4974" width="13.33203125" style="3" hidden="1" customWidth="1"/>
    <col min="4975" max="4975" width="16.83203125" style="3" hidden="1" customWidth="1"/>
    <col min="4976" max="4976" width="13.5" style="3" hidden="1" customWidth="1"/>
    <col min="4977" max="4977" width="13.75" style="3" hidden="1" customWidth="1"/>
    <col min="4978" max="4978" width="10.75" style="3" hidden="1" customWidth="1"/>
    <col min="4979" max="4979" width="13.08203125" style="3" hidden="1" customWidth="1"/>
    <col min="4980" max="4980" width="11.25" style="3" hidden="1" customWidth="1"/>
    <col min="4981" max="4981" width="12.58203125" style="3" hidden="1" customWidth="1"/>
    <col min="4982" max="4982" width="11.83203125" style="3" hidden="1" customWidth="1"/>
    <col min="4983" max="4983" width="10.83203125" style="3" hidden="1" customWidth="1"/>
    <col min="4984" max="4984" width="10.75" style="3" hidden="1" customWidth="1"/>
    <col min="4985" max="4985" width="12.83203125" style="3" hidden="1" customWidth="1"/>
    <col min="4986" max="4986" width="10.75" style="3" hidden="1" customWidth="1"/>
    <col min="4987" max="5114" width="8.6640625" style="3" hidden="1" customWidth="1"/>
    <col min="5115" max="5115" width="3.58203125" style="3" hidden="1" customWidth="1"/>
    <col min="5116" max="5116" width="24.08203125" style="3" hidden="1" customWidth="1"/>
    <col min="5117" max="5117" width="18.83203125" style="3" hidden="1" customWidth="1"/>
    <col min="5118" max="5118" width="18" style="3" hidden="1" customWidth="1"/>
    <col min="5119" max="5119" width="13.33203125" style="3" hidden="1" customWidth="1"/>
    <col min="5120" max="5120" width="11.83203125" style="3" hidden="1" customWidth="1"/>
    <col min="5121" max="5121" width="10.75" style="3" hidden="1" customWidth="1"/>
    <col min="5122" max="5122" width="11.25" style="3" hidden="1" customWidth="1"/>
    <col min="5123" max="5123" width="10.75" style="3" hidden="1" customWidth="1"/>
    <col min="5124" max="5124" width="11" style="3" hidden="1" customWidth="1"/>
    <col min="5125" max="5125" width="9.83203125" style="3" hidden="1" customWidth="1"/>
    <col min="5126" max="5126" width="10.08203125" style="3" hidden="1" customWidth="1"/>
    <col min="5127" max="5128" width="10.33203125" style="3" hidden="1" customWidth="1"/>
    <col min="5129" max="5129" width="10.08203125" style="3" hidden="1" customWidth="1"/>
    <col min="5130" max="5130" width="18.33203125" style="3" hidden="1" customWidth="1"/>
    <col min="5131" max="5131" width="17.58203125" style="3" hidden="1" customWidth="1"/>
    <col min="5132" max="5132" width="17.75" style="3" hidden="1" customWidth="1"/>
    <col min="5133" max="5133" width="11.58203125" style="3" hidden="1" customWidth="1"/>
    <col min="5134" max="5134" width="10.58203125" style="3" hidden="1" customWidth="1"/>
    <col min="5135" max="5135" width="12.5" style="3" hidden="1" customWidth="1"/>
    <col min="5136" max="5136" width="12" style="3" hidden="1" customWidth="1"/>
    <col min="5137" max="5140" width="11.58203125" style="3" hidden="1" customWidth="1"/>
    <col min="5141" max="5141" width="10.58203125" style="3" hidden="1" customWidth="1"/>
    <col min="5142" max="5142" width="12.83203125" style="3" hidden="1" customWidth="1"/>
    <col min="5143" max="5143" width="11.83203125" style="3" hidden="1" customWidth="1"/>
    <col min="5144" max="5144" width="12.25" style="3" hidden="1" customWidth="1"/>
    <col min="5145" max="5145" width="20.08203125" style="3" hidden="1" customWidth="1"/>
    <col min="5146" max="5146" width="17" style="3" hidden="1" customWidth="1"/>
    <col min="5147" max="5147" width="20.33203125" style="3" hidden="1" customWidth="1"/>
    <col min="5148" max="5148" width="16.83203125" style="3" hidden="1" customWidth="1"/>
    <col min="5149" max="5149" width="15.33203125" style="3" hidden="1" customWidth="1"/>
    <col min="5150" max="5150" width="15.58203125" style="3" hidden="1" customWidth="1"/>
    <col min="5151" max="5151" width="10.58203125" style="3" hidden="1" customWidth="1"/>
    <col min="5152" max="5156" width="8.83203125" style="3" hidden="1" customWidth="1"/>
    <col min="5157" max="5159" width="7.83203125" style="3" hidden="1" customWidth="1"/>
    <col min="5160" max="5163" width="8.83203125" style="3" hidden="1" customWidth="1"/>
    <col min="5164" max="5164" width="7.25" style="3" hidden="1" customWidth="1"/>
    <col min="5165" max="5165" width="10.83203125" style="3" hidden="1" customWidth="1"/>
    <col min="5166" max="5166" width="9.58203125" style="3" hidden="1" customWidth="1"/>
    <col min="5167" max="5170" width="9.75" style="3" hidden="1" customWidth="1"/>
    <col min="5171" max="5171" width="11.33203125" style="3" hidden="1" customWidth="1"/>
    <col min="5172" max="5176" width="9.75" style="3" hidden="1" customWidth="1"/>
    <col min="5177" max="5177" width="13.33203125" style="3" hidden="1" customWidth="1"/>
    <col min="5178" max="5182" width="9.75" style="3" hidden="1" customWidth="1"/>
    <col min="5183" max="5183" width="12.83203125" style="3" hidden="1" customWidth="1"/>
    <col min="5184" max="5188" width="9.75" style="3" hidden="1" customWidth="1"/>
    <col min="5189" max="5189" width="13.33203125" style="3" hidden="1" customWidth="1"/>
    <col min="5190" max="5191" width="10.58203125" style="3" hidden="1" customWidth="1"/>
    <col min="5192" max="5192" width="11.33203125" style="3" hidden="1" customWidth="1"/>
    <col min="5193" max="5194" width="22.58203125" style="3" hidden="1" customWidth="1"/>
    <col min="5195" max="5195" width="13.08203125" style="3" hidden="1" customWidth="1"/>
    <col min="5196" max="5196" width="13.33203125" style="3" hidden="1" customWidth="1"/>
    <col min="5197" max="5197" width="10" style="3" hidden="1" customWidth="1"/>
    <col min="5198" max="5198" width="9.33203125" style="3" hidden="1" customWidth="1"/>
    <col min="5199" max="5199" width="17.58203125" style="3" hidden="1" customWidth="1"/>
    <col min="5200" max="5200" width="12.58203125" style="3" hidden="1" customWidth="1"/>
    <col min="5201" max="5201" width="8.83203125" style="3" hidden="1" customWidth="1"/>
    <col min="5202" max="5202" width="10.75" style="3" hidden="1" customWidth="1"/>
    <col min="5203" max="5203" width="10.08203125" style="3" hidden="1" customWidth="1"/>
    <col min="5204" max="5209" width="8.83203125" style="3" hidden="1" customWidth="1"/>
    <col min="5210" max="5210" width="12.5" style="3" hidden="1" customWidth="1"/>
    <col min="5211" max="5213" width="8.83203125" style="3" hidden="1" customWidth="1"/>
    <col min="5214" max="5215" width="10.58203125" style="3" hidden="1" customWidth="1"/>
    <col min="5216" max="5216" width="11.58203125" style="3" hidden="1" customWidth="1"/>
    <col min="5217" max="5221" width="8.83203125" style="3" hidden="1" customWidth="1"/>
    <col min="5222" max="5222" width="12.5" style="3" hidden="1" customWidth="1"/>
    <col min="5223" max="5223" width="10.58203125" style="3" hidden="1" customWidth="1"/>
    <col min="5224" max="5225" width="8.83203125" style="3" hidden="1" customWidth="1"/>
    <col min="5226" max="5226" width="11.83203125" style="3" hidden="1" customWidth="1"/>
    <col min="5227" max="5227" width="19.75" style="3" hidden="1" customWidth="1"/>
    <col min="5228" max="5229" width="18.83203125" style="3" hidden="1" customWidth="1"/>
    <col min="5230" max="5230" width="13.33203125" style="3" hidden="1" customWidth="1"/>
    <col min="5231" max="5231" width="16.83203125" style="3" hidden="1" customWidth="1"/>
    <col min="5232" max="5232" width="13.5" style="3" hidden="1" customWidth="1"/>
    <col min="5233" max="5233" width="13.75" style="3" hidden="1" customWidth="1"/>
    <col min="5234" max="5234" width="10.75" style="3" hidden="1" customWidth="1"/>
    <col min="5235" max="5235" width="13.08203125" style="3" hidden="1" customWidth="1"/>
    <col min="5236" max="5236" width="11.25" style="3" hidden="1" customWidth="1"/>
    <col min="5237" max="5237" width="12.58203125" style="3" hidden="1" customWidth="1"/>
    <col min="5238" max="5238" width="11.83203125" style="3" hidden="1" customWidth="1"/>
    <col min="5239" max="5239" width="10.83203125" style="3" hidden="1" customWidth="1"/>
    <col min="5240" max="5240" width="10.75" style="3" hidden="1" customWidth="1"/>
    <col min="5241" max="5241" width="12.83203125" style="3" hidden="1" customWidth="1"/>
    <col min="5242" max="5242" width="10.75" style="3" hidden="1" customWidth="1"/>
    <col min="5243" max="5370" width="8.6640625" style="3" hidden="1" customWidth="1"/>
    <col min="5371" max="5371" width="3.58203125" style="3" hidden="1" customWidth="1"/>
    <col min="5372" max="5372" width="24.08203125" style="3" hidden="1" customWidth="1"/>
    <col min="5373" max="5373" width="18.83203125" style="3" hidden="1" customWidth="1"/>
    <col min="5374" max="5374" width="18" style="3" hidden="1" customWidth="1"/>
    <col min="5375" max="5375" width="13.33203125" style="3" hidden="1" customWidth="1"/>
    <col min="5376" max="5376" width="11.83203125" style="3" hidden="1" customWidth="1"/>
    <col min="5377" max="5377" width="10.75" style="3" hidden="1" customWidth="1"/>
    <col min="5378" max="5378" width="11.25" style="3" hidden="1" customWidth="1"/>
    <col min="5379" max="5379" width="10.75" style="3" hidden="1" customWidth="1"/>
    <col min="5380" max="5380" width="11" style="3" hidden="1" customWidth="1"/>
    <col min="5381" max="5381" width="9.83203125" style="3" hidden="1" customWidth="1"/>
    <col min="5382" max="5382" width="10.08203125" style="3" hidden="1" customWidth="1"/>
    <col min="5383" max="5384" width="10.33203125" style="3" hidden="1" customWidth="1"/>
    <col min="5385" max="5385" width="10.08203125" style="3" hidden="1" customWidth="1"/>
    <col min="5386" max="5386" width="18.33203125" style="3" hidden="1" customWidth="1"/>
    <col min="5387" max="5387" width="17.58203125" style="3" hidden="1" customWidth="1"/>
    <col min="5388" max="5388" width="17.75" style="3" hidden="1" customWidth="1"/>
    <col min="5389" max="5389" width="11.58203125" style="3" hidden="1" customWidth="1"/>
    <col min="5390" max="5390" width="10.58203125" style="3" hidden="1" customWidth="1"/>
    <col min="5391" max="5391" width="12.5" style="3" hidden="1" customWidth="1"/>
    <col min="5392" max="5392" width="12" style="3" hidden="1" customWidth="1"/>
    <col min="5393" max="5396" width="11.58203125" style="3" hidden="1" customWidth="1"/>
    <col min="5397" max="5397" width="10.58203125" style="3" hidden="1" customWidth="1"/>
    <col min="5398" max="5398" width="12.83203125" style="3" hidden="1" customWidth="1"/>
    <col min="5399" max="5399" width="11.83203125" style="3" hidden="1" customWidth="1"/>
    <col min="5400" max="5400" width="12.25" style="3" hidden="1" customWidth="1"/>
    <col min="5401" max="5401" width="20.08203125" style="3" hidden="1" customWidth="1"/>
    <col min="5402" max="5402" width="17" style="3" hidden="1" customWidth="1"/>
    <col min="5403" max="5403" width="20.33203125" style="3" hidden="1" customWidth="1"/>
    <col min="5404" max="5404" width="16.83203125" style="3" hidden="1" customWidth="1"/>
    <col min="5405" max="5405" width="15.33203125" style="3" hidden="1" customWidth="1"/>
    <col min="5406" max="5406" width="15.58203125" style="3" hidden="1" customWidth="1"/>
    <col min="5407" max="5407" width="10.58203125" style="3" hidden="1" customWidth="1"/>
    <col min="5408" max="5412" width="8.83203125" style="3" hidden="1" customWidth="1"/>
    <col min="5413" max="5415" width="7.83203125" style="3" hidden="1" customWidth="1"/>
    <col min="5416" max="5419" width="8.83203125" style="3" hidden="1" customWidth="1"/>
    <col min="5420" max="5420" width="7.25" style="3" hidden="1" customWidth="1"/>
    <col min="5421" max="5421" width="10.83203125" style="3" hidden="1" customWidth="1"/>
    <col min="5422" max="5422" width="9.58203125" style="3" hidden="1" customWidth="1"/>
    <col min="5423" max="5426" width="9.75" style="3" hidden="1" customWidth="1"/>
    <col min="5427" max="5427" width="11.33203125" style="3" hidden="1" customWidth="1"/>
    <col min="5428" max="5432" width="9.75" style="3" hidden="1" customWidth="1"/>
    <col min="5433" max="5433" width="13.33203125" style="3" hidden="1" customWidth="1"/>
    <col min="5434" max="5438" width="9.75" style="3" hidden="1" customWidth="1"/>
    <col min="5439" max="5439" width="12.83203125" style="3" hidden="1" customWidth="1"/>
    <col min="5440" max="5444" width="9.75" style="3" hidden="1" customWidth="1"/>
    <col min="5445" max="5445" width="13.33203125" style="3" hidden="1" customWidth="1"/>
    <col min="5446" max="5447" width="10.58203125" style="3" hidden="1" customWidth="1"/>
    <col min="5448" max="5448" width="11.33203125" style="3" hidden="1" customWidth="1"/>
    <col min="5449" max="5450" width="22.58203125" style="3" hidden="1" customWidth="1"/>
    <col min="5451" max="5451" width="13.08203125" style="3" hidden="1" customWidth="1"/>
    <col min="5452" max="5452" width="13.33203125" style="3" hidden="1" customWidth="1"/>
    <col min="5453" max="5453" width="10" style="3" hidden="1" customWidth="1"/>
    <col min="5454" max="5454" width="9.33203125" style="3" hidden="1" customWidth="1"/>
    <col min="5455" max="5455" width="17.58203125" style="3" hidden="1" customWidth="1"/>
    <col min="5456" max="5456" width="12.58203125" style="3" hidden="1" customWidth="1"/>
    <col min="5457" max="5457" width="8.83203125" style="3" hidden="1" customWidth="1"/>
    <col min="5458" max="5458" width="10.75" style="3" hidden="1" customWidth="1"/>
    <col min="5459" max="5459" width="10.08203125" style="3" hidden="1" customWidth="1"/>
    <col min="5460" max="5465" width="8.83203125" style="3" hidden="1" customWidth="1"/>
    <col min="5466" max="5466" width="12.5" style="3" hidden="1" customWidth="1"/>
    <col min="5467" max="5469" width="8.83203125" style="3" hidden="1" customWidth="1"/>
    <col min="5470" max="5471" width="10.58203125" style="3" hidden="1" customWidth="1"/>
    <col min="5472" max="5472" width="11.58203125" style="3" hidden="1" customWidth="1"/>
    <col min="5473" max="5477" width="8.83203125" style="3" hidden="1" customWidth="1"/>
    <col min="5478" max="5478" width="12.5" style="3" hidden="1" customWidth="1"/>
    <col min="5479" max="5479" width="10.58203125" style="3" hidden="1" customWidth="1"/>
    <col min="5480" max="5481" width="8.83203125" style="3" hidden="1" customWidth="1"/>
    <col min="5482" max="5482" width="11.83203125" style="3" hidden="1" customWidth="1"/>
    <col min="5483" max="5483" width="19.75" style="3" hidden="1" customWidth="1"/>
    <col min="5484" max="5485" width="18.83203125" style="3" hidden="1" customWidth="1"/>
    <col min="5486" max="5486" width="13.33203125" style="3" hidden="1" customWidth="1"/>
    <col min="5487" max="5487" width="16.83203125" style="3" hidden="1" customWidth="1"/>
    <col min="5488" max="5488" width="13.5" style="3" hidden="1" customWidth="1"/>
    <col min="5489" max="5489" width="13.75" style="3" hidden="1" customWidth="1"/>
    <col min="5490" max="5490" width="10.75" style="3" hidden="1" customWidth="1"/>
    <col min="5491" max="5491" width="13.08203125" style="3" hidden="1" customWidth="1"/>
    <col min="5492" max="5492" width="11.25" style="3" hidden="1" customWidth="1"/>
    <col min="5493" max="5493" width="12.58203125" style="3" hidden="1" customWidth="1"/>
    <col min="5494" max="5494" width="11.83203125" style="3" hidden="1" customWidth="1"/>
    <col min="5495" max="5495" width="10.83203125" style="3" hidden="1" customWidth="1"/>
    <col min="5496" max="5496" width="10.75" style="3" hidden="1" customWidth="1"/>
    <col min="5497" max="5497" width="12.83203125" style="3" hidden="1" customWidth="1"/>
    <col min="5498" max="5498" width="10.75" style="3" hidden="1" customWidth="1"/>
    <col min="5499" max="5626" width="8.6640625" style="3" hidden="1" customWidth="1"/>
    <col min="5627" max="5627" width="3.58203125" style="3" hidden="1" customWidth="1"/>
    <col min="5628" max="5628" width="24.08203125" style="3" hidden="1" customWidth="1"/>
    <col min="5629" max="5629" width="18.83203125" style="3" hidden="1" customWidth="1"/>
    <col min="5630" max="5630" width="18" style="3" hidden="1" customWidth="1"/>
    <col min="5631" max="5631" width="13.33203125" style="3" hidden="1" customWidth="1"/>
    <col min="5632" max="5632" width="11.83203125" style="3" hidden="1" customWidth="1"/>
    <col min="5633" max="5633" width="10.75" style="3" hidden="1" customWidth="1"/>
    <col min="5634" max="5634" width="11.25" style="3" hidden="1" customWidth="1"/>
    <col min="5635" max="5635" width="10.75" style="3" hidden="1" customWidth="1"/>
    <col min="5636" max="5636" width="11" style="3" hidden="1" customWidth="1"/>
    <col min="5637" max="5637" width="9.83203125" style="3" hidden="1" customWidth="1"/>
    <col min="5638" max="5638" width="10.08203125" style="3" hidden="1" customWidth="1"/>
    <col min="5639" max="5640" width="10.33203125" style="3" hidden="1" customWidth="1"/>
    <col min="5641" max="5641" width="10.08203125" style="3" hidden="1" customWidth="1"/>
    <col min="5642" max="5642" width="18.33203125" style="3" hidden="1" customWidth="1"/>
    <col min="5643" max="5643" width="17.58203125" style="3" hidden="1" customWidth="1"/>
    <col min="5644" max="5644" width="17.75" style="3" hidden="1" customWidth="1"/>
    <col min="5645" max="5645" width="11.58203125" style="3" hidden="1" customWidth="1"/>
    <col min="5646" max="5646" width="10.58203125" style="3" hidden="1" customWidth="1"/>
    <col min="5647" max="5647" width="12.5" style="3" hidden="1" customWidth="1"/>
    <col min="5648" max="5648" width="12" style="3" hidden="1" customWidth="1"/>
    <col min="5649" max="5652" width="11.58203125" style="3" hidden="1" customWidth="1"/>
    <col min="5653" max="5653" width="10.58203125" style="3" hidden="1" customWidth="1"/>
    <col min="5654" max="5654" width="12.83203125" style="3" hidden="1" customWidth="1"/>
    <col min="5655" max="5655" width="11.83203125" style="3" hidden="1" customWidth="1"/>
    <col min="5656" max="5656" width="12.25" style="3" hidden="1" customWidth="1"/>
    <col min="5657" max="5657" width="20.08203125" style="3" hidden="1" customWidth="1"/>
    <col min="5658" max="5658" width="17" style="3" hidden="1" customWidth="1"/>
    <col min="5659" max="5659" width="20.33203125" style="3" hidden="1" customWidth="1"/>
    <col min="5660" max="5660" width="16.83203125" style="3" hidden="1" customWidth="1"/>
    <col min="5661" max="5661" width="15.33203125" style="3" hidden="1" customWidth="1"/>
    <col min="5662" max="5662" width="15.58203125" style="3" hidden="1" customWidth="1"/>
    <col min="5663" max="5663" width="10.58203125" style="3" hidden="1" customWidth="1"/>
    <col min="5664" max="5668" width="8.83203125" style="3" hidden="1" customWidth="1"/>
    <col min="5669" max="5671" width="7.83203125" style="3" hidden="1" customWidth="1"/>
    <col min="5672" max="5675" width="8.83203125" style="3" hidden="1" customWidth="1"/>
    <col min="5676" max="5676" width="7.25" style="3" hidden="1" customWidth="1"/>
    <col min="5677" max="5677" width="10.83203125" style="3" hidden="1" customWidth="1"/>
    <col min="5678" max="5678" width="9.58203125" style="3" hidden="1" customWidth="1"/>
    <col min="5679" max="5682" width="9.75" style="3" hidden="1" customWidth="1"/>
    <col min="5683" max="5683" width="11.33203125" style="3" hidden="1" customWidth="1"/>
    <col min="5684" max="5688" width="9.75" style="3" hidden="1" customWidth="1"/>
    <col min="5689" max="5689" width="13.33203125" style="3" hidden="1" customWidth="1"/>
    <col min="5690" max="5694" width="9.75" style="3" hidden="1" customWidth="1"/>
    <col min="5695" max="5695" width="12.83203125" style="3" hidden="1" customWidth="1"/>
    <col min="5696" max="5700" width="9.75" style="3" hidden="1" customWidth="1"/>
    <col min="5701" max="5701" width="13.33203125" style="3" hidden="1" customWidth="1"/>
    <col min="5702" max="5703" width="10.58203125" style="3" hidden="1" customWidth="1"/>
    <col min="5704" max="5704" width="11.33203125" style="3" hidden="1" customWidth="1"/>
    <col min="5705" max="5706" width="22.58203125" style="3" hidden="1" customWidth="1"/>
    <col min="5707" max="5707" width="13.08203125" style="3" hidden="1" customWidth="1"/>
    <col min="5708" max="5708" width="13.33203125" style="3" hidden="1" customWidth="1"/>
    <col min="5709" max="5709" width="10" style="3" hidden="1" customWidth="1"/>
    <col min="5710" max="5710" width="9.33203125" style="3" hidden="1" customWidth="1"/>
    <col min="5711" max="5711" width="17.58203125" style="3" hidden="1" customWidth="1"/>
    <col min="5712" max="5712" width="12.58203125" style="3" hidden="1" customWidth="1"/>
    <col min="5713" max="5713" width="8.83203125" style="3" hidden="1" customWidth="1"/>
    <col min="5714" max="5714" width="10.75" style="3" hidden="1" customWidth="1"/>
    <col min="5715" max="5715" width="10.08203125" style="3" hidden="1" customWidth="1"/>
    <col min="5716" max="5721" width="8.83203125" style="3" hidden="1" customWidth="1"/>
    <col min="5722" max="5722" width="12.5" style="3" hidden="1" customWidth="1"/>
    <col min="5723" max="5725" width="8.83203125" style="3" hidden="1" customWidth="1"/>
    <col min="5726" max="5727" width="10.58203125" style="3" hidden="1" customWidth="1"/>
    <col min="5728" max="5728" width="11.58203125" style="3" hidden="1" customWidth="1"/>
    <col min="5729" max="5733" width="8.83203125" style="3" hidden="1" customWidth="1"/>
    <col min="5734" max="5734" width="12.5" style="3" hidden="1" customWidth="1"/>
    <col min="5735" max="5735" width="10.58203125" style="3" hidden="1" customWidth="1"/>
    <col min="5736" max="5737" width="8.83203125" style="3" hidden="1" customWidth="1"/>
    <col min="5738" max="5738" width="11.83203125" style="3" hidden="1" customWidth="1"/>
    <col min="5739" max="5739" width="19.75" style="3" hidden="1" customWidth="1"/>
    <col min="5740" max="5741" width="18.83203125" style="3" hidden="1" customWidth="1"/>
    <col min="5742" max="5742" width="13.33203125" style="3" hidden="1" customWidth="1"/>
    <col min="5743" max="5743" width="16.83203125" style="3" hidden="1" customWidth="1"/>
    <col min="5744" max="5744" width="13.5" style="3" hidden="1" customWidth="1"/>
    <col min="5745" max="5745" width="13.75" style="3" hidden="1" customWidth="1"/>
    <col min="5746" max="5746" width="10.75" style="3" hidden="1" customWidth="1"/>
    <col min="5747" max="5747" width="13.08203125" style="3" hidden="1" customWidth="1"/>
    <col min="5748" max="5748" width="11.25" style="3" hidden="1" customWidth="1"/>
    <col min="5749" max="5749" width="12.58203125" style="3" hidden="1" customWidth="1"/>
    <col min="5750" max="5750" width="11.83203125" style="3" hidden="1" customWidth="1"/>
    <col min="5751" max="5751" width="10.83203125" style="3" hidden="1" customWidth="1"/>
    <col min="5752" max="5752" width="10.75" style="3" hidden="1" customWidth="1"/>
    <col min="5753" max="5753" width="12.83203125" style="3" hidden="1" customWidth="1"/>
    <col min="5754" max="5754" width="10.75" style="3" hidden="1" customWidth="1"/>
    <col min="5755" max="5882" width="8.6640625" style="3" hidden="1" customWidth="1"/>
    <col min="5883" max="5883" width="3.58203125" style="3" hidden="1" customWidth="1"/>
    <col min="5884" max="5884" width="24.08203125" style="3" hidden="1" customWidth="1"/>
    <col min="5885" max="5885" width="18.83203125" style="3" hidden="1" customWidth="1"/>
    <col min="5886" max="5886" width="18" style="3" hidden="1" customWidth="1"/>
    <col min="5887" max="5887" width="13.33203125" style="3" hidden="1" customWidth="1"/>
    <col min="5888" max="5888" width="11.83203125" style="3" hidden="1" customWidth="1"/>
    <col min="5889" max="5889" width="10.75" style="3" hidden="1" customWidth="1"/>
    <col min="5890" max="5890" width="11.25" style="3" hidden="1" customWidth="1"/>
    <col min="5891" max="5891" width="10.75" style="3" hidden="1" customWidth="1"/>
    <col min="5892" max="5892" width="11" style="3" hidden="1" customWidth="1"/>
    <col min="5893" max="5893" width="9.83203125" style="3" hidden="1" customWidth="1"/>
    <col min="5894" max="5894" width="10.08203125" style="3" hidden="1" customWidth="1"/>
    <col min="5895" max="5896" width="10.33203125" style="3" hidden="1" customWidth="1"/>
    <col min="5897" max="5897" width="10.08203125" style="3" hidden="1" customWidth="1"/>
    <col min="5898" max="5898" width="18.33203125" style="3" hidden="1" customWidth="1"/>
    <col min="5899" max="5899" width="17.58203125" style="3" hidden="1" customWidth="1"/>
    <col min="5900" max="5900" width="17.75" style="3" hidden="1" customWidth="1"/>
    <col min="5901" max="5901" width="11.58203125" style="3" hidden="1" customWidth="1"/>
    <col min="5902" max="5902" width="10.58203125" style="3" hidden="1" customWidth="1"/>
    <col min="5903" max="5903" width="12.5" style="3" hidden="1" customWidth="1"/>
    <col min="5904" max="5904" width="12" style="3" hidden="1" customWidth="1"/>
    <col min="5905" max="5908" width="11.58203125" style="3" hidden="1" customWidth="1"/>
    <col min="5909" max="5909" width="10.58203125" style="3" hidden="1" customWidth="1"/>
    <col min="5910" max="5910" width="12.83203125" style="3" hidden="1" customWidth="1"/>
    <col min="5911" max="5911" width="11.83203125" style="3" hidden="1" customWidth="1"/>
    <col min="5912" max="5912" width="12.25" style="3" hidden="1" customWidth="1"/>
    <col min="5913" max="5913" width="20.08203125" style="3" hidden="1" customWidth="1"/>
    <col min="5914" max="5914" width="17" style="3" hidden="1" customWidth="1"/>
    <col min="5915" max="5915" width="20.33203125" style="3" hidden="1" customWidth="1"/>
    <col min="5916" max="5916" width="16.83203125" style="3" hidden="1" customWidth="1"/>
    <col min="5917" max="5917" width="15.33203125" style="3" hidden="1" customWidth="1"/>
    <col min="5918" max="5918" width="15.58203125" style="3" hidden="1" customWidth="1"/>
    <col min="5919" max="5919" width="10.58203125" style="3" hidden="1" customWidth="1"/>
    <col min="5920" max="5924" width="8.83203125" style="3" hidden="1" customWidth="1"/>
    <col min="5925" max="5927" width="7.83203125" style="3" hidden="1" customWidth="1"/>
    <col min="5928" max="5931" width="8.83203125" style="3" hidden="1" customWidth="1"/>
    <col min="5932" max="5932" width="7.25" style="3" hidden="1" customWidth="1"/>
    <col min="5933" max="5933" width="10.83203125" style="3" hidden="1" customWidth="1"/>
    <col min="5934" max="5934" width="9.58203125" style="3" hidden="1" customWidth="1"/>
    <col min="5935" max="5938" width="9.75" style="3" hidden="1" customWidth="1"/>
    <col min="5939" max="5939" width="11.33203125" style="3" hidden="1" customWidth="1"/>
    <col min="5940" max="5944" width="9.75" style="3" hidden="1" customWidth="1"/>
    <col min="5945" max="5945" width="13.33203125" style="3" hidden="1" customWidth="1"/>
    <col min="5946" max="5950" width="9.75" style="3" hidden="1" customWidth="1"/>
    <col min="5951" max="5951" width="12.83203125" style="3" hidden="1" customWidth="1"/>
    <col min="5952" max="5956" width="9.75" style="3" hidden="1" customWidth="1"/>
    <col min="5957" max="5957" width="13.33203125" style="3" hidden="1" customWidth="1"/>
    <col min="5958" max="5959" width="10.58203125" style="3" hidden="1" customWidth="1"/>
    <col min="5960" max="5960" width="11.33203125" style="3" hidden="1" customWidth="1"/>
    <col min="5961" max="5962" width="22.58203125" style="3" hidden="1" customWidth="1"/>
    <col min="5963" max="5963" width="13.08203125" style="3" hidden="1" customWidth="1"/>
    <col min="5964" max="5964" width="13.33203125" style="3" hidden="1" customWidth="1"/>
    <col min="5965" max="5965" width="10" style="3" hidden="1" customWidth="1"/>
    <col min="5966" max="5966" width="9.33203125" style="3" hidden="1" customWidth="1"/>
    <col min="5967" max="5967" width="17.58203125" style="3" hidden="1" customWidth="1"/>
    <col min="5968" max="5968" width="12.58203125" style="3" hidden="1" customWidth="1"/>
    <col min="5969" max="5969" width="8.83203125" style="3" hidden="1" customWidth="1"/>
    <col min="5970" max="5970" width="10.75" style="3" hidden="1" customWidth="1"/>
    <col min="5971" max="5971" width="10.08203125" style="3" hidden="1" customWidth="1"/>
    <col min="5972" max="5977" width="8.83203125" style="3" hidden="1" customWidth="1"/>
    <col min="5978" max="5978" width="12.5" style="3" hidden="1" customWidth="1"/>
    <col min="5979" max="5981" width="8.83203125" style="3" hidden="1" customWidth="1"/>
    <col min="5982" max="5983" width="10.58203125" style="3" hidden="1" customWidth="1"/>
    <col min="5984" max="5984" width="11.58203125" style="3" hidden="1" customWidth="1"/>
    <col min="5985" max="5989" width="8.83203125" style="3" hidden="1" customWidth="1"/>
    <col min="5990" max="5990" width="12.5" style="3" hidden="1" customWidth="1"/>
    <col min="5991" max="5991" width="10.58203125" style="3" hidden="1" customWidth="1"/>
    <col min="5992" max="5993" width="8.83203125" style="3" hidden="1" customWidth="1"/>
    <col min="5994" max="5994" width="11.83203125" style="3" hidden="1" customWidth="1"/>
    <col min="5995" max="5995" width="19.75" style="3" hidden="1" customWidth="1"/>
    <col min="5996" max="5997" width="18.83203125" style="3" hidden="1" customWidth="1"/>
    <col min="5998" max="5998" width="13.33203125" style="3" hidden="1" customWidth="1"/>
    <col min="5999" max="5999" width="16.83203125" style="3" hidden="1" customWidth="1"/>
    <col min="6000" max="6000" width="13.5" style="3" hidden="1" customWidth="1"/>
    <col min="6001" max="6001" width="13.75" style="3" hidden="1" customWidth="1"/>
    <col min="6002" max="6002" width="10.75" style="3" hidden="1" customWidth="1"/>
    <col min="6003" max="6003" width="13.08203125" style="3" hidden="1" customWidth="1"/>
    <col min="6004" max="6004" width="11.25" style="3" hidden="1" customWidth="1"/>
    <col min="6005" max="6005" width="12.58203125" style="3" hidden="1" customWidth="1"/>
    <col min="6006" max="6006" width="11.83203125" style="3" hidden="1" customWidth="1"/>
    <col min="6007" max="6007" width="10.83203125" style="3" hidden="1" customWidth="1"/>
    <col min="6008" max="6008" width="10.75" style="3" hidden="1" customWidth="1"/>
    <col min="6009" max="6009" width="12.83203125" style="3" hidden="1" customWidth="1"/>
    <col min="6010" max="6010" width="10.75" style="3" hidden="1" customWidth="1"/>
    <col min="6011" max="6138" width="8.6640625" style="3" hidden="1" customWidth="1"/>
    <col min="6139" max="6139" width="3.58203125" style="3" hidden="1" customWidth="1"/>
    <col min="6140" max="6140" width="24.08203125" style="3" hidden="1" customWidth="1"/>
    <col min="6141" max="6141" width="18.83203125" style="3" hidden="1" customWidth="1"/>
    <col min="6142" max="6142" width="18" style="3" hidden="1" customWidth="1"/>
    <col min="6143" max="6143" width="13.33203125" style="3" hidden="1" customWidth="1"/>
    <col min="6144" max="6144" width="11.83203125" style="3" hidden="1" customWidth="1"/>
    <col min="6145" max="6145" width="10.75" style="3" hidden="1" customWidth="1"/>
    <col min="6146" max="6146" width="11.25" style="3" hidden="1" customWidth="1"/>
    <col min="6147" max="6147" width="10.75" style="3" hidden="1" customWidth="1"/>
    <col min="6148" max="6148" width="11" style="3" hidden="1" customWidth="1"/>
    <col min="6149" max="6149" width="9.83203125" style="3" hidden="1" customWidth="1"/>
    <col min="6150" max="6150" width="10.08203125" style="3" hidden="1" customWidth="1"/>
    <col min="6151" max="6152" width="10.33203125" style="3" hidden="1" customWidth="1"/>
    <col min="6153" max="6153" width="10.08203125" style="3" hidden="1" customWidth="1"/>
    <col min="6154" max="6154" width="18.33203125" style="3" hidden="1" customWidth="1"/>
    <col min="6155" max="6155" width="17.58203125" style="3" hidden="1" customWidth="1"/>
    <col min="6156" max="6156" width="17.75" style="3" hidden="1" customWidth="1"/>
    <col min="6157" max="6157" width="11.58203125" style="3" hidden="1" customWidth="1"/>
    <col min="6158" max="6158" width="10.58203125" style="3" hidden="1" customWidth="1"/>
    <col min="6159" max="6159" width="12.5" style="3" hidden="1" customWidth="1"/>
    <col min="6160" max="6160" width="12" style="3" hidden="1" customWidth="1"/>
    <col min="6161" max="6164" width="11.58203125" style="3" hidden="1" customWidth="1"/>
    <col min="6165" max="6165" width="10.58203125" style="3" hidden="1" customWidth="1"/>
    <col min="6166" max="6166" width="12.83203125" style="3" hidden="1" customWidth="1"/>
    <col min="6167" max="6167" width="11.83203125" style="3" hidden="1" customWidth="1"/>
    <col min="6168" max="6168" width="12.25" style="3" hidden="1" customWidth="1"/>
    <col min="6169" max="6169" width="20.08203125" style="3" hidden="1" customWidth="1"/>
    <col min="6170" max="6170" width="17" style="3" hidden="1" customWidth="1"/>
    <col min="6171" max="6171" width="20.33203125" style="3" hidden="1" customWidth="1"/>
    <col min="6172" max="6172" width="16.83203125" style="3" hidden="1" customWidth="1"/>
    <col min="6173" max="6173" width="15.33203125" style="3" hidden="1" customWidth="1"/>
    <col min="6174" max="6174" width="15.58203125" style="3" hidden="1" customWidth="1"/>
    <col min="6175" max="6175" width="10.58203125" style="3" hidden="1" customWidth="1"/>
    <col min="6176" max="6180" width="8.83203125" style="3" hidden="1" customWidth="1"/>
    <col min="6181" max="6183" width="7.83203125" style="3" hidden="1" customWidth="1"/>
    <col min="6184" max="6187" width="8.83203125" style="3" hidden="1" customWidth="1"/>
    <col min="6188" max="6188" width="7.25" style="3" hidden="1" customWidth="1"/>
    <col min="6189" max="6189" width="10.83203125" style="3" hidden="1" customWidth="1"/>
    <col min="6190" max="6190" width="9.58203125" style="3" hidden="1" customWidth="1"/>
    <col min="6191" max="6194" width="9.75" style="3" hidden="1" customWidth="1"/>
    <col min="6195" max="6195" width="11.33203125" style="3" hidden="1" customWidth="1"/>
    <col min="6196" max="6200" width="9.75" style="3" hidden="1" customWidth="1"/>
    <col min="6201" max="6201" width="13.33203125" style="3" hidden="1" customWidth="1"/>
    <col min="6202" max="6206" width="9.75" style="3" hidden="1" customWidth="1"/>
    <col min="6207" max="6207" width="12.83203125" style="3" hidden="1" customWidth="1"/>
    <col min="6208" max="6212" width="9.75" style="3" hidden="1" customWidth="1"/>
    <col min="6213" max="6213" width="13.33203125" style="3" hidden="1" customWidth="1"/>
    <col min="6214" max="6215" width="10.58203125" style="3" hidden="1" customWidth="1"/>
    <col min="6216" max="6216" width="11.33203125" style="3" hidden="1" customWidth="1"/>
    <col min="6217" max="6218" width="22.58203125" style="3" hidden="1" customWidth="1"/>
    <col min="6219" max="6219" width="13.08203125" style="3" hidden="1" customWidth="1"/>
    <col min="6220" max="6220" width="13.33203125" style="3" hidden="1" customWidth="1"/>
    <col min="6221" max="6221" width="10" style="3" hidden="1" customWidth="1"/>
    <col min="6222" max="6222" width="9.33203125" style="3" hidden="1" customWidth="1"/>
    <col min="6223" max="6223" width="17.58203125" style="3" hidden="1" customWidth="1"/>
    <col min="6224" max="6224" width="12.58203125" style="3" hidden="1" customWidth="1"/>
    <col min="6225" max="6225" width="8.83203125" style="3" hidden="1" customWidth="1"/>
    <col min="6226" max="6226" width="10.75" style="3" hidden="1" customWidth="1"/>
    <col min="6227" max="6227" width="10.08203125" style="3" hidden="1" customWidth="1"/>
    <col min="6228" max="6233" width="8.83203125" style="3" hidden="1" customWidth="1"/>
    <col min="6234" max="6234" width="12.5" style="3" hidden="1" customWidth="1"/>
    <col min="6235" max="6237" width="8.83203125" style="3" hidden="1" customWidth="1"/>
    <col min="6238" max="6239" width="10.58203125" style="3" hidden="1" customWidth="1"/>
    <col min="6240" max="6240" width="11.58203125" style="3" hidden="1" customWidth="1"/>
    <col min="6241" max="6245" width="8.83203125" style="3" hidden="1" customWidth="1"/>
    <col min="6246" max="6246" width="12.5" style="3" hidden="1" customWidth="1"/>
    <col min="6247" max="6247" width="10.58203125" style="3" hidden="1" customWidth="1"/>
    <col min="6248" max="6249" width="8.83203125" style="3" hidden="1" customWidth="1"/>
    <col min="6250" max="6250" width="11.83203125" style="3" hidden="1" customWidth="1"/>
    <col min="6251" max="6251" width="19.75" style="3" hidden="1" customWidth="1"/>
    <col min="6252" max="6253" width="18.83203125" style="3" hidden="1" customWidth="1"/>
    <col min="6254" max="6254" width="13.33203125" style="3" hidden="1" customWidth="1"/>
    <col min="6255" max="6255" width="16.83203125" style="3" hidden="1" customWidth="1"/>
    <col min="6256" max="6256" width="13.5" style="3" hidden="1" customWidth="1"/>
    <col min="6257" max="6257" width="13.75" style="3" hidden="1" customWidth="1"/>
    <col min="6258" max="6258" width="10.75" style="3" hidden="1" customWidth="1"/>
    <col min="6259" max="6259" width="13.08203125" style="3" hidden="1" customWidth="1"/>
    <col min="6260" max="6260" width="11.25" style="3" hidden="1" customWidth="1"/>
    <col min="6261" max="6261" width="12.58203125" style="3" hidden="1" customWidth="1"/>
    <col min="6262" max="6262" width="11.83203125" style="3" hidden="1" customWidth="1"/>
    <col min="6263" max="6263" width="10.83203125" style="3" hidden="1" customWidth="1"/>
    <col min="6264" max="6264" width="10.75" style="3" hidden="1" customWidth="1"/>
    <col min="6265" max="6265" width="12.83203125" style="3" hidden="1" customWidth="1"/>
    <col min="6266" max="6266" width="10.75" style="3" hidden="1" customWidth="1"/>
    <col min="6267" max="6394" width="8.6640625" style="3" hidden="1" customWidth="1"/>
    <col min="6395" max="6395" width="3.58203125" style="3" hidden="1" customWidth="1"/>
    <col min="6396" max="6396" width="24.08203125" style="3" hidden="1" customWidth="1"/>
    <col min="6397" max="6397" width="18.83203125" style="3" hidden="1" customWidth="1"/>
    <col min="6398" max="6398" width="18" style="3" hidden="1" customWidth="1"/>
    <col min="6399" max="6399" width="13.33203125" style="3" hidden="1" customWidth="1"/>
    <col min="6400" max="6400" width="11.83203125" style="3" hidden="1" customWidth="1"/>
    <col min="6401" max="6401" width="10.75" style="3" hidden="1" customWidth="1"/>
    <col min="6402" max="6402" width="11.25" style="3" hidden="1" customWidth="1"/>
    <col min="6403" max="6403" width="10.75" style="3" hidden="1" customWidth="1"/>
    <col min="6404" max="6404" width="11" style="3" hidden="1" customWidth="1"/>
    <col min="6405" max="6405" width="9.83203125" style="3" hidden="1" customWidth="1"/>
    <col min="6406" max="6406" width="10.08203125" style="3" hidden="1" customWidth="1"/>
    <col min="6407" max="6408" width="10.33203125" style="3" hidden="1" customWidth="1"/>
    <col min="6409" max="6409" width="10.08203125" style="3" hidden="1" customWidth="1"/>
    <col min="6410" max="6410" width="18.33203125" style="3" hidden="1" customWidth="1"/>
    <col min="6411" max="6411" width="17.58203125" style="3" hidden="1" customWidth="1"/>
    <col min="6412" max="6412" width="17.75" style="3" hidden="1" customWidth="1"/>
    <col min="6413" max="6413" width="11.58203125" style="3" hidden="1" customWidth="1"/>
    <col min="6414" max="6414" width="10.58203125" style="3" hidden="1" customWidth="1"/>
    <col min="6415" max="6415" width="12.5" style="3" hidden="1" customWidth="1"/>
    <col min="6416" max="6416" width="12" style="3" hidden="1" customWidth="1"/>
    <col min="6417" max="6420" width="11.58203125" style="3" hidden="1" customWidth="1"/>
    <col min="6421" max="6421" width="10.58203125" style="3" hidden="1" customWidth="1"/>
    <col min="6422" max="6422" width="12.83203125" style="3" hidden="1" customWidth="1"/>
    <col min="6423" max="6423" width="11.83203125" style="3" hidden="1" customWidth="1"/>
    <col min="6424" max="6424" width="12.25" style="3" hidden="1" customWidth="1"/>
    <col min="6425" max="6425" width="20.08203125" style="3" hidden="1" customWidth="1"/>
    <col min="6426" max="6426" width="17" style="3" hidden="1" customWidth="1"/>
    <col min="6427" max="6427" width="20.33203125" style="3" hidden="1" customWidth="1"/>
    <col min="6428" max="6428" width="16.83203125" style="3" hidden="1" customWidth="1"/>
    <col min="6429" max="6429" width="15.33203125" style="3" hidden="1" customWidth="1"/>
    <col min="6430" max="6430" width="15.58203125" style="3" hidden="1" customWidth="1"/>
    <col min="6431" max="6431" width="10.58203125" style="3" hidden="1" customWidth="1"/>
    <col min="6432" max="6436" width="8.83203125" style="3" hidden="1" customWidth="1"/>
    <col min="6437" max="6439" width="7.83203125" style="3" hidden="1" customWidth="1"/>
    <col min="6440" max="6443" width="8.83203125" style="3" hidden="1" customWidth="1"/>
    <col min="6444" max="6444" width="7.25" style="3" hidden="1" customWidth="1"/>
    <col min="6445" max="6445" width="10.83203125" style="3" hidden="1" customWidth="1"/>
    <col min="6446" max="6446" width="9.58203125" style="3" hidden="1" customWidth="1"/>
    <col min="6447" max="6450" width="9.75" style="3" hidden="1" customWidth="1"/>
    <col min="6451" max="6451" width="11.33203125" style="3" hidden="1" customWidth="1"/>
    <col min="6452" max="6456" width="9.75" style="3" hidden="1" customWidth="1"/>
    <col min="6457" max="6457" width="13.33203125" style="3" hidden="1" customWidth="1"/>
    <col min="6458" max="6462" width="9.75" style="3" hidden="1" customWidth="1"/>
    <col min="6463" max="6463" width="12.83203125" style="3" hidden="1" customWidth="1"/>
    <col min="6464" max="6468" width="9.75" style="3" hidden="1" customWidth="1"/>
    <col min="6469" max="6469" width="13.33203125" style="3" hidden="1" customWidth="1"/>
    <col min="6470" max="6471" width="10.58203125" style="3" hidden="1" customWidth="1"/>
    <col min="6472" max="6472" width="11.33203125" style="3" hidden="1" customWidth="1"/>
    <col min="6473" max="6474" width="22.58203125" style="3" hidden="1" customWidth="1"/>
    <col min="6475" max="6475" width="13.08203125" style="3" hidden="1" customWidth="1"/>
    <col min="6476" max="6476" width="13.33203125" style="3" hidden="1" customWidth="1"/>
    <col min="6477" max="6477" width="10" style="3" hidden="1" customWidth="1"/>
    <col min="6478" max="6478" width="9.33203125" style="3" hidden="1" customWidth="1"/>
    <col min="6479" max="6479" width="17.58203125" style="3" hidden="1" customWidth="1"/>
    <col min="6480" max="6480" width="12.58203125" style="3" hidden="1" customWidth="1"/>
    <col min="6481" max="6481" width="8.83203125" style="3" hidden="1" customWidth="1"/>
    <col min="6482" max="6482" width="10.75" style="3" hidden="1" customWidth="1"/>
    <col min="6483" max="6483" width="10.08203125" style="3" hidden="1" customWidth="1"/>
    <col min="6484" max="6489" width="8.83203125" style="3" hidden="1" customWidth="1"/>
    <col min="6490" max="6490" width="12.5" style="3" hidden="1" customWidth="1"/>
    <col min="6491" max="6493" width="8.83203125" style="3" hidden="1" customWidth="1"/>
    <col min="6494" max="6495" width="10.58203125" style="3" hidden="1" customWidth="1"/>
    <col min="6496" max="6496" width="11.58203125" style="3" hidden="1" customWidth="1"/>
    <col min="6497" max="6501" width="8.83203125" style="3" hidden="1" customWidth="1"/>
    <col min="6502" max="6502" width="12.5" style="3" hidden="1" customWidth="1"/>
    <col min="6503" max="6503" width="10.58203125" style="3" hidden="1" customWidth="1"/>
    <col min="6504" max="6505" width="8.83203125" style="3" hidden="1" customWidth="1"/>
    <col min="6506" max="6506" width="11.83203125" style="3" hidden="1" customWidth="1"/>
    <col min="6507" max="6507" width="19.75" style="3" hidden="1" customWidth="1"/>
    <col min="6508" max="6509" width="18.83203125" style="3" hidden="1" customWidth="1"/>
    <col min="6510" max="6510" width="13.33203125" style="3" hidden="1" customWidth="1"/>
    <col min="6511" max="6511" width="16.83203125" style="3" hidden="1" customWidth="1"/>
    <col min="6512" max="6512" width="13.5" style="3" hidden="1" customWidth="1"/>
    <col min="6513" max="6513" width="13.75" style="3" hidden="1" customWidth="1"/>
    <col min="6514" max="6514" width="10.75" style="3" hidden="1" customWidth="1"/>
    <col min="6515" max="6515" width="13.08203125" style="3" hidden="1" customWidth="1"/>
    <col min="6516" max="6516" width="11.25" style="3" hidden="1" customWidth="1"/>
    <col min="6517" max="6517" width="12.58203125" style="3" hidden="1" customWidth="1"/>
    <col min="6518" max="6518" width="11.83203125" style="3" hidden="1" customWidth="1"/>
    <col min="6519" max="6519" width="10.83203125" style="3" hidden="1" customWidth="1"/>
    <col min="6520" max="6520" width="10.75" style="3" hidden="1" customWidth="1"/>
    <col min="6521" max="6521" width="12.83203125" style="3" hidden="1" customWidth="1"/>
    <col min="6522" max="6522" width="10.75" style="3" hidden="1" customWidth="1"/>
    <col min="6523" max="6650" width="8.6640625" style="3" hidden="1" customWidth="1"/>
    <col min="6651" max="6651" width="3.58203125" style="3" hidden="1" customWidth="1"/>
    <col min="6652" max="6652" width="24.08203125" style="3" hidden="1" customWidth="1"/>
    <col min="6653" max="6653" width="18.83203125" style="3" hidden="1" customWidth="1"/>
    <col min="6654" max="6654" width="18" style="3" hidden="1" customWidth="1"/>
    <col min="6655" max="6655" width="13.33203125" style="3" hidden="1" customWidth="1"/>
    <col min="6656" max="6656" width="11.83203125" style="3" hidden="1" customWidth="1"/>
    <col min="6657" max="6657" width="10.75" style="3" hidden="1" customWidth="1"/>
    <col min="6658" max="6658" width="11.25" style="3" hidden="1" customWidth="1"/>
    <col min="6659" max="6659" width="10.75" style="3" hidden="1" customWidth="1"/>
    <col min="6660" max="6660" width="11" style="3" hidden="1" customWidth="1"/>
    <col min="6661" max="6661" width="9.83203125" style="3" hidden="1" customWidth="1"/>
    <col min="6662" max="6662" width="10.08203125" style="3" hidden="1" customWidth="1"/>
    <col min="6663" max="6664" width="10.33203125" style="3" hidden="1" customWidth="1"/>
    <col min="6665" max="6665" width="10.08203125" style="3" hidden="1" customWidth="1"/>
    <col min="6666" max="6666" width="18.33203125" style="3" hidden="1" customWidth="1"/>
    <col min="6667" max="6667" width="17.58203125" style="3" hidden="1" customWidth="1"/>
    <col min="6668" max="6668" width="17.75" style="3" hidden="1" customWidth="1"/>
    <col min="6669" max="6669" width="11.58203125" style="3" hidden="1" customWidth="1"/>
    <col min="6670" max="6670" width="10.58203125" style="3" hidden="1" customWidth="1"/>
    <col min="6671" max="6671" width="12.5" style="3" hidden="1" customWidth="1"/>
    <col min="6672" max="6672" width="12" style="3" hidden="1" customWidth="1"/>
    <col min="6673" max="6676" width="11.58203125" style="3" hidden="1" customWidth="1"/>
    <col min="6677" max="6677" width="10.58203125" style="3" hidden="1" customWidth="1"/>
    <col min="6678" max="6678" width="12.83203125" style="3" hidden="1" customWidth="1"/>
    <col min="6679" max="6679" width="11.83203125" style="3" hidden="1" customWidth="1"/>
    <col min="6680" max="6680" width="12.25" style="3" hidden="1" customWidth="1"/>
    <col min="6681" max="6681" width="20.08203125" style="3" hidden="1" customWidth="1"/>
    <col min="6682" max="6682" width="17" style="3" hidden="1" customWidth="1"/>
    <col min="6683" max="6683" width="20.33203125" style="3" hidden="1" customWidth="1"/>
    <col min="6684" max="6684" width="16.83203125" style="3" hidden="1" customWidth="1"/>
    <col min="6685" max="6685" width="15.33203125" style="3" hidden="1" customWidth="1"/>
    <col min="6686" max="6686" width="15.58203125" style="3" hidden="1" customWidth="1"/>
    <col min="6687" max="6687" width="10.58203125" style="3" hidden="1" customWidth="1"/>
    <col min="6688" max="6692" width="8.83203125" style="3" hidden="1" customWidth="1"/>
    <col min="6693" max="6695" width="7.83203125" style="3" hidden="1" customWidth="1"/>
    <col min="6696" max="6699" width="8.83203125" style="3" hidden="1" customWidth="1"/>
    <col min="6700" max="6700" width="7.25" style="3" hidden="1" customWidth="1"/>
    <col min="6701" max="6701" width="10.83203125" style="3" hidden="1" customWidth="1"/>
    <col min="6702" max="6702" width="9.58203125" style="3" hidden="1" customWidth="1"/>
    <col min="6703" max="6706" width="9.75" style="3" hidden="1" customWidth="1"/>
    <col min="6707" max="6707" width="11.33203125" style="3" hidden="1" customWidth="1"/>
    <col min="6708" max="6712" width="9.75" style="3" hidden="1" customWidth="1"/>
    <col min="6713" max="6713" width="13.33203125" style="3" hidden="1" customWidth="1"/>
    <col min="6714" max="6718" width="9.75" style="3" hidden="1" customWidth="1"/>
    <col min="6719" max="6719" width="12.83203125" style="3" hidden="1" customWidth="1"/>
    <col min="6720" max="6724" width="9.75" style="3" hidden="1" customWidth="1"/>
    <col min="6725" max="6725" width="13.33203125" style="3" hidden="1" customWidth="1"/>
    <col min="6726" max="6727" width="10.58203125" style="3" hidden="1" customWidth="1"/>
    <col min="6728" max="6728" width="11.33203125" style="3" hidden="1" customWidth="1"/>
    <col min="6729" max="6730" width="22.58203125" style="3" hidden="1" customWidth="1"/>
    <col min="6731" max="6731" width="13.08203125" style="3" hidden="1" customWidth="1"/>
    <col min="6732" max="6732" width="13.33203125" style="3" hidden="1" customWidth="1"/>
    <col min="6733" max="6733" width="10" style="3" hidden="1" customWidth="1"/>
    <col min="6734" max="6734" width="9.33203125" style="3" hidden="1" customWidth="1"/>
    <col min="6735" max="6735" width="17.58203125" style="3" hidden="1" customWidth="1"/>
    <col min="6736" max="6736" width="12.58203125" style="3" hidden="1" customWidth="1"/>
    <col min="6737" max="6737" width="8.83203125" style="3" hidden="1" customWidth="1"/>
    <col min="6738" max="6738" width="10.75" style="3" hidden="1" customWidth="1"/>
    <col min="6739" max="6739" width="10.08203125" style="3" hidden="1" customWidth="1"/>
    <col min="6740" max="6745" width="8.83203125" style="3" hidden="1" customWidth="1"/>
    <col min="6746" max="6746" width="12.5" style="3" hidden="1" customWidth="1"/>
    <col min="6747" max="6749" width="8.83203125" style="3" hidden="1" customWidth="1"/>
    <col min="6750" max="6751" width="10.58203125" style="3" hidden="1" customWidth="1"/>
    <col min="6752" max="6752" width="11.58203125" style="3" hidden="1" customWidth="1"/>
    <col min="6753" max="6757" width="8.83203125" style="3" hidden="1" customWidth="1"/>
    <col min="6758" max="6758" width="12.5" style="3" hidden="1" customWidth="1"/>
    <col min="6759" max="6759" width="10.58203125" style="3" hidden="1" customWidth="1"/>
    <col min="6760" max="6761" width="8.83203125" style="3" hidden="1" customWidth="1"/>
    <col min="6762" max="6762" width="11.83203125" style="3" hidden="1" customWidth="1"/>
    <col min="6763" max="6763" width="19.75" style="3" hidden="1" customWidth="1"/>
    <col min="6764" max="6765" width="18.83203125" style="3" hidden="1" customWidth="1"/>
    <col min="6766" max="6766" width="13.33203125" style="3" hidden="1" customWidth="1"/>
    <col min="6767" max="6767" width="16.83203125" style="3" hidden="1" customWidth="1"/>
    <col min="6768" max="6768" width="13.5" style="3" hidden="1" customWidth="1"/>
    <col min="6769" max="6769" width="13.75" style="3" hidden="1" customWidth="1"/>
    <col min="6770" max="6770" width="10.75" style="3" hidden="1" customWidth="1"/>
    <col min="6771" max="6771" width="13.08203125" style="3" hidden="1" customWidth="1"/>
    <col min="6772" max="6772" width="11.25" style="3" hidden="1" customWidth="1"/>
    <col min="6773" max="6773" width="12.58203125" style="3" hidden="1" customWidth="1"/>
    <col min="6774" max="6774" width="11.83203125" style="3" hidden="1" customWidth="1"/>
    <col min="6775" max="6775" width="10.83203125" style="3" hidden="1" customWidth="1"/>
    <col min="6776" max="6776" width="10.75" style="3" hidden="1" customWidth="1"/>
    <col min="6777" max="6777" width="12.83203125" style="3" hidden="1" customWidth="1"/>
    <col min="6778" max="6778" width="10.75" style="3" hidden="1" customWidth="1"/>
    <col min="6779" max="6906" width="8.6640625" style="3" hidden="1" customWidth="1"/>
    <col min="6907" max="6907" width="3.58203125" style="3" hidden="1" customWidth="1"/>
    <col min="6908" max="6908" width="24.08203125" style="3" hidden="1" customWidth="1"/>
    <col min="6909" max="6909" width="18.83203125" style="3" hidden="1" customWidth="1"/>
    <col min="6910" max="6910" width="18" style="3" hidden="1" customWidth="1"/>
    <col min="6911" max="6911" width="13.33203125" style="3" hidden="1" customWidth="1"/>
    <col min="6912" max="6912" width="11.83203125" style="3" hidden="1" customWidth="1"/>
    <col min="6913" max="6913" width="10.75" style="3" hidden="1" customWidth="1"/>
    <col min="6914" max="6914" width="11.25" style="3" hidden="1" customWidth="1"/>
    <col min="6915" max="6915" width="10.75" style="3" hidden="1" customWidth="1"/>
    <col min="6916" max="6916" width="11" style="3" hidden="1" customWidth="1"/>
    <col min="6917" max="6917" width="9.83203125" style="3" hidden="1" customWidth="1"/>
    <col min="6918" max="6918" width="10.08203125" style="3" hidden="1" customWidth="1"/>
    <col min="6919" max="6920" width="10.33203125" style="3" hidden="1" customWidth="1"/>
    <col min="6921" max="6921" width="10.08203125" style="3" hidden="1" customWidth="1"/>
    <col min="6922" max="6922" width="18.33203125" style="3" hidden="1" customWidth="1"/>
    <col min="6923" max="6923" width="17.58203125" style="3" hidden="1" customWidth="1"/>
    <col min="6924" max="6924" width="17.75" style="3" hidden="1" customWidth="1"/>
    <col min="6925" max="6925" width="11.58203125" style="3" hidden="1" customWidth="1"/>
    <col min="6926" max="6926" width="10.58203125" style="3" hidden="1" customWidth="1"/>
    <col min="6927" max="6927" width="12.5" style="3" hidden="1" customWidth="1"/>
    <col min="6928" max="6928" width="12" style="3" hidden="1" customWidth="1"/>
    <col min="6929" max="6932" width="11.58203125" style="3" hidden="1" customWidth="1"/>
    <col min="6933" max="6933" width="10.58203125" style="3" hidden="1" customWidth="1"/>
    <col min="6934" max="6934" width="12.83203125" style="3" hidden="1" customWidth="1"/>
    <col min="6935" max="6935" width="11.83203125" style="3" hidden="1" customWidth="1"/>
    <col min="6936" max="6936" width="12.25" style="3" hidden="1" customWidth="1"/>
    <col min="6937" max="6937" width="20.08203125" style="3" hidden="1" customWidth="1"/>
    <col min="6938" max="6938" width="17" style="3" hidden="1" customWidth="1"/>
    <col min="6939" max="6939" width="20.33203125" style="3" hidden="1" customWidth="1"/>
    <col min="6940" max="6940" width="16.83203125" style="3" hidden="1" customWidth="1"/>
    <col min="6941" max="6941" width="15.33203125" style="3" hidden="1" customWidth="1"/>
    <col min="6942" max="6942" width="15.58203125" style="3" hidden="1" customWidth="1"/>
    <col min="6943" max="6943" width="10.58203125" style="3" hidden="1" customWidth="1"/>
    <col min="6944" max="6948" width="8.83203125" style="3" hidden="1" customWidth="1"/>
    <col min="6949" max="6951" width="7.83203125" style="3" hidden="1" customWidth="1"/>
    <col min="6952" max="6955" width="8.83203125" style="3" hidden="1" customWidth="1"/>
    <col min="6956" max="6956" width="7.25" style="3" hidden="1" customWidth="1"/>
    <col min="6957" max="6957" width="10.83203125" style="3" hidden="1" customWidth="1"/>
    <col min="6958" max="6958" width="9.58203125" style="3" hidden="1" customWidth="1"/>
    <col min="6959" max="6962" width="9.75" style="3" hidden="1" customWidth="1"/>
    <col min="6963" max="6963" width="11.33203125" style="3" hidden="1" customWidth="1"/>
    <col min="6964" max="6968" width="9.75" style="3" hidden="1" customWidth="1"/>
    <col min="6969" max="6969" width="13.33203125" style="3" hidden="1" customWidth="1"/>
    <col min="6970" max="6974" width="9.75" style="3" hidden="1" customWidth="1"/>
    <col min="6975" max="6975" width="12.83203125" style="3" hidden="1" customWidth="1"/>
    <col min="6976" max="6980" width="9.75" style="3" hidden="1" customWidth="1"/>
    <col min="6981" max="6981" width="13.33203125" style="3" hidden="1" customWidth="1"/>
    <col min="6982" max="6983" width="10.58203125" style="3" hidden="1" customWidth="1"/>
    <col min="6984" max="6984" width="11.33203125" style="3" hidden="1" customWidth="1"/>
    <col min="6985" max="6986" width="22.58203125" style="3" hidden="1" customWidth="1"/>
    <col min="6987" max="6987" width="13.08203125" style="3" hidden="1" customWidth="1"/>
    <col min="6988" max="6988" width="13.33203125" style="3" hidden="1" customWidth="1"/>
    <col min="6989" max="6989" width="10" style="3" hidden="1" customWidth="1"/>
    <col min="6990" max="6990" width="9.33203125" style="3" hidden="1" customWidth="1"/>
    <col min="6991" max="6991" width="17.58203125" style="3" hidden="1" customWidth="1"/>
    <col min="6992" max="6992" width="12.58203125" style="3" hidden="1" customWidth="1"/>
    <col min="6993" max="6993" width="8.83203125" style="3" hidden="1" customWidth="1"/>
    <col min="6994" max="6994" width="10.75" style="3" hidden="1" customWidth="1"/>
    <col min="6995" max="6995" width="10.08203125" style="3" hidden="1" customWidth="1"/>
    <col min="6996" max="7001" width="8.83203125" style="3" hidden="1" customWidth="1"/>
    <col min="7002" max="7002" width="12.5" style="3" hidden="1" customWidth="1"/>
    <col min="7003" max="7005" width="8.83203125" style="3" hidden="1" customWidth="1"/>
    <col min="7006" max="7007" width="10.58203125" style="3" hidden="1" customWidth="1"/>
    <col min="7008" max="7008" width="11.58203125" style="3" hidden="1" customWidth="1"/>
    <col min="7009" max="7013" width="8.83203125" style="3" hidden="1" customWidth="1"/>
    <col min="7014" max="7014" width="12.5" style="3" hidden="1" customWidth="1"/>
    <col min="7015" max="7015" width="10.58203125" style="3" hidden="1" customWidth="1"/>
    <col min="7016" max="7017" width="8.83203125" style="3" hidden="1" customWidth="1"/>
    <col min="7018" max="7018" width="11.83203125" style="3" hidden="1" customWidth="1"/>
    <col min="7019" max="7019" width="19.75" style="3" hidden="1" customWidth="1"/>
    <col min="7020" max="7021" width="18.83203125" style="3" hidden="1" customWidth="1"/>
    <col min="7022" max="7022" width="13.33203125" style="3" hidden="1" customWidth="1"/>
    <col min="7023" max="7023" width="16.83203125" style="3" hidden="1" customWidth="1"/>
    <col min="7024" max="7024" width="13.5" style="3" hidden="1" customWidth="1"/>
    <col min="7025" max="7025" width="13.75" style="3" hidden="1" customWidth="1"/>
    <col min="7026" max="7026" width="10.75" style="3" hidden="1" customWidth="1"/>
    <col min="7027" max="7027" width="13.08203125" style="3" hidden="1" customWidth="1"/>
    <col min="7028" max="7028" width="11.25" style="3" hidden="1" customWidth="1"/>
    <col min="7029" max="7029" width="12.58203125" style="3" hidden="1" customWidth="1"/>
    <col min="7030" max="7030" width="11.83203125" style="3" hidden="1" customWidth="1"/>
    <col min="7031" max="7031" width="10.83203125" style="3" hidden="1" customWidth="1"/>
    <col min="7032" max="7032" width="10.75" style="3" hidden="1" customWidth="1"/>
    <col min="7033" max="7033" width="12.83203125" style="3" hidden="1" customWidth="1"/>
    <col min="7034" max="7034" width="10.75" style="3" hidden="1" customWidth="1"/>
    <col min="7035" max="7162" width="8.6640625" style="3" hidden="1" customWidth="1"/>
    <col min="7163" max="7163" width="3.58203125" style="3" hidden="1" customWidth="1"/>
    <col min="7164" max="7164" width="24.08203125" style="3" hidden="1" customWidth="1"/>
    <col min="7165" max="7165" width="18.83203125" style="3" hidden="1" customWidth="1"/>
    <col min="7166" max="7166" width="18" style="3" hidden="1" customWidth="1"/>
    <col min="7167" max="7167" width="13.33203125" style="3" hidden="1" customWidth="1"/>
    <col min="7168" max="7168" width="11.83203125" style="3" hidden="1" customWidth="1"/>
    <col min="7169" max="7169" width="10.75" style="3" hidden="1" customWidth="1"/>
    <col min="7170" max="7170" width="11.25" style="3" hidden="1" customWidth="1"/>
    <col min="7171" max="7171" width="10.75" style="3" hidden="1" customWidth="1"/>
    <col min="7172" max="7172" width="11" style="3" hidden="1" customWidth="1"/>
    <col min="7173" max="7173" width="9.83203125" style="3" hidden="1" customWidth="1"/>
    <col min="7174" max="7174" width="10.08203125" style="3" hidden="1" customWidth="1"/>
    <col min="7175" max="7176" width="10.33203125" style="3" hidden="1" customWidth="1"/>
    <col min="7177" max="7177" width="10.08203125" style="3" hidden="1" customWidth="1"/>
    <col min="7178" max="7178" width="18.33203125" style="3" hidden="1" customWidth="1"/>
    <col min="7179" max="7179" width="17.58203125" style="3" hidden="1" customWidth="1"/>
    <col min="7180" max="7180" width="17.75" style="3" hidden="1" customWidth="1"/>
    <col min="7181" max="7181" width="11.58203125" style="3" hidden="1" customWidth="1"/>
    <col min="7182" max="7182" width="10.58203125" style="3" hidden="1" customWidth="1"/>
    <col min="7183" max="7183" width="12.5" style="3" hidden="1" customWidth="1"/>
    <col min="7184" max="7184" width="12" style="3" hidden="1" customWidth="1"/>
    <col min="7185" max="7188" width="11.58203125" style="3" hidden="1" customWidth="1"/>
    <col min="7189" max="7189" width="10.58203125" style="3" hidden="1" customWidth="1"/>
    <col min="7190" max="7190" width="12.83203125" style="3" hidden="1" customWidth="1"/>
    <col min="7191" max="7191" width="11.83203125" style="3" hidden="1" customWidth="1"/>
    <col min="7192" max="7192" width="12.25" style="3" hidden="1" customWidth="1"/>
    <col min="7193" max="7193" width="20.08203125" style="3" hidden="1" customWidth="1"/>
    <col min="7194" max="7194" width="17" style="3" hidden="1" customWidth="1"/>
    <col min="7195" max="7195" width="20.33203125" style="3" hidden="1" customWidth="1"/>
    <col min="7196" max="7196" width="16.83203125" style="3" hidden="1" customWidth="1"/>
    <col min="7197" max="7197" width="15.33203125" style="3" hidden="1" customWidth="1"/>
    <col min="7198" max="7198" width="15.58203125" style="3" hidden="1" customWidth="1"/>
    <col min="7199" max="7199" width="10.58203125" style="3" hidden="1" customWidth="1"/>
    <col min="7200" max="7204" width="8.83203125" style="3" hidden="1" customWidth="1"/>
    <col min="7205" max="7207" width="7.83203125" style="3" hidden="1" customWidth="1"/>
    <col min="7208" max="7211" width="8.83203125" style="3" hidden="1" customWidth="1"/>
    <col min="7212" max="7212" width="7.25" style="3" hidden="1" customWidth="1"/>
    <col min="7213" max="7213" width="10.83203125" style="3" hidden="1" customWidth="1"/>
    <col min="7214" max="7214" width="9.58203125" style="3" hidden="1" customWidth="1"/>
    <col min="7215" max="7218" width="9.75" style="3" hidden="1" customWidth="1"/>
    <col min="7219" max="7219" width="11.33203125" style="3" hidden="1" customWidth="1"/>
    <col min="7220" max="7224" width="9.75" style="3" hidden="1" customWidth="1"/>
    <col min="7225" max="7225" width="13.33203125" style="3" hidden="1" customWidth="1"/>
    <col min="7226" max="7230" width="9.75" style="3" hidden="1" customWidth="1"/>
    <col min="7231" max="7231" width="12.83203125" style="3" hidden="1" customWidth="1"/>
    <col min="7232" max="7236" width="9.75" style="3" hidden="1" customWidth="1"/>
    <col min="7237" max="7237" width="13.33203125" style="3" hidden="1" customWidth="1"/>
    <col min="7238" max="7239" width="10.58203125" style="3" hidden="1" customWidth="1"/>
    <col min="7240" max="7240" width="11.33203125" style="3" hidden="1" customWidth="1"/>
    <col min="7241" max="7242" width="22.58203125" style="3" hidden="1" customWidth="1"/>
    <col min="7243" max="7243" width="13.08203125" style="3" hidden="1" customWidth="1"/>
    <col min="7244" max="7244" width="13.33203125" style="3" hidden="1" customWidth="1"/>
    <col min="7245" max="7245" width="10" style="3" hidden="1" customWidth="1"/>
    <col min="7246" max="7246" width="9.33203125" style="3" hidden="1" customWidth="1"/>
    <col min="7247" max="7247" width="17.58203125" style="3" hidden="1" customWidth="1"/>
    <col min="7248" max="7248" width="12.58203125" style="3" hidden="1" customWidth="1"/>
    <col min="7249" max="7249" width="8.83203125" style="3" hidden="1" customWidth="1"/>
    <col min="7250" max="7250" width="10.75" style="3" hidden="1" customWidth="1"/>
    <col min="7251" max="7251" width="10.08203125" style="3" hidden="1" customWidth="1"/>
    <col min="7252" max="7257" width="8.83203125" style="3" hidden="1" customWidth="1"/>
    <col min="7258" max="7258" width="12.5" style="3" hidden="1" customWidth="1"/>
    <col min="7259" max="7261" width="8.83203125" style="3" hidden="1" customWidth="1"/>
    <col min="7262" max="7263" width="10.58203125" style="3" hidden="1" customWidth="1"/>
    <col min="7264" max="7264" width="11.58203125" style="3" hidden="1" customWidth="1"/>
    <col min="7265" max="7269" width="8.83203125" style="3" hidden="1" customWidth="1"/>
    <col min="7270" max="7270" width="12.5" style="3" hidden="1" customWidth="1"/>
    <col min="7271" max="7271" width="10.58203125" style="3" hidden="1" customWidth="1"/>
    <col min="7272" max="7273" width="8.83203125" style="3" hidden="1" customWidth="1"/>
    <col min="7274" max="7274" width="11.83203125" style="3" hidden="1" customWidth="1"/>
    <col min="7275" max="7275" width="19.75" style="3" hidden="1" customWidth="1"/>
    <col min="7276" max="7277" width="18.83203125" style="3" hidden="1" customWidth="1"/>
    <col min="7278" max="7278" width="13.33203125" style="3" hidden="1" customWidth="1"/>
    <col min="7279" max="7279" width="16.83203125" style="3" hidden="1" customWidth="1"/>
    <col min="7280" max="7280" width="13.5" style="3" hidden="1" customWidth="1"/>
    <col min="7281" max="7281" width="13.75" style="3" hidden="1" customWidth="1"/>
    <col min="7282" max="7282" width="10.75" style="3" hidden="1" customWidth="1"/>
    <col min="7283" max="7283" width="13.08203125" style="3" hidden="1" customWidth="1"/>
    <col min="7284" max="7284" width="11.25" style="3" hidden="1" customWidth="1"/>
    <col min="7285" max="7285" width="12.58203125" style="3" hidden="1" customWidth="1"/>
    <col min="7286" max="7286" width="11.83203125" style="3" hidden="1" customWidth="1"/>
    <col min="7287" max="7287" width="10.83203125" style="3" hidden="1" customWidth="1"/>
    <col min="7288" max="7288" width="10.75" style="3" hidden="1" customWidth="1"/>
    <col min="7289" max="7289" width="12.83203125" style="3" hidden="1" customWidth="1"/>
    <col min="7290" max="7290" width="10.75" style="3" hidden="1" customWidth="1"/>
    <col min="7291" max="7418" width="8.6640625" style="3" hidden="1" customWidth="1"/>
    <col min="7419" max="7419" width="3.58203125" style="3" hidden="1" customWidth="1"/>
    <col min="7420" max="7420" width="24.08203125" style="3" hidden="1" customWidth="1"/>
    <col min="7421" max="7421" width="18.83203125" style="3" hidden="1" customWidth="1"/>
    <col min="7422" max="7422" width="18" style="3" hidden="1" customWidth="1"/>
    <col min="7423" max="7423" width="13.33203125" style="3" hidden="1" customWidth="1"/>
    <col min="7424" max="7424" width="11.83203125" style="3" hidden="1" customWidth="1"/>
    <col min="7425" max="7425" width="10.75" style="3" hidden="1" customWidth="1"/>
    <col min="7426" max="7426" width="11.25" style="3" hidden="1" customWidth="1"/>
    <col min="7427" max="7427" width="10.75" style="3" hidden="1" customWidth="1"/>
    <col min="7428" max="7428" width="11" style="3" hidden="1" customWidth="1"/>
    <col min="7429" max="7429" width="9.83203125" style="3" hidden="1" customWidth="1"/>
    <col min="7430" max="7430" width="10.08203125" style="3" hidden="1" customWidth="1"/>
    <col min="7431" max="7432" width="10.33203125" style="3" hidden="1" customWidth="1"/>
    <col min="7433" max="7433" width="10.08203125" style="3" hidden="1" customWidth="1"/>
    <col min="7434" max="7434" width="18.33203125" style="3" hidden="1" customWidth="1"/>
    <col min="7435" max="7435" width="17.58203125" style="3" hidden="1" customWidth="1"/>
    <col min="7436" max="7436" width="17.75" style="3" hidden="1" customWidth="1"/>
    <col min="7437" max="7437" width="11.58203125" style="3" hidden="1" customWidth="1"/>
    <col min="7438" max="7438" width="10.58203125" style="3" hidden="1" customWidth="1"/>
    <col min="7439" max="7439" width="12.5" style="3" hidden="1" customWidth="1"/>
    <col min="7440" max="7440" width="12" style="3" hidden="1" customWidth="1"/>
    <col min="7441" max="7444" width="11.58203125" style="3" hidden="1" customWidth="1"/>
    <col min="7445" max="7445" width="10.58203125" style="3" hidden="1" customWidth="1"/>
    <col min="7446" max="7446" width="12.83203125" style="3" hidden="1" customWidth="1"/>
    <col min="7447" max="7447" width="11.83203125" style="3" hidden="1" customWidth="1"/>
    <col min="7448" max="7448" width="12.25" style="3" hidden="1" customWidth="1"/>
    <col min="7449" max="7449" width="20.08203125" style="3" hidden="1" customWidth="1"/>
    <col min="7450" max="7450" width="17" style="3" hidden="1" customWidth="1"/>
    <col min="7451" max="7451" width="20.33203125" style="3" hidden="1" customWidth="1"/>
    <col min="7452" max="7452" width="16.83203125" style="3" hidden="1" customWidth="1"/>
    <col min="7453" max="7453" width="15.33203125" style="3" hidden="1" customWidth="1"/>
    <col min="7454" max="7454" width="15.58203125" style="3" hidden="1" customWidth="1"/>
    <col min="7455" max="7455" width="10.58203125" style="3" hidden="1" customWidth="1"/>
    <col min="7456" max="7460" width="8.83203125" style="3" hidden="1" customWidth="1"/>
    <col min="7461" max="7463" width="7.83203125" style="3" hidden="1" customWidth="1"/>
    <col min="7464" max="7467" width="8.83203125" style="3" hidden="1" customWidth="1"/>
    <col min="7468" max="7468" width="7.25" style="3" hidden="1" customWidth="1"/>
    <col min="7469" max="7469" width="10.83203125" style="3" hidden="1" customWidth="1"/>
    <col min="7470" max="7470" width="9.58203125" style="3" hidden="1" customWidth="1"/>
    <col min="7471" max="7474" width="9.75" style="3" hidden="1" customWidth="1"/>
    <col min="7475" max="7475" width="11.33203125" style="3" hidden="1" customWidth="1"/>
    <col min="7476" max="7480" width="9.75" style="3" hidden="1" customWidth="1"/>
    <col min="7481" max="7481" width="13.33203125" style="3" hidden="1" customWidth="1"/>
    <col min="7482" max="7486" width="9.75" style="3" hidden="1" customWidth="1"/>
    <col min="7487" max="7487" width="12.83203125" style="3" hidden="1" customWidth="1"/>
    <col min="7488" max="7492" width="9.75" style="3" hidden="1" customWidth="1"/>
    <col min="7493" max="7493" width="13.33203125" style="3" hidden="1" customWidth="1"/>
    <col min="7494" max="7495" width="10.58203125" style="3" hidden="1" customWidth="1"/>
    <col min="7496" max="7496" width="11.33203125" style="3" hidden="1" customWidth="1"/>
    <col min="7497" max="7498" width="22.58203125" style="3" hidden="1" customWidth="1"/>
    <col min="7499" max="7499" width="13.08203125" style="3" hidden="1" customWidth="1"/>
    <col min="7500" max="7500" width="13.33203125" style="3" hidden="1" customWidth="1"/>
    <col min="7501" max="7501" width="10" style="3" hidden="1" customWidth="1"/>
    <col min="7502" max="7502" width="9.33203125" style="3" hidden="1" customWidth="1"/>
    <col min="7503" max="7503" width="17.58203125" style="3" hidden="1" customWidth="1"/>
    <col min="7504" max="7504" width="12.58203125" style="3" hidden="1" customWidth="1"/>
    <col min="7505" max="7505" width="8.83203125" style="3" hidden="1" customWidth="1"/>
    <col min="7506" max="7506" width="10.75" style="3" hidden="1" customWidth="1"/>
    <col min="7507" max="7507" width="10.08203125" style="3" hidden="1" customWidth="1"/>
    <col min="7508" max="7513" width="8.83203125" style="3" hidden="1" customWidth="1"/>
    <col min="7514" max="7514" width="12.5" style="3" hidden="1" customWidth="1"/>
    <col min="7515" max="7517" width="8.83203125" style="3" hidden="1" customWidth="1"/>
    <col min="7518" max="7519" width="10.58203125" style="3" hidden="1" customWidth="1"/>
    <col min="7520" max="7520" width="11.58203125" style="3" hidden="1" customWidth="1"/>
    <col min="7521" max="7525" width="8.83203125" style="3" hidden="1" customWidth="1"/>
    <col min="7526" max="7526" width="12.5" style="3" hidden="1" customWidth="1"/>
    <col min="7527" max="7527" width="10.58203125" style="3" hidden="1" customWidth="1"/>
    <col min="7528" max="7529" width="8.83203125" style="3" hidden="1" customWidth="1"/>
    <col min="7530" max="7530" width="11.83203125" style="3" hidden="1" customWidth="1"/>
    <col min="7531" max="7531" width="19.75" style="3" hidden="1" customWidth="1"/>
    <col min="7532" max="7533" width="18.83203125" style="3" hidden="1" customWidth="1"/>
    <col min="7534" max="7534" width="13.33203125" style="3" hidden="1" customWidth="1"/>
    <col min="7535" max="7535" width="16.83203125" style="3" hidden="1" customWidth="1"/>
    <col min="7536" max="7536" width="13.5" style="3" hidden="1" customWidth="1"/>
    <col min="7537" max="7537" width="13.75" style="3" hidden="1" customWidth="1"/>
    <col min="7538" max="7538" width="10.75" style="3" hidden="1" customWidth="1"/>
    <col min="7539" max="7539" width="13.08203125" style="3" hidden="1" customWidth="1"/>
    <col min="7540" max="7540" width="11.25" style="3" hidden="1" customWidth="1"/>
    <col min="7541" max="7541" width="12.58203125" style="3" hidden="1" customWidth="1"/>
    <col min="7542" max="7542" width="11.83203125" style="3" hidden="1" customWidth="1"/>
    <col min="7543" max="7543" width="10.83203125" style="3" hidden="1" customWidth="1"/>
    <col min="7544" max="7544" width="10.75" style="3" hidden="1" customWidth="1"/>
    <col min="7545" max="7545" width="12.83203125" style="3" hidden="1" customWidth="1"/>
    <col min="7546" max="7546" width="10.75" style="3" hidden="1" customWidth="1"/>
    <col min="7547" max="7674" width="8.6640625" style="3" hidden="1" customWidth="1"/>
    <col min="7675" max="7675" width="3.58203125" style="3" hidden="1" customWidth="1"/>
    <col min="7676" max="7676" width="24.08203125" style="3" hidden="1" customWidth="1"/>
    <col min="7677" max="7677" width="18.83203125" style="3" hidden="1" customWidth="1"/>
    <col min="7678" max="7678" width="18" style="3" hidden="1" customWidth="1"/>
    <col min="7679" max="7679" width="13.33203125" style="3" hidden="1" customWidth="1"/>
    <col min="7680" max="7680" width="11.83203125" style="3" hidden="1" customWidth="1"/>
    <col min="7681" max="7681" width="10.75" style="3" hidden="1" customWidth="1"/>
    <col min="7682" max="7682" width="11.25" style="3" hidden="1" customWidth="1"/>
    <col min="7683" max="7683" width="10.75" style="3" hidden="1" customWidth="1"/>
    <col min="7684" max="7684" width="11" style="3" hidden="1" customWidth="1"/>
    <col min="7685" max="7685" width="9.83203125" style="3" hidden="1" customWidth="1"/>
    <col min="7686" max="7686" width="10.08203125" style="3" hidden="1" customWidth="1"/>
    <col min="7687" max="7688" width="10.33203125" style="3" hidden="1" customWidth="1"/>
    <col min="7689" max="7689" width="10.08203125" style="3" hidden="1" customWidth="1"/>
    <col min="7690" max="7690" width="18.33203125" style="3" hidden="1" customWidth="1"/>
    <col min="7691" max="7691" width="17.58203125" style="3" hidden="1" customWidth="1"/>
    <col min="7692" max="7692" width="17.75" style="3" hidden="1" customWidth="1"/>
    <col min="7693" max="7693" width="11.58203125" style="3" hidden="1" customWidth="1"/>
    <col min="7694" max="7694" width="10.58203125" style="3" hidden="1" customWidth="1"/>
    <col min="7695" max="7695" width="12.5" style="3" hidden="1" customWidth="1"/>
    <col min="7696" max="7696" width="12" style="3" hidden="1" customWidth="1"/>
    <col min="7697" max="7700" width="11.58203125" style="3" hidden="1" customWidth="1"/>
    <col min="7701" max="7701" width="10.58203125" style="3" hidden="1" customWidth="1"/>
    <col min="7702" max="7702" width="12.83203125" style="3" hidden="1" customWidth="1"/>
    <col min="7703" max="7703" width="11.83203125" style="3" hidden="1" customWidth="1"/>
    <col min="7704" max="7704" width="12.25" style="3" hidden="1" customWidth="1"/>
    <col min="7705" max="7705" width="20.08203125" style="3" hidden="1" customWidth="1"/>
    <col min="7706" max="7706" width="17" style="3" hidden="1" customWidth="1"/>
    <col min="7707" max="7707" width="20.33203125" style="3" hidden="1" customWidth="1"/>
    <col min="7708" max="7708" width="16.83203125" style="3" hidden="1" customWidth="1"/>
    <col min="7709" max="7709" width="15.33203125" style="3" hidden="1" customWidth="1"/>
    <col min="7710" max="7710" width="15.58203125" style="3" hidden="1" customWidth="1"/>
    <col min="7711" max="7711" width="10.58203125" style="3" hidden="1" customWidth="1"/>
    <col min="7712" max="7716" width="8.83203125" style="3" hidden="1" customWidth="1"/>
    <col min="7717" max="7719" width="7.83203125" style="3" hidden="1" customWidth="1"/>
    <col min="7720" max="7723" width="8.83203125" style="3" hidden="1" customWidth="1"/>
    <col min="7724" max="7724" width="7.25" style="3" hidden="1" customWidth="1"/>
    <col min="7725" max="7725" width="10.83203125" style="3" hidden="1" customWidth="1"/>
    <col min="7726" max="7726" width="9.58203125" style="3" hidden="1" customWidth="1"/>
    <col min="7727" max="7730" width="9.75" style="3" hidden="1" customWidth="1"/>
    <col min="7731" max="7731" width="11.33203125" style="3" hidden="1" customWidth="1"/>
    <col min="7732" max="7736" width="9.75" style="3" hidden="1" customWidth="1"/>
    <col min="7737" max="7737" width="13.33203125" style="3" hidden="1" customWidth="1"/>
    <col min="7738" max="7742" width="9.75" style="3" hidden="1" customWidth="1"/>
    <col min="7743" max="7743" width="12.83203125" style="3" hidden="1" customWidth="1"/>
    <col min="7744" max="7748" width="9.75" style="3" hidden="1" customWidth="1"/>
    <col min="7749" max="7749" width="13.33203125" style="3" hidden="1" customWidth="1"/>
    <col min="7750" max="7751" width="10.58203125" style="3" hidden="1" customWidth="1"/>
    <col min="7752" max="7752" width="11.33203125" style="3" hidden="1" customWidth="1"/>
    <col min="7753" max="7754" width="22.58203125" style="3" hidden="1" customWidth="1"/>
    <col min="7755" max="7755" width="13.08203125" style="3" hidden="1" customWidth="1"/>
    <col min="7756" max="7756" width="13.33203125" style="3" hidden="1" customWidth="1"/>
    <col min="7757" max="7757" width="10" style="3" hidden="1" customWidth="1"/>
    <col min="7758" max="7758" width="9.33203125" style="3" hidden="1" customWidth="1"/>
    <col min="7759" max="7759" width="17.58203125" style="3" hidden="1" customWidth="1"/>
    <col min="7760" max="7760" width="12.58203125" style="3" hidden="1" customWidth="1"/>
    <col min="7761" max="7761" width="8.83203125" style="3" hidden="1" customWidth="1"/>
    <col min="7762" max="7762" width="10.75" style="3" hidden="1" customWidth="1"/>
    <col min="7763" max="7763" width="10.08203125" style="3" hidden="1" customWidth="1"/>
    <col min="7764" max="7769" width="8.83203125" style="3" hidden="1" customWidth="1"/>
    <col min="7770" max="7770" width="12.5" style="3" hidden="1" customWidth="1"/>
    <col min="7771" max="7773" width="8.83203125" style="3" hidden="1" customWidth="1"/>
    <col min="7774" max="7775" width="10.58203125" style="3" hidden="1" customWidth="1"/>
    <col min="7776" max="7776" width="11.58203125" style="3" hidden="1" customWidth="1"/>
    <col min="7777" max="7781" width="8.83203125" style="3" hidden="1" customWidth="1"/>
    <col min="7782" max="7782" width="12.5" style="3" hidden="1" customWidth="1"/>
    <col min="7783" max="7783" width="10.58203125" style="3" hidden="1" customWidth="1"/>
    <col min="7784" max="7785" width="8.83203125" style="3" hidden="1" customWidth="1"/>
    <col min="7786" max="7786" width="11.83203125" style="3" hidden="1" customWidth="1"/>
    <col min="7787" max="7787" width="19.75" style="3" hidden="1" customWidth="1"/>
    <col min="7788" max="7789" width="18.83203125" style="3" hidden="1" customWidth="1"/>
    <col min="7790" max="7790" width="13.33203125" style="3" hidden="1" customWidth="1"/>
    <col min="7791" max="7791" width="16.83203125" style="3" hidden="1" customWidth="1"/>
    <col min="7792" max="7792" width="13.5" style="3" hidden="1" customWidth="1"/>
    <col min="7793" max="7793" width="13.75" style="3" hidden="1" customWidth="1"/>
    <col min="7794" max="7794" width="10.75" style="3" hidden="1" customWidth="1"/>
    <col min="7795" max="7795" width="13.08203125" style="3" hidden="1" customWidth="1"/>
    <col min="7796" max="7796" width="11.25" style="3" hidden="1" customWidth="1"/>
    <col min="7797" max="7797" width="12.58203125" style="3" hidden="1" customWidth="1"/>
    <col min="7798" max="7798" width="11.83203125" style="3" hidden="1" customWidth="1"/>
    <col min="7799" max="7799" width="10.83203125" style="3" hidden="1" customWidth="1"/>
    <col min="7800" max="7800" width="10.75" style="3" hidden="1" customWidth="1"/>
    <col min="7801" max="7801" width="12.83203125" style="3" hidden="1" customWidth="1"/>
    <col min="7802" max="7802" width="10.75" style="3" hidden="1" customWidth="1"/>
    <col min="7803" max="7930" width="8.6640625" style="3" hidden="1" customWidth="1"/>
    <col min="7931" max="7931" width="3.58203125" style="3" hidden="1" customWidth="1"/>
    <col min="7932" max="7932" width="24.08203125" style="3" hidden="1" customWidth="1"/>
    <col min="7933" max="7933" width="18.83203125" style="3" hidden="1" customWidth="1"/>
    <col min="7934" max="7934" width="18" style="3" hidden="1" customWidth="1"/>
    <col min="7935" max="7935" width="13.33203125" style="3" hidden="1" customWidth="1"/>
    <col min="7936" max="7936" width="11.83203125" style="3" hidden="1" customWidth="1"/>
    <col min="7937" max="7937" width="10.75" style="3" hidden="1" customWidth="1"/>
    <col min="7938" max="7938" width="11.25" style="3" hidden="1" customWidth="1"/>
    <col min="7939" max="7939" width="10.75" style="3" hidden="1" customWidth="1"/>
    <col min="7940" max="7940" width="11" style="3" hidden="1" customWidth="1"/>
    <col min="7941" max="7941" width="9.83203125" style="3" hidden="1" customWidth="1"/>
    <col min="7942" max="7942" width="10.08203125" style="3" hidden="1" customWidth="1"/>
    <col min="7943" max="7944" width="10.33203125" style="3" hidden="1" customWidth="1"/>
    <col min="7945" max="7945" width="10.08203125" style="3" hidden="1" customWidth="1"/>
    <col min="7946" max="7946" width="18.33203125" style="3" hidden="1" customWidth="1"/>
    <col min="7947" max="7947" width="17.58203125" style="3" hidden="1" customWidth="1"/>
    <col min="7948" max="7948" width="17.75" style="3" hidden="1" customWidth="1"/>
    <col min="7949" max="7949" width="11.58203125" style="3" hidden="1" customWidth="1"/>
    <col min="7950" max="7950" width="10.58203125" style="3" hidden="1" customWidth="1"/>
    <col min="7951" max="7951" width="12.5" style="3" hidden="1" customWidth="1"/>
    <col min="7952" max="7952" width="12" style="3" hidden="1" customWidth="1"/>
    <col min="7953" max="7956" width="11.58203125" style="3" hidden="1" customWidth="1"/>
    <col min="7957" max="7957" width="10.58203125" style="3" hidden="1" customWidth="1"/>
    <col min="7958" max="7958" width="12.83203125" style="3" hidden="1" customWidth="1"/>
    <col min="7959" max="7959" width="11.83203125" style="3" hidden="1" customWidth="1"/>
    <col min="7960" max="7960" width="12.25" style="3" hidden="1" customWidth="1"/>
    <col min="7961" max="7961" width="20.08203125" style="3" hidden="1" customWidth="1"/>
    <col min="7962" max="7962" width="17" style="3" hidden="1" customWidth="1"/>
    <col min="7963" max="7963" width="20.33203125" style="3" hidden="1" customWidth="1"/>
    <col min="7964" max="7964" width="16.83203125" style="3" hidden="1" customWidth="1"/>
    <col min="7965" max="7965" width="15.33203125" style="3" hidden="1" customWidth="1"/>
    <col min="7966" max="7966" width="15.58203125" style="3" hidden="1" customWidth="1"/>
    <col min="7967" max="7967" width="10.58203125" style="3" hidden="1" customWidth="1"/>
    <col min="7968" max="7972" width="8.83203125" style="3" hidden="1" customWidth="1"/>
    <col min="7973" max="7975" width="7.83203125" style="3" hidden="1" customWidth="1"/>
    <col min="7976" max="7979" width="8.83203125" style="3" hidden="1" customWidth="1"/>
    <col min="7980" max="7980" width="7.25" style="3" hidden="1" customWidth="1"/>
    <col min="7981" max="7981" width="10.83203125" style="3" hidden="1" customWidth="1"/>
    <col min="7982" max="7982" width="9.58203125" style="3" hidden="1" customWidth="1"/>
    <col min="7983" max="7986" width="9.75" style="3" hidden="1" customWidth="1"/>
    <col min="7987" max="7987" width="11.33203125" style="3" hidden="1" customWidth="1"/>
    <col min="7988" max="7992" width="9.75" style="3" hidden="1" customWidth="1"/>
    <col min="7993" max="7993" width="13.33203125" style="3" hidden="1" customWidth="1"/>
    <col min="7994" max="7998" width="9.75" style="3" hidden="1" customWidth="1"/>
    <col min="7999" max="7999" width="12.83203125" style="3" hidden="1" customWidth="1"/>
    <col min="8000" max="8004" width="9.75" style="3" hidden="1" customWidth="1"/>
    <col min="8005" max="8005" width="13.33203125" style="3" hidden="1" customWidth="1"/>
    <col min="8006" max="8007" width="10.58203125" style="3" hidden="1" customWidth="1"/>
    <col min="8008" max="8008" width="11.33203125" style="3" hidden="1" customWidth="1"/>
    <col min="8009" max="8010" width="22.58203125" style="3" hidden="1" customWidth="1"/>
    <col min="8011" max="8011" width="13.08203125" style="3" hidden="1" customWidth="1"/>
    <col min="8012" max="8012" width="13.33203125" style="3" hidden="1" customWidth="1"/>
    <col min="8013" max="8013" width="10" style="3" hidden="1" customWidth="1"/>
    <col min="8014" max="8014" width="9.33203125" style="3" hidden="1" customWidth="1"/>
    <col min="8015" max="8015" width="17.58203125" style="3" hidden="1" customWidth="1"/>
    <col min="8016" max="8016" width="12.58203125" style="3" hidden="1" customWidth="1"/>
    <col min="8017" max="8017" width="8.83203125" style="3" hidden="1" customWidth="1"/>
    <col min="8018" max="8018" width="10.75" style="3" hidden="1" customWidth="1"/>
    <col min="8019" max="8019" width="10.08203125" style="3" hidden="1" customWidth="1"/>
    <col min="8020" max="8025" width="8.83203125" style="3" hidden="1" customWidth="1"/>
    <col min="8026" max="8026" width="12.5" style="3" hidden="1" customWidth="1"/>
    <col min="8027" max="8029" width="8.83203125" style="3" hidden="1" customWidth="1"/>
    <col min="8030" max="8031" width="10.58203125" style="3" hidden="1" customWidth="1"/>
    <col min="8032" max="8032" width="11.58203125" style="3" hidden="1" customWidth="1"/>
    <col min="8033" max="8037" width="8.83203125" style="3" hidden="1" customWidth="1"/>
    <col min="8038" max="8038" width="12.5" style="3" hidden="1" customWidth="1"/>
    <col min="8039" max="8039" width="10.58203125" style="3" hidden="1" customWidth="1"/>
    <col min="8040" max="8041" width="8.83203125" style="3" hidden="1" customWidth="1"/>
    <col min="8042" max="8042" width="11.83203125" style="3" hidden="1" customWidth="1"/>
    <col min="8043" max="8043" width="19.75" style="3" hidden="1" customWidth="1"/>
    <col min="8044" max="8045" width="18.83203125" style="3" hidden="1" customWidth="1"/>
    <col min="8046" max="8046" width="13.33203125" style="3" hidden="1" customWidth="1"/>
    <col min="8047" max="8047" width="16.83203125" style="3" hidden="1" customWidth="1"/>
    <col min="8048" max="8048" width="13.5" style="3" hidden="1" customWidth="1"/>
    <col min="8049" max="8049" width="13.75" style="3" hidden="1" customWidth="1"/>
    <col min="8050" max="8050" width="10.75" style="3" hidden="1" customWidth="1"/>
    <col min="8051" max="8051" width="13.08203125" style="3" hidden="1" customWidth="1"/>
    <col min="8052" max="8052" width="11.25" style="3" hidden="1" customWidth="1"/>
    <col min="8053" max="8053" width="12.58203125" style="3" hidden="1" customWidth="1"/>
    <col min="8054" max="8054" width="11.83203125" style="3" hidden="1" customWidth="1"/>
    <col min="8055" max="8055" width="10.83203125" style="3" hidden="1" customWidth="1"/>
    <col min="8056" max="8056" width="10.75" style="3" hidden="1" customWidth="1"/>
    <col min="8057" max="8057" width="12.83203125" style="3" hidden="1" customWidth="1"/>
    <col min="8058" max="8058" width="10.75" style="3" hidden="1" customWidth="1"/>
    <col min="8059" max="8186" width="8.6640625" style="3" hidden="1" customWidth="1"/>
    <col min="8187" max="8187" width="3.58203125" style="3" hidden="1" customWidth="1"/>
    <col min="8188" max="8188" width="24.08203125" style="3" hidden="1" customWidth="1"/>
    <col min="8189" max="8189" width="18.83203125" style="3" hidden="1" customWidth="1"/>
    <col min="8190" max="8190" width="18" style="3" hidden="1" customWidth="1"/>
    <col min="8191" max="8191" width="13.33203125" style="3" hidden="1" customWidth="1"/>
    <col min="8192" max="8192" width="11.83203125" style="3" hidden="1" customWidth="1"/>
    <col min="8193" max="8193" width="10.75" style="3" hidden="1" customWidth="1"/>
    <col min="8194" max="8194" width="11.25" style="3" hidden="1" customWidth="1"/>
    <col min="8195" max="8195" width="10.75" style="3" hidden="1" customWidth="1"/>
    <col min="8196" max="8196" width="11" style="3" hidden="1" customWidth="1"/>
    <col min="8197" max="8197" width="9.83203125" style="3" hidden="1" customWidth="1"/>
    <col min="8198" max="8198" width="10.08203125" style="3" hidden="1" customWidth="1"/>
    <col min="8199" max="8200" width="10.33203125" style="3" hidden="1" customWidth="1"/>
    <col min="8201" max="8201" width="10.08203125" style="3" hidden="1" customWidth="1"/>
    <col min="8202" max="8202" width="18.33203125" style="3" hidden="1" customWidth="1"/>
    <col min="8203" max="8203" width="17.58203125" style="3" hidden="1" customWidth="1"/>
    <col min="8204" max="8204" width="17.75" style="3" hidden="1" customWidth="1"/>
    <col min="8205" max="8205" width="11.58203125" style="3" hidden="1" customWidth="1"/>
    <col min="8206" max="8206" width="10.58203125" style="3" hidden="1" customWidth="1"/>
    <col min="8207" max="8207" width="12.5" style="3" hidden="1" customWidth="1"/>
    <col min="8208" max="8208" width="12" style="3" hidden="1" customWidth="1"/>
    <col min="8209" max="8212" width="11.58203125" style="3" hidden="1" customWidth="1"/>
    <col min="8213" max="8213" width="10.58203125" style="3" hidden="1" customWidth="1"/>
    <col min="8214" max="8214" width="12.83203125" style="3" hidden="1" customWidth="1"/>
    <col min="8215" max="8215" width="11.83203125" style="3" hidden="1" customWidth="1"/>
    <col min="8216" max="8216" width="12.25" style="3" hidden="1" customWidth="1"/>
    <col min="8217" max="8217" width="20.08203125" style="3" hidden="1" customWidth="1"/>
    <col min="8218" max="8218" width="17" style="3" hidden="1" customWidth="1"/>
    <col min="8219" max="8219" width="20.33203125" style="3" hidden="1" customWidth="1"/>
    <col min="8220" max="8220" width="16.83203125" style="3" hidden="1" customWidth="1"/>
    <col min="8221" max="8221" width="15.33203125" style="3" hidden="1" customWidth="1"/>
    <col min="8222" max="8222" width="15.58203125" style="3" hidden="1" customWidth="1"/>
    <col min="8223" max="8223" width="10.58203125" style="3" hidden="1" customWidth="1"/>
    <col min="8224" max="8228" width="8.83203125" style="3" hidden="1" customWidth="1"/>
    <col min="8229" max="8231" width="7.83203125" style="3" hidden="1" customWidth="1"/>
    <col min="8232" max="8235" width="8.83203125" style="3" hidden="1" customWidth="1"/>
    <col min="8236" max="8236" width="7.25" style="3" hidden="1" customWidth="1"/>
    <col min="8237" max="8237" width="10.83203125" style="3" hidden="1" customWidth="1"/>
    <col min="8238" max="8238" width="9.58203125" style="3" hidden="1" customWidth="1"/>
    <col min="8239" max="8242" width="9.75" style="3" hidden="1" customWidth="1"/>
    <col min="8243" max="8243" width="11.33203125" style="3" hidden="1" customWidth="1"/>
    <col min="8244" max="8248" width="9.75" style="3" hidden="1" customWidth="1"/>
    <col min="8249" max="8249" width="13.33203125" style="3" hidden="1" customWidth="1"/>
    <col min="8250" max="8254" width="9.75" style="3" hidden="1" customWidth="1"/>
    <col min="8255" max="8255" width="12.83203125" style="3" hidden="1" customWidth="1"/>
    <col min="8256" max="8260" width="9.75" style="3" hidden="1" customWidth="1"/>
    <col min="8261" max="8261" width="13.33203125" style="3" hidden="1" customWidth="1"/>
    <col min="8262" max="8263" width="10.58203125" style="3" hidden="1" customWidth="1"/>
    <col min="8264" max="8264" width="11.33203125" style="3" hidden="1" customWidth="1"/>
    <col min="8265" max="8266" width="22.58203125" style="3" hidden="1" customWidth="1"/>
    <col min="8267" max="8267" width="13.08203125" style="3" hidden="1" customWidth="1"/>
    <col min="8268" max="8268" width="13.33203125" style="3" hidden="1" customWidth="1"/>
    <col min="8269" max="8269" width="10" style="3" hidden="1" customWidth="1"/>
    <col min="8270" max="8270" width="9.33203125" style="3" hidden="1" customWidth="1"/>
    <col min="8271" max="8271" width="17.58203125" style="3" hidden="1" customWidth="1"/>
    <col min="8272" max="8272" width="12.58203125" style="3" hidden="1" customWidth="1"/>
    <col min="8273" max="8273" width="8.83203125" style="3" hidden="1" customWidth="1"/>
    <col min="8274" max="8274" width="10.75" style="3" hidden="1" customWidth="1"/>
    <col min="8275" max="8275" width="10.08203125" style="3" hidden="1" customWidth="1"/>
    <col min="8276" max="8281" width="8.83203125" style="3" hidden="1" customWidth="1"/>
    <col min="8282" max="8282" width="12.5" style="3" hidden="1" customWidth="1"/>
    <col min="8283" max="8285" width="8.83203125" style="3" hidden="1" customWidth="1"/>
    <col min="8286" max="8287" width="10.58203125" style="3" hidden="1" customWidth="1"/>
    <col min="8288" max="8288" width="11.58203125" style="3" hidden="1" customWidth="1"/>
    <col min="8289" max="8293" width="8.83203125" style="3" hidden="1" customWidth="1"/>
    <col min="8294" max="8294" width="12.5" style="3" hidden="1" customWidth="1"/>
    <col min="8295" max="8295" width="10.58203125" style="3" hidden="1" customWidth="1"/>
    <col min="8296" max="8297" width="8.83203125" style="3" hidden="1" customWidth="1"/>
    <col min="8298" max="8298" width="11.83203125" style="3" hidden="1" customWidth="1"/>
    <col min="8299" max="8299" width="19.75" style="3" hidden="1" customWidth="1"/>
    <col min="8300" max="8301" width="18.83203125" style="3" hidden="1" customWidth="1"/>
    <col min="8302" max="8302" width="13.33203125" style="3" hidden="1" customWidth="1"/>
    <col min="8303" max="8303" width="16.83203125" style="3" hidden="1" customWidth="1"/>
    <col min="8304" max="8304" width="13.5" style="3" hidden="1" customWidth="1"/>
    <col min="8305" max="8305" width="13.75" style="3" hidden="1" customWidth="1"/>
    <col min="8306" max="8306" width="10.75" style="3" hidden="1" customWidth="1"/>
    <col min="8307" max="8307" width="13.08203125" style="3" hidden="1" customWidth="1"/>
    <col min="8308" max="8308" width="11.25" style="3" hidden="1" customWidth="1"/>
    <col min="8309" max="8309" width="12.58203125" style="3" hidden="1" customWidth="1"/>
    <col min="8310" max="8310" width="11.83203125" style="3" hidden="1" customWidth="1"/>
    <col min="8311" max="8311" width="10.83203125" style="3" hidden="1" customWidth="1"/>
    <col min="8312" max="8312" width="10.75" style="3" hidden="1" customWidth="1"/>
    <col min="8313" max="8313" width="12.83203125" style="3" hidden="1" customWidth="1"/>
    <col min="8314" max="8314" width="10.75" style="3" hidden="1" customWidth="1"/>
    <col min="8315" max="8442" width="8.6640625" style="3" hidden="1" customWidth="1"/>
    <col min="8443" max="8443" width="3.58203125" style="3" hidden="1" customWidth="1"/>
    <col min="8444" max="8444" width="24.08203125" style="3" hidden="1" customWidth="1"/>
    <col min="8445" max="8445" width="18.83203125" style="3" hidden="1" customWidth="1"/>
    <col min="8446" max="8446" width="18" style="3" hidden="1" customWidth="1"/>
    <col min="8447" max="8447" width="13.33203125" style="3" hidden="1" customWidth="1"/>
    <col min="8448" max="8448" width="11.83203125" style="3" hidden="1" customWidth="1"/>
    <col min="8449" max="8449" width="10.75" style="3" hidden="1" customWidth="1"/>
    <col min="8450" max="8450" width="11.25" style="3" hidden="1" customWidth="1"/>
    <col min="8451" max="8451" width="10.75" style="3" hidden="1" customWidth="1"/>
    <col min="8452" max="8452" width="11" style="3" hidden="1" customWidth="1"/>
    <col min="8453" max="8453" width="9.83203125" style="3" hidden="1" customWidth="1"/>
    <col min="8454" max="8454" width="10.08203125" style="3" hidden="1" customWidth="1"/>
    <col min="8455" max="8456" width="10.33203125" style="3" hidden="1" customWidth="1"/>
    <col min="8457" max="8457" width="10.08203125" style="3" hidden="1" customWidth="1"/>
    <col min="8458" max="8458" width="18.33203125" style="3" hidden="1" customWidth="1"/>
    <col min="8459" max="8459" width="17.58203125" style="3" hidden="1" customWidth="1"/>
    <col min="8460" max="8460" width="17.75" style="3" hidden="1" customWidth="1"/>
    <col min="8461" max="8461" width="11.58203125" style="3" hidden="1" customWidth="1"/>
    <col min="8462" max="8462" width="10.58203125" style="3" hidden="1" customWidth="1"/>
    <col min="8463" max="8463" width="12.5" style="3" hidden="1" customWidth="1"/>
    <col min="8464" max="8464" width="12" style="3" hidden="1" customWidth="1"/>
    <col min="8465" max="8468" width="11.58203125" style="3" hidden="1" customWidth="1"/>
    <col min="8469" max="8469" width="10.58203125" style="3" hidden="1" customWidth="1"/>
    <col min="8470" max="8470" width="12.83203125" style="3" hidden="1" customWidth="1"/>
    <col min="8471" max="8471" width="11.83203125" style="3" hidden="1" customWidth="1"/>
    <col min="8472" max="8472" width="12.25" style="3" hidden="1" customWidth="1"/>
    <col min="8473" max="8473" width="20.08203125" style="3" hidden="1" customWidth="1"/>
    <col min="8474" max="8474" width="17" style="3" hidden="1" customWidth="1"/>
    <col min="8475" max="8475" width="20.33203125" style="3" hidden="1" customWidth="1"/>
    <col min="8476" max="8476" width="16.83203125" style="3" hidden="1" customWidth="1"/>
    <col min="8477" max="8477" width="15.33203125" style="3" hidden="1" customWidth="1"/>
    <col min="8478" max="8478" width="15.58203125" style="3" hidden="1" customWidth="1"/>
    <col min="8479" max="8479" width="10.58203125" style="3" hidden="1" customWidth="1"/>
    <col min="8480" max="8484" width="8.83203125" style="3" hidden="1" customWidth="1"/>
    <col min="8485" max="8487" width="7.83203125" style="3" hidden="1" customWidth="1"/>
    <col min="8488" max="8491" width="8.83203125" style="3" hidden="1" customWidth="1"/>
    <col min="8492" max="8492" width="7.25" style="3" hidden="1" customWidth="1"/>
    <col min="8493" max="8493" width="10.83203125" style="3" hidden="1" customWidth="1"/>
    <col min="8494" max="8494" width="9.58203125" style="3" hidden="1" customWidth="1"/>
    <col min="8495" max="8498" width="9.75" style="3" hidden="1" customWidth="1"/>
    <col min="8499" max="8499" width="11.33203125" style="3" hidden="1" customWidth="1"/>
    <col min="8500" max="8504" width="9.75" style="3" hidden="1" customWidth="1"/>
    <col min="8505" max="8505" width="13.33203125" style="3" hidden="1" customWidth="1"/>
    <col min="8506" max="8510" width="9.75" style="3" hidden="1" customWidth="1"/>
    <col min="8511" max="8511" width="12.83203125" style="3" hidden="1" customWidth="1"/>
    <col min="8512" max="8516" width="9.75" style="3" hidden="1" customWidth="1"/>
    <col min="8517" max="8517" width="13.33203125" style="3" hidden="1" customWidth="1"/>
    <col min="8518" max="8519" width="10.58203125" style="3" hidden="1" customWidth="1"/>
    <col min="8520" max="8520" width="11.33203125" style="3" hidden="1" customWidth="1"/>
    <col min="8521" max="8522" width="22.58203125" style="3" hidden="1" customWidth="1"/>
    <col min="8523" max="8523" width="13.08203125" style="3" hidden="1" customWidth="1"/>
    <col min="8524" max="8524" width="13.33203125" style="3" hidden="1" customWidth="1"/>
    <col min="8525" max="8525" width="10" style="3" hidden="1" customWidth="1"/>
    <col min="8526" max="8526" width="9.33203125" style="3" hidden="1" customWidth="1"/>
    <col min="8527" max="8527" width="17.58203125" style="3" hidden="1" customWidth="1"/>
    <col min="8528" max="8528" width="12.58203125" style="3" hidden="1" customWidth="1"/>
    <col min="8529" max="8529" width="8.83203125" style="3" hidden="1" customWidth="1"/>
    <col min="8530" max="8530" width="10.75" style="3" hidden="1" customWidth="1"/>
    <col min="8531" max="8531" width="10.08203125" style="3" hidden="1" customWidth="1"/>
    <col min="8532" max="8537" width="8.83203125" style="3" hidden="1" customWidth="1"/>
    <col min="8538" max="8538" width="12.5" style="3" hidden="1" customWidth="1"/>
    <col min="8539" max="8541" width="8.83203125" style="3" hidden="1" customWidth="1"/>
    <col min="8542" max="8543" width="10.58203125" style="3" hidden="1" customWidth="1"/>
    <col min="8544" max="8544" width="11.58203125" style="3" hidden="1" customWidth="1"/>
    <col min="8545" max="8549" width="8.83203125" style="3" hidden="1" customWidth="1"/>
    <col min="8550" max="8550" width="12.5" style="3" hidden="1" customWidth="1"/>
    <col min="8551" max="8551" width="10.58203125" style="3" hidden="1" customWidth="1"/>
    <col min="8552" max="8553" width="8.83203125" style="3" hidden="1" customWidth="1"/>
    <col min="8554" max="8554" width="11.83203125" style="3" hidden="1" customWidth="1"/>
    <col min="8555" max="8555" width="19.75" style="3" hidden="1" customWidth="1"/>
    <col min="8556" max="8557" width="18.83203125" style="3" hidden="1" customWidth="1"/>
    <col min="8558" max="8558" width="13.33203125" style="3" hidden="1" customWidth="1"/>
    <col min="8559" max="8559" width="16.83203125" style="3" hidden="1" customWidth="1"/>
    <col min="8560" max="8560" width="13.5" style="3" hidden="1" customWidth="1"/>
    <col min="8561" max="8561" width="13.75" style="3" hidden="1" customWidth="1"/>
    <col min="8562" max="8562" width="10.75" style="3" hidden="1" customWidth="1"/>
    <col min="8563" max="8563" width="13.08203125" style="3" hidden="1" customWidth="1"/>
    <col min="8564" max="8564" width="11.25" style="3" hidden="1" customWidth="1"/>
    <col min="8565" max="8565" width="12.58203125" style="3" hidden="1" customWidth="1"/>
    <col min="8566" max="8566" width="11.83203125" style="3" hidden="1" customWidth="1"/>
    <col min="8567" max="8567" width="10.83203125" style="3" hidden="1" customWidth="1"/>
    <col min="8568" max="8568" width="10.75" style="3" hidden="1" customWidth="1"/>
    <col min="8569" max="8569" width="12.83203125" style="3" hidden="1" customWidth="1"/>
    <col min="8570" max="8570" width="10.75" style="3" hidden="1" customWidth="1"/>
    <col min="8571" max="8698" width="8.6640625" style="3" hidden="1" customWidth="1"/>
    <col min="8699" max="8699" width="3.58203125" style="3" hidden="1" customWidth="1"/>
    <col min="8700" max="8700" width="24.08203125" style="3" hidden="1" customWidth="1"/>
    <col min="8701" max="8701" width="18.83203125" style="3" hidden="1" customWidth="1"/>
    <col min="8702" max="8702" width="18" style="3" hidden="1" customWidth="1"/>
    <col min="8703" max="8703" width="13.33203125" style="3" hidden="1" customWidth="1"/>
    <col min="8704" max="8704" width="11.83203125" style="3" hidden="1" customWidth="1"/>
    <col min="8705" max="8705" width="10.75" style="3" hidden="1" customWidth="1"/>
    <col min="8706" max="8706" width="11.25" style="3" hidden="1" customWidth="1"/>
    <col min="8707" max="8707" width="10.75" style="3" hidden="1" customWidth="1"/>
    <col min="8708" max="8708" width="11" style="3" hidden="1" customWidth="1"/>
    <col min="8709" max="8709" width="9.83203125" style="3" hidden="1" customWidth="1"/>
    <col min="8710" max="8710" width="10.08203125" style="3" hidden="1" customWidth="1"/>
    <col min="8711" max="8712" width="10.33203125" style="3" hidden="1" customWidth="1"/>
    <col min="8713" max="8713" width="10.08203125" style="3" hidden="1" customWidth="1"/>
    <col min="8714" max="8714" width="18.33203125" style="3" hidden="1" customWidth="1"/>
    <col min="8715" max="8715" width="17.58203125" style="3" hidden="1" customWidth="1"/>
    <col min="8716" max="8716" width="17.75" style="3" hidden="1" customWidth="1"/>
    <col min="8717" max="8717" width="11.58203125" style="3" hidden="1" customWidth="1"/>
    <col min="8718" max="8718" width="10.58203125" style="3" hidden="1" customWidth="1"/>
    <col min="8719" max="8719" width="12.5" style="3" hidden="1" customWidth="1"/>
    <col min="8720" max="8720" width="12" style="3" hidden="1" customWidth="1"/>
    <col min="8721" max="8724" width="11.58203125" style="3" hidden="1" customWidth="1"/>
    <col min="8725" max="8725" width="10.58203125" style="3" hidden="1" customWidth="1"/>
    <col min="8726" max="8726" width="12.83203125" style="3" hidden="1" customWidth="1"/>
    <col min="8727" max="8727" width="11.83203125" style="3" hidden="1" customWidth="1"/>
    <col min="8728" max="8728" width="12.25" style="3" hidden="1" customWidth="1"/>
    <col min="8729" max="8729" width="20.08203125" style="3" hidden="1" customWidth="1"/>
    <col min="8730" max="8730" width="17" style="3" hidden="1" customWidth="1"/>
    <col min="8731" max="8731" width="20.33203125" style="3" hidden="1" customWidth="1"/>
    <col min="8732" max="8732" width="16.83203125" style="3" hidden="1" customWidth="1"/>
    <col min="8733" max="8733" width="15.33203125" style="3" hidden="1" customWidth="1"/>
    <col min="8734" max="8734" width="15.58203125" style="3" hidden="1" customWidth="1"/>
    <col min="8735" max="8735" width="10.58203125" style="3" hidden="1" customWidth="1"/>
    <col min="8736" max="8740" width="8.83203125" style="3" hidden="1" customWidth="1"/>
    <col min="8741" max="8743" width="7.83203125" style="3" hidden="1" customWidth="1"/>
    <col min="8744" max="8747" width="8.83203125" style="3" hidden="1" customWidth="1"/>
    <col min="8748" max="8748" width="7.25" style="3" hidden="1" customWidth="1"/>
    <col min="8749" max="8749" width="10.83203125" style="3" hidden="1" customWidth="1"/>
    <col min="8750" max="8750" width="9.58203125" style="3" hidden="1" customWidth="1"/>
    <col min="8751" max="8754" width="9.75" style="3" hidden="1" customWidth="1"/>
    <col min="8755" max="8755" width="11.33203125" style="3" hidden="1" customWidth="1"/>
    <col min="8756" max="8760" width="9.75" style="3" hidden="1" customWidth="1"/>
    <col min="8761" max="8761" width="13.33203125" style="3" hidden="1" customWidth="1"/>
    <col min="8762" max="8766" width="9.75" style="3" hidden="1" customWidth="1"/>
    <col min="8767" max="8767" width="12.83203125" style="3" hidden="1" customWidth="1"/>
    <col min="8768" max="8772" width="9.75" style="3" hidden="1" customWidth="1"/>
    <col min="8773" max="8773" width="13.33203125" style="3" hidden="1" customWidth="1"/>
    <col min="8774" max="8775" width="10.58203125" style="3" hidden="1" customWidth="1"/>
    <col min="8776" max="8776" width="11.33203125" style="3" hidden="1" customWidth="1"/>
    <col min="8777" max="8778" width="22.58203125" style="3" hidden="1" customWidth="1"/>
    <col min="8779" max="8779" width="13.08203125" style="3" hidden="1" customWidth="1"/>
    <col min="8780" max="8780" width="13.33203125" style="3" hidden="1" customWidth="1"/>
    <col min="8781" max="8781" width="10" style="3" hidden="1" customWidth="1"/>
    <col min="8782" max="8782" width="9.33203125" style="3" hidden="1" customWidth="1"/>
    <col min="8783" max="8783" width="17.58203125" style="3" hidden="1" customWidth="1"/>
    <col min="8784" max="8784" width="12.58203125" style="3" hidden="1" customWidth="1"/>
    <col min="8785" max="8785" width="8.83203125" style="3" hidden="1" customWidth="1"/>
    <col min="8786" max="8786" width="10.75" style="3" hidden="1" customWidth="1"/>
    <col min="8787" max="8787" width="10.08203125" style="3" hidden="1" customWidth="1"/>
    <col min="8788" max="8793" width="8.83203125" style="3" hidden="1" customWidth="1"/>
    <col min="8794" max="8794" width="12.5" style="3" hidden="1" customWidth="1"/>
    <col min="8795" max="8797" width="8.83203125" style="3" hidden="1" customWidth="1"/>
    <col min="8798" max="8799" width="10.58203125" style="3" hidden="1" customWidth="1"/>
    <col min="8800" max="8800" width="11.58203125" style="3" hidden="1" customWidth="1"/>
    <col min="8801" max="8805" width="8.83203125" style="3" hidden="1" customWidth="1"/>
    <col min="8806" max="8806" width="12.5" style="3" hidden="1" customWidth="1"/>
    <col min="8807" max="8807" width="10.58203125" style="3" hidden="1" customWidth="1"/>
    <col min="8808" max="8809" width="8.83203125" style="3" hidden="1" customWidth="1"/>
    <col min="8810" max="8810" width="11.83203125" style="3" hidden="1" customWidth="1"/>
    <col min="8811" max="8811" width="19.75" style="3" hidden="1" customWidth="1"/>
    <col min="8812" max="8813" width="18.83203125" style="3" hidden="1" customWidth="1"/>
    <col min="8814" max="8814" width="13.33203125" style="3" hidden="1" customWidth="1"/>
    <col min="8815" max="8815" width="16.83203125" style="3" hidden="1" customWidth="1"/>
    <col min="8816" max="8816" width="13.5" style="3" hidden="1" customWidth="1"/>
    <col min="8817" max="8817" width="13.75" style="3" hidden="1" customWidth="1"/>
    <col min="8818" max="8818" width="10.75" style="3" hidden="1" customWidth="1"/>
    <col min="8819" max="8819" width="13.08203125" style="3" hidden="1" customWidth="1"/>
    <col min="8820" max="8820" width="11.25" style="3" hidden="1" customWidth="1"/>
    <col min="8821" max="8821" width="12.58203125" style="3" hidden="1" customWidth="1"/>
    <col min="8822" max="8822" width="11.83203125" style="3" hidden="1" customWidth="1"/>
    <col min="8823" max="8823" width="10.83203125" style="3" hidden="1" customWidth="1"/>
    <col min="8824" max="8824" width="10.75" style="3" hidden="1" customWidth="1"/>
    <col min="8825" max="8825" width="12.83203125" style="3" hidden="1" customWidth="1"/>
    <col min="8826" max="8826" width="10.75" style="3" hidden="1" customWidth="1"/>
    <col min="8827" max="8954" width="8.6640625" style="3" hidden="1" customWidth="1"/>
    <col min="8955" max="8955" width="3.58203125" style="3" hidden="1" customWidth="1"/>
    <col min="8956" max="8956" width="24.08203125" style="3" hidden="1" customWidth="1"/>
    <col min="8957" max="8957" width="18.83203125" style="3" hidden="1" customWidth="1"/>
    <col min="8958" max="8958" width="18" style="3" hidden="1" customWidth="1"/>
    <col min="8959" max="8959" width="13.33203125" style="3" hidden="1" customWidth="1"/>
    <col min="8960" max="8960" width="11.83203125" style="3" hidden="1" customWidth="1"/>
    <col min="8961" max="8961" width="10.75" style="3" hidden="1" customWidth="1"/>
    <col min="8962" max="8962" width="11.25" style="3" hidden="1" customWidth="1"/>
    <col min="8963" max="8963" width="10.75" style="3" hidden="1" customWidth="1"/>
    <col min="8964" max="8964" width="11" style="3" hidden="1" customWidth="1"/>
    <col min="8965" max="8965" width="9.83203125" style="3" hidden="1" customWidth="1"/>
    <col min="8966" max="8966" width="10.08203125" style="3" hidden="1" customWidth="1"/>
    <col min="8967" max="8968" width="10.33203125" style="3" hidden="1" customWidth="1"/>
    <col min="8969" max="8969" width="10.08203125" style="3" hidden="1" customWidth="1"/>
    <col min="8970" max="8970" width="18.33203125" style="3" hidden="1" customWidth="1"/>
    <col min="8971" max="8971" width="17.58203125" style="3" hidden="1" customWidth="1"/>
    <col min="8972" max="8972" width="17.75" style="3" hidden="1" customWidth="1"/>
    <col min="8973" max="8973" width="11.58203125" style="3" hidden="1" customWidth="1"/>
    <col min="8974" max="8974" width="10.58203125" style="3" hidden="1" customWidth="1"/>
    <col min="8975" max="8975" width="12.5" style="3" hidden="1" customWidth="1"/>
    <col min="8976" max="8976" width="12" style="3" hidden="1" customWidth="1"/>
    <col min="8977" max="8980" width="11.58203125" style="3" hidden="1" customWidth="1"/>
    <col min="8981" max="8981" width="10.58203125" style="3" hidden="1" customWidth="1"/>
    <col min="8982" max="8982" width="12.83203125" style="3" hidden="1" customWidth="1"/>
    <col min="8983" max="8983" width="11.83203125" style="3" hidden="1" customWidth="1"/>
    <col min="8984" max="8984" width="12.25" style="3" hidden="1" customWidth="1"/>
    <col min="8985" max="8985" width="20.08203125" style="3" hidden="1" customWidth="1"/>
    <col min="8986" max="8986" width="17" style="3" hidden="1" customWidth="1"/>
    <col min="8987" max="8987" width="20.33203125" style="3" hidden="1" customWidth="1"/>
    <col min="8988" max="8988" width="16.83203125" style="3" hidden="1" customWidth="1"/>
    <col min="8989" max="8989" width="15.33203125" style="3" hidden="1" customWidth="1"/>
    <col min="8990" max="8990" width="15.58203125" style="3" hidden="1" customWidth="1"/>
    <col min="8991" max="8991" width="10.58203125" style="3" hidden="1" customWidth="1"/>
    <col min="8992" max="8996" width="8.83203125" style="3" hidden="1" customWidth="1"/>
    <col min="8997" max="8999" width="7.83203125" style="3" hidden="1" customWidth="1"/>
    <col min="9000" max="9003" width="8.83203125" style="3" hidden="1" customWidth="1"/>
    <col min="9004" max="9004" width="7.25" style="3" hidden="1" customWidth="1"/>
    <col min="9005" max="9005" width="10.83203125" style="3" hidden="1" customWidth="1"/>
    <col min="9006" max="9006" width="9.58203125" style="3" hidden="1" customWidth="1"/>
    <col min="9007" max="9010" width="9.75" style="3" hidden="1" customWidth="1"/>
    <col min="9011" max="9011" width="11.33203125" style="3" hidden="1" customWidth="1"/>
    <col min="9012" max="9016" width="9.75" style="3" hidden="1" customWidth="1"/>
    <col min="9017" max="9017" width="13.33203125" style="3" hidden="1" customWidth="1"/>
    <col min="9018" max="9022" width="9.75" style="3" hidden="1" customWidth="1"/>
    <col min="9023" max="9023" width="12.83203125" style="3" hidden="1" customWidth="1"/>
    <col min="9024" max="9028" width="9.75" style="3" hidden="1" customWidth="1"/>
    <col min="9029" max="9029" width="13.33203125" style="3" hidden="1" customWidth="1"/>
    <col min="9030" max="9031" width="10.58203125" style="3" hidden="1" customWidth="1"/>
    <col min="9032" max="9032" width="11.33203125" style="3" hidden="1" customWidth="1"/>
    <col min="9033" max="9034" width="22.58203125" style="3" hidden="1" customWidth="1"/>
    <col min="9035" max="9035" width="13.08203125" style="3" hidden="1" customWidth="1"/>
    <col min="9036" max="9036" width="13.33203125" style="3" hidden="1" customWidth="1"/>
    <col min="9037" max="9037" width="10" style="3" hidden="1" customWidth="1"/>
    <col min="9038" max="9038" width="9.33203125" style="3" hidden="1" customWidth="1"/>
    <col min="9039" max="9039" width="17.58203125" style="3" hidden="1" customWidth="1"/>
    <col min="9040" max="9040" width="12.58203125" style="3" hidden="1" customWidth="1"/>
    <col min="9041" max="9041" width="8.83203125" style="3" hidden="1" customWidth="1"/>
    <col min="9042" max="9042" width="10.75" style="3" hidden="1" customWidth="1"/>
    <col min="9043" max="9043" width="10.08203125" style="3" hidden="1" customWidth="1"/>
    <col min="9044" max="9049" width="8.83203125" style="3" hidden="1" customWidth="1"/>
    <col min="9050" max="9050" width="12.5" style="3" hidden="1" customWidth="1"/>
    <col min="9051" max="9053" width="8.83203125" style="3" hidden="1" customWidth="1"/>
    <col min="9054" max="9055" width="10.58203125" style="3" hidden="1" customWidth="1"/>
    <col min="9056" max="9056" width="11.58203125" style="3" hidden="1" customWidth="1"/>
    <col min="9057" max="9061" width="8.83203125" style="3" hidden="1" customWidth="1"/>
    <col min="9062" max="9062" width="12.5" style="3" hidden="1" customWidth="1"/>
    <col min="9063" max="9063" width="10.58203125" style="3" hidden="1" customWidth="1"/>
    <col min="9064" max="9065" width="8.83203125" style="3" hidden="1" customWidth="1"/>
    <col min="9066" max="9066" width="11.83203125" style="3" hidden="1" customWidth="1"/>
    <col min="9067" max="9067" width="19.75" style="3" hidden="1" customWidth="1"/>
    <col min="9068" max="9069" width="18.83203125" style="3" hidden="1" customWidth="1"/>
    <col min="9070" max="9070" width="13.33203125" style="3" hidden="1" customWidth="1"/>
    <col min="9071" max="9071" width="16.83203125" style="3" hidden="1" customWidth="1"/>
    <col min="9072" max="9072" width="13.5" style="3" hidden="1" customWidth="1"/>
    <col min="9073" max="9073" width="13.75" style="3" hidden="1" customWidth="1"/>
    <col min="9074" max="9074" width="10.75" style="3" hidden="1" customWidth="1"/>
    <col min="9075" max="9075" width="13.08203125" style="3" hidden="1" customWidth="1"/>
    <col min="9076" max="9076" width="11.25" style="3" hidden="1" customWidth="1"/>
    <col min="9077" max="9077" width="12.58203125" style="3" hidden="1" customWidth="1"/>
    <col min="9078" max="9078" width="11.83203125" style="3" hidden="1" customWidth="1"/>
    <col min="9079" max="9079" width="10.83203125" style="3" hidden="1" customWidth="1"/>
    <col min="9080" max="9080" width="10.75" style="3" hidden="1" customWidth="1"/>
    <col min="9081" max="9081" width="12.83203125" style="3" hidden="1" customWidth="1"/>
    <col min="9082" max="9082" width="10.75" style="3" hidden="1" customWidth="1"/>
    <col min="9083" max="9210" width="8.6640625" style="3" hidden="1" customWidth="1"/>
    <col min="9211" max="9211" width="3.58203125" style="3" hidden="1" customWidth="1"/>
    <col min="9212" max="9212" width="24.08203125" style="3" hidden="1" customWidth="1"/>
    <col min="9213" max="9213" width="18.83203125" style="3" hidden="1" customWidth="1"/>
    <col min="9214" max="9214" width="18" style="3" hidden="1" customWidth="1"/>
    <col min="9215" max="9215" width="13.33203125" style="3" hidden="1" customWidth="1"/>
    <col min="9216" max="9216" width="11.83203125" style="3" hidden="1" customWidth="1"/>
    <col min="9217" max="9217" width="10.75" style="3" hidden="1" customWidth="1"/>
    <col min="9218" max="9218" width="11.25" style="3" hidden="1" customWidth="1"/>
    <col min="9219" max="9219" width="10.75" style="3" hidden="1" customWidth="1"/>
    <col min="9220" max="9220" width="11" style="3" hidden="1" customWidth="1"/>
    <col min="9221" max="9221" width="9.83203125" style="3" hidden="1" customWidth="1"/>
    <col min="9222" max="9222" width="10.08203125" style="3" hidden="1" customWidth="1"/>
    <col min="9223" max="9224" width="10.33203125" style="3" hidden="1" customWidth="1"/>
    <col min="9225" max="9225" width="10.08203125" style="3" hidden="1" customWidth="1"/>
    <col min="9226" max="9226" width="18.33203125" style="3" hidden="1" customWidth="1"/>
    <col min="9227" max="9227" width="17.58203125" style="3" hidden="1" customWidth="1"/>
    <col min="9228" max="9228" width="17.75" style="3" hidden="1" customWidth="1"/>
    <col min="9229" max="9229" width="11.58203125" style="3" hidden="1" customWidth="1"/>
    <col min="9230" max="9230" width="10.58203125" style="3" hidden="1" customWidth="1"/>
    <col min="9231" max="9231" width="12.5" style="3" hidden="1" customWidth="1"/>
    <col min="9232" max="9232" width="12" style="3" hidden="1" customWidth="1"/>
    <col min="9233" max="9236" width="11.58203125" style="3" hidden="1" customWidth="1"/>
    <col min="9237" max="9237" width="10.58203125" style="3" hidden="1" customWidth="1"/>
    <col min="9238" max="9238" width="12.83203125" style="3" hidden="1" customWidth="1"/>
    <col min="9239" max="9239" width="11.83203125" style="3" hidden="1" customWidth="1"/>
    <col min="9240" max="9240" width="12.25" style="3" hidden="1" customWidth="1"/>
    <col min="9241" max="9241" width="20.08203125" style="3" hidden="1" customWidth="1"/>
    <col min="9242" max="9242" width="17" style="3" hidden="1" customWidth="1"/>
    <col min="9243" max="9243" width="20.33203125" style="3" hidden="1" customWidth="1"/>
    <col min="9244" max="9244" width="16.83203125" style="3" hidden="1" customWidth="1"/>
    <col min="9245" max="9245" width="15.33203125" style="3" hidden="1" customWidth="1"/>
    <col min="9246" max="9246" width="15.58203125" style="3" hidden="1" customWidth="1"/>
    <col min="9247" max="9247" width="10.58203125" style="3" hidden="1" customWidth="1"/>
    <col min="9248" max="9252" width="8.83203125" style="3" hidden="1" customWidth="1"/>
    <col min="9253" max="9255" width="7.83203125" style="3" hidden="1" customWidth="1"/>
    <col min="9256" max="9259" width="8.83203125" style="3" hidden="1" customWidth="1"/>
    <col min="9260" max="9260" width="7.25" style="3" hidden="1" customWidth="1"/>
    <col min="9261" max="9261" width="10.83203125" style="3" hidden="1" customWidth="1"/>
    <col min="9262" max="9262" width="9.58203125" style="3" hidden="1" customWidth="1"/>
    <col min="9263" max="9266" width="9.75" style="3" hidden="1" customWidth="1"/>
    <col min="9267" max="9267" width="11.33203125" style="3" hidden="1" customWidth="1"/>
    <col min="9268" max="9272" width="9.75" style="3" hidden="1" customWidth="1"/>
    <col min="9273" max="9273" width="13.33203125" style="3" hidden="1" customWidth="1"/>
    <col min="9274" max="9278" width="9.75" style="3" hidden="1" customWidth="1"/>
    <col min="9279" max="9279" width="12.83203125" style="3" hidden="1" customWidth="1"/>
    <col min="9280" max="9284" width="9.75" style="3" hidden="1" customWidth="1"/>
    <col min="9285" max="9285" width="13.33203125" style="3" hidden="1" customWidth="1"/>
    <col min="9286" max="9287" width="10.58203125" style="3" hidden="1" customWidth="1"/>
    <col min="9288" max="9288" width="11.33203125" style="3" hidden="1" customWidth="1"/>
    <col min="9289" max="9290" width="22.58203125" style="3" hidden="1" customWidth="1"/>
    <col min="9291" max="9291" width="13.08203125" style="3" hidden="1" customWidth="1"/>
    <col min="9292" max="9292" width="13.33203125" style="3" hidden="1" customWidth="1"/>
    <col min="9293" max="9293" width="10" style="3" hidden="1" customWidth="1"/>
    <col min="9294" max="9294" width="9.33203125" style="3" hidden="1" customWidth="1"/>
    <col min="9295" max="9295" width="17.58203125" style="3" hidden="1" customWidth="1"/>
    <col min="9296" max="9296" width="12.58203125" style="3" hidden="1" customWidth="1"/>
    <col min="9297" max="9297" width="8.83203125" style="3" hidden="1" customWidth="1"/>
    <col min="9298" max="9298" width="10.75" style="3" hidden="1" customWidth="1"/>
    <col min="9299" max="9299" width="10.08203125" style="3" hidden="1" customWidth="1"/>
    <col min="9300" max="9305" width="8.83203125" style="3" hidden="1" customWidth="1"/>
    <col min="9306" max="9306" width="12.5" style="3" hidden="1" customWidth="1"/>
    <col min="9307" max="9309" width="8.83203125" style="3" hidden="1" customWidth="1"/>
    <col min="9310" max="9311" width="10.58203125" style="3" hidden="1" customWidth="1"/>
    <col min="9312" max="9312" width="11.58203125" style="3" hidden="1" customWidth="1"/>
    <col min="9313" max="9317" width="8.83203125" style="3" hidden="1" customWidth="1"/>
    <col min="9318" max="9318" width="12.5" style="3" hidden="1" customWidth="1"/>
    <col min="9319" max="9319" width="10.58203125" style="3" hidden="1" customWidth="1"/>
    <col min="9320" max="9321" width="8.83203125" style="3" hidden="1" customWidth="1"/>
    <col min="9322" max="9322" width="11.83203125" style="3" hidden="1" customWidth="1"/>
    <col min="9323" max="9323" width="19.75" style="3" hidden="1" customWidth="1"/>
    <col min="9324" max="9325" width="18.83203125" style="3" hidden="1" customWidth="1"/>
    <col min="9326" max="9326" width="13.33203125" style="3" hidden="1" customWidth="1"/>
    <col min="9327" max="9327" width="16.83203125" style="3" hidden="1" customWidth="1"/>
    <col min="9328" max="9328" width="13.5" style="3" hidden="1" customWidth="1"/>
    <col min="9329" max="9329" width="13.75" style="3" hidden="1" customWidth="1"/>
    <col min="9330" max="9330" width="10.75" style="3" hidden="1" customWidth="1"/>
    <col min="9331" max="9331" width="13.08203125" style="3" hidden="1" customWidth="1"/>
    <col min="9332" max="9332" width="11.25" style="3" hidden="1" customWidth="1"/>
    <col min="9333" max="9333" width="12.58203125" style="3" hidden="1" customWidth="1"/>
    <col min="9334" max="9334" width="11.83203125" style="3" hidden="1" customWidth="1"/>
    <col min="9335" max="9335" width="10.83203125" style="3" hidden="1" customWidth="1"/>
    <col min="9336" max="9336" width="10.75" style="3" hidden="1" customWidth="1"/>
    <col min="9337" max="9337" width="12.83203125" style="3" hidden="1" customWidth="1"/>
    <col min="9338" max="9338" width="10.75" style="3" hidden="1" customWidth="1"/>
    <col min="9339" max="9466" width="8.6640625" style="3" hidden="1" customWidth="1"/>
    <col min="9467" max="9467" width="3.58203125" style="3" hidden="1" customWidth="1"/>
    <col min="9468" max="9468" width="24.08203125" style="3" hidden="1" customWidth="1"/>
    <col min="9469" max="9469" width="18.83203125" style="3" hidden="1" customWidth="1"/>
    <col min="9470" max="9470" width="18" style="3" hidden="1" customWidth="1"/>
    <col min="9471" max="9471" width="13.33203125" style="3" hidden="1" customWidth="1"/>
    <col min="9472" max="9472" width="11.83203125" style="3" hidden="1" customWidth="1"/>
    <col min="9473" max="9473" width="10.75" style="3" hidden="1" customWidth="1"/>
    <col min="9474" max="9474" width="11.25" style="3" hidden="1" customWidth="1"/>
    <col min="9475" max="9475" width="10.75" style="3" hidden="1" customWidth="1"/>
    <col min="9476" max="9476" width="11" style="3" hidden="1" customWidth="1"/>
    <col min="9477" max="9477" width="9.83203125" style="3" hidden="1" customWidth="1"/>
    <col min="9478" max="9478" width="10.08203125" style="3" hidden="1" customWidth="1"/>
    <col min="9479" max="9480" width="10.33203125" style="3" hidden="1" customWidth="1"/>
    <col min="9481" max="9481" width="10.08203125" style="3" hidden="1" customWidth="1"/>
    <col min="9482" max="9482" width="18.33203125" style="3" hidden="1" customWidth="1"/>
    <col min="9483" max="9483" width="17.58203125" style="3" hidden="1" customWidth="1"/>
    <col min="9484" max="9484" width="17.75" style="3" hidden="1" customWidth="1"/>
    <col min="9485" max="9485" width="11.58203125" style="3" hidden="1" customWidth="1"/>
    <col min="9486" max="9486" width="10.58203125" style="3" hidden="1" customWidth="1"/>
    <col min="9487" max="9487" width="12.5" style="3" hidden="1" customWidth="1"/>
    <col min="9488" max="9488" width="12" style="3" hidden="1" customWidth="1"/>
    <col min="9489" max="9492" width="11.58203125" style="3" hidden="1" customWidth="1"/>
    <col min="9493" max="9493" width="10.58203125" style="3" hidden="1" customWidth="1"/>
    <col min="9494" max="9494" width="12.83203125" style="3" hidden="1" customWidth="1"/>
    <col min="9495" max="9495" width="11.83203125" style="3" hidden="1" customWidth="1"/>
    <col min="9496" max="9496" width="12.25" style="3" hidden="1" customWidth="1"/>
    <col min="9497" max="9497" width="20.08203125" style="3" hidden="1" customWidth="1"/>
    <col min="9498" max="9498" width="17" style="3" hidden="1" customWidth="1"/>
    <col min="9499" max="9499" width="20.33203125" style="3" hidden="1" customWidth="1"/>
    <col min="9500" max="9500" width="16.83203125" style="3" hidden="1" customWidth="1"/>
    <col min="9501" max="9501" width="15.33203125" style="3" hidden="1" customWidth="1"/>
    <col min="9502" max="9502" width="15.58203125" style="3" hidden="1" customWidth="1"/>
    <col min="9503" max="9503" width="10.58203125" style="3" hidden="1" customWidth="1"/>
    <col min="9504" max="9508" width="8.83203125" style="3" hidden="1" customWidth="1"/>
    <col min="9509" max="9511" width="7.83203125" style="3" hidden="1" customWidth="1"/>
    <col min="9512" max="9515" width="8.83203125" style="3" hidden="1" customWidth="1"/>
    <col min="9516" max="9516" width="7.25" style="3" hidden="1" customWidth="1"/>
    <col min="9517" max="9517" width="10.83203125" style="3" hidden="1" customWidth="1"/>
    <col min="9518" max="9518" width="9.58203125" style="3" hidden="1" customWidth="1"/>
    <col min="9519" max="9522" width="9.75" style="3" hidden="1" customWidth="1"/>
    <col min="9523" max="9523" width="11.33203125" style="3" hidden="1" customWidth="1"/>
    <col min="9524" max="9528" width="9.75" style="3" hidden="1" customWidth="1"/>
    <col min="9529" max="9529" width="13.33203125" style="3" hidden="1" customWidth="1"/>
    <col min="9530" max="9534" width="9.75" style="3" hidden="1" customWidth="1"/>
    <col min="9535" max="9535" width="12.83203125" style="3" hidden="1" customWidth="1"/>
    <col min="9536" max="9540" width="9.75" style="3" hidden="1" customWidth="1"/>
    <col min="9541" max="9541" width="13.33203125" style="3" hidden="1" customWidth="1"/>
    <col min="9542" max="9543" width="10.58203125" style="3" hidden="1" customWidth="1"/>
    <col min="9544" max="9544" width="11.33203125" style="3" hidden="1" customWidth="1"/>
    <col min="9545" max="9546" width="22.58203125" style="3" hidden="1" customWidth="1"/>
    <col min="9547" max="9547" width="13.08203125" style="3" hidden="1" customWidth="1"/>
    <col min="9548" max="9548" width="13.33203125" style="3" hidden="1" customWidth="1"/>
    <col min="9549" max="9549" width="10" style="3" hidden="1" customWidth="1"/>
    <col min="9550" max="9550" width="9.33203125" style="3" hidden="1" customWidth="1"/>
    <col min="9551" max="9551" width="17.58203125" style="3" hidden="1" customWidth="1"/>
    <col min="9552" max="9552" width="12.58203125" style="3" hidden="1" customWidth="1"/>
    <col min="9553" max="9553" width="8.83203125" style="3" hidden="1" customWidth="1"/>
    <col min="9554" max="9554" width="10.75" style="3" hidden="1" customWidth="1"/>
    <col min="9555" max="9555" width="10.08203125" style="3" hidden="1" customWidth="1"/>
    <col min="9556" max="9561" width="8.83203125" style="3" hidden="1" customWidth="1"/>
    <col min="9562" max="9562" width="12.5" style="3" hidden="1" customWidth="1"/>
    <col min="9563" max="9565" width="8.83203125" style="3" hidden="1" customWidth="1"/>
    <col min="9566" max="9567" width="10.58203125" style="3" hidden="1" customWidth="1"/>
    <col min="9568" max="9568" width="11.58203125" style="3" hidden="1" customWidth="1"/>
    <col min="9569" max="9573" width="8.83203125" style="3" hidden="1" customWidth="1"/>
    <col min="9574" max="9574" width="12.5" style="3" hidden="1" customWidth="1"/>
    <col min="9575" max="9575" width="10.58203125" style="3" hidden="1" customWidth="1"/>
    <col min="9576" max="9577" width="8.83203125" style="3" hidden="1" customWidth="1"/>
    <col min="9578" max="9578" width="11.83203125" style="3" hidden="1" customWidth="1"/>
    <col min="9579" max="9579" width="19.75" style="3" hidden="1" customWidth="1"/>
    <col min="9580" max="9581" width="18.83203125" style="3" hidden="1" customWidth="1"/>
    <col min="9582" max="9582" width="13.33203125" style="3" hidden="1" customWidth="1"/>
    <col min="9583" max="9583" width="16.83203125" style="3" hidden="1" customWidth="1"/>
    <col min="9584" max="9584" width="13.5" style="3" hidden="1" customWidth="1"/>
    <col min="9585" max="9585" width="13.75" style="3" hidden="1" customWidth="1"/>
    <col min="9586" max="9586" width="10.75" style="3" hidden="1" customWidth="1"/>
    <col min="9587" max="9587" width="13.08203125" style="3" hidden="1" customWidth="1"/>
    <col min="9588" max="9588" width="11.25" style="3" hidden="1" customWidth="1"/>
    <col min="9589" max="9589" width="12.58203125" style="3" hidden="1" customWidth="1"/>
    <col min="9590" max="9590" width="11.83203125" style="3" hidden="1" customWidth="1"/>
    <col min="9591" max="9591" width="10.83203125" style="3" hidden="1" customWidth="1"/>
    <col min="9592" max="9592" width="10.75" style="3" hidden="1" customWidth="1"/>
    <col min="9593" max="9593" width="12.83203125" style="3" hidden="1" customWidth="1"/>
    <col min="9594" max="9594" width="10.75" style="3" hidden="1" customWidth="1"/>
    <col min="9595" max="9722" width="8.6640625" style="3" hidden="1" customWidth="1"/>
    <col min="9723" max="9723" width="3.58203125" style="3" hidden="1" customWidth="1"/>
    <col min="9724" max="9724" width="24.08203125" style="3" hidden="1" customWidth="1"/>
    <col min="9725" max="9725" width="18.83203125" style="3" hidden="1" customWidth="1"/>
    <col min="9726" max="9726" width="18" style="3" hidden="1" customWidth="1"/>
    <col min="9727" max="9727" width="13.33203125" style="3" hidden="1" customWidth="1"/>
    <col min="9728" max="9728" width="11.83203125" style="3" hidden="1" customWidth="1"/>
    <col min="9729" max="9729" width="10.75" style="3" hidden="1" customWidth="1"/>
    <col min="9730" max="9730" width="11.25" style="3" hidden="1" customWidth="1"/>
    <col min="9731" max="9731" width="10.75" style="3" hidden="1" customWidth="1"/>
    <col min="9732" max="9732" width="11" style="3" hidden="1" customWidth="1"/>
    <col min="9733" max="9733" width="9.83203125" style="3" hidden="1" customWidth="1"/>
    <col min="9734" max="9734" width="10.08203125" style="3" hidden="1" customWidth="1"/>
    <col min="9735" max="9736" width="10.33203125" style="3" hidden="1" customWidth="1"/>
    <col min="9737" max="9737" width="10.08203125" style="3" hidden="1" customWidth="1"/>
    <col min="9738" max="9738" width="18.33203125" style="3" hidden="1" customWidth="1"/>
    <col min="9739" max="9739" width="17.58203125" style="3" hidden="1" customWidth="1"/>
    <col min="9740" max="9740" width="17.75" style="3" hidden="1" customWidth="1"/>
    <col min="9741" max="9741" width="11.58203125" style="3" hidden="1" customWidth="1"/>
    <col min="9742" max="9742" width="10.58203125" style="3" hidden="1" customWidth="1"/>
    <col min="9743" max="9743" width="12.5" style="3" hidden="1" customWidth="1"/>
    <col min="9744" max="9744" width="12" style="3" hidden="1" customWidth="1"/>
    <col min="9745" max="9748" width="11.58203125" style="3" hidden="1" customWidth="1"/>
    <col min="9749" max="9749" width="10.58203125" style="3" hidden="1" customWidth="1"/>
    <col min="9750" max="9750" width="12.83203125" style="3" hidden="1" customWidth="1"/>
    <col min="9751" max="9751" width="11.83203125" style="3" hidden="1" customWidth="1"/>
    <col min="9752" max="9752" width="12.25" style="3" hidden="1" customWidth="1"/>
    <col min="9753" max="9753" width="20.08203125" style="3" hidden="1" customWidth="1"/>
    <col min="9754" max="9754" width="17" style="3" hidden="1" customWidth="1"/>
    <col min="9755" max="9755" width="20.33203125" style="3" hidden="1" customWidth="1"/>
    <col min="9756" max="9756" width="16.83203125" style="3" hidden="1" customWidth="1"/>
    <col min="9757" max="9757" width="15.33203125" style="3" hidden="1" customWidth="1"/>
    <col min="9758" max="9758" width="15.58203125" style="3" hidden="1" customWidth="1"/>
    <col min="9759" max="9759" width="10.58203125" style="3" hidden="1" customWidth="1"/>
    <col min="9760" max="9764" width="8.83203125" style="3" hidden="1" customWidth="1"/>
    <col min="9765" max="9767" width="7.83203125" style="3" hidden="1" customWidth="1"/>
    <col min="9768" max="9771" width="8.83203125" style="3" hidden="1" customWidth="1"/>
    <col min="9772" max="9772" width="7.25" style="3" hidden="1" customWidth="1"/>
    <col min="9773" max="9773" width="10.83203125" style="3" hidden="1" customWidth="1"/>
    <col min="9774" max="9774" width="9.58203125" style="3" hidden="1" customWidth="1"/>
    <col min="9775" max="9778" width="9.75" style="3" hidden="1" customWidth="1"/>
    <col min="9779" max="9779" width="11.33203125" style="3" hidden="1" customWidth="1"/>
    <col min="9780" max="9784" width="9.75" style="3" hidden="1" customWidth="1"/>
    <col min="9785" max="9785" width="13.33203125" style="3" hidden="1" customWidth="1"/>
    <col min="9786" max="9790" width="9.75" style="3" hidden="1" customWidth="1"/>
    <col min="9791" max="9791" width="12.83203125" style="3" hidden="1" customWidth="1"/>
    <col min="9792" max="9796" width="9.75" style="3" hidden="1" customWidth="1"/>
    <col min="9797" max="9797" width="13.33203125" style="3" hidden="1" customWidth="1"/>
    <col min="9798" max="9799" width="10.58203125" style="3" hidden="1" customWidth="1"/>
    <col min="9800" max="9800" width="11.33203125" style="3" hidden="1" customWidth="1"/>
    <col min="9801" max="9802" width="22.58203125" style="3" hidden="1" customWidth="1"/>
    <col min="9803" max="9803" width="13.08203125" style="3" hidden="1" customWidth="1"/>
    <col min="9804" max="9804" width="13.33203125" style="3" hidden="1" customWidth="1"/>
    <col min="9805" max="9805" width="10" style="3" hidden="1" customWidth="1"/>
    <col min="9806" max="9806" width="9.33203125" style="3" hidden="1" customWidth="1"/>
    <col min="9807" max="9807" width="17.58203125" style="3" hidden="1" customWidth="1"/>
    <col min="9808" max="9808" width="12.58203125" style="3" hidden="1" customWidth="1"/>
    <col min="9809" max="9809" width="8.83203125" style="3" hidden="1" customWidth="1"/>
    <col min="9810" max="9810" width="10.75" style="3" hidden="1" customWidth="1"/>
    <col min="9811" max="9811" width="10.08203125" style="3" hidden="1" customWidth="1"/>
    <col min="9812" max="9817" width="8.83203125" style="3" hidden="1" customWidth="1"/>
    <col min="9818" max="9818" width="12.5" style="3" hidden="1" customWidth="1"/>
    <col min="9819" max="9821" width="8.83203125" style="3" hidden="1" customWidth="1"/>
    <col min="9822" max="9823" width="10.58203125" style="3" hidden="1" customWidth="1"/>
    <col min="9824" max="9824" width="11.58203125" style="3" hidden="1" customWidth="1"/>
    <col min="9825" max="9829" width="8.83203125" style="3" hidden="1" customWidth="1"/>
    <col min="9830" max="9830" width="12.5" style="3" hidden="1" customWidth="1"/>
    <col min="9831" max="9831" width="10.58203125" style="3" hidden="1" customWidth="1"/>
    <col min="9832" max="9833" width="8.83203125" style="3" hidden="1" customWidth="1"/>
    <col min="9834" max="9834" width="11.83203125" style="3" hidden="1" customWidth="1"/>
    <col min="9835" max="9835" width="19.75" style="3" hidden="1" customWidth="1"/>
    <col min="9836" max="9837" width="18.83203125" style="3" hidden="1" customWidth="1"/>
    <col min="9838" max="9838" width="13.33203125" style="3" hidden="1" customWidth="1"/>
    <col min="9839" max="9839" width="16.83203125" style="3" hidden="1" customWidth="1"/>
    <col min="9840" max="9840" width="13.5" style="3" hidden="1" customWidth="1"/>
    <col min="9841" max="9841" width="13.75" style="3" hidden="1" customWidth="1"/>
    <col min="9842" max="9842" width="10.75" style="3" hidden="1" customWidth="1"/>
    <col min="9843" max="9843" width="13.08203125" style="3" hidden="1" customWidth="1"/>
    <col min="9844" max="9844" width="11.25" style="3" hidden="1" customWidth="1"/>
    <col min="9845" max="9845" width="12.58203125" style="3" hidden="1" customWidth="1"/>
    <col min="9846" max="9846" width="11.83203125" style="3" hidden="1" customWidth="1"/>
    <col min="9847" max="9847" width="10.83203125" style="3" hidden="1" customWidth="1"/>
    <col min="9848" max="9848" width="10.75" style="3" hidden="1" customWidth="1"/>
    <col min="9849" max="9849" width="12.83203125" style="3" hidden="1" customWidth="1"/>
    <col min="9850" max="9850" width="10.75" style="3" hidden="1" customWidth="1"/>
    <col min="9851" max="9978" width="8.6640625" style="3" hidden="1" customWidth="1"/>
    <col min="9979" max="9979" width="3.58203125" style="3" hidden="1" customWidth="1"/>
    <col min="9980" max="9980" width="24.08203125" style="3" hidden="1" customWidth="1"/>
    <col min="9981" max="9981" width="18.83203125" style="3" hidden="1" customWidth="1"/>
    <col min="9982" max="9982" width="18" style="3" hidden="1" customWidth="1"/>
    <col min="9983" max="9983" width="13.33203125" style="3" hidden="1" customWidth="1"/>
    <col min="9984" max="9984" width="11.83203125" style="3" hidden="1" customWidth="1"/>
    <col min="9985" max="9985" width="10.75" style="3" hidden="1" customWidth="1"/>
    <col min="9986" max="9986" width="11.25" style="3" hidden="1" customWidth="1"/>
    <col min="9987" max="9987" width="10.75" style="3" hidden="1" customWidth="1"/>
    <col min="9988" max="9988" width="11" style="3" hidden="1" customWidth="1"/>
    <col min="9989" max="9989" width="9.83203125" style="3" hidden="1" customWidth="1"/>
    <col min="9990" max="9990" width="10.08203125" style="3" hidden="1" customWidth="1"/>
    <col min="9991" max="9992" width="10.33203125" style="3" hidden="1" customWidth="1"/>
    <col min="9993" max="9993" width="10.08203125" style="3" hidden="1" customWidth="1"/>
    <col min="9994" max="9994" width="18.33203125" style="3" hidden="1" customWidth="1"/>
    <col min="9995" max="9995" width="17.58203125" style="3" hidden="1" customWidth="1"/>
    <col min="9996" max="9996" width="17.75" style="3" hidden="1" customWidth="1"/>
    <col min="9997" max="9997" width="11.58203125" style="3" hidden="1" customWidth="1"/>
    <col min="9998" max="9998" width="10.58203125" style="3" hidden="1" customWidth="1"/>
    <col min="9999" max="9999" width="12.5" style="3" hidden="1" customWidth="1"/>
    <col min="10000" max="10000" width="12" style="3" hidden="1" customWidth="1"/>
    <col min="10001" max="10004" width="11.58203125" style="3" hidden="1" customWidth="1"/>
    <col min="10005" max="10005" width="10.58203125" style="3" hidden="1" customWidth="1"/>
    <col min="10006" max="10006" width="12.83203125" style="3" hidden="1" customWidth="1"/>
    <col min="10007" max="10007" width="11.83203125" style="3" hidden="1" customWidth="1"/>
    <col min="10008" max="10008" width="12.25" style="3" hidden="1" customWidth="1"/>
    <col min="10009" max="10009" width="20.08203125" style="3" hidden="1" customWidth="1"/>
    <col min="10010" max="10010" width="17" style="3" hidden="1" customWidth="1"/>
    <col min="10011" max="10011" width="20.33203125" style="3" hidden="1" customWidth="1"/>
    <col min="10012" max="10012" width="16.83203125" style="3" hidden="1" customWidth="1"/>
    <col min="10013" max="10013" width="15.33203125" style="3" hidden="1" customWidth="1"/>
    <col min="10014" max="10014" width="15.58203125" style="3" hidden="1" customWidth="1"/>
    <col min="10015" max="10015" width="10.58203125" style="3" hidden="1" customWidth="1"/>
    <col min="10016" max="10020" width="8.83203125" style="3" hidden="1" customWidth="1"/>
    <col min="10021" max="10023" width="7.83203125" style="3" hidden="1" customWidth="1"/>
    <col min="10024" max="10027" width="8.83203125" style="3" hidden="1" customWidth="1"/>
    <col min="10028" max="10028" width="7.25" style="3" hidden="1" customWidth="1"/>
    <col min="10029" max="10029" width="10.83203125" style="3" hidden="1" customWidth="1"/>
    <col min="10030" max="10030" width="9.58203125" style="3" hidden="1" customWidth="1"/>
    <col min="10031" max="10034" width="9.75" style="3" hidden="1" customWidth="1"/>
    <col min="10035" max="10035" width="11.33203125" style="3" hidden="1" customWidth="1"/>
    <col min="10036" max="10040" width="9.75" style="3" hidden="1" customWidth="1"/>
    <col min="10041" max="10041" width="13.33203125" style="3" hidden="1" customWidth="1"/>
    <col min="10042" max="10046" width="9.75" style="3" hidden="1" customWidth="1"/>
    <col min="10047" max="10047" width="12.83203125" style="3" hidden="1" customWidth="1"/>
    <col min="10048" max="10052" width="9.75" style="3" hidden="1" customWidth="1"/>
    <col min="10053" max="10053" width="13.33203125" style="3" hidden="1" customWidth="1"/>
    <col min="10054" max="10055" width="10.58203125" style="3" hidden="1" customWidth="1"/>
    <col min="10056" max="10056" width="11.33203125" style="3" hidden="1" customWidth="1"/>
    <col min="10057" max="10058" width="22.58203125" style="3" hidden="1" customWidth="1"/>
    <col min="10059" max="10059" width="13.08203125" style="3" hidden="1" customWidth="1"/>
    <col min="10060" max="10060" width="13.33203125" style="3" hidden="1" customWidth="1"/>
    <col min="10061" max="10061" width="10" style="3" hidden="1" customWidth="1"/>
    <col min="10062" max="10062" width="9.33203125" style="3" hidden="1" customWidth="1"/>
    <col min="10063" max="10063" width="17.58203125" style="3" hidden="1" customWidth="1"/>
    <col min="10064" max="10064" width="12.58203125" style="3" hidden="1" customWidth="1"/>
    <col min="10065" max="10065" width="8.83203125" style="3" hidden="1" customWidth="1"/>
    <col min="10066" max="10066" width="10.75" style="3" hidden="1" customWidth="1"/>
    <col min="10067" max="10067" width="10.08203125" style="3" hidden="1" customWidth="1"/>
    <col min="10068" max="10073" width="8.83203125" style="3" hidden="1" customWidth="1"/>
    <col min="10074" max="10074" width="12.5" style="3" hidden="1" customWidth="1"/>
    <col min="10075" max="10077" width="8.83203125" style="3" hidden="1" customWidth="1"/>
    <col min="10078" max="10079" width="10.58203125" style="3" hidden="1" customWidth="1"/>
    <col min="10080" max="10080" width="11.58203125" style="3" hidden="1" customWidth="1"/>
    <col min="10081" max="10085" width="8.83203125" style="3" hidden="1" customWidth="1"/>
    <col min="10086" max="10086" width="12.5" style="3" hidden="1" customWidth="1"/>
    <col min="10087" max="10087" width="10.58203125" style="3" hidden="1" customWidth="1"/>
    <col min="10088" max="10089" width="8.83203125" style="3" hidden="1" customWidth="1"/>
    <col min="10090" max="10090" width="11.83203125" style="3" hidden="1" customWidth="1"/>
    <col min="10091" max="10091" width="19.75" style="3" hidden="1" customWidth="1"/>
    <col min="10092" max="10093" width="18.83203125" style="3" hidden="1" customWidth="1"/>
    <col min="10094" max="10094" width="13.33203125" style="3" hidden="1" customWidth="1"/>
    <col min="10095" max="10095" width="16.83203125" style="3" hidden="1" customWidth="1"/>
    <col min="10096" max="10096" width="13.5" style="3" hidden="1" customWidth="1"/>
    <col min="10097" max="10097" width="13.75" style="3" hidden="1" customWidth="1"/>
    <col min="10098" max="10098" width="10.75" style="3" hidden="1" customWidth="1"/>
    <col min="10099" max="10099" width="13.08203125" style="3" hidden="1" customWidth="1"/>
    <col min="10100" max="10100" width="11.25" style="3" hidden="1" customWidth="1"/>
    <col min="10101" max="10101" width="12.58203125" style="3" hidden="1" customWidth="1"/>
    <col min="10102" max="10102" width="11.83203125" style="3" hidden="1" customWidth="1"/>
    <col min="10103" max="10103" width="10.83203125" style="3" hidden="1" customWidth="1"/>
    <col min="10104" max="10104" width="10.75" style="3" hidden="1" customWidth="1"/>
    <col min="10105" max="10105" width="12.83203125" style="3" hidden="1" customWidth="1"/>
    <col min="10106" max="10106" width="10.75" style="3" hidden="1" customWidth="1"/>
    <col min="10107" max="10234" width="8.6640625" style="3" hidden="1" customWidth="1"/>
    <col min="10235" max="10235" width="3.58203125" style="3" hidden="1" customWidth="1"/>
    <col min="10236" max="10236" width="24.08203125" style="3" hidden="1" customWidth="1"/>
    <col min="10237" max="10237" width="18.83203125" style="3" hidden="1" customWidth="1"/>
    <col min="10238" max="10238" width="18" style="3" hidden="1" customWidth="1"/>
    <col min="10239" max="10239" width="13.33203125" style="3" hidden="1" customWidth="1"/>
    <col min="10240" max="10240" width="11.83203125" style="3" hidden="1" customWidth="1"/>
    <col min="10241" max="10241" width="10.75" style="3" hidden="1" customWidth="1"/>
    <col min="10242" max="10242" width="11.25" style="3" hidden="1" customWidth="1"/>
    <col min="10243" max="10243" width="10.75" style="3" hidden="1" customWidth="1"/>
    <col min="10244" max="10244" width="11" style="3" hidden="1" customWidth="1"/>
    <col min="10245" max="10245" width="9.83203125" style="3" hidden="1" customWidth="1"/>
    <col min="10246" max="10246" width="10.08203125" style="3" hidden="1" customWidth="1"/>
    <col min="10247" max="10248" width="10.33203125" style="3" hidden="1" customWidth="1"/>
    <col min="10249" max="10249" width="10.08203125" style="3" hidden="1" customWidth="1"/>
    <col min="10250" max="10250" width="18.33203125" style="3" hidden="1" customWidth="1"/>
    <col min="10251" max="10251" width="17.58203125" style="3" hidden="1" customWidth="1"/>
    <col min="10252" max="10252" width="17.75" style="3" hidden="1" customWidth="1"/>
    <col min="10253" max="10253" width="11.58203125" style="3" hidden="1" customWidth="1"/>
    <col min="10254" max="10254" width="10.58203125" style="3" hidden="1" customWidth="1"/>
    <col min="10255" max="10255" width="12.5" style="3" hidden="1" customWidth="1"/>
    <col min="10256" max="10256" width="12" style="3" hidden="1" customWidth="1"/>
    <col min="10257" max="10260" width="11.58203125" style="3" hidden="1" customWidth="1"/>
    <col min="10261" max="10261" width="10.58203125" style="3" hidden="1" customWidth="1"/>
    <col min="10262" max="10262" width="12.83203125" style="3" hidden="1" customWidth="1"/>
    <col min="10263" max="10263" width="11.83203125" style="3" hidden="1" customWidth="1"/>
    <col min="10264" max="10264" width="12.25" style="3" hidden="1" customWidth="1"/>
    <col min="10265" max="10265" width="20.08203125" style="3" hidden="1" customWidth="1"/>
    <col min="10266" max="10266" width="17" style="3" hidden="1" customWidth="1"/>
    <col min="10267" max="10267" width="20.33203125" style="3" hidden="1" customWidth="1"/>
    <col min="10268" max="10268" width="16.83203125" style="3" hidden="1" customWidth="1"/>
    <col min="10269" max="10269" width="15.33203125" style="3" hidden="1" customWidth="1"/>
    <col min="10270" max="10270" width="15.58203125" style="3" hidden="1" customWidth="1"/>
    <col min="10271" max="10271" width="10.58203125" style="3" hidden="1" customWidth="1"/>
    <col min="10272" max="10276" width="8.83203125" style="3" hidden="1" customWidth="1"/>
    <col min="10277" max="10279" width="7.83203125" style="3" hidden="1" customWidth="1"/>
    <col min="10280" max="10283" width="8.83203125" style="3" hidden="1" customWidth="1"/>
    <col min="10284" max="10284" width="7.25" style="3" hidden="1" customWidth="1"/>
    <col min="10285" max="10285" width="10.83203125" style="3" hidden="1" customWidth="1"/>
    <col min="10286" max="10286" width="9.58203125" style="3" hidden="1" customWidth="1"/>
    <col min="10287" max="10290" width="9.75" style="3" hidden="1" customWidth="1"/>
    <col min="10291" max="10291" width="11.33203125" style="3" hidden="1" customWidth="1"/>
    <col min="10292" max="10296" width="9.75" style="3" hidden="1" customWidth="1"/>
    <col min="10297" max="10297" width="13.33203125" style="3" hidden="1" customWidth="1"/>
    <col min="10298" max="10302" width="9.75" style="3" hidden="1" customWidth="1"/>
    <col min="10303" max="10303" width="12.83203125" style="3" hidden="1" customWidth="1"/>
    <col min="10304" max="10308" width="9.75" style="3" hidden="1" customWidth="1"/>
    <col min="10309" max="10309" width="13.33203125" style="3" hidden="1" customWidth="1"/>
    <col min="10310" max="10311" width="10.58203125" style="3" hidden="1" customWidth="1"/>
    <col min="10312" max="10312" width="11.33203125" style="3" hidden="1" customWidth="1"/>
    <col min="10313" max="10314" width="22.58203125" style="3" hidden="1" customWidth="1"/>
    <col min="10315" max="10315" width="13.08203125" style="3" hidden="1" customWidth="1"/>
    <col min="10316" max="10316" width="13.33203125" style="3" hidden="1" customWidth="1"/>
    <col min="10317" max="10317" width="10" style="3" hidden="1" customWidth="1"/>
    <col min="10318" max="10318" width="9.33203125" style="3" hidden="1" customWidth="1"/>
    <col min="10319" max="10319" width="17.58203125" style="3" hidden="1" customWidth="1"/>
    <col min="10320" max="10320" width="12.58203125" style="3" hidden="1" customWidth="1"/>
    <col min="10321" max="10321" width="8.83203125" style="3" hidden="1" customWidth="1"/>
    <col min="10322" max="10322" width="10.75" style="3" hidden="1" customWidth="1"/>
    <col min="10323" max="10323" width="10.08203125" style="3" hidden="1" customWidth="1"/>
    <col min="10324" max="10329" width="8.83203125" style="3" hidden="1" customWidth="1"/>
    <col min="10330" max="10330" width="12.5" style="3" hidden="1" customWidth="1"/>
    <col min="10331" max="10333" width="8.83203125" style="3" hidden="1" customWidth="1"/>
    <col min="10334" max="10335" width="10.58203125" style="3" hidden="1" customWidth="1"/>
    <col min="10336" max="10336" width="11.58203125" style="3" hidden="1" customWidth="1"/>
    <col min="10337" max="10341" width="8.83203125" style="3" hidden="1" customWidth="1"/>
    <col min="10342" max="10342" width="12.5" style="3" hidden="1" customWidth="1"/>
    <col min="10343" max="10343" width="10.58203125" style="3" hidden="1" customWidth="1"/>
    <col min="10344" max="10345" width="8.83203125" style="3" hidden="1" customWidth="1"/>
    <col min="10346" max="10346" width="11.83203125" style="3" hidden="1" customWidth="1"/>
    <col min="10347" max="10347" width="19.75" style="3" hidden="1" customWidth="1"/>
    <col min="10348" max="10349" width="18.83203125" style="3" hidden="1" customWidth="1"/>
    <col min="10350" max="10350" width="13.33203125" style="3" hidden="1" customWidth="1"/>
    <col min="10351" max="10351" width="16.83203125" style="3" hidden="1" customWidth="1"/>
    <col min="10352" max="10352" width="13.5" style="3" hidden="1" customWidth="1"/>
    <col min="10353" max="10353" width="13.75" style="3" hidden="1" customWidth="1"/>
    <col min="10354" max="10354" width="10.75" style="3" hidden="1" customWidth="1"/>
    <col min="10355" max="10355" width="13.08203125" style="3" hidden="1" customWidth="1"/>
    <col min="10356" max="10356" width="11.25" style="3" hidden="1" customWidth="1"/>
    <col min="10357" max="10357" width="12.58203125" style="3" hidden="1" customWidth="1"/>
    <col min="10358" max="10358" width="11.83203125" style="3" hidden="1" customWidth="1"/>
    <col min="10359" max="10359" width="10.83203125" style="3" hidden="1" customWidth="1"/>
    <col min="10360" max="10360" width="10.75" style="3" hidden="1" customWidth="1"/>
    <col min="10361" max="10361" width="12.83203125" style="3" hidden="1" customWidth="1"/>
    <col min="10362" max="10362" width="10.75" style="3" hidden="1" customWidth="1"/>
    <col min="10363" max="10490" width="8.6640625" style="3" hidden="1" customWidth="1"/>
    <col min="10491" max="10491" width="3.58203125" style="3" hidden="1" customWidth="1"/>
    <col min="10492" max="10492" width="24.08203125" style="3" hidden="1" customWidth="1"/>
    <col min="10493" max="10493" width="18.83203125" style="3" hidden="1" customWidth="1"/>
    <col min="10494" max="10494" width="18" style="3" hidden="1" customWidth="1"/>
    <col min="10495" max="10495" width="13.33203125" style="3" hidden="1" customWidth="1"/>
    <col min="10496" max="10496" width="11.83203125" style="3" hidden="1" customWidth="1"/>
    <col min="10497" max="10497" width="10.75" style="3" hidden="1" customWidth="1"/>
    <col min="10498" max="10498" width="11.25" style="3" hidden="1" customWidth="1"/>
    <col min="10499" max="10499" width="10.75" style="3" hidden="1" customWidth="1"/>
    <col min="10500" max="10500" width="11" style="3" hidden="1" customWidth="1"/>
    <col min="10501" max="10501" width="9.83203125" style="3" hidden="1" customWidth="1"/>
    <col min="10502" max="10502" width="10.08203125" style="3" hidden="1" customWidth="1"/>
    <col min="10503" max="10504" width="10.33203125" style="3" hidden="1" customWidth="1"/>
    <col min="10505" max="10505" width="10.08203125" style="3" hidden="1" customWidth="1"/>
    <col min="10506" max="10506" width="18.33203125" style="3" hidden="1" customWidth="1"/>
    <col min="10507" max="10507" width="17.58203125" style="3" hidden="1" customWidth="1"/>
    <col min="10508" max="10508" width="17.75" style="3" hidden="1" customWidth="1"/>
    <col min="10509" max="10509" width="11.58203125" style="3" hidden="1" customWidth="1"/>
    <col min="10510" max="10510" width="10.58203125" style="3" hidden="1" customWidth="1"/>
    <col min="10511" max="10511" width="12.5" style="3" hidden="1" customWidth="1"/>
    <col min="10512" max="10512" width="12" style="3" hidden="1" customWidth="1"/>
    <col min="10513" max="10516" width="11.58203125" style="3" hidden="1" customWidth="1"/>
    <col min="10517" max="10517" width="10.58203125" style="3" hidden="1" customWidth="1"/>
    <col min="10518" max="10518" width="12.83203125" style="3" hidden="1" customWidth="1"/>
    <col min="10519" max="10519" width="11.83203125" style="3" hidden="1" customWidth="1"/>
    <col min="10520" max="10520" width="12.25" style="3" hidden="1" customWidth="1"/>
    <col min="10521" max="10521" width="20.08203125" style="3" hidden="1" customWidth="1"/>
    <col min="10522" max="10522" width="17" style="3" hidden="1" customWidth="1"/>
    <col min="10523" max="10523" width="20.33203125" style="3" hidden="1" customWidth="1"/>
    <col min="10524" max="10524" width="16.83203125" style="3" hidden="1" customWidth="1"/>
    <col min="10525" max="10525" width="15.33203125" style="3" hidden="1" customWidth="1"/>
    <col min="10526" max="10526" width="15.58203125" style="3" hidden="1" customWidth="1"/>
    <col min="10527" max="10527" width="10.58203125" style="3" hidden="1" customWidth="1"/>
    <col min="10528" max="10532" width="8.83203125" style="3" hidden="1" customWidth="1"/>
    <col min="10533" max="10535" width="7.83203125" style="3" hidden="1" customWidth="1"/>
    <col min="10536" max="10539" width="8.83203125" style="3" hidden="1" customWidth="1"/>
    <col min="10540" max="10540" width="7.25" style="3" hidden="1" customWidth="1"/>
    <col min="10541" max="10541" width="10.83203125" style="3" hidden="1" customWidth="1"/>
    <col min="10542" max="10542" width="9.58203125" style="3" hidden="1" customWidth="1"/>
    <col min="10543" max="10546" width="9.75" style="3" hidden="1" customWidth="1"/>
    <col min="10547" max="10547" width="11.33203125" style="3" hidden="1" customWidth="1"/>
    <col min="10548" max="10552" width="9.75" style="3" hidden="1" customWidth="1"/>
    <col min="10553" max="10553" width="13.33203125" style="3" hidden="1" customWidth="1"/>
    <col min="10554" max="10558" width="9.75" style="3" hidden="1" customWidth="1"/>
    <col min="10559" max="10559" width="12.83203125" style="3" hidden="1" customWidth="1"/>
    <col min="10560" max="10564" width="9.75" style="3" hidden="1" customWidth="1"/>
    <col min="10565" max="10565" width="13.33203125" style="3" hidden="1" customWidth="1"/>
    <col min="10566" max="10567" width="10.58203125" style="3" hidden="1" customWidth="1"/>
    <col min="10568" max="10568" width="11.33203125" style="3" hidden="1" customWidth="1"/>
    <col min="10569" max="10570" width="22.58203125" style="3" hidden="1" customWidth="1"/>
    <col min="10571" max="10571" width="13.08203125" style="3" hidden="1" customWidth="1"/>
    <col min="10572" max="10572" width="13.33203125" style="3" hidden="1" customWidth="1"/>
    <col min="10573" max="10573" width="10" style="3" hidden="1" customWidth="1"/>
    <col min="10574" max="10574" width="9.33203125" style="3" hidden="1" customWidth="1"/>
    <col min="10575" max="10575" width="17.58203125" style="3" hidden="1" customWidth="1"/>
    <col min="10576" max="10576" width="12.58203125" style="3" hidden="1" customWidth="1"/>
    <col min="10577" max="10577" width="8.83203125" style="3" hidden="1" customWidth="1"/>
    <col min="10578" max="10578" width="10.75" style="3" hidden="1" customWidth="1"/>
    <col min="10579" max="10579" width="10.08203125" style="3" hidden="1" customWidth="1"/>
    <col min="10580" max="10585" width="8.83203125" style="3" hidden="1" customWidth="1"/>
    <col min="10586" max="10586" width="12.5" style="3" hidden="1" customWidth="1"/>
    <col min="10587" max="10589" width="8.83203125" style="3" hidden="1" customWidth="1"/>
    <col min="10590" max="10591" width="10.58203125" style="3" hidden="1" customWidth="1"/>
    <col min="10592" max="10592" width="11.58203125" style="3" hidden="1" customWidth="1"/>
    <col min="10593" max="10597" width="8.83203125" style="3" hidden="1" customWidth="1"/>
    <col min="10598" max="10598" width="12.5" style="3" hidden="1" customWidth="1"/>
    <col min="10599" max="10599" width="10.58203125" style="3" hidden="1" customWidth="1"/>
    <col min="10600" max="10601" width="8.83203125" style="3" hidden="1" customWidth="1"/>
    <col min="10602" max="10602" width="11.83203125" style="3" hidden="1" customWidth="1"/>
    <col min="10603" max="10603" width="19.75" style="3" hidden="1" customWidth="1"/>
    <col min="10604" max="10605" width="18.83203125" style="3" hidden="1" customWidth="1"/>
    <col min="10606" max="10606" width="13.33203125" style="3" hidden="1" customWidth="1"/>
    <col min="10607" max="10607" width="16.83203125" style="3" hidden="1" customWidth="1"/>
    <col min="10608" max="10608" width="13.5" style="3" hidden="1" customWidth="1"/>
    <col min="10609" max="10609" width="13.75" style="3" hidden="1" customWidth="1"/>
    <col min="10610" max="10610" width="10.75" style="3" hidden="1" customWidth="1"/>
    <col min="10611" max="10611" width="13.08203125" style="3" hidden="1" customWidth="1"/>
    <col min="10612" max="10612" width="11.25" style="3" hidden="1" customWidth="1"/>
    <col min="10613" max="10613" width="12.58203125" style="3" hidden="1" customWidth="1"/>
    <col min="10614" max="10614" width="11.83203125" style="3" hidden="1" customWidth="1"/>
    <col min="10615" max="10615" width="10.83203125" style="3" hidden="1" customWidth="1"/>
    <col min="10616" max="10616" width="10.75" style="3" hidden="1" customWidth="1"/>
    <col min="10617" max="10617" width="12.83203125" style="3" hidden="1" customWidth="1"/>
    <col min="10618" max="10618" width="10.75" style="3" hidden="1" customWidth="1"/>
    <col min="10619" max="10746" width="8.6640625" style="3" hidden="1" customWidth="1"/>
    <col min="10747" max="10747" width="3.58203125" style="3" hidden="1" customWidth="1"/>
    <col min="10748" max="10748" width="24.08203125" style="3" hidden="1" customWidth="1"/>
    <col min="10749" max="10749" width="18.83203125" style="3" hidden="1" customWidth="1"/>
    <col min="10750" max="10750" width="18" style="3" hidden="1" customWidth="1"/>
    <col min="10751" max="10751" width="13.33203125" style="3" hidden="1" customWidth="1"/>
    <col min="10752" max="10752" width="11.83203125" style="3" hidden="1" customWidth="1"/>
    <col min="10753" max="10753" width="10.75" style="3" hidden="1" customWidth="1"/>
    <col min="10754" max="10754" width="11.25" style="3" hidden="1" customWidth="1"/>
    <col min="10755" max="10755" width="10.75" style="3" hidden="1" customWidth="1"/>
    <col min="10756" max="10756" width="11" style="3" hidden="1" customWidth="1"/>
    <col min="10757" max="10757" width="9.83203125" style="3" hidden="1" customWidth="1"/>
    <col min="10758" max="10758" width="10.08203125" style="3" hidden="1" customWidth="1"/>
    <col min="10759" max="10760" width="10.33203125" style="3" hidden="1" customWidth="1"/>
    <col min="10761" max="10761" width="10.08203125" style="3" hidden="1" customWidth="1"/>
    <col min="10762" max="10762" width="18.33203125" style="3" hidden="1" customWidth="1"/>
    <col min="10763" max="10763" width="17.58203125" style="3" hidden="1" customWidth="1"/>
    <col min="10764" max="10764" width="17.75" style="3" hidden="1" customWidth="1"/>
    <col min="10765" max="10765" width="11.58203125" style="3" hidden="1" customWidth="1"/>
    <col min="10766" max="10766" width="10.58203125" style="3" hidden="1" customWidth="1"/>
    <col min="10767" max="10767" width="12.5" style="3" hidden="1" customWidth="1"/>
    <col min="10768" max="10768" width="12" style="3" hidden="1" customWidth="1"/>
    <col min="10769" max="10772" width="11.58203125" style="3" hidden="1" customWidth="1"/>
    <col min="10773" max="10773" width="10.58203125" style="3" hidden="1" customWidth="1"/>
    <col min="10774" max="10774" width="12.83203125" style="3" hidden="1" customWidth="1"/>
    <col min="10775" max="10775" width="11.83203125" style="3" hidden="1" customWidth="1"/>
    <col min="10776" max="10776" width="12.25" style="3" hidden="1" customWidth="1"/>
    <col min="10777" max="10777" width="20.08203125" style="3" hidden="1" customWidth="1"/>
    <col min="10778" max="10778" width="17" style="3" hidden="1" customWidth="1"/>
    <col min="10779" max="10779" width="20.33203125" style="3" hidden="1" customWidth="1"/>
    <col min="10780" max="10780" width="16.83203125" style="3" hidden="1" customWidth="1"/>
    <col min="10781" max="10781" width="15.33203125" style="3" hidden="1" customWidth="1"/>
    <col min="10782" max="10782" width="15.58203125" style="3" hidden="1" customWidth="1"/>
    <col min="10783" max="10783" width="10.58203125" style="3" hidden="1" customWidth="1"/>
    <col min="10784" max="10788" width="8.83203125" style="3" hidden="1" customWidth="1"/>
    <col min="10789" max="10791" width="7.83203125" style="3" hidden="1" customWidth="1"/>
    <col min="10792" max="10795" width="8.83203125" style="3" hidden="1" customWidth="1"/>
    <col min="10796" max="10796" width="7.25" style="3" hidden="1" customWidth="1"/>
    <col min="10797" max="10797" width="10.83203125" style="3" hidden="1" customWidth="1"/>
    <col min="10798" max="10798" width="9.58203125" style="3" hidden="1" customWidth="1"/>
    <col min="10799" max="10802" width="9.75" style="3" hidden="1" customWidth="1"/>
    <col min="10803" max="10803" width="11.33203125" style="3" hidden="1" customWidth="1"/>
    <col min="10804" max="10808" width="9.75" style="3" hidden="1" customWidth="1"/>
    <col min="10809" max="10809" width="13.33203125" style="3" hidden="1" customWidth="1"/>
    <col min="10810" max="10814" width="9.75" style="3" hidden="1" customWidth="1"/>
    <col min="10815" max="10815" width="12.83203125" style="3" hidden="1" customWidth="1"/>
    <col min="10816" max="10820" width="9.75" style="3" hidden="1" customWidth="1"/>
    <col min="10821" max="10821" width="13.33203125" style="3" hidden="1" customWidth="1"/>
    <col min="10822" max="10823" width="10.58203125" style="3" hidden="1" customWidth="1"/>
    <col min="10824" max="10824" width="11.33203125" style="3" hidden="1" customWidth="1"/>
    <col min="10825" max="10826" width="22.58203125" style="3" hidden="1" customWidth="1"/>
    <col min="10827" max="10827" width="13.08203125" style="3" hidden="1" customWidth="1"/>
    <col min="10828" max="10828" width="13.33203125" style="3" hidden="1" customWidth="1"/>
    <col min="10829" max="10829" width="10" style="3" hidden="1" customWidth="1"/>
    <col min="10830" max="10830" width="9.33203125" style="3" hidden="1" customWidth="1"/>
    <col min="10831" max="10831" width="17.58203125" style="3" hidden="1" customWidth="1"/>
    <col min="10832" max="10832" width="12.58203125" style="3" hidden="1" customWidth="1"/>
    <col min="10833" max="10833" width="8.83203125" style="3" hidden="1" customWidth="1"/>
    <col min="10834" max="10834" width="10.75" style="3" hidden="1" customWidth="1"/>
    <col min="10835" max="10835" width="10.08203125" style="3" hidden="1" customWidth="1"/>
    <col min="10836" max="10841" width="8.83203125" style="3" hidden="1" customWidth="1"/>
    <col min="10842" max="10842" width="12.5" style="3" hidden="1" customWidth="1"/>
    <col min="10843" max="10845" width="8.83203125" style="3" hidden="1" customWidth="1"/>
    <col min="10846" max="10847" width="10.58203125" style="3" hidden="1" customWidth="1"/>
    <col min="10848" max="10848" width="11.58203125" style="3" hidden="1" customWidth="1"/>
    <col min="10849" max="10853" width="8.83203125" style="3" hidden="1" customWidth="1"/>
    <col min="10854" max="10854" width="12.5" style="3" hidden="1" customWidth="1"/>
    <col min="10855" max="10855" width="10.58203125" style="3" hidden="1" customWidth="1"/>
    <col min="10856" max="10857" width="8.83203125" style="3" hidden="1" customWidth="1"/>
    <col min="10858" max="10858" width="11.83203125" style="3" hidden="1" customWidth="1"/>
    <col min="10859" max="10859" width="19.75" style="3" hidden="1" customWidth="1"/>
    <col min="10860" max="10861" width="18.83203125" style="3" hidden="1" customWidth="1"/>
    <col min="10862" max="10862" width="13.33203125" style="3" hidden="1" customWidth="1"/>
    <col min="10863" max="10863" width="16.83203125" style="3" hidden="1" customWidth="1"/>
    <col min="10864" max="10864" width="13.5" style="3" hidden="1" customWidth="1"/>
    <col min="10865" max="10865" width="13.75" style="3" hidden="1" customWidth="1"/>
    <col min="10866" max="10866" width="10.75" style="3" hidden="1" customWidth="1"/>
    <col min="10867" max="10867" width="13.08203125" style="3" hidden="1" customWidth="1"/>
    <col min="10868" max="10868" width="11.25" style="3" hidden="1" customWidth="1"/>
    <col min="10869" max="10869" width="12.58203125" style="3" hidden="1" customWidth="1"/>
    <col min="10870" max="10870" width="11.83203125" style="3" hidden="1" customWidth="1"/>
    <col min="10871" max="10871" width="10.83203125" style="3" hidden="1" customWidth="1"/>
    <col min="10872" max="10872" width="10.75" style="3" hidden="1" customWidth="1"/>
    <col min="10873" max="10873" width="12.83203125" style="3" hidden="1" customWidth="1"/>
    <col min="10874" max="10874" width="10.75" style="3" hidden="1" customWidth="1"/>
    <col min="10875" max="11002" width="8.6640625" style="3" hidden="1" customWidth="1"/>
    <col min="11003" max="11003" width="3.58203125" style="3" hidden="1" customWidth="1"/>
    <col min="11004" max="11004" width="24.08203125" style="3" hidden="1" customWidth="1"/>
    <col min="11005" max="11005" width="18.83203125" style="3" hidden="1" customWidth="1"/>
    <col min="11006" max="11006" width="18" style="3" hidden="1" customWidth="1"/>
    <col min="11007" max="11007" width="13.33203125" style="3" hidden="1" customWidth="1"/>
    <col min="11008" max="11008" width="11.83203125" style="3" hidden="1" customWidth="1"/>
    <col min="11009" max="11009" width="10.75" style="3" hidden="1" customWidth="1"/>
    <col min="11010" max="11010" width="11.25" style="3" hidden="1" customWidth="1"/>
    <col min="11011" max="11011" width="10.75" style="3" hidden="1" customWidth="1"/>
    <col min="11012" max="11012" width="11" style="3" hidden="1" customWidth="1"/>
    <col min="11013" max="11013" width="9.83203125" style="3" hidden="1" customWidth="1"/>
    <col min="11014" max="11014" width="10.08203125" style="3" hidden="1" customWidth="1"/>
    <col min="11015" max="11016" width="10.33203125" style="3" hidden="1" customWidth="1"/>
    <col min="11017" max="11017" width="10.08203125" style="3" hidden="1" customWidth="1"/>
    <col min="11018" max="11018" width="18.33203125" style="3" hidden="1" customWidth="1"/>
    <col min="11019" max="11019" width="17.58203125" style="3" hidden="1" customWidth="1"/>
    <col min="11020" max="11020" width="17.75" style="3" hidden="1" customWidth="1"/>
    <col min="11021" max="11021" width="11.58203125" style="3" hidden="1" customWidth="1"/>
    <col min="11022" max="11022" width="10.58203125" style="3" hidden="1" customWidth="1"/>
    <col min="11023" max="11023" width="12.5" style="3" hidden="1" customWidth="1"/>
    <col min="11024" max="11024" width="12" style="3" hidden="1" customWidth="1"/>
    <col min="11025" max="11028" width="11.58203125" style="3" hidden="1" customWidth="1"/>
    <col min="11029" max="11029" width="10.58203125" style="3" hidden="1" customWidth="1"/>
    <col min="11030" max="11030" width="12.83203125" style="3" hidden="1" customWidth="1"/>
    <col min="11031" max="11031" width="11.83203125" style="3" hidden="1" customWidth="1"/>
    <col min="11032" max="11032" width="12.25" style="3" hidden="1" customWidth="1"/>
    <col min="11033" max="11033" width="20.08203125" style="3" hidden="1" customWidth="1"/>
    <col min="11034" max="11034" width="17" style="3" hidden="1" customWidth="1"/>
    <col min="11035" max="11035" width="20.33203125" style="3" hidden="1" customWidth="1"/>
    <col min="11036" max="11036" width="16.83203125" style="3" hidden="1" customWidth="1"/>
    <col min="11037" max="11037" width="15.33203125" style="3" hidden="1" customWidth="1"/>
    <col min="11038" max="11038" width="15.58203125" style="3" hidden="1" customWidth="1"/>
    <col min="11039" max="11039" width="10.58203125" style="3" hidden="1" customWidth="1"/>
    <col min="11040" max="11044" width="8.83203125" style="3" hidden="1" customWidth="1"/>
    <col min="11045" max="11047" width="7.83203125" style="3" hidden="1" customWidth="1"/>
    <col min="11048" max="11051" width="8.83203125" style="3" hidden="1" customWidth="1"/>
    <col min="11052" max="11052" width="7.25" style="3" hidden="1" customWidth="1"/>
    <col min="11053" max="11053" width="10.83203125" style="3" hidden="1" customWidth="1"/>
    <col min="11054" max="11054" width="9.58203125" style="3" hidden="1" customWidth="1"/>
    <col min="11055" max="11058" width="9.75" style="3" hidden="1" customWidth="1"/>
    <col min="11059" max="11059" width="11.33203125" style="3" hidden="1" customWidth="1"/>
    <col min="11060" max="11064" width="9.75" style="3" hidden="1" customWidth="1"/>
    <col min="11065" max="11065" width="13.33203125" style="3" hidden="1" customWidth="1"/>
    <col min="11066" max="11070" width="9.75" style="3" hidden="1" customWidth="1"/>
    <col min="11071" max="11071" width="12.83203125" style="3" hidden="1" customWidth="1"/>
    <col min="11072" max="11076" width="9.75" style="3" hidden="1" customWidth="1"/>
    <col min="11077" max="11077" width="13.33203125" style="3" hidden="1" customWidth="1"/>
    <col min="11078" max="11079" width="10.58203125" style="3" hidden="1" customWidth="1"/>
    <col min="11080" max="11080" width="11.33203125" style="3" hidden="1" customWidth="1"/>
    <col min="11081" max="11082" width="22.58203125" style="3" hidden="1" customWidth="1"/>
    <col min="11083" max="11083" width="13.08203125" style="3" hidden="1" customWidth="1"/>
    <col min="11084" max="11084" width="13.33203125" style="3" hidden="1" customWidth="1"/>
    <col min="11085" max="11085" width="10" style="3" hidden="1" customWidth="1"/>
    <col min="11086" max="11086" width="9.33203125" style="3" hidden="1" customWidth="1"/>
    <col min="11087" max="11087" width="17.58203125" style="3" hidden="1" customWidth="1"/>
    <col min="11088" max="11088" width="12.58203125" style="3" hidden="1" customWidth="1"/>
    <col min="11089" max="11089" width="8.83203125" style="3" hidden="1" customWidth="1"/>
    <col min="11090" max="11090" width="10.75" style="3" hidden="1" customWidth="1"/>
    <col min="11091" max="11091" width="10.08203125" style="3" hidden="1" customWidth="1"/>
    <col min="11092" max="11097" width="8.83203125" style="3" hidden="1" customWidth="1"/>
    <col min="11098" max="11098" width="12.5" style="3" hidden="1" customWidth="1"/>
    <col min="11099" max="11101" width="8.83203125" style="3" hidden="1" customWidth="1"/>
    <col min="11102" max="11103" width="10.58203125" style="3" hidden="1" customWidth="1"/>
    <col min="11104" max="11104" width="11.58203125" style="3" hidden="1" customWidth="1"/>
    <col min="11105" max="11109" width="8.83203125" style="3" hidden="1" customWidth="1"/>
    <col min="11110" max="11110" width="12.5" style="3" hidden="1" customWidth="1"/>
    <col min="11111" max="11111" width="10.58203125" style="3" hidden="1" customWidth="1"/>
    <col min="11112" max="11113" width="8.83203125" style="3" hidden="1" customWidth="1"/>
    <col min="11114" max="11114" width="11.83203125" style="3" hidden="1" customWidth="1"/>
    <col min="11115" max="11115" width="19.75" style="3" hidden="1" customWidth="1"/>
    <col min="11116" max="11117" width="18.83203125" style="3" hidden="1" customWidth="1"/>
    <col min="11118" max="11118" width="13.33203125" style="3" hidden="1" customWidth="1"/>
    <col min="11119" max="11119" width="16.83203125" style="3" hidden="1" customWidth="1"/>
    <col min="11120" max="11120" width="13.5" style="3" hidden="1" customWidth="1"/>
    <col min="11121" max="11121" width="13.75" style="3" hidden="1" customWidth="1"/>
    <col min="11122" max="11122" width="10.75" style="3" hidden="1" customWidth="1"/>
    <col min="11123" max="11123" width="13.08203125" style="3" hidden="1" customWidth="1"/>
    <col min="11124" max="11124" width="11.25" style="3" hidden="1" customWidth="1"/>
    <col min="11125" max="11125" width="12.58203125" style="3" hidden="1" customWidth="1"/>
    <col min="11126" max="11126" width="11.83203125" style="3" hidden="1" customWidth="1"/>
    <col min="11127" max="11127" width="10.83203125" style="3" hidden="1" customWidth="1"/>
    <col min="11128" max="11128" width="10.75" style="3" hidden="1" customWidth="1"/>
    <col min="11129" max="11129" width="12.83203125" style="3" hidden="1" customWidth="1"/>
    <col min="11130" max="11130" width="10.75" style="3" hidden="1" customWidth="1"/>
    <col min="11131" max="11258" width="8.6640625" style="3" hidden="1" customWidth="1"/>
    <col min="11259" max="11259" width="3.58203125" style="3" hidden="1" customWidth="1"/>
    <col min="11260" max="11260" width="24.08203125" style="3" hidden="1" customWidth="1"/>
    <col min="11261" max="11261" width="18.83203125" style="3" hidden="1" customWidth="1"/>
    <col min="11262" max="11262" width="18" style="3" hidden="1" customWidth="1"/>
    <col min="11263" max="11263" width="13.33203125" style="3" hidden="1" customWidth="1"/>
    <col min="11264" max="11264" width="11.83203125" style="3" hidden="1" customWidth="1"/>
    <col min="11265" max="11265" width="10.75" style="3" hidden="1" customWidth="1"/>
    <col min="11266" max="11266" width="11.25" style="3" hidden="1" customWidth="1"/>
    <col min="11267" max="11267" width="10.75" style="3" hidden="1" customWidth="1"/>
    <col min="11268" max="11268" width="11" style="3" hidden="1" customWidth="1"/>
    <col min="11269" max="11269" width="9.83203125" style="3" hidden="1" customWidth="1"/>
    <col min="11270" max="11270" width="10.08203125" style="3" hidden="1" customWidth="1"/>
    <col min="11271" max="11272" width="10.33203125" style="3" hidden="1" customWidth="1"/>
    <col min="11273" max="11273" width="10.08203125" style="3" hidden="1" customWidth="1"/>
    <col min="11274" max="11274" width="18.33203125" style="3" hidden="1" customWidth="1"/>
    <col min="11275" max="11275" width="17.58203125" style="3" hidden="1" customWidth="1"/>
    <col min="11276" max="11276" width="17.75" style="3" hidden="1" customWidth="1"/>
    <col min="11277" max="11277" width="11.58203125" style="3" hidden="1" customWidth="1"/>
    <col min="11278" max="11278" width="10.58203125" style="3" hidden="1" customWidth="1"/>
    <col min="11279" max="11279" width="12.5" style="3" hidden="1" customWidth="1"/>
    <col min="11280" max="11280" width="12" style="3" hidden="1" customWidth="1"/>
    <col min="11281" max="11284" width="11.58203125" style="3" hidden="1" customWidth="1"/>
    <col min="11285" max="11285" width="10.58203125" style="3" hidden="1" customWidth="1"/>
    <col min="11286" max="11286" width="12.83203125" style="3" hidden="1" customWidth="1"/>
    <col min="11287" max="11287" width="11.83203125" style="3" hidden="1" customWidth="1"/>
    <col min="11288" max="11288" width="12.25" style="3" hidden="1" customWidth="1"/>
    <col min="11289" max="11289" width="20.08203125" style="3" hidden="1" customWidth="1"/>
    <col min="11290" max="11290" width="17" style="3" hidden="1" customWidth="1"/>
    <col min="11291" max="11291" width="20.33203125" style="3" hidden="1" customWidth="1"/>
    <col min="11292" max="11292" width="16.83203125" style="3" hidden="1" customWidth="1"/>
    <col min="11293" max="11293" width="15.33203125" style="3" hidden="1" customWidth="1"/>
    <col min="11294" max="11294" width="15.58203125" style="3" hidden="1" customWidth="1"/>
    <col min="11295" max="11295" width="10.58203125" style="3" hidden="1" customWidth="1"/>
    <col min="11296" max="11300" width="8.83203125" style="3" hidden="1" customWidth="1"/>
    <col min="11301" max="11303" width="7.83203125" style="3" hidden="1" customWidth="1"/>
    <col min="11304" max="11307" width="8.83203125" style="3" hidden="1" customWidth="1"/>
    <col min="11308" max="11308" width="7.25" style="3" hidden="1" customWidth="1"/>
    <col min="11309" max="11309" width="10.83203125" style="3" hidden="1" customWidth="1"/>
    <col min="11310" max="11310" width="9.58203125" style="3" hidden="1" customWidth="1"/>
    <col min="11311" max="11314" width="9.75" style="3" hidden="1" customWidth="1"/>
    <col min="11315" max="11315" width="11.33203125" style="3" hidden="1" customWidth="1"/>
    <col min="11316" max="11320" width="9.75" style="3" hidden="1" customWidth="1"/>
    <col min="11321" max="11321" width="13.33203125" style="3" hidden="1" customWidth="1"/>
    <col min="11322" max="11326" width="9.75" style="3" hidden="1" customWidth="1"/>
    <col min="11327" max="11327" width="12.83203125" style="3" hidden="1" customWidth="1"/>
    <col min="11328" max="11332" width="9.75" style="3" hidden="1" customWidth="1"/>
    <col min="11333" max="11333" width="13.33203125" style="3" hidden="1" customWidth="1"/>
    <col min="11334" max="11335" width="10.58203125" style="3" hidden="1" customWidth="1"/>
    <col min="11336" max="11336" width="11.33203125" style="3" hidden="1" customWidth="1"/>
    <col min="11337" max="11338" width="22.58203125" style="3" hidden="1" customWidth="1"/>
    <col min="11339" max="11339" width="13.08203125" style="3" hidden="1" customWidth="1"/>
    <col min="11340" max="11340" width="13.33203125" style="3" hidden="1" customWidth="1"/>
    <col min="11341" max="11341" width="10" style="3" hidden="1" customWidth="1"/>
    <col min="11342" max="11342" width="9.33203125" style="3" hidden="1" customWidth="1"/>
    <col min="11343" max="11343" width="17.58203125" style="3" hidden="1" customWidth="1"/>
    <col min="11344" max="11344" width="12.58203125" style="3" hidden="1" customWidth="1"/>
    <col min="11345" max="11345" width="8.83203125" style="3" hidden="1" customWidth="1"/>
    <col min="11346" max="11346" width="10.75" style="3" hidden="1" customWidth="1"/>
    <col min="11347" max="11347" width="10.08203125" style="3" hidden="1" customWidth="1"/>
    <col min="11348" max="11353" width="8.83203125" style="3" hidden="1" customWidth="1"/>
    <col min="11354" max="11354" width="12.5" style="3" hidden="1" customWidth="1"/>
    <col min="11355" max="11357" width="8.83203125" style="3" hidden="1" customWidth="1"/>
    <col min="11358" max="11359" width="10.58203125" style="3" hidden="1" customWidth="1"/>
    <col min="11360" max="11360" width="11.58203125" style="3" hidden="1" customWidth="1"/>
    <col min="11361" max="11365" width="8.83203125" style="3" hidden="1" customWidth="1"/>
    <col min="11366" max="11366" width="12.5" style="3" hidden="1" customWidth="1"/>
    <col min="11367" max="11367" width="10.58203125" style="3" hidden="1" customWidth="1"/>
    <col min="11368" max="11369" width="8.83203125" style="3" hidden="1" customWidth="1"/>
    <col min="11370" max="11370" width="11.83203125" style="3" hidden="1" customWidth="1"/>
    <col min="11371" max="11371" width="19.75" style="3" hidden="1" customWidth="1"/>
    <col min="11372" max="11373" width="18.83203125" style="3" hidden="1" customWidth="1"/>
    <col min="11374" max="11374" width="13.33203125" style="3" hidden="1" customWidth="1"/>
    <col min="11375" max="11375" width="16.83203125" style="3" hidden="1" customWidth="1"/>
    <col min="11376" max="11376" width="13.5" style="3" hidden="1" customWidth="1"/>
    <col min="11377" max="11377" width="13.75" style="3" hidden="1" customWidth="1"/>
    <col min="11378" max="11378" width="10.75" style="3" hidden="1" customWidth="1"/>
    <col min="11379" max="11379" width="13.08203125" style="3" hidden="1" customWidth="1"/>
    <col min="11380" max="11380" width="11.25" style="3" hidden="1" customWidth="1"/>
    <col min="11381" max="11381" width="12.58203125" style="3" hidden="1" customWidth="1"/>
    <col min="11382" max="11382" width="11.83203125" style="3" hidden="1" customWidth="1"/>
    <col min="11383" max="11383" width="10.83203125" style="3" hidden="1" customWidth="1"/>
    <col min="11384" max="11384" width="10.75" style="3" hidden="1" customWidth="1"/>
    <col min="11385" max="11385" width="12.83203125" style="3" hidden="1" customWidth="1"/>
    <col min="11386" max="11386" width="10.75" style="3" hidden="1" customWidth="1"/>
    <col min="11387" max="11514" width="8.6640625" style="3" hidden="1" customWidth="1"/>
    <col min="11515" max="11515" width="3.58203125" style="3" hidden="1" customWidth="1"/>
    <col min="11516" max="11516" width="24.08203125" style="3" hidden="1" customWidth="1"/>
    <col min="11517" max="11517" width="18.83203125" style="3" hidden="1" customWidth="1"/>
    <col min="11518" max="11518" width="18" style="3" hidden="1" customWidth="1"/>
    <col min="11519" max="11519" width="13.33203125" style="3" hidden="1" customWidth="1"/>
    <col min="11520" max="11520" width="11.83203125" style="3" hidden="1" customWidth="1"/>
    <col min="11521" max="11521" width="10.75" style="3" hidden="1" customWidth="1"/>
    <col min="11522" max="11522" width="11.25" style="3" hidden="1" customWidth="1"/>
    <col min="11523" max="11523" width="10.75" style="3" hidden="1" customWidth="1"/>
    <col min="11524" max="11524" width="11" style="3" hidden="1" customWidth="1"/>
    <col min="11525" max="11525" width="9.83203125" style="3" hidden="1" customWidth="1"/>
    <col min="11526" max="11526" width="10.08203125" style="3" hidden="1" customWidth="1"/>
    <col min="11527" max="11528" width="10.33203125" style="3" hidden="1" customWidth="1"/>
    <col min="11529" max="11529" width="10.08203125" style="3" hidden="1" customWidth="1"/>
    <col min="11530" max="11530" width="18.33203125" style="3" hidden="1" customWidth="1"/>
    <col min="11531" max="11531" width="17.58203125" style="3" hidden="1" customWidth="1"/>
    <col min="11532" max="11532" width="17.75" style="3" hidden="1" customWidth="1"/>
    <col min="11533" max="11533" width="11.58203125" style="3" hidden="1" customWidth="1"/>
    <col min="11534" max="11534" width="10.58203125" style="3" hidden="1" customWidth="1"/>
    <col min="11535" max="11535" width="12.5" style="3" hidden="1" customWidth="1"/>
    <col min="11536" max="11536" width="12" style="3" hidden="1" customWidth="1"/>
    <col min="11537" max="11540" width="11.58203125" style="3" hidden="1" customWidth="1"/>
    <col min="11541" max="11541" width="10.58203125" style="3" hidden="1" customWidth="1"/>
    <col min="11542" max="11542" width="12.83203125" style="3" hidden="1" customWidth="1"/>
    <col min="11543" max="11543" width="11.83203125" style="3" hidden="1" customWidth="1"/>
    <col min="11544" max="11544" width="12.25" style="3" hidden="1" customWidth="1"/>
    <col min="11545" max="11545" width="20.08203125" style="3" hidden="1" customWidth="1"/>
    <col min="11546" max="11546" width="17" style="3" hidden="1" customWidth="1"/>
    <col min="11547" max="11547" width="20.33203125" style="3" hidden="1" customWidth="1"/>
    <col min="11548" max="11548" width="16.83203125" style="3" hidden="1" customWidth="1"/>
    <col min="11549" max="11549" width="15.33203125" style="3" hidden="1" customWidth="1"/>
    <col min="11550" max="11550" width="15.58203125" style="3" hidden="1" customWidth="1"/>
    <col min="11551" max="11551" width="10.58203125" style="3" hidden="1" customWidth="1"/>
    <col min="11552" max="11556" width="8.83203125" style="3" hidden="1" customWidth="1"/>
    <col min="11557" max="11559" width="7.83203125" style="3" hidden="1" customWidth="1"/>
    <col min="11560" max="11563" width="8.83203125" style="3" hidden="1" customWidth="1"/>
    <col min="11564" max="11564" width="7.25" style="3" hidden="1" customWidth="1"/>
    <col min="11565" max="11565" width="10.83203125" style="3" hidden="1" customWidth="1"/>
    <col min="11566" max="11566" width="9.58203125" style="3" hidden="1" customWidth="1"/>
    <col min="11567" max="11570" width="9.75" style="3" hidden="1" customWidth="1"/>
    <col min="11571" max="11571" width="11.33203125" style="3" hidden="1" customWidth="1"/>
    <col min="11572" max="11576" width="9.75" style="3" hidden="1" customWidth="1"/>
    <col min="11577" max="11577" width="13.33203125" style="3" hidden="1" customWidth="1"/>
    <col min="11578" max="11582" width="9.75" style="3" hidden="1" customWidth="1"/>
    <col min="11583" max="11583" width="12.83203125" style="3" hidden="1" customWidth="1"/>
    <col min="11584" max="11588" width="9.75" style="3" hidden="1" customWidth="1"/>
    <col min="11589" max="11589" width="13.33203125" style="3" hidden="1" customWidth="1"/>
    <col min="11590" max="11591" width="10.58203125" style="3" hidden="1" customWidth="1"/>
    <col min="11592" max="11592" width="11.33203125" style="3" hidden="1" customWidth="1"/>
    <col min="11593" max="11594" width="22.58203125" style="3" hidden="1" customWidth="1"/>
    <col min="11595" max="11595" width="13.08203125" style="3" hidden="1" customWidth="1"/>
    <col min="11596" max="11596" width="13.33203125" style="3" hidden="1" customWidth="1"/>
    <col min="11597" max="11597" width="10" style="3" hidden="1" customWidth="1"/>
    <col min="11598" max="11598" width="9.33203125" style="3" hidden="1" customWidth="1"/>
    <col min="11599" max="11599" width="17.58203125" style="3" hidden="1" customWidth="1"/>
    <col min="11600" max="11600" width="12.58203125" style="3" hidden="1" customWidth="1"/>
    <col min="11601" max="11601" width="8.83203125" style="3" hidden="1" customWidth="1"/>
    <col min="11602" max="11602" width="10.75" style="3" hidden="1" customWidth="1"/>
    <col min="11603" max="11603" width="10.08203125" style="3" hidden="1" customWidth="1"/>
    <col min="11604" max="11609" width="8.83203125" style="3" hidden="1" customWidth="1"/>
    <col min="11610" max="11610" width="12.5" style="3" hidden="1" customWidth="1"/>
    <col min="11611" max="11613" width="8.83203125" style="3" hidden="1" customWidth="1"/>
    <col min="11614" max="11615" width="10.58203125" style="3" hidden="1" customWidth="1"/>
    <col min="11616" max="11616" width="11.58203125" style="3" hidden="1" customWidth="1"/>
    <col min="11617" max="11621" width="8.83203125" style="3" hidden="1" customWidth="1"/>
    <col min="11622" max="11622" width="12.5" style="3" hidden="1" customWidth="1"/>
    <col min="11623" max="11623" width="10.58203125" style="3" hidden="1" customWidth="1"/>
    <col min="11624" max="11625" width="8.83203125" style="3" hidden="1" customWidth="1"/>
    <col min="11626" max="11626" width="11.83203125" style="3" hidden="1" customWidth="1"/>
    <col min="11627" max="11627" width="19.75" style="3" hidden="1" customWidth="1"/>
    <col min="11628" max="11629" width="18.83203125" style="3" hidden="1" customWidth="1"/>
    <col min="11630" max="11630" width="13.33203125" style="3" hidden="1" customWidth="1"/>
    <col min="11631" max="11631" width="16.83203125" style="3" hidden="1" customWidth="1"/>
    <col min="11632" max="11632" width="13.5" style="3" hidden="1" customWidth="1"/>
    <col min="11633" max="11633" width="13.75" style="3" hidden="1" customWidth="1"/>
    <col min="11634" max="11634" width="10.75" style="3" hidden="1" customWidth="1"/>
    <col min="11635" max="11635" width="13.08203125" style="3" hidden="1" customWidth="1"/>
    <col min="11636" max="11636" width="11.25" style="3" hidden="1" customWidth="1"/>
    <col min="11637" max="11637" width="12.58203125" style="3" hidden="1" customWidth="1"/>
    <col min="11638" max="11638" width="11.83203125" style="3" hidden="1" customWidth="1"/>
    <col min="11639" max="11639" width="10.83203125" style="3" hidden="1" customWidth="1"/>
    <col min="11640" max="11640" width="10.75" style="3" hidden="1" customWidth="1"/>
    <col min="11641" max="11641" width="12.83203125" style="3" hidden="1" customWidth="1"/>
    <col min="11642" max="11642" width="10.75" style="3" hidden="1" customWidth="1"/>
    <col min="11643" max="11770" width="8.6640625" style="3" hidden="1" customWidth="1"/>
    <col min="11771" max="11771" width="3.58203125" style="3" hidden="1" customWidth="1"/>
    <col min="11772" max="11772" width="24.08203125" style="3" hidden="1" customWidth="1"/>
    <col min="11773" max="11773" width="18.83203125" style="3" hidden="1" customWidth="1"/>
    <col min="11774" max="11774" width="18" style="3" hidden="1" customWidth="1"/>
    <col min="11775" max="11775" width="13.33203125" style="3" hidden="1" customWidth="1"/>
    <col min="11776" max="11776" width="11.83203125" style="3" hidden="1" customWidth="1"/>
    <col min="11777" max="11777" width="10.75" style="3" hidden="1" customWidth="1"/>
    <col min="11778" max="11778" width="11.25" style="3" hidden="1" customWidth="1"/>
    <col min="11779" max="11779" width="10.75" style="3" hidden="1" customWidth="1"/>
    <col min="11780" max="11780" width="11" style="3" hidden="1" customWidth="1"/>
    <col min="11781" max="11781" width="9.83203125" style="3" hidden="1" customWidth="1"/>
    <col min="11782" max="11782" width="10.08203125" style="3" hidden="1" customWidth="1"/>
    <col min="11783" max="11784" width="10.33203125" style="3" hidden="1" customWidth="1"/>
    <col min="11785" max="11785" width="10.08203125" style="3" hidden="1" customWidth="1"/>
    <col min="11786" max="11786" width="18.33203125" style="3" hidden="1" customWidth="1"/>
    <col min="11787" max="11787" width="17.58203125" style="3" hidden="1" customWidth="1"/>
    <col min="11788" max="11788" width="17.75" style="3" hidden="1" customWidth="1"/>
    <col min="11789" max="11789" width="11.58203125" style="3" hidden="1" customWidth="1"/>
    <col min="11790" max="11790" width="10.58203125" style="3" hidden="1" customWidth="1"/>
    <col min="11791" max="11791" width="12.5" style="3" hidden="1" customWidth="1"/>
    <col min="11792" max="11792" width="12" style="3" hidden="1" customWidth="1"/>
    <col min="11793" max="11796" width="11.58203125" style="3" hidden="1" customWidth="1"/>
    <col min="11797" max="11797" width="10.58203125" style="3" hidden="1" customWidth="1"/>
    <col min="11798" max="11798" width="12.83203125" style="3" hidden="1" customWidth="1"/>
    <col min="11799" max="11799" width="11.83203125" style="3" hidden="1" customWidth="1"/>
    <col min="11800" max="11800" width="12.25" style="3" hidden="1" customWidth="1"/>
    <col min="11801" max="11801" width="20.08203125" style="3" hidden="1" customWidth="1"/>
    <col min="11802" max="11802" width="17" style="3" hidden="1" customWidth="1"/>
    <col min="11803" max="11803" width="20.33203125" style="3" hidden="1" customWidth="1"/>
    <col min="11804" max="11804" width="16.83203125" style="3" hidden="1" customWidth="1"/>
    <col min="11805" max="11805" width="15.33203125" style="3" hidden="1" customWidth="1"/>
    <col min="11806" max="11806" width="15.58203125" style="3" hidden="1" customWidth="1"/>
    <col min="11807" max="11807" width="10.58203125" style="3" hidden="1" customWidth="1"/>
    <col min="11808" max="11812" width="8.83203125" style="3" hidden="1" customWidth="1"/>
    <col min="11813" max="11815" width="7.83203125" style="3" hidden="1" customWidth="1"/>
    <col min="11816" max="11819" width="8.83203125" style="3" hidden="1" customWidth="1"/>
    <col min="11820" max="11820" width="7.25" style="3" hidden="1" customWidth="1"/>
    <col min="11821" max="11821" width="10.83203125" style="3" hidden="1" customWidth="1"/>
    <col min="11822" max="11822" width="9.58203125" style="3" hidden="1" customWidth="1"/>
    <col min="11823" max="11826" width="9.75" style="3" hidden="1" customWidth="1"/>
    <col min="11827" max="11827" width="11.33203125" style="3" hidden="1" customWidth="1"/>
    <col min="11828" max="11832" width="9.75" style="3" hidden="1" customWidth="1"/>
    <col min="11833" max="11833" width="13.33203125" style="3" hidden="1" customWidth="1"/>
    <col min="11834" max="11838" width="9.75" style="3" hidden="1" customWidth="1"/>
    <col min="11839" max="11839" width="12.83203125" style="3" hidden="1" customWidth="1"/>
    <col min="11840" max="11844" width="9.75" style="3" hidden="1" customWidth="1"/>
    <col min="11845" max="11845" width="13.33203125" style="3" hidden="1" customWidth="1"/>
    <col min="11846" max="11847" width="10.58203125" style="3" hidden="1" customWidth="1"/>
    <col min="11848" max="11848" width="11.33203125" style="3" hidden="1" customWidth="1"/>
    <col min="11849" max="11850" width="22.58203125" style="3" hidden="1" customWidth="1"/>
    <col min="11851" max="11851" width="13.08203125" style="3" hidden="1" customWidth="1"/>
    <col min="11852" max="11852" width="13.33203125" style="3" hidden="1" customWidth="1"/>
    <col min="11853" max="11853" width="10" style="3" hidden="1" customWidth="1"/>
    <col min="11854" max="11854" width="9.33203125" style="3" hidden="1" customWidth="1"/>
    <col min="11855" max="11855" width="17.58203125" style="3" hidden="1" customWidth="1"/>
    <col min="11856" max="11856" width="12.58203125" style="3" hidden="1" customWidth="1"/>
    <col min="11857" max="11857" width="8.83203125" style="3" hidden="1" customWidth="1"/>
    <col min="11858" max="11858" width="10.75" style="3" hidden="1" customWidth="1"/>
    <col min="11859" max="11859" width="10.08203125" style="3" hidden="1" customWidth="1"/>
    <col min="11860" max="11865" width="8.83203125" style="3" hidden="1" customWidth="1"/>
    <col min="11866" max="11866" width="12.5" style="3" hidden="1" customWidth="1"/>
    <col min="11867" max="11869" width="8.83203125" style="3" hidden="1" customWidth="1"/>
    <col min="11870" max="11871" width="10.58203125" style="3" hidden="1" customWidth="1"/>
    <col min="11872" max="11872" width="11.58203125" style="3" hidden="1" customWidth="1"/>
    <col min="11873" max="11877" width="8.83203125" style="3" hidden="1" customWidth="1"/>
    <col min="11878" max="11878" width="12.5" style="3" hidden="1" customWidth="1"/>
    <col min="11879" max="11879" width="10.58203125" style="3" hidden="1" customWidth="1"/>
    <col min="11880" max="11881" width="8.83203125" style="3" hidden="1" customWidth="1"/>
    <col min="11882" max="11882" width="11.83203125" style="3" hidden="1" customWidth="1"/>
    <col min="11883" max="11883" width="19.75" style="3" hidden="1" customWidth="1"/>
    <col min="11884" max="11885" width="18.83203125" style="3" hidden="1" customWidth="1"/>
    <col min="11886" max="11886" width="13.33203125" style="3" hidden="1" customWidth="1"/>
    <col min="11887" max="11887" width="16.83203125" style="3" hidden="1" customWidth="1"/>
    <col min="11888" max="11888" width="13.5" style="3" hidden="1" customWidth="1"/>
    <col min="11889" max="11889" width="13.75" style="3" hidden="1" customWidth="1"/>
    <col min="11890" max="11890" width="10.75" style="3" hidden="1" customWidth="1"/>
    <col min="11891" max="11891" width="13.08203125" style="3" hidden="1" customWidth="1"/>
    <col min="11892" max="11892" width="11.25" style="3" hidden="1" customWidth="1"/>
    <col min="11893" max="11893" width="12.58203125" style="3" hidden="1" customWidth="1"/>
    <col min="11894" max="11894" width="11.83203125" style="3" hidden="1" customWidth="1"/>
    <col min="11895" max="11895" width="10.83203125" style="3" hidden="1" customWidth="1"/>
    <col min="11896" max="11896" width="10.75" style="3" hidden="1" customWidth="1"/>
    <col min="11897" max="11897" width="12.83203125" style="3" hidden="1" customWidth="1"/>
    <col min="11898" max="11898" width="10.75" style="3" hidden="1" customWidth="1"/>
    <col min="11899" max="12026" width="8.6640625" style="3" hidden="1" customWidth="1"/>
    <col min="12027" max="12027" width="3.58203125" style="3" hidden="1" customWidth="1"/>
    <col min="12028" max="12028" width="24.08203125" style="3" hidden="1" customWidth="1"/>
    <col min="12029" max="12029" width="18.83203125" style="3" hidden="1" customWidth="1"/>
    <col min="12030" max="12030" width="18" style="3" hidden="1" customWidth="1"/>
    <col min="12031" max="12031" width="13.33203125" style="3" hidden="1" customWidth="1"/>
    <col min="12032" max="12032" width="11.83203125" style="3" hidden="1" customWidth="1"/>
    <col min="12033" max="12033" width="10.75" style="3" hidden="1" customWidth="1"/>
    <col min="12034" max="12034" width="11.25" style="3" hidden="1" customWidth="1"/>
    <col min="12035" max="12035" width="10.75" style="3" hidden="1" customWidth="1"/>
    <col min="12036" max="12036" width="11" style="3" hidden="1" customWidth="1"/>
    <col min="12037" max="12037" width="9.83203125" style="3" hidden="1" customWidth="1"/>
    <col min="12038" max="12038" width="10.08203125" style="3" hidden="1" customWidth="1"/>
    <col min="12039" max="12040" width="10.33203125" style="3" hidden="1" customWidth="1"/>
    <col min="12041" max="12041" width="10.08203125" style="3" hidden="1" customWidth="1"/>
    <col min="12042" max="12042" width="18.33203125" style="3" hidden="1" customWidth="1"/>
    <col min="12043" max="12043" width="17.58203125" style="3" hidden="1" customWidth="1"/>
    <col min="12044" max="12044" width="17.75" style="3" hidden="1" customWidth="1"/>
    <col min="12045" max="12045" width="11.58203125" style="3" hidden="1" customWidth="1"/>
    <col min="12046" max="12046" width="10.58203125" style="3" hidden="1" customWidth="1"/>
    <col min="12047" max="12047" width="12.5" style="3" hidden="1" customWidth="1"/>
    <col min="12048" max="12048" width="12" style="3" hidden="1" customWidth="1"/>
    <col min="12049" max="12052" width="11.58203125" style="3" hidden="1" customWidth="1"/>
    <col min="12053" max="12053" width="10.58203125" style="3" hidden="1" customWidth="1"/>
    <col min="12054" max="12054" width="12.83203125" style="3" hidden="1" customWidth="1"/>
    <col min="12055" max="12055" width="11.83203125" style="3" hidden="1" customWidth="1"/>
    <col min="12056" max="12056" width="12.25" style="3" hidden="1" customWidth="1"/>
    <col min="12057" max="12057" width="20.08203125" style="3" hidden="1" customWidth="1"/>
    <col min="12058" max="12058" width="17" style="3" hidden="1" customWidth="1"/>
    <col min="12059" max="12059" width="20.33203125" style="3" hidden="1" customWidth="1"/>
    <col min="12060" max="12060" width="16.83203125" style="3" hidden="1" customWidth="1"/>
    <col min="12061" max="12061" width="15.33203125" style="3" hidden="1" customWidth="1"/>
    <col min="12062" max="12062" width="15.58203125" style="3" hidden="1" customWidth="1"/>
    <col min="12063" max="12063" width="10.58203125" style="3" hidden="1" customWidth="1"/>
    <col min="12064" max="12068" width="8.83203125" style="3" hidden="1" customWidth="1"/>
    <col min="12069" max="12071" width="7.83203125" style="3" hidden="1" customWidth="1"/>
    <col min="12072" max="12075" width="8.83203125" style="3" hidden="1" customWidth="1"/>
    <col min="12076" max="12076" width="7.25" style="3" hidden="1" customWidth="1"/>
    <col min="12077" max="12077" width="10.83203125" style="3" hidden="1" customWidth="1"/>
    <col min="12078" max="12078" width="9.58203125" style="3" hidden="1" customWidth="1"/>
    <col min="12079" max="12082" width="9.75" style="3" hidden="1" customWidth="1"/>
    <col min="12083" max="12083" width="11.33203125" style="3" hidden="1" customWidth="1"/>
    <col min="12084" max="12088" width="9.75" style="3" hidden="1" customWidth="1"/>
    <col min="12089" max="12089" width="13.33203125" style="3" hidden="1" customWidth="1"/>
    <col min="12090" max="12094" width="9.75" style="3" hidden="1" customWidth="1"/>
    <col min="12095" max="12095" width="12.83203125" style="3" hidden="1" customWidth="1"/>
    <col min="12096" max="12100" width="9.75" style="3" hidden="1" customWidth="1"/>
    <col min="12101" max="12101" width="13.33203125" style="3" hidden="1" customWidth="1"/>
    <col min="12102" max="12103" width="10.58203125" style="3" hidden="1" customWidth="1"/>
    <col min="12104" max="12104" width="11.33203125" style="3" hidden="1" customWidth="1"/>
    <col min="12105" max="12106" width="22.58203125" style="3" hidden="1" customWidth="1"/>
    <col min="12107" max="12107" width="13.08203125" style="3" hidden="1" customWidth="1"/>
    <col min="12108" max="12108" width="13.33203125" style="3" hidden="1" customWidth="1"/>
    <col min="12109" max="12109" width="10" style="3" hidden="1" customWidth="1"/>
    <col min="12110" max="12110" width="9.33203125" style="3" hidden="1" customWidth="1"/>
    <col min="12111" max="12111" width="17.58203125" style="3" hidden="1" customWidth="1"/>
    <col min="12112" max="12112" width="12.58203125" style="3" hidden="1" customWidth="1"/>
    <col min="12113" max="12113" width="8.83203125" style="3" hidden="1" customWidth="1"/>
    <col min="12114" max="12114" width="10.75" style="3" hidden="1" customWidth="1"/>
    <col min="12115" max="12115" width="10.08203125" style="3" hidden="1" customWidth="1"/>
    <col min="12116" max="12121" width="8.83203125" style="3" hidden="1" customWidth="1"/>
    <col min="12122" max="12122" width="12.5" style="3" hidden="1" customWidth="1"/>
    <col min="12123" max="12125" width="8.83203125" style="3" hidden="1" customWidth="1"/>
    <col min="12126" max="12127" width="10.58203125" style="3" hidden="1" customWidth="1"/>
    <col min="12128" max="12128" width="11.58203125" style="3" hidden="1" customWidth="1"/>
    <col min="12129" max="12133" width="8.83203125" style="3" hidden="1" customWidth="1"/>
    <col min="12134" max="12134" width="12.5" style="3" hidden="1" customWidth="1"/>
    <col min="12135" max="12135" width="10.58203125" style="3" hidden="1" customWidth="1"/>
    <col min="12136" max="12137" width="8.83203125" style="3" hidden="1" customWidth="1"/>
    <col min="12138" max="12138" width="11.83203125" style="3" hidden="1" customWidth="1"/>
    <col min="12139" max="12139" width="19.75" style="3" hidden="1" customWidth="1"/>
    <col min="12140" max="12141" width="18.83203125" style="3" hidden="1" customWidth="1"/>
    <col min="12142" max="12142" width="13.33203125" style="3" hidden="1" customWidth="1"/>
    <col min="12143" max="12143" width="16.83203125" style="3" hidden="1" customWidth="1"/>
    <col min="12144" max="12144" width="13.5" style="3" hidden="1" customWidth="1"/>
    <col min="12145" max="12145" width="13.75" style="3" hidden="1" customWidth="1"/>
    <col min="12146" max="12146" width="10.75" style="3" hidden="1" customWidth="1"/>
    <col min="12147" max="12147" width="13.08203125" style="3" hidden="1" customWidth="1"/>
    <col min="12148" max="12148" width="11.25" style="3" hidden="1" customWidth="1"/>
    <col min="12149" max="12149" width="12.58203125" style="3" hidden="1" customWidth="1"/>
    <col min="12150" max="12150" width="11.83203125" style="3" hidden="1" customWidth="1"/>
    <col min="12151" max="12151" width="10.83203125" style="3" hidden="1" customWidth="1"/>
    <col min="12152" max="12152" width="10.75" style="3" hidden="1" customWidth="1"/>
    <col min="12153" max="12153" width="12.83203125" style="3" hidden="1" customWidth="1"/>
    <col min="12154" max="12154" width="10.75" style="3" hidden="1" customWidth="1"/>
    <col min="12155" max="12282" width="8.6640625" style="3" hidden="1" customWidth="1"/>
    <col min="12283" max="12283" width="3.58203125" style="3" hidden="1" customWidth="1"/>
    <col min="12284" max="12284" width="24.08203125" style="3" hidden="1" customWidth="1"/>
    <col min="12285" max="12285" width="18.83203125" style="3" hidden="1" customWidth="1"/>
    <col min="12286" max="12286" width="18" style="3" hidden="1" customWidth="1"/>
    <col min="12287" max="12287" width="13.33203125" style="3" hidden="1" customWidth="1"/>
    <col min="12288" max="12288" width="11.83203125" style="3" hidden="1" customWidth="1"/>
    <col min="12289" max="12289" width="10.75" style="3" hidden="1" customWidth="1"/>
    <col min="12290" max="12290" width="11.25" style="3" hidden="1" customWidth="1"/>
    <col min="12291" max="12291" width="10.75" style="3" hidden="1" customWidth="1"/>
    <col min="12292" max="12292" width="11" style="3" hidden="1" customWidth="1"/>
    <col min="12293" max="12293" width="9.83203125" style="3" hidden="1" customWidth="1"/>
    <col min="12294" max="12294" width="10.08203125" style="3" hidden="1" customWidth="1"/>
    <col min="12295" max="12296" width="10.33203125" style="3" hidden="1" customWidth="1"/>
    <col min="12297" max="12297" width="10.08203125" style="3" hidden="1" customWidth="1"/>
    <col min="12298" max="12298" width="18.33203125" style="3" hidden="1" customWidth="1"/>
    <col min="12299" max="12299" width="17.58203125" style="3" hidden="1" customWidth="1"/>
    <col min="12300" max="12300" width="17.75" style="3" hidden="1" customWidth="1"/>
    <col min="12301" max="12301" width="11.58203125" style="3" hidden="1" customWidth="1"/>
    <col min="12302" max="12302" width="10.58203125" style="3" hidden="1" customWidth="1"/>
    <col min="12303" max="12303" width="12.5" style="3" hidden="1" customWidth="1"/>
    <col min="12304" max="12304" width="12" style="3" hidden="1" customWidth="1"/>
    <col min="12305" max="12308" width="11.58203125" style="3" hidden="1" customWidth="1"/>
    <col min="12309" max="12309" width="10.58203125" style="3" hidden="1" customWidth="1"/>
    <col min="12310" max="12310" width="12.83203125" style="3" hidden="1" customWidth="1"/>
    <col min="12311" max="12311" width="11.83203125" style="3" hidden="1" customWidth="1"/>
    <col min="12312" max="12312" width="12.25" style="3" hidden="1" customWidth="1"/>
    <col min="12313" max="12313" width="20.08203125" style="3" hidden="1" customWidth="1"/>
    <col min="12314" max="12314" width="17" style="3" hidden="1" customWidth="1"/>
    <col min="12315" max="12315" width="20.33203125" style="3" hidden="1" customWidth="1"/>
    <col min="12316" max="12316" width="16.83203125" style="3" hidden="1" customWidth="1"/>
    <col min="12317" max="12317" width="15.33203125" style="3" hidden="1" customWidth="1"/>
    <col min="12318" max="12318" width="15.58203125" style="3" hidden="1" customWidth="1"/>
    <col min="12319" max="12319" width="10.58203125" style="3" hidden="1" customWidth="1"/>
    <col min="12320" max="12324" width="8.83203125" style="3" hidden="1" customWidth="1"/>
    <col min="12325" max="12327" width="7.83203125" style="3" hidden="1" customWidth="1"/>
    <col min="12328" max="12331" width="8.83203125" style="3" hidden="1" customWidth="1"/>
    <col min="12332" max="12332" width="7.25" style="3" hidden="1" customWidth="1"/>
    <col min="12333" max="12333" width="10.83203125" style="3" hidden="1" customWidth="1"/>
    <col min="12334" max="12334" width="9.58203125" style="3" hidden="1" customWidth="1"/>
    <col min="12335" max="12338" width="9.75" style="3" hidden="1" customWidth="1"/>
    <col min="12339" max="12339" width="11.33203125" style="3" hidden="1" customWidth="1"/>
    <col min="12340" max="12344" width="9.75" style="3" hidden="1" customWidth="1"/>
    <col min="12345" max="12345" width="13.33203125" style="3" hidden="1" customWidth="1"/>
    <col min="12346" max="12350" width="9.75" style="3" hidden="1" customWidth="1"/>
    <col min="12351" max="12351" width="12.83203125" style="3" hidden="1" customWidth="1"/>
    <col min="12352" max="12356" width="9.75" style="3" hidden="1" customWidth="1"/>
    <col min="12357" max="12357" width="13.33203125" style="3" hidden="1" customWidth="1"/>
    <col min="12358" max="12359" width="10.58203125" style="3" hidden="1" customWidth="1"/>
    <col min="12360" max="12360" width="11.33203125" style="3" hidden="1" customWidth="1"/>
    <col min="12361" max="12362" width="22.58203125" style="3" hidden="1" customWidth="1"/>
    <col min="12363" max="12363" width="13.08203125" style="3" hidden="1" customWidth="1"/>
    <col min="12364" max="12364" width="13.33203125" style="3" hidden="1" customWidth="1"/>
    <col min="12365" max="12365" width="10" style="3" hidden="1" customWidth="1"/>
    <col min="12366" max="12366" width="9.33203125" style="3" hidden="1" customWidth="1"/>
    <col min="12367" max="12367" width="17.58203125" style="3" hidden="1" customWidth="1"/>
    <col min="12368" max="12368" width="12.58203125" style="3" hidden="1" customWidth="1"/>
    <col min="12369" max="12369" width="8.83203125" style="3" hidden="1" customWidth="1"/>
    <col min="12370" max="12370" width="10.75" style="3" hidden="1" customWidth="1"/>
    <col min="12371" max="12371" width="10.08203125" style="3" hidden="1" customWidth="1"/>
    <col min="12372" max="12377" width="8.83203125" style="3" hidden="1" customWidth="1"/>
    <col min="12378" max="12378" width="12.5" style="3" hidden="1" customWidth="1"/>
    <col min="12379" max="12381" width="8.83203125" style="3" hidden="1" customWidth="1"/>
    <col min="12382" max="12383" width="10.58203125" style="3" hidden="1" customWidth="1"/>
    <col min="12384" max="12384" width="11.58203125" style="3" hidden="1" customWidth="1"/>
    <col min="12385" max="12389" width="8.83203125" style="3" hidden="1" customWidth="1"/>
    <col min="12390" max="12390" width="12.5" style="3" hidden="1" customWidth="1"/>
    <col min="12391" max="12391" width="10.58203125" style="3" hidden="1" customWidth="1"/>
    <col min="12392" max="12393" width="8.83203125" style="3" hidden="1" customWidth="1"/>
    <col min="12394" max="12394" width="11.83203125" style="3" hidden="1" customWidth="1"/>
    <col min="12395" max="12395" width="19.75" style="3" hidden="1" customWidth="1"/>
    <col min="12396" max="12397" width="18.83203125" style="3" hidden="1" customWidth="1"/>
    <col min="12398" max="12398" width="13.33203125" style="3" hidden="1" customWidth="1"/>
    <col min="12399" max="12399" width="16.83203125" style="3" hidden="1" customWidth="1"/>
    <col min="12400" max="12400" width="13.5" style="3" hidden="1" customWidth="1"/>
    <col min="12401" max="12401" width="13.75" style="3" hidden="1" customWidth="1"/>
    <col min="12402" max="12402" width="10.75" style="3" hidden="1" customWidth="1"/>
    <col min="12403" max="12403" width="13.08203125" style="3" hidden="1" customWidth="1"/>
    <col min="12404" max="12404" width="11.25" style="3" hidden="1" customWidth="1"/>
    <col min="12405" max="12405" width="12.58203125" style="3" hidden="1" customWidth="1"/>
    <col min="12406" max="12406" width="11.83203125" style="3" hidden="1" customWidth="1"/>
    <col min="12407" max="12407" width="10.83203125" style="3" hidden="1" customWidth="1"/>
    <col min="12408" max="12408" width="10.75" style="3" hidden="1" customWidth="1"/>
    <col min="12409" max="12409" width="12.83203125" style="3" hidden="1" customWidth="1"/>
    <col min="12410" max="12410" width="10.75" style="3" hidden="1" customWidth="1"/>
    <col min="12411" max="12538" width="8.6640625" style="3" hidden="1" customWidth="1"/>
    <col min="12539" max="12539" width="3.58203125" style="3" hidden="1" customWidth="1"/>
    <col min="12540" max="12540" width="24.08203125" style="3" hidden="1" customWidth="1"/>
    <col min="12541" max="12541" width="18.83203125" style="3" hidden="1" customWidth="1"/>
    <col min="12542" max="12542" width="18" style="3" hidden="1" customWidth="1"/>
    <col min="12543" max="12543" width="13.33203125" style="3" hidden="1" customWidth="1"/>
    <col min="12544" max="12544" width="11.83203125" style="3" hidden="1" customWidth="1"/>
    <col min="12545" max="12545" width="10.75" style="3" hidden="1" customWidth="1"/>
    <col min="12546" max="12546" width="11.25" style="3" hidden="1" customWidth="1"/>
    <col min="12547" max="12547" width="10.75" style="3" hidden="1" customWidth="1"/>
    <col min="12548" max="12548" width="11" style="3" hidden="1" customWidth="1"/>
    <col min="12549" max="12549" width="9.83203125" style="3" hidden="1" customWidth="1"/>
    <col min="12550" max="12550" width="10.08203125" style="3" hidden="1" customWidth="1"/>
    <col min="12551" max="12552" width="10.33203125" style="3" hidden="1" customWidth="1"/>
    <col min="12553" max="12553" width="10.08203125" style="3" hidden="1" customWidth="1"/>
    <col min="12554" max="12554" width="18.33203125" style="3" hidden="1" customWidth="1"/>
    <col min="12555" max="12555" width="17.58203125" style="3" hidden="1" customWidth="1"/>
    <col min="12556" max="12556" width="17.75" style="3" hidden="1" customWidth="1"/>
    <col min="12557" max="12557" width="11.58203125" style="3" hidden="1" customWidth="1"/>
    <col min="12558" max="12558" width="10.58203125" style="3" hidden="1" customWidth="1"/>
    <col min="12559" max="12559" width="12.5" style="3" hidden="1" customWidth="1"/>
    <col min="12560" max="12560" width="12" style="3" hidden="1" customWidth="1"/>
    <col min="12561" max="12564" width="11.58203125" style="3" hidden="1" customWidth="1"/>
    <col min="12565" max="12565" width="10.58203125" style="3" hidden="1" customWidth="1"/>
    <col min="12566" max="12566" width="12.83203125" style="3" hidden="1" customWidth="1"/>
    <col min="12567" max="12567" width="11.83203125" style="3" hidden="1" customWidth="1"/>
    <col min="12568" max="12568" width="12.25" style="3" hidden="1" customWidth="1"/>
    <col min="12569" max="12569" width="20.08203125" style="3" hidden="1" customWidth="1"/>
    <col min="12570" max="12570" width="17" style="3" hidden="1" customWidth="1"/>
    <col min="12571" max="12571" width="20.33203125" style="3" hidden="1" customWidth="1"/>
    <col min="12572" max="12572" width="16.83203125" style="3" hidden="1" customWidth="1"/>
    <col min="12573" max="12573" width="15.33203125" style="3" hidden="1" customWidth="1"/>
    <col min="12574" max="12574" width="15.58203125" style="3" hidden="1" customWidth="1"/>
    <col min="12575" max="12575" width="10.58203125" style="3" hidden="1" customWidth="1"/>
    <col min="12576" max="12580" width="8.83203125" style="3" hidden="1" customWidth="1"/>
    <col min="12581" max="12583" width="7.83203125" style="3" hidden="1" customWidth="1"/>
    <col min="12584" max="12587" width="8.83203125" style="3" hidden="1" customWidth="1"/>
    <col min="12588" max="12588" width="7.25" style="3" hidden="1" customWidth="1"/>
    <col min="12589" max="12589" width="10.83203125" style="3" hidden="1" customWidth="1"/>
    <col min="12590" max="12590" width="9.58203125" style="3" hidden="1" customWidth="1"/>
    <col min="12591" max="12594" width="9.75" style="3" hidden="1" customWidth="1"/>
    <col min="12595" max="12595" width="11.33203125" style="3" hidden="1" customWidth="1"/>
    <col min="12596" max="12600" width="9.75" style="3" hidden="1" customWidth="1"/>
    <col min="12601" max="12601" width="13.33203125" style="3" hidden="1" customWidth="1"/>
    <col min="12602" max="12606" width="9.75" style="3" hidden="1" customWidth="1"/>
    <col min="12607" max="12607" width="12.83203125" style="3" hidden="1" customWidth="1"/>
    <col min="12608" max="12612" width="9.75" style="3" hidden="1" customWidth="1"/>
    <col min="12613" max="12613" width="13.33203125" style="3" hidden="1" customWidth="1"/>
    <col min="12614" max="12615" width="10.58203125" style="3" hidden="1" customWidth="1"/>
    <col min="12616" max="12616" width="11.33203125" style="3" hidden="1" customWidth="1"/>
    <col min="12617" max="12618" width="22.58203125" style="3" hidden="1" customWidth="1"/>
    <col min="12619" max="12619" width="13.08203125" style="3" hidden="1" customWidth="1"/>
    <col min="12620" max="12620" width="13.33203125" style="3" hidden="1" customWidth="1"/>
    <col min="12621" max="12621" width="10" style="3" hidden="1" customWidth="1"/>
    <col min="12622" max="12622" width="9.33203125" style="3" hidden="1" customWidth="1"/>
    <col min="12623" max="12623" width="17.58203125" style="3" hidden="1" customWidth="1"/>
    <col min="12624" max="12624" width="12.58203125" style="3" hidden="1" customWidth="1"/>
    <col min="12625" max="12625" width="8.83203125" style="3" hidden="1" customWidth="1"/>
    <col min="12626" max="12626" width="10.75" style="3" hidden="1" customWidth="1"/>
    <col min="12627" max="12627" width="10.08203125" style="3" hidden="1" customWidth="1"/>
    <col min="12628" max="12633" width="8.83203125" style="3" hidden="1" customWidth="1"/>
    <col min="12634" max="12634" width="12.5" style="3" hidden="1" customWidth="1"/>
    <col min="12635" max="12637" width="8.83203125" style="3" hidden="1" customWidth="1"/>
    <col min="12638" max="12639" width="10.58203125" style="3" hidden="1" customWidth="1"/>
    <col min="12640" max="12640" width="11.58203125" style="3" hidden="1" customWidth="1"/>
    <col min="12641" max="12645" width="8.83203125" style="3" hidden="1" customWidth="1"/>
    <col min="12646" max="12646" width="12.5" style="3" hidden="1" customWidth="1"/>
    <col min="12647" max="12647" width="10.58203125" style="3" hidden="1" customWidth="1"/>
    <col min="12648" max="12649" width="8.83203125" style="3" hidden="1" customWidth="1"/>
    <col min="12650" max="12650" width="11.83203125" style="3" hidden="1" customWidth="1"/>
    <col min="12651" max="12651" width="19.75" style="3" hidden="1" customWidth="1"/>
    <col min="12652" max="12653" width="18.83203125" style="3" hidden="1" customWidth="1"/>
    <col min="12654" max="12654" width="13.33203125" style="3" hidden="1" customWidth="1"/>
    <col min="12655" max="12655" width="16.83203125" style="3" hidden="1" customWidth="1"/>
    <col min="12656" max="12656" width="13.5" style="3" hidden="1" customWidth="1"/>
    <col min="12657" max="12657" width="13.75" style="3" hidden="1" customWidth="1"/>
    <col min="12658" max="12658" width="10.75" style="3" hidden="1" customWidth="1"/>
    <col min="12659" max="12659" width="13.08203125" style="3" hidden="1" customWidth="1"/>
    <col min="12660" max="12660" width="11.25" style="3" hidden="1" customWidth="1"/>
    <col min="12661" max="12661" width="12.58203125" style="3" hidden="1" customWidth="1"/>
    <col min="12662" max="12662" width="11.83203125" style="3" hidden="1" customWidth="1"/>
    <col min="12663" max="12663" width="10.83203125" style="3" hidden="1" customWidth="1"/>
    <col min="12664" max="12664" width="10.75" style="3" hidden="1" customWidth="1"/>
    <col min="12665" max="12665" width="12.83203125" style="3" hidden="1" customWidth="1"/>
    <col min="12666" max="12666" width="10.75" style="3" hidden="1" customWidth="1"/>
    <col min="12667" max="12794" width="8.6640625" style="3" hidden="1" customWidth="1"/>
    <col min="12795" max="12795" width="3.58203125" style="3" hidden="1" customWidth="1"/>
    <col min="12796" max="12796" width="24.08203125" style="3" hidden="1" customWidth="1"/>
    <col min="12797" max="12797" width="18.83203125" style="3" hidden="1" customWidth="1"/>
    <col min="12798" max="12798" width="18" style="3" hidden="1" customWidth="1"/>
    <col min="12799" max="12799" width="13.33203125" style="3" hidden="1" customWidth="1"/>
    <col min="12800" max="12800" width="11.83203125" style="3" hidden="1" customWidth="1"/>
    <col min="12801" max="12801" width="10.75" style="3" hidden="1" customWidth="1"/>
    <col min="12802" max="12802" width="11.25" style="3" hidden="1" customWidth="1"/>
    <col min="12803" max="12803" width="10.75" style="3" hidden="1" customWidth="1"/>
    <col min="12804" max="12804" width="11" style="3" hidden="1" customWidth="1"/>
    <col min="12805" max="12805" width="9.83203125" style="3" hidden="1" customWidth="1"/>
    <col min="12806" max="12806" width="10.08203125" style="3" hidden="1" customWidth="1"/>
    <col min="12807" max="12808" width="10.33203125" style="3" hidden="1" customWidth="1"/>
    <col min="12809" max="12809" width="10.08203125" style="3" hidden="1" customWidth="1"/>
    <col min="12810" max="12810" width="18.33203125" style="3" hidden="1" customWidth="1"/>
    <col min="12811" max="12811" width="17.58203125" style="3" hidden="1" customWidth="1"/>
    <col min="12812" max="12812" width="17.75" style="3" hidden="1" customWidth="1"/>
    <col min="12813" max="12813" width="11.58203125" style="3" hidden="1" customWidth="1"/>
    <col min="12814" max="12814" width="10.58203125" style="3" hidden="1" customWidth="1"/>
    <col min="12815" max="12815" width="12.5" style="3" hidden="1" customWidth="1"/>
    <col min="12816" max="12816" width="12" style="3" hidden="1" customWidth="1"/>
    <col min="12817" max="12820" width="11.58203125" style="3" hidden="1" customWidth="1"/>
    <col min="12821" max="12821" width="10.58203125" style="3" hidden="1" customWidth="1"/>
    <col min="12822" max="12822" width="12.83203125" style="3" hidden="1" customWidth="1"/>
    <col min="12823" max="12823" width="11.83203125" style="3" hidden="1" customWidth="1"/>
    <col min="12824" max="12824" width="12.25" style="3" hidden="1" customWidth="1"/>
    <col min="12825" max="12825" width="20.08203125" style="3" hidden="1" customWidth="1"/>
    <col min="12826" max="12826" width="17" style="3" hidden="1" customWidth="1"/>
    <col min="12827" max="12827" width="20.33203125" style="3" hidden="1" customWidth="1"/>
    <col min="12828" max="12828" width="16.83203125" style="3" hidden="1" customWidth="1"/>
    <col min="12829" max="12829" width="15.33203125" style="3" hidden="1" customWidth="1"/>
    <col min="12830" max="12830" width="15.58203125" style="3" hidden="1" customWidth="1"/>
    <col min="12831" max="12831" width="10.58203125" style="3" hidden="1" customWidth="1"/>
    <col min="12832" max="12836" width="8.83203125" style="3" hidden="1" customWidth="1"/>
    <col min="12837" max="12839" width="7.83203125" style="3" hidden="1" customWidth="1"/>
    <col min="12840" max="12843" width="8.83203125" style="3" hidden="1" customWidth="1"/>
    <col min="12844" max="12844" width="7.25" style="3" hidden="1" customWidth="1"/>
    <col min="12845" max="12845" width="10.83203125" style="3" hidden="1" customWidth="1"/>
    <col min="12846" max="12846" width="9.58203125" style="3" hidden="1" customWidth="1"/>
    <col min="12847" max="12850" width="9.75" style="3" hidden="1" customWidth="1"/>
    <col min="12851" max="12851" width="11.33203125" style="3" hidden="1" customWidth="1"/>
    <col min="12852" max="12856" width="9.75" style="3" hidden="1" customWidth="1"/>
    <col min="12857" max="12857" width="13.33203125" style="3" hidden="1" customWidth="1"/>
    <col min="12858" max="12862" width="9.75" style="3" hidden="1" customWidth="1"/>
    <col min="12863" max="12863" width="12.83203125" style="3" hidden="1" customWidth="1"/>
    <col min="12864" max="12868" width="9.75" style="3" hidden="1" customWidth="1"/>
    <col min="12869" max="12869" width="13.33203125" style="3" hidden="1" customWidth="1"/>
    <col min="12870" max="12871" width="10.58203125" style="3" hidden="1" customWidth="1"/>
    <col min="12872" max="12872" width="11.33203125" style="3" hidden="1" customWidth="1"/>
    <col min="12873" max="12874" width="22.58203125" style="3" hidden="1" customWidth="1"/>
    <col min="12875" max="12875" width="13.08203125" style="3" hidden="1" customWidth="1"/>
    <col min="12876" max="12876" width="13.33203125" style="3" hidden="1" customWidth="1"/>
    <col min="12877" max="12877" width="10" style="3" hidden="1" customWidth="1"/>
    <col min="12878" max="12878" width="9.33203125" style="3" hidden="1" customWidth="1"/>
    <col min="12879" max="12879" width="17.58203125" style="3" hidden="1" customWidth="1"/>
    <col min="12880" max="12880" width="12.58203125" style="3" hidden="1" customWidth="1"/>
    <col min="12881" max="12881" width="8.83203125" style="3" hidden="1" customWidth="1"/>
    <col min="12882" max="12882" width="10.75" style="3" hidden="1" customWidth="1"/>
    <col min="12883" max="12883" width="10.08203125" style="3" hidden="1" customWidth="1"/>
    <col min="12884" max="12889" width="8.83203125" style="3" hidden="1" customWidth="1"/>
    <col min="12890" max="12890" width="12.5" style="3" hidden="1" customWidth="1"/>
    <col min="12891" max="12893" width="8.83203125" style="3" hidden="1" customWidth="1"/>
    <col min="12894" max="12895" width="10.58203125" style="3" hidden="1" customWidth="1"/>
    <col min="12896" max="12896" width="11.58203125" style="3" hidden="1" customWidth="1"/>
    <col min="12897" max="12901" width="8.83203125" style="3" hidden="1" customWidth="1"/>
    <col min="12902" max="12902" width="12.5" style="3" hidden="1" customWidth="1"/>
    <col min="12903" max="12903" width="10.58203125" style="3" hidden="1" customWidth="1"/>
    <col min="12904" max="12905" width="8.83203125" style="3" hidden="1" customWidth="1"/>
    <col min="12906" max="12906" width="11.83203125" style="3" hidden="1" customWidth="1"/>
    <col min="12907" max="12907" width="19.75" style="3" hidden="1" customWidth="1"/>
    <col min="12908" max="12909" width="18.83203125" style="3" hidden="1" customWidth="1"/>
    <col min="12910" max="12910" width="13.33203125" style="3" hidden="1" customWidth="1"/>
    <col min="12911" max="12911" width="16.83203125" style="3" hidden="1" customWidth="1"/>
    <col min="12912" max="12912" width="13.5" style="3" hidden="1" customWidth="1"/>
    <col min="12913" max="12913" width="13.75" style="3" hidden="1" customWidth="1"/>
    <col min="12914" max="12914" width="10.75" style="3" hidden="1" customWidth="1"/>
    <col min="12915" max="12915" width="13.08203125" style="3" hidden="1" customWidth="1"/>
    <col min="12916" max="12916" width="11.25" style="3" hidden="1" customWidth="1"/>
    <col min="12917" max="12917" width="12.58203125" style="3" hidden="1" customWidth="1"/>
    <col min="12918" max="12918" width="11.83203125" style="3" hidden="1" customWidth="1"/>
    <col min="12919" max="12919" width="10.83203125" style="3" hidden="1" customWidth="1"/>
    <col min="12920" max="12920" width="10.75" style="3" hidden="1" customWidth="1"/>
    <col min="12921" max="12921" width="12.83203125" style="3" hidden="1" customWidth="1"/>
    <col min="12922" max="12922" width="10.75" style="3" hidden="1" customWidth="1"/>
    <col min="12923" max="13050" width="8.6640625" style="3" hidden="1" customWidth="1"/>
    <col min="13051" max="13051" width="3.58203125" style="3" hidden="1" customWidth="1"/>
    <col min="13052" max="13052" width="24.08203125" style="3" hidden="1" customWidth="1"/>
    <col min="13053" max="13053" width="18.83203125" style="3" hidden="1" customWidth="1"/>
    <col min="13054" max="13054" width="18" style="3" hidden="1" customWidth="1"/>
    <col min="13055" max="13055" width="13.33203125" style="3" hidden="1" customWidth="1"/>
    <col min="13056" max="13056" width="11.83203125" style="3" hidden="1" customWidth="1"/>
    <col min="13057" max="13057" width="10.75" style="3" hidden="1" customWidth="1"/>
    <col min="13058" max="13058" width="11.25" style="3" hidden="1" customWidth="1"/>
    <col min="13059" max="13059" width="10.75" style="3" hidden="1" customWidth="1"/>
    <col min="13060" max="13060" width="11" style="3" hidden="1" customWidth="1"/>
    <col min="13061" max="13061" width="9.83203125" style="3" hidden="1" customWidth="1"/>
    <col min="13062" max="13062" width="10.08203125" style="3" hidden="1" customWidth="1"/>
    <col min="13063" max="13064" width="10.33203125" style="3" hidden="1" customWidth="1"/>
    <col min="13065" max="13065" width="10.08203125" style="3" hidden="1" customWidth="1"/>
    <col min="13066" max="13066" width="18.33203125" style="3" hidden="1" customWidth="1"/>
    <col min="13067" max="13067" width="17.58203125" style="3" hidden="1" customWidth="1"/>
    <col min="13068" max="13068" width="17.75" style="3" hidden="1" customWidth="1"/>
    <col min="13069" max="13069" width="11.58203125" style="3" hidden="1" customWidth="1"/>
    <col min="13070" max="13070" width="10.58203125" style="3" hidden="1" customWidth="1"/>
    <col min="13071" max="13071" width="12.5" style="3" hidden="1" customWidth="1"/>
    <col min="13072" max="13072" width="12" style="3" hidden="1" customWidth="1"/>
    <col min="13073" max="13076" width="11.58203125" style="3" hidden="1" customWidth="1"/>
    <col min="13077" max="13077" width="10.58203125" style="3" hidden="1" customWidth="1"/>
    <col min="13078" max="13078" width="12.83203125" style="3" hidden="1" customWidth="1"/>
    <col min="13079" max="13079" width="11.83203125" style="3" hidden="1" customWidth="1"/>
    <col min="13080" max="13080" width="12.25" style="3" hidden="1" customWidth="1"/>
    <col min="13081" max="13081" width="20.08203125" style="3" hidden="1" customWidth="1"/>
    <col min="13082" max="13082" width="17" style="3" hidden="1" customWidth="1"/>
    <col min="13083" max="13083" width="20.33203125" style="3" hidden="1" customWidth="1"/>
    <col min="13084" max="13084" width="16.83203125" style="3" hidden="1" customWidth="1"/>
    <col min="13085" max="13085" width="15.33203125" style="3" hidden="1" customWidth="1"/>
    <col min="13086" max="13086" width="15.58203125" style="3" hidden="1" customWidth="1"/>
    <col min="13087" max="13087" width="10.58203125" style="3" hidden="1" customWidth="1"/>
    <col min="13088" max="13092" width="8.83203125" style="3" hidden="1" customWidth="1"/>
    <col min="13093" max="13095" width="7.83203125" style="3" hidden="1" customWidth="1"/>
    <col min="13096" max="13099" width="8.83203125" style="3" hidden="1" customWidth="1"/>
    <col min="13100" max="13100" width="7.25" style="3" hidden="1" customWidth="1"/>
    <col min="13101" max="13101" width="10.83203125" style="3" hidden="1" customWidth="1"/>
    <col min="13102" max="13102" width="9.58203125" style="3" hidden="1" customWidth="1"/>
    <col min="13103" max="13106" width="9.75" style="3" hidden="1" customWidth="1"/>
    <col min="13107" max="13107" width="11.33203125" style="3" hidden="1" customWidth="1"/>
    <col min="13108" max="13112" width="9.75" style="3" hidden="1" customWidth="1"/>
    <col min="13113" max="13113" width="13.33203125" style="3" hidden="1" customWidth="1"/>
    <col min="13114" max="13118" width="9.75" style="3" hidden="1" customWidth="1"/>
    <col min="13119" max="13119" width="12.83203125" style="3" hidden="1" customWidth="1"/>
    <col min="13120" max="13124" width="9.75" style="3" hidden="1" customWidth="1"/>
    <col min="13125" max="13125" width="13.33203125" style="3" hidden="1" customWidth="1"/>
    <col min="13126" max="13127" width="10.58203125" style="3" hidden="1" customWidth="1"/>
    <col min="13128" max="13128" width="11.33203125" style="3" hidden="1" customWidth="1"/>
    <col min="13129" max="13130" width="22.58203125" style="3" hidden="1" customWidth="1"/>
    <col min="13131" max="13131" width="13.08203125" style="3" hidden="1" customWidth="1"/>
    <col min="13132" max="13132" width="13.33203125" style="3" hidden="1" customWidth="1"/>
    <col min="13133" max="13133" width="10" style="3" hidden="1" customWidth="1"/>
    <col min="13134" max="13134" width="9.33203125" style="3" hidden="1" customWidth="1"/>
    <col min="13135" max="13135" width="17.58203125" style="3" hidden="1" customWidth="1"/>
    <col min="13136" max="13136" width="12.58203125" style="3" hidden="1" customWidth="1"/>
    <col min="13137" max="13137" width="8.83203125" style="3" hidden="1" customWidth="1"/>
    <col min="13138" max="13138" width="10.75" style="3" hidden="1" customWidth="1"/>
    <col min="13139" max="13139" width="10.08203125" style="3" hidden="1" customWidth="1"/>
    <col min="13140" max="13145" width="8.83203125" style="3" hidden="1" customWidth="1"/>
    <col min="13146" max="13146" width="12.5" style="3" hidden="1" customWidth="1"/>
    <col min="13147" max="13149" width="8.83203125" style="3" hidden="1" customWidth="1"/>
    <col min="13150" max="13151" width="10.58203125" style="3" hidden="1" customWidth="1"/>
    <col min="13152" max="13152" width="11.58203125" style="3" hidden="1" customWidth="1"/>
    <col min="13153" max="13157" width="8.83203125" style="3" hidden="1" customWidth="1"/>
    <col min="13158" max="13158" width="12.5" style="3" hidden="1" customWidth="1"/>
    <col min="13159" max="13159" width="10.58203125" style="3" hidden="1" customWidth="1"/>
    <col min="13160" max="13161" width="8.83203125" style="3" hidden="1" customWidth="1"/>
    <col min="13162" max="13162" width="11.83203125" style="3" hidden="1" customWidth="1"/>
    <col min="13163" max="13163" width="19.75" style="3" hidden="1" customWidth="1"/>
    <col min="13164" max="13165" width="18.83203125" style="3" hidden="1" customWidth="1"/>
    <col min="13166" max="13166" width="13.33203125" style="3" hidden="1" customWidth="1"/>
    <col min="13167" max="13167" width="16.83203125" style="3" hidden="1" customWidth="1"/>
    <col min="13168" max="13168" width="13.5" style="3" hidden="1" customWidth="1"/>
    <col min="13169" max="13169" width="13.75" style="3" hidden="1" customWidth="1"/>
    <col min="13170" max="13170" width="10.75" style="3" hidden="1" customWidth="1"/>
    <col min="13171" max="13171" width="13.08203125" style="3" hidden="1" customWidth="1"/>
    <col min="13172" max="13172" width="11.25" style="3" hidden="1" customWidth="1"/>
    <col min="13173" max="13173" width="12.58203125" style="3" hidden="1" customWidth="1"/>
    <col min="13174" max="13174" width="11.83203125" style="3" hidden="1" customWidth="1"/>
    <col min="13175" max="13175" width="10.83203125" style="3" hidden="1" customWidth="1"/>
    <col min="13176" max="13176" width="10.75" style="3" hidden="1" customWidth="1"/>
    <col min="13177" max="13177" width="12.83203125" style="3" hidden="1" customWidth="1"/>
    <col min="13178" max="13178" width="10.75" style="3" hidden="1" customWidth="1"/>
    <col min="13179" max="13306" width="8.6640625" style="3" hidden="1" customWidth="1"/>
    <col min="13307" max="13307" width="3.58203125" style="3" hidden="1" customWidth="1"/>
    <col min="13308" max="13308" width="24.08203125" style="3" hidden="1" customWidth="1"/>
    <col min="13309" max="13309" width="18.83203125" style="3" hidden="1" customWidth="1"/>
    <col min="13310" max="13310" width="18" style="3" hidden="1" customWidth="1"/>
    <col min="13311" max="13311" width="13.33203125" style="3" hidden="1" customWidth="1"/>
    <col min="13312" max="13312" width="11.83203125" style="3" hidden="1" customWidth="1"/>
    <col min="13313" max="13313" width="10.75" style="3" hidden="1" customWidth="1"/>
    <col min="13314" max="13314" width="11.25" style="3" hidden="1" customWidth="1"/>
    <col min="13315" max="13315" width="10.75" style="3" hidden="1" customWidth="1"/>
    <col min="13316" max="13316" width="11" style="3" hidden="1" customWidth="1"/>
    <col min="13317" max="13317" width="9.83203125" style="3" hidden="1" customWidth="1"/>
    <col min="13318" max="13318" width="10.08203125" style="3" hidden="1" customWidth="1"/>
    <col min="13319" max="13320" width="10.33203125" style="3" hidden="1" customWidth="1"/>
    <col min="13321" max="13321" width="10.08203125" style="3" hidden="1" customWidth="1"/>
    <col min="13322" max="13322" width="18.33203125" style="3" hidden="1" customWidth="1"/>
    <col min="13323" max="13323" width="17.58203125" style="3" hidden="1" customWidth="1"/>
    <col min="13324" max="13324" width="17.75" style="3" hidden="1" customWidth="1"/>
    <col min="13325" max="13325" width="11.58203125" style="3" hidden="1" customWidth="1"/>
    <col min="13326" max="13326" width="10.58203125" style="3" hidden="1" customWidth="1"/>
    <col min="13327" max="13327" width="12.5" style="3" hidden="1" customWidth="1"/>
    <col min="13328" max="13328" width="12" style="3" hidden="1" customWidth="1"/>
    <col min="13329" max="13332" width="11.58203125" style="3" hidden="1" customWidth="1"/>
    <col min="13333" max="13333" width="10.58203125" style="3" hidden="1" customWidth="1"/>
    <col min="13334" max="13334" width="12.83203125" style="3" hidden="1" customWidth="1"/>
    <col min="13335" max="13335" width="11.83203125" style="3" hidden="1" customWidth="1"/>
    <col min="13336" max="13336" width="12.25" style="3" hidden="1" customWidth="1"/>
    <col min="13337" max="13337" width="20.08203125" style="3" hidden="1" customWidth="1"/>
    <col min="13338" max="13338" width="17" style="3" hidden="1" customWidth="1"/>
    <col min="13339" max="13339" width="20.33203125" style="3" hidden="1" customWidth="1"/>
    <col min="13340" max="13340" width="16.83203125" style="3" hidden="1" customWidth="1"/>
    <col min="13341" max="13341" width="15.33203125" style="3" hidden="1" customWidth="1"/>
    <col min="13342" max="13342" width="15.58203125" style="3" hidden="1" customWidth="1"/>
    <col min="13343" max="13343" width="10.58203125" style="3" hidden="1" customWidth="1"/>
    <col min="13344" max="13348" width="8.83203125" style="3" hidden="1" customWidth="1"/>
    <col min="13349" max="13351" width="7.83203125" style="3" hidden="1" customWidth="1"/>
    <col min="13352" max="13355" width="8.83203125" style="3" hidden="1" customWidth="1"/>
    <col min="13356" max="13356" width="7.25" style="3" hidden="1" customWidth="1"/>
    <col min="13357" max="13357" width="10.83203125" style="3" hidden="1" customWidth="1"/>
    <col min="13358" max="13358" width="9.58203125" style="3" hidden="1" customWidth="1"/>
    <col min="13359" max="13362" width="9.75" style="3" hidden="1" customWidth="1"/>
    <col min="13363" max="13363" width="11.33203125" style="3" hidden="1" customWidth="1"/>
    <col min="13364" max="13368" width="9.75" style="3" hidden="1" customWidth="1"/>
    <col min="13369" max="13369" width="13.33203125" style="3" hidden="1" customWidth="1"/>
    <col min="13370" max="13374" width="9.75" style="3" hidden="1" customWidth="1"/>
    <col min="13375" max="13375" width="12.83203125" style="3" hidden="1" customWidth="1"/>
    <col min="13376" max="13380" width="9.75" style="3" hidden="1" customWidth="1"/>
    <col min="13381" max="13381" width="13.33203125" style="3" hidden="1" customWidth="1"/>
    <col min="13382" max="13383" width="10.58203125" style="3" hidden="1" customWidth="1"/>
    <col min="13384" max="13384" width="11.33203125" style="3" hidden="1" customWidth="1"/>
    <col min="13385" max="13386" width="22.58203125" style="3" hidden="1" customWidth="1"/>
    <col min="13387" max="13387" width="13.08203125" style="3" hidden="1" customWidth="1"/>
    <col min="13388" max="13388" width="13.33203125" style="3" hidden="1" customWidth="1"/>
    <col min="13389" max="13389" width="10" style="3" hidden="1" customWidth="1"/>
    <col min="13390" max="13390" width="9.33203125" style="3" hidden="1" customWidth="1"/>
    <col min="13391" max="13391" width="17.58203125" style="3" hidden="1" customWidth="1"/>
    <col min="13392" max="13392" width="12.58203125" style="3" hidden="1" customWidth="1"/>
    <col min="13393" max="13393" width="8.83203125" style="3" hidden="1" customWidth="1"/>
    <col min="13394" max="13394" width="10.75" style="3" hidden="1" customWidth="1"/>
    <col min="13395" max="13395" width="10.08203125" style="3" hidden="1" customWidth="1"/>
    <col min="13396" max="13401" width="8.83203125" style="3" hidden="1" customWidth="1"/>
    <col min="13402" max="13402" width="12.5" style="3" hidden="1" customWidth="1"/>
    <col min="13403" max="13405" width="8.83203125" style="3" hidden="1" customWidth="1"/>
    <col min="13406" max="13407" width="10.58203125" style="3" hidden="1" customWidth="1"/>
    <col min="13408" max="13408" width="11.58203125" style="3" hidden="1" customWidth="1"/>
    <col min="13409" max="13413" width="8.83203125" style="3" hidden="1" customWidth="1"/>
    <col min="13414" max="13414" width="12.5" style="3" hidden="1" customWidth="1"/>
    <col min="13415" max="13415" width="10.58203125" style="3" hidden="1" customWidth="1"/>
    <col min="13416" max="13417" width="8.83203125" style="3" hidden="1" customWidth="1"/>
    <col min="13418" max="13418" width="11.83203125" style="3" hidden="1" customWidth="1"/>
    <col min="13419" max="13419" width="19.75" style="3" hidden="1" customWidth="1"/>
    <col min="13420" max="13421" width="18.83203125" style="3" hidden="1" customWidth="1"/>
    <col min="13422" max="13422" width="13.33203125" style="3" hidden="1" customWidth="1"/>
    <col min="13423" max="13423" width="16.83203125" style="3" hidden="1" customWidth="1"/>
    <col min="13424" max="13424" width="13.5" style="3" hidden="1" customWidth="1"/>
    <col min="13425" max="13425" width="13.75" style="3" hidden="1" customWidth="1"/>
    <col min="13426" max="13426" width="10.75" style="3" hidden="1" customWidth="1"/>
    <col min="13427" max="13427" width="13.08203125" style="3" hidden="1" customWidth="1"/>
    <col min="13428" max="13428" width="11.25" style="3" hidden="1" customWidth="1"/>
    <col min="13429" max="13429" width="12.58203125" style="3" hidden="1" customWidth="1"/>
    <col min="13430" max="13430" width="11.83203125" style="3" hidden="1" customWidth="1"/>
    <col min="13431" max="13431" width="10.83203125" style="3" hidden="1" customWidth="1"/>
    <col min="13432" max="13432" width="10.75" style="3" hidden="1" customWidth="1"/>
    <col min="13433" max="13433" width="12.83203125" style="3" hidden="1" customWidth="1"/>
    <col min="13434" max="13434" width="10.75" style="3" hidden="1" customWidth="1"/>
    <col min="13435" max="13562" width="8.6640625" style="3" hidden="1" customWidth="1"/>
    <col min="13563" max="13563" width="3.58203125" style="3" hidden="1" customWidth="1"/>
    <col min="13564" max="13564" width="24.08203125" style="3" hidden="1" customWidth="1"/>
    <col min="13565" max="13565" width="18.83203125" style="3" hidden="1" customWidth="1"/>
    <col min="13566" max="13566" width="18" style="3" hidden="1" customWidth="1"/>
    <col min="13567" max="13567" width="13.33203125" style="3" hidden="1" customWidth="1"/>
    <col min="13568" max="13568" width="11.83203125" style="3" hidden="1" customWidth="1"/>
    <col min="13569" max="13569" width="10.75" style="3" hidden="1" customWidth="1"/>
    <col min="13570" max="13570" width="11.25" style="3" hidden="1" customWidth="1"/>
    <col min="13571" max="13571" width="10.75" style="3" hidden="1" customWidth="1"/>
    <col min="13572" max="13572" width="11" style="3" hidden="1" customWidth="1"/>
    <col min="13573" max="13573" width="9.83203125" style="3" hidden="1" customWidth="1"/>
    <col min="13574" max="13574" width="10.08203125" style="3" hidden="1" customWidth="1"/>
    <col min="13575" max="13576" width="10.33203125" style="3" hidden="1" customWidth="1"/>
    <col min="13577" max="13577" width="10.08203125" style="3" hidden="1" customWidth="1"/>
    <col min="13578" max="13578" width="18.33203125" style="3" hidden="1" customWidth="1"/>
    <col min="13579" max="13579" width="17.58203125" style="3" hidden="1" customWidth="1"/>
    <col min="13580" max="13580" width="17.75" style="3" hidden="1" customWidth="1"/>
    <col min="13581" max="13581" width="11.58203125" style="3" hidden="1" customWidth="1"/>
    <col min="13582" max="13582" width="10.58203125" style="3" hidden="1" customWidth="1"/>
    <col min="13583" max="13583" width="12.5" style="3" hidden="1" customWidth="1"/>
    <col min="13584" max="13584" width="12" style="3" hidden="1" customWidth="1"/>
    <col min="13585" max="13588" width="11.58203125" style="3" hidden="1" customWidth="1"/>
    <col min="13589" max="13589" width="10.58203125" style="3" hidden="1" customWidth="1"/>
    <col min="13590" max="13590" width="12.83203125" style="3" hidden="1" customWidth="1"/>
    <col min="13591" max="13591" width="11.83203125" style="3" hidden="1" customWidth="1"/>
    <col min="13592" max="13592" width="12.25" style="3" hidden="1" customWidth="1"/>
    <col min="13593" max="13593" width="20.08203125" style="3" hidden="1" customWidth="1"/>
    <col min="13594" max="13594" width="17" style="3" hidden="1" customWidth="1"/>
    <col min="13595" max="13595" width="20.33203125" style="3" hidden="1" customWidth="1"/>
    <col min="13596" max="13596" width="16.83203125" style="3" hidden="1" customWidth="1"/>
    <col min="13597" max="13597" width="15.33203125" style="3" hidden="1" customWidth="1"/>
    <col min="13598" max="13598" width="15.58203125" style="3" hidden="1" customWidth="1"/>
    <col min="13599" max="13599" width="10.58203125" style="3" hidden="1" customWidth="1"/>
    <col min="13600" max="13604" width="8.83203125" style="3" hidden="1" customWidth="1"/>
    <col min="13605" max="13607" width="7.83203125" style="3" hidden="1" customWidth="1"/>
    <col min="13608" max="13611" width="8.83203125" style="3" hidden="1" customWidth="1"/>
    <col min="13612" max="13612" width="7.25" style="3" hidden="1" customWidth="1"/>
    <col min="13613" max="13613" width="10.83203125" style="3" hidden="1" customWidth="1"/>
    <col min="13614" max="13614" width="9.58203125" style="3" hidden="1" customWidth="1"/>
    <col min="13615" max="13618" width="9.75" style="3" hidden="1" customWidth="1"/>
    <col min="13619" max="13619" width="11.33203125" style="3" hidden="1" customWidth="1"/>
    <col min="13620" max="13624" width="9.75" style="3" hidden="1" customWidth="1"/>
    <col min="13625" max="13625" width="13.33203125" style="3" hidden="1" customWidth="1"/>
    <col min="13626" max="13630" width="9.75" style="3" hidden="1" customWidth="1"/>
    <col min="13631" max="13631" width="12.83203125" style="3" hidden="1" customWidth="1"/>
    <col min="13632" max="13636" width="9.75" style="3" hidden="1" customWidth="1"/>
    <col min="13637" max="13637" width="13.33203125" style="3" hidden="1" customWidth="1"/>
    <col min="13638" max="13639" width="10.58203125" style="3" hidden="1" customWidth="1"/>
    <col min="13640" max="13640" width="11.33203125" style="3" hidden="1" customWidth="1"/>
    <col min="13641" max="13642" width="22.58203125" style="3" hidden="1" customWidth="1"/>
    <col min="13643" max="13643" width="13.08203125" style="3" hidden="1" customWidth="1"/>
    <col min="13644" max="13644" width="13.33203125" style="3" hidden="1" customWidth="1"/>
    <col min="13645" max="13645" width="10" style="3" hidden="1" customWidth="1"/>
    <col min="13646" max="13646" width="9.33203125" style="3" hidden="1" customWidth="1"/>
    <col min="13647" max="13647" width="17.58203125" style="3" hidden="1" customWidth="1"/>
    <col min="13648" max="13648" width="12.58203125" style="3" hidden="1" customWidth="1"/>
    <col min="13649" max="13649" width="8.83203125" style="3" hidden="1" customWidth="1"/>
    <col min="13650" max="13650" width="10.75" style="3" hidden="1" customWidth="1"/>
    <col min="13651" max="13651" width="10.08203125" style="3" hidden="1" customWidth="1"/>
    <col min="13652" max="13657" width="8.83203125" style="3" hidden="1" customWidth="1"/>
    <col min="13658" max="13658" width="12.5" style="3" hidden="1" customWidth="1"/>
    <col min="13659" max="13661" width="8.83203125" style="3" hidden="1" customWidth="1"/>
    <col min="13662" max="13663" width="10.58203125" style="3" hidden="1" customWidth="1"/>
    <col min="13664" max="13664" width="11.58203125" style="3" hidden="1" customWidth="1"/>
    <col min="13665" max="13669" width="8.83203125" style="3" hidden="1" customWidth="1"/>
    <col min="13670" max="13670" width="12.5" style="3" hidden="1" customWidth="1"/>
    <col min="13671" max="13671" width="10.58203125" style="3" hidden="1" customWidth="1"/>
    <col min="13672" max="13673" width="8.83203125" style="3" hidden="1" customWidth="1"/>
    <col min="13674" max="13674" width="11.83203125" style="3" hidden="1" customWidth="1"/>
    <col min="13675" max="13675" width="19.75" style="3" hidden="1" customWidth="1"/>
    <col min="13676" max="13677" width="18.83203125" style="3" hidden="1" customWidth="1"/>
    <col min="13678" max="13678" width="13.33203125" style="3" hidden="1" customWidth="1"/>
    <col min="13679" max="13679" width="16.83203125" style="3" hidden="1" customWidth="1"/>
    <col min="13680" max="13680" width="13.5" style="3" hidden="1" customWidth="1"/>
    <col min="13681" max="13681" width="13.75" style="3" hidden="1" customWidth="1"/>
    <col min="13682" max="13682" width="10.75" style="3" hidden="1" customWidth="1"/>
    <col min="13683" max="13683" width="13.08203125" style="3" hidden="1" customWidth="1"/>
    <col min="13684" max="13684" width="11.25" style="3" hidden="1" customWidth="1"/>
    <col min="13685" max="13685" width="12.58203125" style="3" hidden="1" customWidth="1"/>
    <col min="13686" max="13686" width="11.83203125" style="3" hidden="1" customWidth="1"/>
    <col min="13687" max="13687" width="10.83203125" style="3" hidden="1" customWidth="1"/>
    <col min="13688" max="13688" width="10.75" style="3" hidden="1" customWidth="1"/>
    <col min="13689" max="13689" width="12.83203125" style="3" hidden="1" customWidth="1"/>
    <col min="13690" max="13690" width="10.75" style="3" hidden="1" customWidth="1"/>
    <col min="13691" max="13818" width="8.6640625" style="3" hidden="1" customWidth="1"/>
    <col min="13819" max="13819" width="3.58203125" style="3" hidden="1" customWidth="1"/>
    <col min="13820" max="13820" width="24.08203125" style="3" hidden="1" customWidth="1"/>
    <col min="13821" max="13821" width="18.83203125" style="3" hidden="1" customWidth="1"/>
    <col min="13822" max="13822" width="18" style="3" hidden="1" customWidth="1"/>
    <col min="13823" max="13823" width="13.33203125" style="3" hidden="1" customWidth="1"/>
    <col min="13824" max="13824" width="11.83203125" style="3" hidden="1" customWidth="1"/>
    <col min="13825" max="13825" width="10.75" style="3" hidden="1" customWidth="1"/>
    <col min="13826" max="13826" width="11.25" style="3" hidden="1" customWidth="1"/>
    <col min="13827" max="13827" width="10.75" style="3" hidden="1" customWidth="1"/>
    <col min="13828" max="13828" width="11" style="3" hidden="1" customWidth="1"/>
    <col min="13829" max="13829" width="9.83203125" style="3" hidden="1" customWidth="1"/>
    <col min="13830" max="13830" width="10.08203125" style="3" hidden="1" customWidth="1"/>
    <col min="13831" max="13832" width="10.33203125" style="3" hidden="1" customWidth="1"/>
    <col min="13833" max="13833" width="10.08203125" style="3" hidden="1" customWidth="1"/>
    <col min="13834" max="13834" width="18.33203125" style="3" hidden="1" customWidth="1"/>
    <col min="13835" max="13835" width="17.58203125" style="3" hidden="1" customWidth="1"/>
    <col min="13836" max="13836" width="17.75" style="3" hidden="1" customWidth="1"/>
    <col min="13837" max="13837" width="11.58203125" style="3" hidden="1" customWidth="1"/>
    <col min="13838" max="13838" width="10.58203125" style="3" hidden="1" customWidth="1"/>
    <col min="13839" max="13839" width="12.5" style="3" hidden="1" customWidth="1"/>
    <col min="13840" max="13840" width="12" style="3" hidden="1" customWidth="1"/>
    <col min="13841" max="13844" width="11.58203125" style="3" hidden="1" customWidth="1"/>
    <col min="13845" max="13845" width="10.58203125" style="3" hidden="1" customWidth="1"/>
    <col min="13846" max="13846" width="12.83203125" style="3" hidden="1" customWidth="1"/>
    <col min="13847" max="13847" width="11.83203125" style="3" hidden="1" customWidth="1"/>
    <col min="13848" max="13848" width="12.25" style="3" hidden="1" customWidth="1"/>
    <col min="13849" max="13849" width="20.08203125" style="3" hidden="1" customWidth="1"/>
    <col min="13850" max="13850" width="17" style="3" hidden="1" customWidth="1"/>
    <col min="13851" max="13851" width="20.33203125" style="3" hidden="1" customWidth="1"/>
    <col min="13852" max="13852" width="16.83203125" style="3" hidden="1" customWidth="1"/>
    <col min="13853" max="13853" width="15.33203125" style="3" hidden="1" customWidth="1"/>
    <col min="13854" max="13854" width="15.58203125" style="3" hidden="1" customWidth="1"/>
    <col min="13855" max="13855" width="10.58203125" style="3" hidden="1" customWidth="1"/>
    <col min="13856" max="13860" width="8.83203125" style="3" hidden="1" customWidth="1"/>
    <col min="13861" max="13863" width="7.83203125" style="3" hidden="1" customWidth="1"/>
    <col min="13864" max="13867" width="8.83203125" style="3" hidden="1" customWidth="1"/>
    <col min="13868" max="13868" width="7.25" style="3" hidden="1" customWidth="1"/>
    <col min="13869" max="13869" width="10.83203125" style="3" hidden="1" customWidth="1"/>
    <col min="13870" max="13870" width="9.58203125" style="3" hidden="1" customWidth="1"/>
    <col min="13871" max="13874" width="9.75" style="3" hidden="1" customWidth="1"/>
    <col min="13875" max="13875" width="11.33203125" style="3" hidden="1" customWidth="1"/>
    <col min="13876" max="13880" width="9.75" style="3" hidden="1" customWidth="1"/>
    <col min="13881" max="13881" width="13.33203125" style="3" hidden="1" customWidth="1"/>
    <col min="13882" max="13886" width="9.75" style="3" hidden="1" customWidth="1"/>
    <col min="13887" max="13887" width="12.83203125" style="3" hidden="1" customWidth="1"/>
    <col min="13888" max="13892" width="9.75" style="3" hidden="1" customWidth="1"/>
    <col min="13893" max="13893" width="13.33203125" style="3" hidden="1" customWidth="1"/>
    <col min="13894" max="13895" width="10.58203125" style="3" hidden="1" customWidth="1"/>
    <col min="13896" max="13896" width="11.33203125" style="3" hidden="1" customWidth="1"/>
    <col min="13897" max="13898" width="22.58203125" style="3" hidden="1" customWidth="1"/>
    <col min="13899" max="13899" width="13.08203125" style="3" hidden="1" customWidth="1"/>
    <col min="13900" max="13900" width="13.33203125" style="3" hidden="1" customWidth="1"/>
    <col min="13901" max="13901" width="10" style="3" hidden="1" customWidth="1"/>
    <col min="13902" max="13902" width="9.33203125" style="3" hidden="1" customWidth="1"/>
    <col min="13903" max="13903" width="17.58203125" style="3" hidden="1" customWidth="1"/>
    <col min="13904" max="13904" width="12.58203125" style="3" hidden="1" customWidth="1"/>
    <col min="13905" max="13905" width="8.83203125" style="3" hidden="1" customWidth="1"/>
    <col min="13906" max="13906" width="10.75" style="3" hidden="1" customWidth="1"/>
    <col min="13907" max="13907" width="10.08203125" style="3" hidden="1" customWidth="1"/>
    <col min="13908" max="13913" width="8.83203125" style="3" hidden="1" customWidth="1"/>
    <col min="13914" max="13914" width="12.5" style="3" hidden="1" customWidth="1"/>
    <col min="13915" max="13917" width="8.83203125" style="3" hidden="1" customWidth="1"/>
    <col min="13918" max="13919" width="10.58203125" style="3" hidden="1" customWidth="1"/>
    <col min="13920" max="13920" width="11.58203125" style="3" hidden="1" customWidth="1"/>
    <col min="13921" max="13925" width="8.83203125" style="3" hidden="1" customWidth="1"/>
    <col min="13926" max="13926" width="12.5" style="3" hidden="1" customWidth="1"/>
    <col min="13927" max="13927" width="10.58203125" style="3" hidden="1" customWidth="1"/>
    <col min="13928" max="13929" width="8.83203125" style="3" hidden="1" customWidth="1"/>
    <col min="13930" max="13930" width="11.83203125" style="3" hidden="1" customWidth="1"/>
    <col min="13931" max="13931" width="19.75" style="3" hidden="1" customWidth="1"/>
    <col min="13932" max="13933" width="18.83203125" style="3" hidden="1" customWidth="1"/>
    <col min="13934" max="13934" width="13.33203125" style="3" hidden="1" customWidth="1"/>
    <col min="13935" max="13935" width="16.83203125" style="3" hidden="1" customWidth="1"/>
    <col min="13936" max="13936" width="13.5" style="3" hidden="1" customWidth="1"/>
    <col min="13937" max="13937" width="13.75" style="3" hidden="1" customWidth="1"/>
    <col min="13938" max="13938" width="10.75" style="3" hidden="1" customWidth="1"/>
    <col min="13939" max="13939" width="13.08203125" style="3" hidden="1" customWidth="1"/>
    <col min="13940" max="13940" width="11.25" style="3" hidden="1" customWidth="1"/>
    <col min="13941" max="13941" width="12.58203125" style="3" hidden="1" customWidth="1"/>
    <col min="13942" max="13942" width="11.83203125" style="3" hidden="1" customWidth="1"/>
    <col min="13943" max="13943" width="10.83203125" style="3" hidden="1" customWidth="1"/>
    <col min="13944" max="13944" width="10.75" style="3" hidden="1" customWidth="1"/>
    <col min="13945" max="13945" width="12.83203125" style="3" hidden="1" customWidth="1"/>
    <col min="13946" max="13946" width="10.75" style="3" hidden="1" customWidth="1"/>
    <col min="13947" max="14074" width="8.6640625" style="3" hidden="1" customWidth="1"/>
    <col min="14075" max="14075" width="3.58203125" style="3" hidden="1" customWidth="1"/>
    <col min="14076" max="14076" width="24.08203125" style="3" hidden="1" customWidth="1"/>
    <col min="14077" max="14077" width="18.83203125" style="3" hidden="1" customWidth="1"/>
    <col min="14078" max="14078" width="18" style="3" hidden="1" customWidth="1"/>
    <col min="14079" max="14079" width="13.33203125" style="3" hidden="1" customWidth="1"/>
    <col min="14080" max="14080" width="11.83203125" style="3" hidden="1" customWidth="1"/>
    <col min="14081" max="14081" width="10.75" style="3" hidden="1" customWidth="1"/>
    <col min="14082" max="14082" width="11.25" style="3" hidden="1" customWidth="1"/>
    <col min="14083" max="14083" width="10.75" style="3" hidden="1" customWidth="1"/>
    <col min="14084" max="14084" width="11" style="3" hidden="1" customWidth="1"/>
    <col min="14085" max="14085" width="9.83203125" style="3" hidden="1" customWidth="1"/>
    <col min="14086" max="14086" width="10.08203125" style="3" hidden="1" customWidth="1"/>
    <col min="14087" max="14088" width="10.33203125" style="3" hidden="1" customWidth="1"/>
    <col min="14089" max="14089" width="10.08203125" style="3" hidden="1" customWidth="1"/>
    <col min="14090" max="14090" width="18.33203125" style="3" hidden="1" customWidth="1"/>
    <col min="14091" max="14091" width="17.58203125" style="3" hidden="1" customWidth="1"/>
    <col min="14092" max="14092" width="17.75" style="3" hidden="1" customWidth="1"/>
    <col min="14093" max="14093" width="11.58203125" style="3" hidden="1" customWidth="1"/>
    <col min="14094" max="14094" width="10.58203125" style="3" hidden="1" customWidth="1"/>
    <col min="14095" max="14095" width="12.5" style="3" hidden="1" customWidth="1"/>
    <col min="14096" max="14096" width="12" style="3" hidden="1" customWidth="1"/>
    <col min="14097" max="14100" width="11.58203125" style="3" hidden="1" customWidth="1"/>
    <col min="14101" max="14101" width="10.58203125" style="3" hidden="1" customWidth="1"/>
    <col min="14102" max="14102" width="12.83203125" style="3" hidden="1" customWidth="1"/>
    <col min="14103" max="14103" width="11.83203125" style="3" hidden="1" customWidth="1"/>
    <col min="14104" max="14104" width="12.25" style="3" hidden="1" customWidth="1"/>
    <col min="14105" max="14105" width="20.08203125" style="3" hidden="1" customWidth="1"/>
    <col min="14106" max="14106" width="17" style="3" hidden="1" customWidth="1"/>
    <col min="14107" max="14107" width="20.33203125" style="3" hidden="1" customWidth="1"/>
    <col min="14108" max="14108" width="16.83203125" style="3" hidden="1" customWidth="1"/>
    <col min="14109" max="14109" width="15.33203125" style="3" hidden="1" customWidth="1"/>
    <col min="14110" max="14110" width="15.58203125" style="3" hidden="1" customWidth="1"/>
    <col min="14111" max="14111" width="10.58203125" style="3" hidden="1" customWidth="1"/>
    <col min="14112" max="14116" width="8.83203125" style="3" hidden="1" customWidth="1"/>
    <col min="14117" max="14119" width="7.83203125" style="3" hidden="1" customWidth="1"/>
    <col min="14120" max="14123" width="8.83203125" style="3" hidden="1" customWidth="1"/>
    <col min="14124" max="14124" width="7.25" style="3" hidden="1" customWidth="1"/>
    <col min="14125" max="14125" width="10.83203125" style="3" hidden="1" customWidth="1"/>
    <col min="14126" max="14126" width="9.58203125" style="3" hidden="1" customWidth="1"/>
    <col min="14127" max="14130" width="9.75" style="3" hidden="1" customWidth="1"/>
    <col min="14131" max="14131" width="11.33203125" style="3" hidden="1" customWidth="1"/>
    <col min="14132" max="14136" width="9.75" style="3" hidden="1" customWidth="1"/>
    <col min="14137" max="14137" width="13.33203125" style="3" hidden="1" customWidth="1"/>
    <col min="14138" max="14142" width="9.75" style="3" hidden="1" customWidth="1"/>
    <col min="14143" max="14143" width="12.83203125" style="3" hidden="1" customWidth="1"/>
    <col min="14144" max="14148" width="9.75" style="3" hidden="1" customWidth="1"/>
    <col min="14149" max="14149" width="13.33203125" style="3" hidden="1" customWidth="1"/>
    <col min="14150" max="14151" width="10.58203125" style="3" hidden="1" customWidth="1"/>
    <col min="14152" max="14152" width="11.33203125" style="3" hidden="1" customWidth="1"/>
    <col min="14153" max="14154" width="22.58203125" style="3" hidden="1" customWidth="1"/>
    <col min="14155" max="14155" width="13.08203125" style="3" hidden="1" customWidth="1"/>
    <col min="14156" max="14156" width="13.33203125" style="3" hidden="1" customWidth="1"/>
    <col min="14157" max="14157" width="10" style="3" hidden="1" customWidth="1"/>
    <col min="14158" max="14158" width="9.33203125" style="3" hidden="1" customWidth="1"/>
    <col min="14159" max="14159" width="17.58203125" style="3" hidden="1" customWidth="1"/>
    <col min="14160" max="14160" width="12.58203125" style="3" hidden="1" customWidth="1"/>
    <col min="14161" max="14161" width="8.83203125" style="3" hidden="1" customWidth="1"/>
    <col min="14162" max="14162" width="10.75" style="3" hidden="1" customWidth="1"/>
    <col min="14163" max="14163" width="10.08203125" style="3" hidden="1" customWidth="1"/>
    <col min="14164" max="14169" width="8.83203125" style="3" hidden="1" customWidth="1"/>
    <col min="14170" max="14170" width="12.5" style="3" hidden="1" customWidth="1"/>
    <col min="14171" max="14173" width="8.83203125" style="3" hidden="1" customWidth="1"/>
    <col min="14174" max="14175" width="10.58203125" style="3" hidden="1" customWidth="1"/>
    <col min="14176" max="14176" width="11.58203125" style="3" hidden="1" customWidth="1"/>
    <col min="14177" max="14181" width="8.83203125" style="3" hidden="1" customWidth="1"/>
    <col min="14182" max="14182" width="12.5" style="3" hidden="1" customWidth="1"/>
    <col min="14183" max="14183" width="10.58203125" style="3" hidden="1" customWidth="1"/>
    <col min="14184" max="14185" width="8.83203125" style="3" hidden="1" customWidth="1"/>
    <col min="14186" max="14186" width="11.83203125" style="3" hidden="1" customWidth="1"/>
    <col min="14187" max="14187" width="19.75" style="3" hidden="1" customWidth="1"/>
    <col min="14188" max="14189" width="18.83203125" style="3" hidden="1" customWidth="1"/>
    <col min="14190" max="14190" width="13.33203125" style="3" hidden="1" customWidth="1"/>
    <col min="14191" max="14191" width="16.83203125" style="3" hidden="1" customWidth="1"/>
    <col min="14192" max="14192" width="13.5" style="3" hidden="1" customWidth="1"/>
    <col min="14193" max="14193" width="13.75" style="3" hidden="1" customWidth="1"/>
    <col min="14194" max="14194" width="10.75" style="3" hidden="1" customWidth="1"/>
    <col min="14195" max="14195" width="13.08203125" style="3" hidden="1" customWidth="1"/>
    <col min="14196" max="14196" width="11.25" style="3" hidden="1" customWidth="1"/>
    <col min="14197" max="14197" width="12.58203125" style="3" hidden="1" customWidth="1"/>
    <col min="14198" max="14198" width="11.83203125" style="3" hidden="1" customWidth="1"/>
    <col min="14199" max="14199" width="10.83203125" style="3" hidden="1" customWidth="1"/>
    <col min="14200" max="14200" width="10.75" style="3" hidden="1" customWidth="1"/>
    <col min="14201" max="14201" width="12.83203125" style="3" hidden="1" customWidth="1"/>
    <col min="14202" max="14202" width="10.75" style="3" hidden="1" customWidth="1"/>
    <col min="14203" max="14330" width="8.6640625" style="3" hidden="1" customWidth="1"/>
    <col min="14331" max="14331" width="3.58203125" style="3" hidden="1" customWidth="1"/>
    <col min="14332" max="14332" width="24.08203125" style="3" hidden="1" customWidth="1"/>
    <col min="14333" max="14333" width="18.83203125" style="3" hidden="1" customWidth="1"/>
    <col min="14334" max="14334" width="18" style="3" hidden="1" customWidth="1"/>
    <col min="14335" max="14335" width="13.33203125" style="3" hidden="1" customWidth="1"/>
    <col min="14336" max="14336" width="11.83203125" style="3" hidden="1" customWidth="1"/>
    <col min="14337" max="14337" width="10.75" style="3" hidden="1" customWidth="1"/>
    <col min="14338" max="14338" width="11.25" style="3" hidden="1" customWidth="1"/>
    <col min="14339" max="14339" width="10.75" style="3" hidden="1" customWidth="1"/>
    <col min="14340" max="14340" width="11" style="3" hidden="1" customWidth="1"/>
    <col min="14341" max="14341" width="9.83203125" style="3" hidden="1" customWidth="1"/>
    <col min="14342" max="14342" width="10.08203125" style="3" hidden="1" customWidth="1"/>
    <col min="14343" max="14344" width="10.33203125" style="3" hidden="1" customWidth="1"/>
    <col min="14345" max="14345" width="10.08203125" style="3" hidden="1" customWidth="1"/>
    <col min="14346" max="14346" width="18.33203125" style="3" hidden="1" customWidth="1"/>
    <col min="14347" max="14347" width="17.58203125" style="3" hidden="1" customWidth="1"/>
    <col min="14348" max="14348" width="17.75" style="3" hidden="1" customWidth="1"/>
    <col min="14349" max="14349" width="11.58203125" style="3" hidden="1" customWidth="1"/>
    <col min="14350" max="14350" width="10.58203125" style="3" hidden="1" customWidth="1"/>
    <col min="14351" max="14351" width="12.5" style="3" hidden="1" customWidth="1"/>
    <col min="14352" max="14352" width="12" style="3" hidden="1" customWidth="1"/>
    <col min="14353" max="14356" width="11.58203125" style="3" hidden="1" customWidth="1"/>
    <col min="14357" max="14357" width="10.58203125" style="3" hidden="1" customWidth="1"/>
    <col min="14358" max="14358" width="12.83203125" style="3" hidden="1" customWidth="1"/>
    <col min="14359" max="14359" width="11.83203125" style="3" hidden="1" customWidth="1"/>
    <col min="14360" max="14360" width="12.25" style="3" hidden="1" customWidth="1"/>
    <col min="14361" max="14361" width="20.08203125" style="3" hidden="1" customWidth="1"/>
    <col min="14362" max="14362" width="17" style="3" hidden="1" customWidth="1"/>
    <col min="14363" max="14363" width="20.33203125" style="3" hidden="1" customWidth="1"/>
    <col min="14364" max="14364" width="16.83203125" style="3" hidden="1" customWidth="1"/>
    <col min="14365" max="14365" width="15.33203125" style="3" hidden="1" customWidth="1"/>
    <col min="14366" max="14366" width="15.58203125" style="3" hidden="1" customWidth="1"/>
    <col min="14367" max="14367" width="10.58203125" style="3" hidden="1" customWidth="1"/>
    <col min="14368" max="14372" width="8.83203125" style="3" hidden="1" customWidth="1"/>
    <col min="14373" max="14375" width="7.83203125" style="3" hidden="1" customWidth="1"/>
    <col min="14376" max="14379" width="8.83203125" style="3" hidden="1" customWidth="1"/>
    <col min="14380" max="14380" width="7.25" style="3" hidden="1" customWidth="1"/>
    <col min="14381" max="14381" width="10.83203125" style="3" hidden="1" customWidth="1"/>
    <col min="14382" max="14382" width="9.58203125" style="3" hidden="1" customWidth="1"/>
    <col min="14383" max="14386" width="9.75" style="3" hidden="1" customWidth="1"/>
    <col min="14387" max="14387" width="11.33203125" style="3" hidden="1" customWidth="1"/>
    <col min="14388" max="14392" width="9.75" style="3" hidden="1" customWidth="1"/>
    <col min="14393" max="14393" width="13.33203125" style="3" hidden="1" customWidth="1"/>
    <col min="14394" max="14398" width="9.75" style="3" hidden="1" customWidth="1"/>
    <col min="14399" max="14399" width="12.83203125" style="3" hidden="1" customWidth="1"/>
    <col min="14400" max="14404" width="9.75" style="3" hidden="1" customWidth="1"/>
    <col min="14405" max="14405" width="13.33203125" style="3" hidden="1" customWidth="1"/>
    <col min="14406" max="14407" width="10.58203125" style="3" hidden="1" customWidth="1"/>
    <col min="14408" max="14408" width="11.33203125" style="3" hidden="1" customWidth="1"/>
    <col min="14409" max="14410" width="22.58203125" style="3" hidden="1" customWidth="1"/>
    <col min="14411" max="14411" width="13.08203125" style="3" hidden="1" customWidth="1"/>
    <col min="14412" max="14412" width="13.33203125" style="3" hidden="1" customWidth="1"/>
    <col min="14413" max="14413" width="10" style="3" hidden="1" customWidth="1"/>
    <col min="14414" max="14414" width="9.33203125" style="3" hidden="1" customWidth="1"/>
    <col min="14415" max="14415" width="17.58203125" style="3" hidden="1" customWidth="1"/>
    <col min="14416" max="14416" width="12.58203125" style="3" hidden="1" customWidth="1"/>
    <col min="14417" max="14417" width="8.83203125" style="3" hidden="1" customWidth="1"/>
    <col min="14418" max="14418" width="10.75" style="3" hidden="1" customWidth="1"/>
    <col min="14419" max="14419" width="10.08203125" style="3" hidden="1" customWidth="1"/>
    <col min="14420" max="14425" width="8.83203125" style="3" hidden="1" customWidth="1"/>
    <col min="14426" max="14426" width="12.5" style="3" hidden="1" customWidth="1"/>
    <col min="14427" max="14429" width="8.83203125" style="3" hidden="1" customWidth="1"/>
    <col min="14430" max="14431" width="10.58203125" style="3" hidden="1" customWidth="1"/>
    <col min="14432" max="14432" width="11.58203125" style="3" hidden="1" customWidth="1"/>
    <col min="14433" max="14437" width="8.83203125" style="3" hidden="1" customWidth="1"/>
    <col min="14438" max="14438" width="12.5" style="3" hidden="1" customWidth="1"/>
    <col min="14439" max="14439" width="10.58203125" style="3" hidden="1" customWidth="1"/>
    <col min="14440" max="14441" width="8.83203125" style="3" hidden="1" customWidth="1"/>
    <col min="14442" max="14442" width="11.83203125" style="3" hidden="1" customWidth="1"/>
    <col min="14443" max="14443" width="19.75" style="3" hidden="1" customWidth="1"/>
    <col min="14444" max="14445" width="18.83203125" style="3" hidden="1" customWidth="1"/>
    <col min="14446" max="14446" width="13.33203125" style="3" hidden="1" customWidth="1"/>
    <col min="14447" max="14447" width="16.83203125" style="3" hidden="1" customWidth="1"/>
    <col min="14448" max="14448" width="13.5" style="3" hidden="1" customWidth="1"/>
    <col min="14449" max="14449" width="13.75" style="3" hidden="1" customWidth="1"/>
    <col min="14450" max="14450" width="10.75" style="3" hidden="1" customWidth="1"/>
    <col min="14451" max="14451" width="13.08203125" style="3" hidden="1" customWidth="1"/>
    <col min="14452" max="14452" width="11.25" style="3" hidden="1" customWidth="1"/>
    <col min="14453" max="14453" width="12.58203125" style="3" hidden="1" customWidth="1"/>
    <col min="14454" max="14454" width="11.83203125" style="3" hidden="1" customWidth="1"/>
    <col min="14455" max="14455" width="10.83203125" style="3" hidden="1" customWidth="1"/>
    <col min="14456" max="14456" width="10.75" style="3" hidden="1" customWidth="1"/>
    <col min="14457" max="14457" width="12.83203125" style="3" hidden="1" customWidth="1"/>
    <col min="14458" max="14458" width="10.75" style="3" hidden="1" customWidth="1"/>
    <col min="14459" max="14586" width="8.6640625" style="3" hidden="1" customWidth="1"/>
    <col min="14587" max="14587" width="3.58203125" style="3" hidden="1" customWidth="1"/>
    <col min="14588" max="14588" width="24.08203125" style="3" hidden="1" customWidth="1"/>
    <col min="14589" max="14589" width="18.83203125" style="3" hidden="1" customWidth="1"/>
    <col min="14590" max="14590" width="18" style="3" hidden="1" customWidth="1"/>
    <col min="14591" max="14591" width="13.33203125" style="3" hidden="1" customWidth="1"/>
    <col min="14592" max="14592" width="11.83203125" style="3" hidden="1" customWidth="1"/>
    <col min="14593" max="14593" width="10.75" style="3" hidden="1" customWidth="1"/>
    <col min="14594" max="14594" width="11.25" style="3" hidden="1" customWidth="1"/>
    <col min="14595" max="14595" width="10.75" style="3" hidden="1" customWidth="1"/>
    <col min="14596" max="14596" width="11" style="3" hidden="1" customWidth="1"/>
    <col min="14597" max="14597" width="9.83203125" style="3" hidden="1" customWidth="1"/>
    <col min="14598" max="14598" width="10.08203125" style="3" hidden="1" customWidth="1"/>
    <col min="14599" max="14600" width="10.33203125" style="3" hidden="1" customWidth="1"/>
    <col min="14601" max="14601" width="10.08203125" style="3" hidden="1" customWidth="1"/>
    <col min="14602" max="14602" width="18.33203125" style="3" hidden="1" customWidth="1"/>
    <col min="14603" max="14603" width="17.58203125" style="3" hidden="1" customWidth="1"/>
    <col min="14604" max="14604" width="17.75" style="3" hidden="1" customWidth="1"/>
    <col min="14605" max="14605" width="11.58203125" style="3" hidden="1" customWidth="1"/>
    <col min="14606" max="14606" width="10.58203125" style="3" hidden="1" customWidth="1"/>
    <col min="14607" max="14607" width="12.5" style="3" hidden="1" customWidth="1"/>
    <col min="14608" max="14608" width="12" style="3" hidden="1" customWidth="1"/>
    <col min="14609" max="14612" width="11.58203125" style="3" hidden="1" customWidth="1"/>
    <col min="14613" max="14613" width="10.58203125" style="3" hidden="1" customWidth="1"/>
    <col min="14614" max="14614" width="12.83203125" style="3" hidden="1" customWidth="1"/>
    <col min="14615" max="14615" width="11.83203125" style="3" hidden="1" customWidth="1"/>
    <col min="14616" max="14616" width="12.25" style="3" hidden="1" customWidth="1"/>
    <col min="14617" max="14617" width="20.08203125" style="3" hidden="1" customWidth="1"/>
    <col min="14618" max="14618" width="17" style="3" hidden="1" customWidth="1"/>
    <col min="14619" max="14619" width="20.33203125" style="3" hidden="1" customWidth="1"/>
    <col min="14620" max="14620" width="16.83203125" style="3" hidden="1" customWidth="1"/>
    <col min="14621" max="14621" width="15.33203125" style="3" hidden="1" customWidth="1"/>
    <col min="14622" max="14622" width="15.58203125" style="3" hidden="1" customWidth="1"/>
    <col min="14623" max="14623" width="10.58203125" style="3" hidden="1" customWidth="1"/>
    <col min="14624" max="14628" width="8.83203125" style="3" hidden="1" customWidth="1"/>
    <col min="14629" max="14631" width="7.83203125" style="3" hidden="1" customWidth="1"/>
    <col min="14632" max="14635" width="8.83203125" style="3" hidden="1" customWidth="1"/>
    <col min="14636" max="14636" width="7.25" style="3" hidden="1" customWidth="1"/>
    <col min="14637" max="14637" width="10.83203125" style="3" hidden="1" customWidth="1"/>
    <col min="14638" max="14638" width="9.58203125" style="3" hidden="1" customWidth="1"/>
    <col min="14639" max="14642" width="9.75" style="3" hidden="1" customWidth="1"/>
    <col min="14643" max="14643" width="11.33203125" style="3" hidden="1" customWidth="1"/>
    <col min="14644" max="14648" width="9.75" style="3" hidden="1" customWidth="1"/>
    <col min="14649" max="14649" width="13.33203125" style="3" hidden="1" customWidth="1"/>
    <col min="14650" max="14654" width="9.75" style="3" hidden="1" customWidth="1"/>
    <col min="14655" max="14655" width="12.83203125" style="3" hidden="1" customWidth="1"/>
    <col min="14656" max="14660" width="9.75" style="3" hidden="1" customWidth="1"/>
    <col min="14661" max="14661" width="13.33203125" style="3" hidden="1" customWidth="1"/>
    <col min="14662" max="14663" width="10.58203125" style="3" hidden="1" customWidth="1"/>
    <col min="14664" max="14664" width="11.33203125" style="3" hidden="1" customWidth="1"/>
    <col min="14665" max="14666" width="22.58203125" style="3" hidden="1" customWidth="1"/>
    <col min="14667" max="14667" width="13.08203125" style="3" hidden="1" customWidth="1"/>
    <col min="14668" max="14668" width="13.33203125" style="3" hidden="1" customWidth="1"/>
    <col min="14669" max="14669" width="10" style="3" hidden="1" customWidth="1"/>
    <col min="14670" max="14670" width="9.33203125" style="3" hidden="1" customWidth="1"/>
    <col min="14671" max="14671" width="17.58203125" style="3" hidden="1" customWidth="1"/>
    <col min="14672" max="14672" width="12.58203125" style="3" hidden="1" customWidth="1"/>
    <col min="14673" max="14673" width="8.83203125" style="3" hidden="1" customWidth="1"/>
    <col min="14674" max="14674" width="10.75" style="3" hidden="1" customWidth="1"/>
    <col min="14675" max="14675" width="10.08203125" style="3" hidden="1" customWidth="1"/>
    <col min="14676" max="14681" width="8.83203125" style="3" hidden="1" customWidth="1"/>
    <col min="14682" max="14682" width="12.5" style="3" hidden="1" customWidth="1"/>
    <col min="14683" max="14685" width="8.83203125" style="3" hidden="1" customWidth="1"/>
    <col min="14686" max="14687" width="10.58203125" style="3" hidden="1" customWidth="1"/>
    <col min="14688" max="14688" width="11.58203125" style="3" hidden="1" customWidth="1"/>
    <col min="14689" max="14693" width="8.83203125" style="3" hidden="1" customWidth="1"/>
    <col min="14694" max="14694" width="12.5" style="3" hidden="1" customWidth="1"/>
    <col min="14695" max="14695" width="10.58203125" style="3" hidden="1" customWidth="1"/>
    <col min="14696" max="14697" width="8.83203125" style="3" hidden="1" customWidth="1"/>
    <col min="14698" max="14698" width="11.83203125" style="3" hidden="1" customWidth="1"/>
    <col min="14699" max="14699" width="19.75" style="3" hidden="1" customWidth="1"/>
    <col min="14700" max="14701" width="18.83203125" style="3" hidden="1" customWidth="1"/>
    <col min="14702" max="14702" width="13.33203125" style="3" hidden="1" customWidth="1"/>
    <col min="14703" max="14703" width="16.83203125" style="3" hidden="1" customWidth="1"/>
    <col min="14704" max="14704" width="13.5" style="3" hidden="1" customWidth="1"/>
    <col min="14705" max="14705" width="13.75" style="3" hidden="1" customWidth="1"/>
    <col min="14706" max="14706" width="10.75" style="3" hidden="1" customWidth="1"/>
    <col min="14707" max="14707" width="13.08203125" style="3" hidden="1" customWidth="1"/>
    <col min="14708" max="14708" width="11.25" style="3" hidden="1" customWidth="1"/>
    <col min="14709" max="14709" width="12.58203125" style="3" hidden="1" customWidth="1"/>
    <col min="14710" max="14710" width="11.83203125" style="3" hidden="1" customWidth="1"/>
    <col min="14711" max="14711" width="10.83203125" style="3" hidden="1" customWidth="1"/>
    <col min="14712" max="14712" width="10.75" style="3" hidden="1" customWidth="1"/>
    <col min="14713" max="14713" width="12.83203125" style="3" hidden="1" customWidth="1"/>
    <col min="14714" max="14714" width="10.75" style="3" hidden="1" customWidth="1"/>
    <col min="14715" max="14842" width="8.6640625" style="3" hidden="1" customWidth="1"/>
    <col min="14843" max="14843" width="3.58203125" style="3" hidden="1" customWidth="1"/>
    <col min="14844" max="14844" width="24.08203125" style="3" hidden="1" customWidth="1"/>
    <col min="14845" max="14845" width="18.83203125" style="3" hidden="1" customWidth="1"/>
    <col min="14846" max="14846" width="18" style="3" hidden="1" customWidth="1"/>
    <col min="14847" max="14847" width="13.33203125" style="3" hidden="1" customWidth="1"/>
    <col min="14848" max="14848" width="11.83203125" style="3" hidden="1" customWidth="1"/>
    <col min="14849" max="14849" width="10.75" style="3" hidden="1" customWidth="1"/>
    <col min="14850" max="14850" width="11.25" style="3" hidden="1" customWidth="1"/>
    <col min="14851" max="14851" width="10.75" style="3" hidden="1" customWidth="1"/>
    <col min="14852" max="14852" width="11" style="3" hidden="1" customWidth="1"/>
    <col min="14853" max="14853" width="9.83203125" style="3" hidden="1" customWidth="1"/>
    <col min="14854" max="14854" width="10.08203125" style="3" hidden="1" customWidth="1"/>
    <col min="14855" max="14856" width="10.33203125" style="3" hidden="1" customWidth="1"/>
    <col min="14857" max="14857" width="10.08203125" style="3" hidden="1" customWidth="1"/>
    <col min="14858" max="14858" width="18.33203125" style="3" hidden="1" customWidth="1"/>
    <col min="14859" max="14859" width="17.58203125" style="3" hidden="1" customWidth="1"/>
    <col min="14860" max="14860" width="17.75" style="3" hidden="1" customWidth="1"/>
    <col min="14861" max="14861" width="11.58203125" style="3" hidden="1" customWidth="1"/>
    <col min="14862" max="14862" width="10.58203125" style="3" hidden="1" customWidth="1"/>
    <col min="14863" max="14863" width="12.5" style="3" hidden="1" customWidth="1"/>
    <col min="14864" max="14864" width="12" style="3" hidden="1" customWidth="1"/>
    <col min="14865" max="14868" width="11.58203125" style="3" hidden="1" customWidth="1"/>
    <col min="14869" max="14869" width="10.58203125" style="3" hidden="1" customWidth="1"/>
    <col min="14870" max="14870" width="12.83203125" style="3" hidden="1" customWidth="1"/>
    <col min="14871" max="14871" width="11.83203125" style="3" hidden="1" customWidth="1"/>
    <col min="14872" max="14872" width="12.25" style="3" hidden="1" customWidth="1"/>
    <col min="14873" max="14873" width="20.08203125" style="3" hidden="1" customWidth="1"/>
    <col min="14874" max="14874" width="17" style="3" hidden="1" customWidth="1"/>
    <col min="14875" max="14875" width="20.33203125" style="3" hidden="1" customWidth="1"/>
    <col min="14876" max="14876" width="16.83203125" style="3" hidden="1" customWidth="1"/>
    <col min="14877" max="14877" width="15.33203125" style="3" hidden="1" customWidth="1"/>
    <col min="14878" max="14878" width="15.58203125" style="3" hidden="1" customWidth="1"/>
    <col min="14879" max="14879" width="10.58203125" style="3" hidden="1" customWidth="1"/>
    <col min="14880" max="14884" width="8.83203125" style="3" hidden="1" customWidth="1"/>
    <col min="14885" max="14887" width="7.83203125" style="3" hidden="1" customWidth="1"/>
    <col min="14888" max="14891" width="8.83203125" style="3" hidden="1" customWidth="1"/>
    <col min="14892" max="14892" width="7.25" style="3" hidden="1" customWidth="1"/>
    <col min="14893" max="14893" width="10.83203125" style="3" hidden="1" customWidth="1"/>
    <col min="14894" max="14894" width="9.58203125" style="3" hidden="1" customWidth="1"/>
    <col min="14895" max="14898" width="9.75" style="3" hidden="1" customWidth="1"/>
    <col min="14899" max="14899" width="11.33203125" style="3" hidden="1" customWidth="1"/>
    <col min="14900" max="14904" width="9.75" style="3" hidden="1" customWidth="1"/>
    <col min="14905" max="14905" width="13.33203125" style="3" hidden="1" customWidth="1"/>
    <col min="14906" max="14910" width="9.75" style="3" hidden="1" customWidth="1"/>
    <col min="14911" max="14911" width="12.83203125" style="3" hidden="1" customWidth="1"/>
    <col min="14912" max="14916" width="9.75" style="3" hidden="1" customWidth="1"/>
    <col min="14917" max="14917" width="13.33203125" style="3" hidden="1" customWidth="1"/>
    <col min="14918" max="14919" width="10.58203125" style="3" hidden="1" customWidth="1"/>
    <col min="14920" max="14920" width="11.33203125" style="3" hidden="1" customWidth="1"/>
    <col min="14921" max="14922" width="22.58203125" style="3" hidden="1" customWidth="1"/>
    <col min="14923" max="14923" width="13.08203125" style="3" hidden="1" customWidth="1"/>
    <col min="14924" max="14924" width="13.33203125" style="3" hidden="1" customWidth="1"/>
    <col min="14925" max="14925" width="10" style="3" hidden="1" customWidth="1"/>
    <col min="14926" max="14926" width="9.33203125" style="3" hidden="1" customWidth="1"/>
    <col min="14927" max="14927" width="17.58203125" style="3" hidden="1" customWidth="1"/>
    <col min="14928" max="14928" width="12.58203125" style="3" hidden="1" customWidth="1"/>
    <col min="14929" max="14929" width="8.83203125" style="3" hidden="1" customWidth="1"/>
    <col min="14930" max="14930" width="10.75" style="3" hidden="1" customWidth="1"/>
    <col min="14931" max="14931" width="10.08203125" style="3" hidden="1" customWidth="1"/>
    <col min="14932" max="14937" width="8.83203125" style="3" hidden="1" customWidth="1"/>
    <col min="14938" max="14938" width="12.5" style="3" hidden="1" customWidth="1"/>
    <col min="14939" max="14941" width="8.83203125" style="3" hidden="1" customWidth="1"/>
    <col min="14942" max="14943" width="10.58203125" style="3" hidden="1" customWidth="1"/>
    <col min="14944" max="14944" width="11.58203125" style="3" hidden="1" customWidth="1"/>
    <col min="14945" max="14949" width="8.83203125" style="3" hidden="1" customWidth="1"/>
    <col min="14950" max="14950" width="12.5" style="3" hidden="1" customWidth="1"/>
    <col min="14951" max="14951" width="10.58203125" style="3" hidden="1" customWidth="1"/>
    <col min="14952" max="14953" width="8.83203125" style="3" hidden="1" customWidth="1"/>
    <col min="14954" max="14954" width="11.83203125" style="3" hidden="1" customWidth="1"/>
    <col min="14955" max="14955" width="19.75" style="3" hidden="1" customWidth="1"/>
    <col min="14956" max="14957" width="18.83203125" style="3" hidden="1" customWidth="1"/>
    <col min="14958" max="14958" width="13.33203125" style="3" hidden="1" customWidth="1"/>
    <col min="14959" max="14959" width="16.83203125" style="3" hidden="1" customWidth="1"/>
    <col min="14960" max="14960" width="13.5" style="3" hidden="1" customWidth="1"/>
    <col min="14961" max="14961" width="13.75" style="3" hidden="1" customWidth="1"/>
    <col min="14962" max="14962" width="10.75" style="3" hidden="1" customWidth="1"/>
    <col min="14963" max="14963" width="13.08203125" style="3" hidden="1" customWidth="1"/>
    <col min="14964" max="14964" width="11.25" style="3" hidden="1" customWidth="1"/>
    <col min="14965" max="14965" width="12.58203125" style="3" hidden="1" customWidth="1"/>
    <col min="14966" max="14966" width="11.83203125" style="3" hidden="1" customWidth="1"/>
    <col min="14967" max="14967" width="10.83203125" style="3" hidden="1" customWidth="1"/>
    <col min="14968" max="14968" width="10.75" style="3" hidden="1" customWidth="1"/>
    <col min="14969" max="14969" width="12.83203125" style="3" hidden="1" customWidth="1"/>
    <col min="14970" max="14970" width="10.75" style="3" hidden="1" customWidth="1"/>
    <col min="14971" max="15098" width="8.6640625" style="3" hidden="1" customWidth="1"/>
    <col min="15099" max="15099" width="3.58203125" style="3" hidden="1" customWidth="1"/>
    <col min="15100" max="15100" width="24.08203125" style="3" hidden="1" customWidth="1"/>
    <col min="15101" max="15101" width="18.83203125" style="3" hidden="1" customWidth="1"/>
    <col min="15102" max="15102" width="18" style="3" hidden="1" customWidth="1"/>
    <col min="15103" max="15103" width="13.33203125" style="3" hidden="1" customWidth="1"/>
    <col min="15104" max="15104" width="11.83203125" style="3" hidden="1" customWidth="1"/>
    <col min="15105" max="15105" width="10.75" style="3" hidden="1" customWidth="1"/>
    <col min="15106" max="15106" width="11.25" style="3" hidden="1" customWidth="1"/>
    <col min="15107" max="15107" width="10.75" style="3" hidden="1" customWidth="1"/>
    <col min="15108" max="15108" width="11" style="3" hidden="1" customWidth="1"/>
    <col min="15109" max="15109" width="9.83203125" style="3" hidden="1" customWidth="1"/>
    <col min="15110" max="15110" width="10.08203125" style="3" hidden="1" customWidth="1"/>
    <col min="15111" max="15112" width="10.33203125" style="3" hidden="1" customWidth="1"/>
    <col min="15113" max="15113" width="10.08203125" style="3" hidden="1" customWidth="1"/>
    <col min="15114" max="15114" width="18.33203125" style="3" hidden="1" customWidth="1"/>
    <col min="15115" max="15115" width="17.58203125" style="3" hidden="1" customWidth="1"/>
    <col min="15116" max="15116" width="17.75" style="3" hidden="1" customWidth="1"/>
    <col min="15117" max="15117" width="11.58203125" style="3" hidden="1" customWidth="1"/>
    <col min="15118" max="15118" width="10.58203125" style="3" hidden="1" customWidth="1"/>
    <col min="15119" max="15119" width="12.5" style="3" hidden="1" customWidth="1"/>
    <col min="15120" max="15120" width="12" style="3" hidden="1" customWidth="1"/>
    <col min="15121" max="15124" width="11.58203125" style="3" hidden="1" customWidth="1"/>
    <col min="15125" max="15125" width="10.58203125" style="3" hidden="1" customWidth="1"/>
    <col min="15126" max="15126" width="12.83203125" style="3" hidden="1" customWidth="1"/>
    <col min="15127" max="15127" width="11.83203125" style="3" hidden="1" customWidth="1"/>
    <col min="15128" max="15128" width="12.25" style="3" hidden="1" customWidth="1"/>
    <col min="15129" max="15129" width="20.08203125" style="3" hidden="1" customWidth="1"/>
    <col min="15130" max="15130" width="17" style="3" hidden="1" customWidth="1"/>
    <col min="15131" max="15131" width="20.33203125" style="3" hidden="1" customWidth="1"/>
    <col min="15132" max="15132" width="16.83203125" style="3" hidden="1" customWidth="1"/>
    <col min="15133" max="15133" width="15.33203125" style="3" hidden="1" customWidth="1"/>
    <col min="15134" max="15134" width="15.58203125" style="3" hidden="1" customWidth="1"/>
    <col min="15135" max="15135" width="10.58203125" style="3" hidden="1" customWidth="1"/>
    <col min="15136" max="15140" width="8.83203125" style="3" hidden="1" customWidth="1"/>
    <col min="15141" max="15143" width="7.83203125" style="3" hidden="1" customWidth="1"/>
    <col min="15144" max="15147" width="8.83203125" style="3" hidden="1" customWidth="1"/>
    <col min="15148" max="15148" width="7.25" style="3" hidden="1" customWidth="1"/>
    <col min="15149" max="15149" width="10.83203125" style="3" hidden="1" customWidth="1"/>
    <col min="15150" max="15150" width="9.58203125" style="3" hidden="1" customWidth="1"/>
    <col min="15151" max="15154" width="9.75" style="3" hidden="1" customWidth="1"/>
    <col min="15155" max="15155" width="11.33203125" style="3" hidden="1" customWidth="1"/>
    <col min="15156" max="15160" width="9.75" style="3" hidden="1" customWidth="1"/>
    <col min="15161" max="15161" width="13.33203125" style="3" hidden="1" customWidth="1"/>
    <col min="15162" max="15166" width="9.75" style="3" hidden="1" customWidth="1"/>
    <col min="15167" max="15167" width="12.83203125" style="3" hidden="1" customWidth="1"/>
    <col min="15168" max="15172" width="9.75" style="3" hidden="1" customWidth="1"/>
    <col min="15173" max="15173" width="13.33203125" style="3" hidden="1" customWidth="1"/>
    <col min="15174" max="15175" width="10.58203125" style="3" hidden="1" customWidth="1"/>
    <col min="15176" max="15176" width="11.33203125" style="3" hidden="1" customWidth="1"/>
    <col min="15177" max="15178" width="22.58203125" style="3" hidden="1" customWidth="1"/>
    <col min="15179" max="15179" width="13.08203125" style="3" hidden="1" customWidth="1"/>
    <col min="15180" max="15180" width="13.33203125" style="3" hidden="1" customWidth="1"/>
    <col min="15181" max="15181" width="10" style="3" hidden="1" customWidth="1"/>
    <col min="15182" max="15182" width="9.33203125" style="3" hidden="1" customWidth="1"/>
    <col min="15183" max="15183" width="17.58203125" style="3" hidden="1" customWidth="1"/>
    <col min="15184" max="15184" width="12.58203125" style="3" hidden="1" customWidth="1"/>
    <col min="15185" max="15185" width="8.83203125" style="3" hidden="1" customWidth="1"/>
    <col min="15186" max="15186" width="10.75" style="3" hidden="1" customWidth="1"/>
    <col min="15187" max="15187" width="10.08203125" style="3" hidden="1" customWidth="1"/>
    <col min="15188" max="15193" width="8.83203125" style="3" hidden="1" customWidth="1"/>
    <col min="15194" max="15194" width="12.5" style="3" hidden="1" customWidth="1"/>
    <col min="15195" max="15197" width="8.83203125" style="3" hidden="1" customWidth="1"/>
    <col min="15198" max="15199" width="10.58203125" style="3" hidden="1" customWidth="1"/>
    <col min="15200" max="15200" width="11.58203125" style="3" hidden="1" customWidth="1"/>
    <col min="15201" max="15205" width="8.83203125" style="3" hidden="1" customWidth="1"/>
    <col min="15206" max="15206" width="12.5" style="3" hidden="1" customWidth="1"/>
    <col min="15207" max="15207" width="10.58203125" style="3" hidden="1" customWidth="1"/>
    <col min="15208" max="15209" width="8.83203125" style="3" hidden="1" customWidth="1"/>
    <col min="15210" max="15210" width="11.83203125" style="3" hidden="1" customWidth="1"/>
    <col min="15211" max="15211" width="19.75" style="3" hidden="1" customWidth="1"/>
    <col min="15212" max="15213" width="18.83203125" style="3" hidden="1" customWidth="1"/>
    <col min="15214" max="15214" width="13.33203125" style="3" hidden="1" customWidth="1"/>
    <col min="15215" max="15215" width="16.83203125" style="3" hidden="1" customWidth="1"/>
    <col min="15216" max="15216" width="13.5" style="3" hidden="1" customWidth="1"/>
    <col min="15217" max="15217" width="13.75" style="3" hidden="1" customWidth="1"/>
    <col min="15218" max="15218" width="10.75" style="3" hidden="1" customWidth="1"/>
    <col min="15219" max="15219" width="13.08203125" style="3" hidden="1" customWidth="1"/>
    <col min="15220" max="15220" width="11.25" style="3" hidden="1" customWidth="1"/>
    <col min="15221" max="15221" width="12.58203125" style="3" hidden="1" customWidth="1"/>
    <col min="15222" max="15222" width="11.83203125" style="3" hidden="1" customWidth="1"/>
    <col min="15223" max="15223" width="10.83203125" style="3" hidden="1" customWidth="1"/>
    <col min="15224" max="15224" width="10.75" style="3" hidden="1" customWidth="1"/>
    <col min="15225" max="15225" width="12.83203125" style="3" hidden="1" customWidth="1"/>
    <col min="15226" max="15226" width="10.75" style="3" hidden="1" customWidth="1"/>
    <col min="15227" max="15354" width="8.6640625" style="3" hidden="1" customWidth="1"/>
    <col min="15355" max="15355" width="3.58203125" style="3" hidden="1" customWidth="1"/>
    <col min="15356" max="15356" width="24.08203125" style="3" hidden="1" customWidth="1"/>
    <col min="15357" max="15357" width="18.83203125" style="3" hidden="1" customWidth="1"/>
    <col min="15358" max="15358" width="18" style="3" hidden="1" customWidth="1"/>
    <col min="15359" max="15359" width="13.33203125" style="3" hidden="1" customWidth="1"/>
    <col min="15360" max="15360" width="11.83203125" style="3" hidden="1" customWidth="1"/>
    <col min="15361" max="15361" width="10.75" style="3" hidden="1" customWidth="1"/>
    <col min="15362" max="15362" width="11.25" style="3" hidden="1" customWidth="1"/>
    <col min="15363" max="15363" width="10.75" style="3" hidden="1" customWidth="1"/>
    <col min="15364" max="15364" width="11" style="3" hidden="1" customWidth="1"/>
    <col min="15365" max="15365" width="9.83203125" style="3" hidden="1" customWidth="1"/>
    <col min="15366" max="15366" width="10.08203125" style="3" hidden="1" customWidth="1"/>
    <col min="15367" max="15368" width="10.33203125" style="3" hidden="1" customWidth="1"/>
    <col min="15369" max="15369" width="10.08203125" style="3" hidden="1" customWidth="1"/>
    <col min="15370" max="15370" width="18.33203125" style="3" hidden="1" customWidth="1"/>
    <col min="15371" max="15371" width="17.58203125" style="3" hidden="1" customWidth="1"/>
    <col min="15372" max="15372" width="17.75" style="3" hidden="1" customWidth="1"/>
    <col min="15373" max="15373" width="11.58203125" style="3" hidden="1" customWidth="1"/>
    <col min="15374" max="15374" width="10.58203125" style="3" hidden="1" customWidth="1"/>
    <col min="15375" max="15375" width="12.5" style="3" hidden="1" customWidth="1"/>
    <col min="15376" max="15376" width="12" style="3" hidden="1" customWidth="1"/>
    <col min="15377" max="15380" width="11.58203125" style="3" hidden="1" customWidth="1"/>
    <col min="15381" max="15381" width="10.58203125" style="3" hidden="1" customWidth="1"/>
    <col min="15382" max="15382" width="12.83203125" style="3" hidden="1" customWidth="1"/>
    <col min="15383" max="15383" width="11.83203125" style="3" hidden="1" customWidth="1"/>
    <col min="15384" max="15384" width="12.25" style="3" hidden="1" customWidth="1"/>
    <col min="15385" max="15385" width="20.08203125" style="3" hidden="1" customWidth="1"/>
    <col min="15386" max="15386" width="17" style="3" hidden="1" customWidth="1"/>
    <col min="15387" max="15387" width="20.33203125" style="3" hidden="1" customWidth="1"/>
    <col min="15388" max="15388" width="16.83203125" style="3" hidden="1" customWidth="1"/>
    <col min="15389" max="15389" width="15.33203125" style="3" hidden="1" customWidth="1"/>
    <col min="15390" max="15390" width="15.58203125" style="3" hidden="1" customWidth="1"/>
    <col min="15391" max="15391" width="10.58203125" style="3" hidden="1" customWidth="1"/>
    <col min="15392" max="15396" width="8.83203125" style="3" hidden="1" customWidth="1"/>
    <col min="15397" max="15399" width="7.83203125" style="3" hidden="1" customWidth="1"/>
    <col min="15400" max="15403" width="8.83203125" style="3" hidden="1" customWidth="1"/>
    <col min="15404" max="15404" width="7.25" style="3" hidden="1" customWidth="1"/>
    <col min="15405" max="15405" width="10.83203125" style="3" hidden="1" customWidth="1"/>
    <col min="15406" max="15406" width="9.58203125" style="3" hidden="1" customWidth="1"/>
    <col min="15407" max="15410" width="9.75" style="3" hidden="1" customWidth="1"/>
    <col min="15411" max="15411" width="11.33203125" style="3" hidden="1" customWidth="1"/>
    <col min="15412" max="15416" width="9.75" style="3" hidden="1" customWidth="1"/>
    <col min="15417" max="15417" width="13.33203125" style="3" hidden="1" customWidth="1"/>
    <col min="15418" max="15422" width="9.75" style="3" hidden="1" customWidth="1"/>
    <col min="15423" max="15423" width="12.83203125" style="3" hidden="1" customWidth="1"/>
    <col min="15424" max="15428" width="9.75" style="3" hidden="1" customWidth="1"/>
    <col min="15429" max="15429" width="13.33203125" style="3" hidden="1" customWidth="1"/>
    <col min="15430" max="15431" width="10.58203125" style="3" hidden="1" customWidth="1"/>
    <col min="15432" max="15432" width="11.33203125" style="3" hidden="1" customWidth="1"/>
    <col min="15433" max="15434" width="22.58203125" style="3" hidden="1" customWidth="1"/>
    <col min="15435" max="15435" width="13.08203125" style="3" hidden="1" customWidth="1"/>
    <col min="15436" max="15436" width="13.33203125" style="3" hidden="1" customWidth="1"/>
    <col min="15437" max="15437" width="10" style="3" hidden="1" customWidth="1"/>
    <col min="15438" max="15438" width="9.33203125" style="3" hidden="1" customWidth="1"/>
    <col min="15439" max="15439" width="17.58203125" style="3" hidden="1" customWidth="1"/>
    <col min="15440" max="15440" width="12.58203125" style="3" hidden="1" customWidth="1"/>
    <col min="15441" max="15441" width="8.83203125" style="3" hidden="1" customWidth="1"/>
    <col min="15442" max="15442" width="10.75" style="3" hidden="1" customWidth="1"/>
    <col min="15443" max="15443" width="10.08203125" style="3" hidden="1" customWidth="1"/>
    <col min="15444" max="15449" width="8.83203125" style="3" hidden="1" customWidth="1"/>
    <col min="15450" max="15450" width="12.5" style="3" hidden="1" customWidth="1"/>
    <col min="15451" max="15453" width="8.83203125" style="3" hidden="1" customWidth="1"/>
    <col min="15454" max="15455" width="10.58203125" style="3" hidden="1" customWidth="1"/>
    <col min="15456" max="15456" width="11.58203125" style="3" hidden="1" customWidth="1"/>
    <col min="15457" max="15461" width="8.83203125" style="3" hidden="1" customWidth="1"/>
    <col min="15462" max="15462" width="12.5" style="3" hidden="1" customWidth="1"/>
    <col min="15463" max="15463" width="10.58203125" style="3" hidden="1" customWidth="1"/>
    <col min="15464" max="15465" width="8.83203125" style="3" hidden="1" customWidth="1"/>
    <col min="15466" max="15466" width="11.83203125" style="3" hidden="1" customWidth="1"/>
    <col min="15467" max="15467" width="19.75" style="3" hidden="1" customWidth="1"/>
    <col min="15468" max="15469" width="18.83203125" style="3" hidden="1" customWidth="1"/>
    <col min="15470" max="15470" width="13.33203125" style="3" hidden="1" customWidth="1"/>
    <col min="15471" max="15471" width="16.83203125" style="3" hidden="1" customWidth="1"/>
    <col min="15472" max="15472" width="13.5" style="3" hidden="1" customWidth="1"/>
    <col min="15473" max="15473" width="13.75" style="3" hidden="1" customWidth="1"/>
    <col min="15474" max="15474" width="10.75" style="3" hidden="1" customWidth="1"/>
    <col min="15475" max="15475" width="13.08203125" style="3" hidden="1" customWidth="1"/>
    <col min="15476" max="15476" width="11.25" style="3" hidden="1" customWidth="1"/>
    <col min="15477" max="15477" width="12.58203125" style="3" hidden="1" customWidth="1"/>
    <col min="15478" max="15478" width="11.83203125" style="3" hidden="1" customWidth="1"/>
    <col min="15479" max="15479" width="10.83203125" style="3" hidden="1" customWidth="1"/>
    <col min="15480" max="15480" width="10.75" style="3" hidden="1" customWidth="1"/>
    <col min="15481" max="15481" width="12.83203125" style="3" hidden="1" customWidth="1"/>
    <col min="15482" max="15482" width="10.75" style="3" hidden="1" customWidth="1"/>
    <col min="15483" max="15610" width="8.6640625" style="3" hidden="1" customWidth="1"/>
    <col min="15611" max="15611" width="3.58203125" style="3" hidden="1" customWidth="1"/>
    <col min="15612" max="15612" width="24.08203125" style="3" hidden="1" customWidth="1"/>
    <col min="15613" max="15613" width="18.83203125" style="3" hidden="1" customWidth="1"/>
    <col min="15614" max="15614" width="18" style="3" hidden="1" customWidth="1"/>
    <col min="15615" max="15615" width="13.33203125" style="3" hidden="1" customWidth="1"/>
    <col min="15616" max="15616" width="11.83203125" style="3" hidden="1" customWidth="1"/>
    <col min="15617" max="15617" width="10.75" style="3" hidden="1" customWidth="1"/>
    <col min="15618" max="15618" width="11.25" style="3" hidden="1" customWidth="1"/>
    <col min="15619" max="15619" width="10.75" style="3" hidden="1" customWidth="1"/>
    <col min="15620" max="15620" width="11" style="3" hidden="1" customWidth="1"/>
    <col min="15621" max="15621" width="9.83203125" style="3" hidden="1" customWidth="1"/>
    <col min="15622" max="15622" width="10.08203125" style="3" hidden="1" customWidth="1"/>
    <col min="15623" max="15624" width="10.33203125" style="3" hidden="1" customWidth="1"/>
    <col min="15625" max="15625" width="10.08203125" style="3" hidden="1" customWidth="1"/>
    <col min="15626" max="15626" width="18.33203125" style="3" hidden="1" customWidth="1"/>
    <col min="15627" max="15627" width="17.58203125" style="3" hidden="1" customWidth="1"/>
    <col min="15628" max="15628" width="17.75" style="3" hidden="1" customWidth="1"/>
    <col min="15629" max="15629" width="11.58203125" style="3" hidden="1" customWidth="1"/>
    <col min="15630" max="15630" width="10.58203125" style="3" hidden="1" customWidth="1"/>
    <col min="15631" max="15631" width="12.5" style="3" hidden="1" customWidth="1"/>
    <col min="15632" max="15632" width="12" style="3" hidden="1" customWidth="1"/>
    <col min="15633" max="15636" width="11.58203125" style="3" hidden="1" customWidth="1"/>
    <col min="15637" max="15637" width="10.58203125" style="3" hidden="1" customWidth="1"/>
    <col min="15638" max="15638" width="12.83203125" style="3" hidden="1" customWidth="1"/>
    <col min="15639" max="15639" width="11.83203125" style="3" hidden="1" customWidth="1"/>
    <col min="15640" max="15640" width="12.25" style="3" hidden="1" customWidth="1"/>
    <col min="15641" max="15641" width="20.08203125" style="3" hidden="1" customWidth="1"/>
    <col min="15642" max="15642" width="17" style="3" hidden="1" customWidth="1"/>
    <col min="15643" max="15643" width="20.33203125" style="3" hidden="1" customWidth="1"/>
    <col min="15644" max="15644" width="16.83203125" style="3" hidden="1" customWidth="1"/>
    <col min="15645" max="15645" width="15.33203125" style="3" hidden="1" customWidth="1"/>
    <col min="15646" max="15646" width="15.58203125" style="3" hidden="1" customWidth="1"/>
    <col min="15647" max="15647" width="10.58203125" style="3" hidden="1" customWidth="1"/>
    <col min="15648" max="15652" width="8.83203125" style="3" hidden="1" customWidth="1"/>
    <col min="15653" max="15655" width="7.83203125" style="3" hidden="1" customWidth="1"/>
    <col min="15656" max="15659" width="8.83203125" style="3" hidden="1" customWidth="1"/>
    <col min="15660" max="15660" width="7.25" style="3" hidden="1" customWidth="1"/>
    <col min="15661" max="15661" width="10.83203125" style="3" hidden="1" customWidth="1"/>
    <col min="15662" max="15662" width="9.58203125" style="3" hidden="1" customWidth="1"/>
    <col min="15663" max="15666" width="9.75" style="3" hidden="1" customWidth="1"/>
    <col min="15667" max="15667" width="11.33203125" style="3" hidden="1" customWidth="1"/>
    <col min="15668" max="15672" width="9.75" style="3" hidden="1" customWidth="1"/>
    <col min="15673" max="15673" width="13.33203125" style="3" hidden="1" customWidth="1"/>
    <col min="15674" max="15678" width="9.75" style="3" hidden="1" customWidth="1"/>
    <col min="15679" max="15679" width="12.83203125" style="3" hidden="1" customWidth="1"/>
    <col min="15680" max="15684" width="9.75" style="3" hidden="1" customWidth="1"/>
    <col min="15685" max="15685" width="13.33203125" style="3" hidden="1" customWidth="1"/>
    <col min="15686" max="15687" width="10.58203125" style="3" hidden="1" customWidth="1"/>
    <col min="15688" max="15688" width="11.33203125" style="3" hidden="1" customWidth="1"/>
    <col min="15689" max="15690" width="22.58203125" style="3" hidden="1" customWidth="1"/>
    <col min="15691" max="15691" width="13.08203125" style="3" hidden="1" customWidth="1"/>
    <col min="15692" max="15692" width="13.33203125" style="3" hidden="1" customWidth="1"/>
    <col min="15693" max="15693" width="10" style="3" hidden="1" customWidth="1"/>
    <col min="15694" max="15694" width="9.33203125" style="3" hidden="1" customWidth="1"/>
    <col min="15695" max="15695" width="17.58203125" style="3" hidden="1" customWidth="1"/>
    <col min="15696" max="15696" width="12.58203125" style="3" hidden="1" customWidth="1"/>
    <col min="15697" max="15697" width="8.83203125" style="3" hidden="1" customWidth="1"/>
    <col min="15698" max="15698" width="10.75" style="3" hidden="1" customWidth="1"/>
    <col min="15699" max="15699" width="10.08203125" style="3" hidden="1" customWidth="1"/>
    <col min="15700" max="15705" width="8.83203125" style="3" hidden="1" customWidth="1"/>
    <col min="15706" max="15706" width="12.5" style="3" hidden="1" customWidth="1"/>
    <col min="15707" max="15709" width="8.83203125" style="3" hidden="1" customWidth="1"/>
    <col min="15710" max="15711" width="10.58203125" style="3" hidden="1" customWidth="1"/>
    <col min="15712" max="15712" width="11.58203125" style="3" hidden="1" customWidth="1"/>
    <col min="15713" max="15717" width="8.83203125" style="3" hidden="1" customWidth="1"/>
    <col min="15718" max="15718" width="12.5" style="3" hidden="1" customWidth="1"/>
    <col min="15719" max="15719" width="10.58203125" style="3" hidden="1" customWidth="1"/>
    <col min="15720" max="15721" width="8.83203125" style="3" hidden="1" customWidth="1"/>
    <col min="15722" max="15722" width="11.83203125" style="3" hidden="1" customWidth="1"/>
    <col min="15723" max="15723" width="19.75" style="3" hidden="1" customWidth="1"/>
    <col min="15724" max="15725" width="18.83203125" style="3" hidden="1" customWidth="1"/>
    <col min="15726" max="15726" width="13.33203125" style="3" hidden="1" customWidth="1"/>
    <col min="15727" max="15727" width="16.83203125" style="3" hidden="1" customWidth="1"/>
    <col min="15728" max="15728" width="13.5" style="3" hidden="1" customWidth="1"/>
    <col min="15729" max="15729" width="13.75" style="3" hidden="1" customWidth="1"/>
    <col min="15730" max="15730" width="10.75" style="3" hidden="1" customWidth="1"/>
    <col min="15731" max="15731" width="13.08203125" style="3" hidden="1" customWidth="1"/>
    <col min="15732" max="15732" width="11.25" style="3" hidden="1" customWidth="1"/>
    <col min="15733" max="15733" width="12.58203125" style="3" hidden="1" customWidth="1"/>
    <col min="15734" max="15734" width="11.83203125" style="3" hidden="1" customWidth="1"/>
    <col min="15735" max="15735" width="10.83203125" style="3" hidden="1" customWidth="1"/>
    <col min="15736" max="15736" width="10.75" style="3" hidden="1" customWidth="1"/>
    <col min="15737" max="15737" width="12.83203125" style="3" hidden="1" customWidth="1"/>
    <col min="15738" max="15738" width="10.75" style="3" hidden="1" customWidth="1"/>
    <col min="15739" max="15866" width="8.6640625" style="3" hidden="1" customWidth="1"/>
    <col min="15867" max="15867" width="3.58203125" style="3" hidden="1" customWidth="1"/>
    <col min="15868" max="15868" width="24.08203125" style="3" hidden="1" customWidth="1"/>
    <col min="15869" max="15869" width="18.83203125" style="3" hidden="1" customWidth="1"/>
    <col min="15870" max="15870" width="18" style="3" hidden="1" customWidth="1"/>
    <col min="15871" max="15871" width="13.33203125" style="3" hidden="1" customWidth="1"/>
    <col min="15872" max="15872" width="11.83203125" style="3" hidden="1" customWidth="1"/>
    <col min="15873" max="15873" width="10.75" style="3" hidden="1" customWidth="1"/>
    <col min="15874" max="15874" width="11.25" style="3" hidden="1" customWidth="1"/>
    <col min="15875" max="15875" width="10.75" style="3" hidden="1" customWidth="1"/>
    <col min="15876" max="15876" width="11" style="3" hidden="1" customWidth="1"/>
    <col min="15877" max="15877" width="9.83203125" style="3" hidden="1" customWidth="1"/>
    <col min="15878" max="15878" width="10.08203125" style="3" hidden="1" customWidth="1"/>
    <col min="15879" max="15880" width="10.33203125" style="3" hidden="1" customWidth="1"/>
    <col min="15881" max="15881" width="10.08203125" style="3" hidden="1" customWidth="1"/>
    <col min="15882" max="15882" width="18.33203125" style="3" hidden="1" customWidth="1"/>
    <col min="15883" max="15883" width="17.58203125" style="3" hidden="1" customWidth="1"/>
    <col min="15884" max="15884" width="17.75" style="3" hidden="1" customWidth="1"/>
    <col min="15885" max="15885" width="11.58203125" style="3" hidden="1" customWidth="1"/>
    <col min="15886" max="15886" width="10.58203125" style="3" hidden="1" customWidth="1"/>
    <col min="15887" max="15887" width="12.5" style="3" hidden="1" customWidth="1"/>
    <col min="15888" max="15888" width="12" style="3" hidden="1" customWidth="1"/>
    <col min="15889" max="15892" width="11.58203125" style="3" hidden="1" customWidth="1"/>
    <col min="15893" max="15893" width="10.58203125" style="3" hidden="1" customWidth="1"/>
    <col min="15894" max="15894" width="12.83203125" style="3" hidden="1" customWidth="1"/>
    <col min="15895" max="15895" width="11.83203125" style="3" hidden="1" customWidth="1"/>
    <col min="15896" max="15896" width="12.25" style="3" hidden="1" customWidth="1"/>
    <col min="15897" max="15897" width="20.08203125" style="3" hidden="1" customWidth="1"/>
    <col min="15898" max="15898" width="17" style="3" hidden="1" customWidth="1"/>
    <col min="15899" max="15899" width="20.33203125" style="3" hidden="1" customWidth="1"/>
    <col min="15900" max="15900" width="16.83203125" style="3" hidden="1" customWidth="1"/>
    <col min="15901" max="15901" width="15.33203125" style="3" hidden="1" customWidth="1"/>
    <col min="15902" max="15902" width="15.58203125" style="3" hidden="1" customWidth="1"/>
    <col min="15903" max="15903" width="10.58203125" style="3" hidden="1" customWidth="1"/>
    <col min="15904" max="15908" width="8.83203125" style="3" hidden="1" customWidth="1"/>
    <col min="15909" max="15911" width="7.83203125" style="3" hidden="1" customWidth="1"/>
    <col min="15912" max="15915" width="8.83203125" style="3" hidden="1" customWidth="1"/>
    <col min="15916" max="15916" width="7.25" style="3" hidden="1" customWidth="1"/>
    <col min="15917" max="15917" width="10.83203125" style="3" hidden="1" customWidth="1"/>
    <col min="15918" max="15918" width="9.58203125" style="3" hidden="1" customWidth="1"/>
    <col min="15919" max="15922" width="9.75" style="3" hidden="1" customWidth="1"/>
    <col min="15923" max="15923" width="11.33203125" style="3" hidden="1" customWidth="1"/>
    <col min="15924" max="15928" width="9.75" style="3" hidden="1" customWidth="1"/>
    <col min="15929" max="15929" width="13.33203125" style="3" hidden="1" customWidth="1"/>
    <col min="15930" max="15934" width="9.75" style="3" hidden="1" customWidth="1"/>
    <col min="15935" max="15935" width="12.83203125" style="3" hidden="1" customWidth="1"/>
    <col min="15936" max="15940" width="9.75" style="3" hidden="1" customWidth="1"/>
    <col min="15941" max="15941" width="13.33203125" style="3" hidden="1" customWidth="1"/>
    <col min="15942" max="15943" width="10.58203125" style="3" hidden="1" customWidth="1"/>
    <col min="15944" max="15944" width="11.33203125" style="3" hidden="1" customWidth="1"/>
    <col min="15945" max="15946" width="22.58203125" style="3" hidden="1" customWidth="1"/>
    <col min="15947" max="15947" width="13.08203125" style="3" hidden="1" customWidth="1"/>
    <col min="15948" max="15948" width="13.33203125" style="3" hidden="1" customWidth="1"/>
    <col min="15949" max="15949" width="10" style="3" hidden="1" customWidth="1"/>
    <col min="15950" max="15950" width="9.33203125" style="3" hidden="1" customWidth="1"/>
    <col min="15951" max="15951" width="17.58203125" style="3" hidden="1" customWidth="1"/>
    <col min="15952" max="15952" width="12.58203125" style="3" hidden="1" customWidth="1"/>
    <col min="15953" max="15953" width="8.83203125" style="3" hidden="1" customWidth="1"/>
    <col min="15954" max="15954" width="10.75" style="3" hidden="1" customWidth="1"/>
    <col min="15955" max="15955" width="10.08203125" style="3" hidden="1" customWidth="1"/>
    <col min="15956" max="15961" width="8.83203125" style="3" hidden="1" customWidth="1"/>
    <col min="15962" max="15962" width="12.5" style="3" hidden="1" customWidth="1"/>
    <col min="15963" max="15965" width="8.83203125" style="3" hidden="1" customWidth="1"/>
    <col min="15966" max="15967" width="10.58203125" style="3" hidden="1" customWidth="1"/>
    <col min="15968" max="15968" width="11.58203125" style="3" hidden="1" customWidth="1"/>
    <col min="15969" max="15973" width="8.83203125" style="3" hidden="1" customWidth="1"/>
    <col min="15974" max="15974" width="12.5" style="3" hidden="1" customWidth="1"/>
    <col min="15975" max="15975" width="10.58203125" style="3" hidden="1" customWidth="1"/>
    <col min="15976" max="15977" width="8.83203125" style="3" hidden="1" customWidth="1"/>
    <col min="15978" max="15978" width="11.83203125" style="3" hidden="1" customWidth="1"/>
    <col min="15979" max="15979" width="19.75" style="3" hidden="1" customWidth="1"/>
    <col min="15980" max="15981" width="18.83203125" style="3" hidden="1" customWidth="1"/>
    <col min="15982" max="15982" width="13.33203125" style="3" hidden="1" customWidth="1"/>
    <col min="15983" max="15983" width="16.83203125" style="3" hidden="1" customWidth="1"/>
    <col min="15984" max="15984" width="13.5" style="3" hidden="1" customWidth="1"/>
    <col min="15985" max="15985" width="13.75" style="3" hidden="1" customWidth="1"/>
    <col min="15986" max="15986" width="10.75" style="3" hidden="1" customWidth="1"/>
    <col min="15987" max="15987" width="13.08203125" style="3" hidden="1" customWidth="1"/>
    <col min="15988" max="15988" width="11.25" style="3" hidden="1" customWidth="1"/>
    <col min="15989" max="15989" width="12.58203125" style="3" hidden="1" customWidth="1"/>
    <col min="15990" max="15990" width="11.83203125" style="3" hidden="1" customWidth="1"/>
    <col min="15991" max="15991" width="10.83203125" style="3" hidden="1" customWidth="1"/>
    <col min="15992" max="15992" width="10.75" style="3" hidden="1" customWidth="1"/>
    <col min="15993" max="15993" width="12.83203125" style="3" hidden="1" customWidth="1"/>
    <col min="15994" max="15994" width="10.75" style="3" hidden="1" customWidth="1"/>
    <col min="15995" max="16122" width="8.6640625" style="3" hidden="1" customWidth="1"/>
    <col min="16123" max="16123" width="3.58203125" style="3" hidden="1" customWidth="1"/>
    <col min="16124" max="16124" width="24.08203125" style="3" hidden="1" customWidth="1"/>
    <col min="16125" max="16125" width="18.83203125" style="3" hidden="1" customWidth="1"/>
    <col min="16126" max="16126" width="18" style="3" hidden="1" customWidth="1"/>
    <col min="16127" max="16127" width="13.33203125" style="3" hidden="1" customWidth="1"/>
    <col min="16128" max="16128" width="11.83203125" style="3" hidden="1" customWidth="1"/>
    <col min="16129" max="16129" width="10.75" style="3" hidden="1" customWidth="1"/>
    <col min="16130" max="16130" width="11.25" style="3" hidden="1" customWidth="1"/>
    <col min="16131" max="16131" width="10.75" style="3" hidden="1" customWidth="1"/>
    <col min="16132" max="16132" width="11" style="3" hidden="1" customWidth="1"/>
    <col min="16133" max="16133" width="9.83203125" style="3" hidden="1" customWidth="1"/>
    <col min="16134" max="16134" width="10.08203125" style="3" hidden="1" customWidth="1"/>
    <col min="16135" max="16136" width="10.33203125" style="3" hidden="1" customWidth="1"/>
    <col min="16137" max="16137" width="10.08203125" style="3" hidden="1" customWidth="1"/>
    <col min="16138" max="16138" width="18.33203125" style="3" hidden="1" customWidth="1"/>
    <col min="16139" max="16139" width="17.58203125" style="3" hidden="1" customWidth="1"/>
    <col min="16140" max="16140" width="17.75" style="3" hidden="1" customWidth="1"/>
    <col min="16141" max="16141" width="11.58203125" style="3" hidden="1" customWidth="1"/>
    <col min="16142" max="16142" width="10.58203125" style="3" hidden="1" customWidth="1"/>
    <col min="16143" max="16143" width="12.5" style="3" hidden="1" customWidth="1"/>
    <col min="16144" max="16144" width="12" style="3" hidden="1" customWidth="1"/>
    <col min="16145" max="16148" width="11.58203125" style="3" hidden="1" customWidth="1"/>
    <col min="16149" max="16149" width="10.58203125" style="3" hidden="1" customWidth="1"/>
    <col min="16150" max="16150" width="12.83203125" style="3" hidden="1" customWidth="1"/>
    <col min="16151" max="16151" width="11.83203125" style="3" hidden="1" customWidth="1"/>
    <col min="16152" max="16152" width="12.25" style="3" hidden="1" customWidth="1"/>
    <col min="16153" max="16153" width="20.08203125" style="3" hidden="1" customWidth="1"/>
    <col min="16154" max="16154" width="17" style="3" hidden="1" customWidth="1"/>
    <col min="16155" max="16155" width="20.33203125" style="3" hidden="1" customWidth="1"/>
    <col min="16156" max="16156" width="16.83203125" style="3" hidden="1" customWidth="1"/>
    <col min="16157" max="16157" width="15.33203125" style="3" hidden="1" customWidth="1"/>
    <col min="16158" max="16158" width="15.58203125" style="3" hidden="1" customWidth="1"/>
    <col min="16159" max="16159" width="10.58203125" style="3" hidden="1" customWidth="1"/>
    <col min="16160" max="16164" width="8.83203125" style="3" hidden="1" customWidth="1"/>
    <col min="16165" max="16167" width="7.83203125" style="3" hidden="1" customWidth="1"/>
    <col min="16168" max="16171" width="8.83203125" style="3" hidden="1" customWidth="1"/>
    <col min="16172" max="16172" width="7.25" style="3" hidden="1" customWidth="1"/>
    <col min="16173" max="16173" width="10.83203125" style="3" hidden="1" customWidth="1"/>
    <col min="16174" max="16174" width="9.58203125" style="3" hidden="1" customWidth="1"/>
    <col min="16175" max="16178" width="9.75" style="3" hidden="1" customWidth="1"/>
    <col min="16179" max="16179" width="11.33203125" style="3" hidden="1" customWidth="1"/>
    <col min="16180" max="16184" width="9.75" style="3" hidden="1" customWidth="1"/>
    <col min="16185" max="16185" width="13.33203125" style="3" hidden="1" customWidth="1"/>
    <col min="16186" max="16190" width="9.75" style="3" hidden="1" customWidth="1"/>
    <col min="16191" max="16191" width="12.83203125" style="3" hidden="1" customWidth="1"/>
    <col min="16192" max="16196" width="9.75" style="3" hidden="1" customWidth="1"/>
    <col min="16197" max="16197" width="13.33203125" style="3" hidden="1" customWidth="1"/>
    <col min="16198" max="16199" width="10.58203125" style="3" hidden="1" customWidth="1"/>
    <col min="16200" max="16200" width="11.33203125" style="3" hidden="1" customWidth="1"/>
    <col min="16201" max="16202" width="22.58203125" style="3" hidden="1" customWidth="1"/>
    <col min="16203" max="16203" width="13.08203125" style="3" hidden="1" customWidth="1"/>
    <col min="16204" max="16204" width="13.33203125" style="3" hidden="1" customWidth="1"/>
    <col min="16205" max="16205" width="10" style="3" hidden="1" customWidth="1"/>
    <col min="16206" max="16206" width="9.33203125" style="3" hidden="1" customWidth="1"/>
    <col min="16207" max="16207" width="17.58203125" style="3" hidden="1" customWidth="1"/>
    <col min="16208" max="16208" width="12.58203125" style="3" hidden="1" customWidth="1"/>
    <col min="16209" max="16209" width="8.83203125" style="3" hidden="1" customWidth="1"/>
    <col min="16210" max="16210" width="10.75" style="3" hidden="1" customWidth="1"/>
    <col min="16211" max="16211" width="10.08203125" style="3" hidden="1" customWidth="1"/>
    <col min="16212" max="16217" width="8.83203125" style="3" hidden="1" customWidth="1"/>
    <col min="16218" max="16218" width="12.5" style="3" hidden="1" customWidth="1"/>
    <col min="16219" max="16221" width="8.83203125" style="3" hidden="1" customWidth="1"/>
    <col min="16222" max="16223" width="10.58203125" style="3" hidden="1" customWidth="1"/>
    <col min="16224" max="16224" width="11.58203125" style="3" hidden="1" customWidth="1"/>
    <col min="16225" max="16229" width="8.83203125" style="3" hidden="1" customWidth="1"/>
    <col min="16230" max="16230" width="12.5" style="3" hidden="1" customWidth="1"/>
    <col min="16231" max="16231" width="10.58203125" style="3" hidden="1" customWidth="1"/>
    <col min="16232" max="16233" width="8.83203125" style="3" hidden="1" customWidth="1"/>
    <col min="16234" max="16234" width="11.83203125" style="3" hidden="1" customWidth="1"/>
    <col min="16235" max="16235" width="19.75" style="3" hidden="1" customWidth="1"/>
    <col min="16236" max="16237" width="18.83203125" style="3" hidden="1" customWidth="1"/>
    <col min="16238" max="16238" width="13.33203125" style="3" hidden="1" customWidth="1"/>
    <col min="16239" max="16239" width="16.83203125" style="3" hidden="1" customWidth="1"/>
    <col min="16240" max="16240" width="13.5" style="3" hidden="1" customWidth="1"/>
    <col min="16241" max="16241" width="13.75" style="3" hidden="1" customWidth="1"/>
    <col min="16242" max="16242" width="10.75" style="3" hidden="1" customWidth="1"/>
    <col min="16243" max="16243" width="13.08203125" style="3" hidden="1" customWidth="1"/>
    <col min="16244" max="16244" width="11.25" style="3" hidden="1" customWidth="1"/>
    <col min="16245" max="16245" width="12.58203125" style="3" hidden="1" customWidth="1"/>
    <col min="16246" max="16246" width="11.83203125" style="3" hidden="1" customWidth="1"/>
    <col min="16247" max="16247" width="10.83203125" style="3" hidden="1" customWidth="1"/>
    <col min="16248" max="16248" width="10.75" style="3" hidden="1" customWidth="1"/>
    <col min="16249" max="16249" width="12.83203125" style="3" hidden="1" customWidth="1"/>
    <col min="16250" max="16250" width="10.75" style="3" hidden="1" customWidth="1"/>
    <col min="16251" max="16251" width="8.6640625" style="3" hidden="1" customWidth="1"/>
    <col min="16252" max="16252" width="0" style="3" hidden="1" customWidth="1"/>
    <col min="16253" max="16384" width="8.58203125" style="3"/>
  </cols>
  <sheetData>
    <row r="1" spans="1:126" ht="21">
      <c r="A1" s="27"/>
      <c r="B1" s="28" t="s">
        <v>0</v>
      </c>
      <c r="C1" s="29"/>
      <c r="D1" s="29"/>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1"/>
      <c r="AG1" s="31"/>
      <c r="AH1" s="31"/>
      <c r="AI1" s="31"/>
      <c r="AJ1" s="30"/>
      <c r="AK1" s="30"/>
      <c r="AL1" s="29"/>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row>
    <row r="2" spans="1:126" ht="15" hidden="1" customHeight="1">
      <c r="A2" s="27"/>
      <c r="B2" s="32"/>
      <c r="C2" s="29"/>
      <c r="D2" s="29"/>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1"/>
      <c r="AG2" s="31"/>
      <c r="AH2" s="31"/>
      <c r="AI2" s="31"/>
      <c r="AJ2" s="72" t="str">
        <f>IF(エラー判定!B2="○","","※（設問３０）【エラー】重複して回答しているところがあります※↓↓")</f>
        <v/>
      </c>
      <c r="AK2" s="72"/>
      <c r="AL2" s="29"/>
      <c r="AM2" s="30"/>
      <c r="AN2" s="30"/>
      <c r="AO2" s="30"/>
      <c r="AP2" s="30"/>
      <c r="AQ2" s="30"/>
      <c r="AR2" s="30"/>
      <c r="AS2" s="30"/>
      <c r="AT2" s="30"/>
      <c r="AU2" s="30"/>
      <c r="AV2" s="30"/>
      <c r="AW2" s="30"/>
      <c r="AX2" s="30"/>
      <c r="AY2" s="30"/>
      <c r="AZ2" s="74" t="str">
        <f>IF(エラー判定!C2="○","","※（設問３３）【エラー】重複して回答しているところがあります※↓↓")</f>
        <v/>
      </c>
      <c r="BA2" s="74"/>
      <c r="BB2" s="74"/>
      <c r="BC2" s="75" t="str">
        <f>IF(エラー判定!D2="○","","※（設問３４）【エラー】重複して回答しているところがあります※↓↓")</f>
        <v/>
      </c>
      <c r="BD2" s="75"/>
      <c r="BE2" s="75"/>
      <c r="BF2" s="75"/>
      <c r="BG2" s="30"/>
      <c r="BH2" s="75" t="str">
        <f>IF(エラー判定!E2="○","","※（設問３６）【エラー】重複して回答しているところがあります※↓↓")</f>
        <v/>
      </c>
      <c r="BI2" s="75"/>
      <c r="BJ2" s="75"/>
      <c r="BK2" s="75"/>
      <c r="BL2" s="75"/>
      <c r="BM2" s="30"/>
      <c r="BN2" s="75" t="str">
        <f>IF(エラー判定!F2="○","","※（設問３８）【エラー】重複して回答しているところがあります※↓↓")</f>
        <v/>
      </c>
      <c r="BO2" s="75"/>
      <c r="BP2" s="75"/>
      <c r="BQ2" s="75"/>
      <c r="BR2" s="75"/>
      <c r="BS2" s="30"/>
      <c r="BT2" s="75" t="str">
        <f>IF(エラー判定!G2="○","","※（設問４０）【エラー】重複して回答しているところがあります※↓↓")</f>
        <v/>
      </c>
      <c r="BU2" s="75"/>
      <c r="BV2" s="75"/>
      <c r="BW2" s="75"/>
      <c r="BX2" s="75"/>
      <c r="BY2" s="30"/>
      <c r="BZ2" s="30"/>
      <c r="CA2" s="30"/>
      <c r="CB2" s="30"/>
      <c r="CC2" s="30"/>
      <c r="CD2" s="30"/>
      <c r="CE2" s="30"/>
      <c r="CF2" s="30"/>
      <c r="CG2" s="74" t="str">
        <f>IF(エラー判定!H2="○","","※（設問４８）【エラー】重複して回答しているところがあります※↓↓")</f>
        <v/>
      </c>
      <c r="CH2" s="74"/>
      <c r="CI2" s="30"/>
      <c r="CJ2" s="30"/>
      <c r="CK2" s="76" t="str">
        <f>IF(エラー判定!I2="○","","※（設問５０）【エラー】重複して回答しているところがあります※↓↓")</f>
        <v/>
      </c>
      <c r="CL2" s="76"/>
      <c r="CM2" s="76"/>
      <c r="CN2" s="30"/>
      <c r="CO2" s="30"/>
      <c r="CP2" s="30"/>
      <c r="CQ2" s="30"/>
      <c r="CR2" s="30"/>
      <c r="CS2" s="30"/>
      <c r="CT2" s="30"/>
      <c r="CU2" s="30"/>
      <c r="CV2" s="30"/>
      <c r="CW2" s="30"/>
      <c r="CX2" s="77" t="str">
        <f>IF(エラー判定!J2="○","","※（設問５８）【エラー】重複して回答しているところがあります※↓↓")</f>
        <v/>
      </c>
      <c r="CY2" s="77"/>
      <c r="CZ2" s="30"/>
      <c r="DA2" s="30"/>
      <c r="DB2" s="30"/>
      <c r="DC2" s="30"/>
      <c r="DD2" s="30"/>
      <c r="DE2" s="30"/>
      <c r="DF2" s="30"/>
      <c r="DG2" s="30"/>
      <c r="DH2" s="76" t="str">
        <f>IF(エラー判定!K2="○","","※（設問６０）【エラー】重複して回答しているところがあります※↓↓")</f>
        <v/>
      </c>
      <c r="DI2" s="76"/>
      <c r="DJ2" s="30"/>
      <c r="DK2" s="30"/>
      <c r="DL2" s="30"/>
      <c r="DM2" s="30"/>
      <c r="DN2" s="30"/>
      <c r="DO2" s="30"/>
      <c r="DP2" s="30"/>
      <c r="DQ2" s="30"/>
      <c r="DR2" s="30"/>
    </row>
    <row r="3" spans="1:126" ht="19" customHeight="1">
      <c r="A3" s="27"/>
      <c r="B3" s="33" t="s">
        <v>158</v>
      </c>
      <c r="C3" s="29"/>
      <c r="D3" s="29"/>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72"/>
      <c r="AK3" s="72"/>
      <c r="AL3" s="29"/>
      <c r="AM3" s="34"/>
      <c r="AN3" s="34"/>
      <c r="AO3" s="34"/>
      <c r="AP3" s="34"/>
      <c r="AQ3" s="34"/>
      <c r="AR3" s="34"/>
      <c r="AS3" s="34"/>
      <c r="AT3" s="34"/>
      <c r="AU3" s="34"/>
      <c r="AV3" s="34"/>
      <c r="AW3" s="34"/>
      <c r="AX3" s="34"/>
      <c r="AY3" s="34"/>
      <c r="AZ3" s="140" t="str">
        <f>IF(B42=(SUM(AZ42:BB42)),"○","【防火管理者】事業所数と回答数が一致しません")</f>
        <v>○</v>
      </c>
      <c r="BA3" s="140"/>
      <c r="BB3" s="140"/>
      <c r="BC3" s="140" t="str">
        <f>IF(B42=(SUM(BC42:BF42)),"○","【消火器】事業所数と回答数が一定していません")</f>
        <v>○</v>
      </c>
      <c r="BD3" s="140"/>
      <c r="BE3" s="140"/>
      <c r="BF3" s="140"/>
      <c r="BG3" s="116"/>
      <c r="BH3" s="140" t="str">
        <f>IF(B42=(SUM(BH42:BL42)),"○","【ｽﾌﾟﾘﾝｸﾗｰ】事業所数と回答数が一致しません")</f>
        <v>○</v>
      </c>
      <c r="BI3" s="140"/>
      <c r="BJ3" s="140"/>
      <c r="BK3" s="140"/>
      <c r="BL3" s="140"/>
      <c r="BM3" s="116"/>
      <c r="BN3" s="140" t="str">
        <f>IF(B42=(SUM(BN42:BR42)),"○","【自動火災報知設備】事業所数と回答数が一致しません")</f>
        <v>○</v>
      </c>
      <c r="BO3" s="140"/>
      <c r="BP3" s="140"/>
      <c r="BQ3" s="140"/>
      <c r="BR3" s="140"/>
      <c r="BS3" s="116"/>
      <c r="BT3" s="140" t="str">
        <f>IF(B42=(SUM(BT42:BX42)),"○","【火災報知設備】事業所数と回答数が一致しません")</f>
        <v>○</v>
      </c>
      <c r="BU3" s="140"/>
      <c r="BV3" s="140"/>
      <c r="BW3" s="140"/>
      <c r="BX3" s="140"/>
      <c r="BY3" s="116"/>
      <c r="BZ3" s="116"/>
      <c r="CA3" s="116"/>
      <c r="CB3" s="116"/>
      <c r="CC3" s="116"/>
      <c r="CD3" s="116"/>
      <c r="CE3" s="116"/>
      <c r="CF3" s="116"/>
      <c r="CG3" s="140" t="str">
        <f>IF(B42=(SUM(CG42:CH42)),"○","【自家発電装置】事業所数と回答数が一致しません")</f>
        <v>○</v>
      </c>
      <c r="CH3" s="140"/>
      <c r="CI3" s="140"/>
      <c r="CJ3" s="140"/>
      <c r="CK3" s="140" t="str">
        <f>IF(B42=(CK42+CL42+CM42),"○","【施設間避難協定】事業所数と回答数が一致しません")</f>
        <v>○</v>
      </c>
      <c r="CL3" s="140"/>
      <c r="CM3" s="140"/>
      <c r="CN3" s="140"/>
      <c r="CO3" s="140"/>
      <c r="CP3" s="140"/>
      <c r="CQ3" s="116"/>
      <c r="CR3" s="116"/>
      <c r="CS3" s="116"/>
      <c r="CT3" s="116"/>
      <c r="CU3" s="116"/>
      <c r="CV3" s="116"/>
      <c r="CW3" s="34"/>
      <c r="CX3" s="77"/>
      <c r="CY3" s="77"/>
      <c r="CZ3" s="34"/>
      <c r="DA3" s="34"/>
      <c r="DB3" s="34"/>
      <c r="DC3" s="34"/>
      <c r="DD3" s="34"/>
      <c r="DE3" s="34"/>
      <c r="DF3" s="34"/>
      <c r="DG3" s="34"/>
      <c r="DH3" s="76"/>
      <c r="DI3" s="76"/>
      <c r="DJ3" s="34"/>
      <c r="DK3" s="34"/>
      <c r="DL3" s="34"/>
      <c r="DM3" s="34"/>
      <c r="DN3" s="34"/>
      <c r="DO3" s="34"/>
      <c r="DP3" s="34"/>
      <c r="DQ3" s="34"/>
      <c r="DR3" s="34"/>
    </row>
    <row r="4" spans="1:126" ht="18" customHeight="1">
      <c r="A4" s="27"/>
      <c r="B4" s="33" t="s">
        <v>1</v>
      </c>
      <c r="C4" s="29"/>
      <c r="D4" s="29"/>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72"/>
      <c r="AK4" s="72"/>
      <c r="AL4" s="29"/>
      <c r="AM4" s="34"/>
      <c r="AN4" s="34"/>
      <c r="AO4" s="34"/>
      <c r="AP4" s="34"/>
      <c r="AQ4" s="34"/>
      <c r="AR4" s="34"/>
      <c r="AS4" s="34"/>
      <c r="AT4" s="34"/>
      <c r="AU4" s="34"/>
      <c r="AV4" s="34"/>
      <c r="AW4" s="34"/>
      <c r="AX4" s="34"/>
      <c r="AY4" s="34"/>
      <c r="AZ4" s="140"/>
      <c r="BA4" s="140"/>
      <c r="BB4" s="140"/>
      <c r="BC4" s="140"/>
      <c r="BD4" s="140"/>
      <c r="BE4" s="140"/>
      <c r="BF4" s="140"/>
      <c r="BG4" s="116"/>
      <c r="BH4" s="140"/>
      <c r="BI4" s="140"/>
      <c r="BJ4" s="140"/>
      <c r="BK4" s="140"/>
      <c r="BL4" s="140"/>
      <c r="BM4" s="116"/>
      <c r="BN4" s="140"/>
      <c r="BO4" s="140"/>
      <c r="BP4" s="140"/>
      <c r="BQ4" s="140"/>
      <c r="BR4" s="140"/>
      <c r="BS4" s="116"/>
      <c r="BT4" s="140"/>
      <c r="BU4" s="140"/>
      <c r="BV4" s="140"/>
      <c r="BW4" s="140"/>
      <c r="BX4" s="140"/>
      <c r="BY4" s="116"/>
      <c r="BZ4" s="116"/>
      <c r="CA4" s="116"/>
      <c r="CB4" s="116"/>
      <c r="CC4" s="116"/>
      <c r="CD4" s="116"/>
      <c r="CE4" s="116"/>
      <c r="CF4" s="116"/>
      <c r="CG4" s="140"/>
      <c r="CH4" s="140"/>
      <c r="CI4" s="140"/>
      <c r="CJ4" s="140"/>
      <c r="CK4" s="140"/>
      <c r="CL4" s="140"/>
      <c r="CM4" s="140"/>
      <c r="CN4" s="140"/>
      <c r="CO4" s="140"/>
      <c r="CP4" s="140"/>
      <c r="CQ4" s="116"/>
      <c r="CR4" s="116"/>
      <c r="CS4" s="116"/>
      <c r="CT4" s="116"/>
      <c r="CU4" s="116"/>
      <c r="CV4" s="116"/>
      <c r="CW4" s="34"/>
      <c r="CX4" s="77"/>
      <c r="CY4" s="77"/>
      <c r="CZ4" s="34"/>
      <c r="DA4" s="34"/>
      <c r="DB4" s="34"/>
      <c r="DC4" s="34"/>
      <c r="DD4" s="34"/>
      <c r="DE4" s="34"/>
      <c r="DF4" s="34"/>
      <c r="DG4" s="34"/>
      <c r="DH4" s="76"/>
      <c r="DI4" s="76"/>
      <c r="DJ4" s="34"/>
      <c r="DK4" s="34"/>
      <c r="DL4" s="34"/>
      <c r="DM4" s="34"/>
      <c r="DN4" s="34"/>
      <c r="DO4" s="34"/>
      <c r="DP4" s="34"/>
      <c r="DQ4" s="34"/>
      <c r="DR4" s="34"/>
    </row>
    <row r="5" spans="1:126" ht="23.25" customHeight="1">
      <c r="A5" s="27"/>
      <c r="B5" s="34"/>
      <c r="C5" s="34"/>
      <c r="D5" s="34"/>
      <c r="E5" s="34"/>
      <c r="F5" s="34"/>
      <c r="G5" s="34"/>
      <c r="H5" s="81" t="s">
        <v>283</v>
      </c>
      <c r="I5" s="82"/>
      <c r="J5" s="82"/>
      <c r="K5" s="82"/>
      <c r="L5" s="82"/>
      <c r="M5" s="82"/>
      <c r="N5" s="82"/>
      <c r="O5" s="82"/>
      <c r="P5" s="82"/>
      <c r="Q5" s="82"/>
      <c r="R5" s="82"/>
      <c r="S5" s="82"/>
      <c r="T5" s="82"/>
      <c r="U5" s="82"/>
      <c r="V5" s="82"/>
      <c r="W5" s="82"/>
      <c r="X5" s="82"/>
      <c r="Y5" s="82"/>
      <c r="Z5" s="82"/>
      <c r="AA5" s="82"/>
      <c r="AB5" s="82"/>
      <c r="AC5" s="82"/>
      <c r="AD5" s="82"/>
      <c r="AE5" s="82"/>
      <c r="AF5" s="138" t="s">
        <v>2</v>
      </c>
      <c r="AG5" s="139"/>
      <c r="AH5" s="139"/>
      <c r="AI5" s="139"/>
      <c r="AJ5" s="81" t="s">
        <v>284</v>
      </c>
      <c r="AK5" s="83"/>
      <c r="AL5" s="82"/>
      <c r="AM5" s="82"/>
      <c r="AN5" s="82"/>
      <c r="AO5" s="82"/>
      <c r="AP5" s="82"/>
      <c r="AQ5" s="82"/>
      <c r="AR5" s="82"/>
      <c r="AS5" s="82"/>
      <c r="AT5" s="82"/>
      <c r="AU5" s="82"/>
      <c r="AV5" s="82"/>
      <c r="AW5" s="82"/>
      <c r="AX5" s="82"/>
      <c r="AY5" s="82"/>
      <c r="AZ5" s="136" t="s">
        <v>276</v>
      </c>
      <c r="BA5" s="137"/>
      <c r="BB5" s="137"/>
      <c r="BC5" s="137"/>
      <c r="BD5" s="84"/>
      <c r="BE5" s="84"/>
      <c r="BF5" s="84"/>
      <c r="BG5" s="82"/>
      <c r="BH5" s="84"/>
      <c r="BI5" s="84"/>
      <c r="BJ5" s="84"/>
      <c r="BK5" s="84"/>
      <c r="BL5" s="84"/>
      <c r="BM5" s="82"/>
      <c r="BN5" s="84"/>
      <c r="BO5" s="84"/>
      <c r="BP5" s="84"/>
      <c r="BQ5" s="84"/>
      <c r="BR5" s="84"/>
      <c r="BS5" s="82"/>
      <c r="BT5" s="84"/>
      <c r="BU5" s="84"/>
      <c r="BV5" s="84"/>
      <c r="BW5" s="84"/>
      <c r="BX5" s="84"/>
      <c r="BY5" s="82"/>
      <c r="BZ5" s="82"/>
      <c r="CA5" s="82"/>
      <c r="CB5" s="82"/>
      <c r="CC5" s="82"/>
      <c r="CD5" s="82"/>
      <c r="CE5" s="82"/>
      <c r="CF5" s="82"/>
      <c r="CG5" s="136" t="s">
        <v>277</v>
      </c>
      <c r="CH5" s="137"/>
      <c r="CI5" s="82"/>
      <c r="CJ5" s="82"/>
      <c r="CK5" s="85"/>
      <c r="CL5" s="85"/>
      <c r="CM5" s="85"/>
      <c r="CN5" s="82"/>
      <c r="CO5" s="82"/>
      <c r="CP5" s="82"/>
      <c r="CQ5" s="82"/>
      <c r="CR5" s="82"/>
      <c r="CS5" s="82"/>
      <c r="CT5" s="82"/>
      <c r="CU5" s="82"/>
      <c r="CV5" s="82"/>
      <c r="CW5" s="86" t="s">
        <v>278</v>
      </c>
      <c r="CX5" s="87"/>
      <c r="CY5" s="87"/>
      <c r="CZ5" s="82"/>
      <c r="DA5" s="82"/>
      <c r="DB5" s="82"/>
      <c r="DC5" s="82"/>
      <c r="DD5" s="82"/>
      <c r="DE5" s="82"/>
      <c r="DF5" s="82"/>
      <c r="DG5" s="82"/>
      <c r="DH5" s="136" t="s">
        <v>279</v>
      </c>
      <c r="DI5" s="137"/>
      <c r="DJ5" s="82"/>
      <c r="DK5" s="82"/>
      <c r="DL5" s="82"/>
      <c r="DM5" s="82"/>
      <c r="DN5" s="82"/>
      <c r="DO5" s="82"/>
      <c r="DP5" s="88"/>
      <c r="DQ5" s="82"/>
      <c r="DR5" s="82"/>
      <c r="DS5" s="89"/>
      <c r="DT5" s="89"/>
      <c r="DU5" s="89"/>
      <c r="DV5" s="89"/>
    </row>
    <row r="6" spans="1:126" s="5" customFormat="1" ht="18" customHeight="1">
      <c r="A6" s="141" t="s">
        <v>3</v>
      </c>
      <c r="B6" s="92" t="s">
        <v>4</v>
      </c>
      <c r="C6" s="93"/>
      <c r="D6" s="93"/>
      <c r="E6" s="93"/>
      <c r="F6" s="69"/>
      <c r="G6" s="35"/>
      <c r="H6" s="133" t="s">
        <v>5</v>
      </c>
      <c r="I6" s="133"/>
      <c r="J6" s="133" t="s">
        <v>6</v>
      </c>
      <c r="K6" s="133"/>
      <c r="L6" s="133" t="s">
        <v>7</v>
      </c>
      <c r="M6" s="133"/>
      <c r="N6" s="133"/>
      <c r="O6" s="133"/>
      <c r="P6" s="133"/>
      <c r="Q6" s="133" t="s">
        <v>8</v>
      </c>
      <c r="R6" s="133"/>
      <c r="S6" s="133"/>
      <c r="T6" s="133"/>
      <c r="U6" s="133"/>
      <c r="V6" s="133" t="s">
        <v>9</v>
      </c>
      <c r="W6" s="133"/>
      <c r="X6" s="133"/>
      <c r="Y6" s="133" t="s">
        <v>10</v>
      </c>
      <c r="Z6" s="133"/>
      <c r="AA6" s="133"/>
      <c r="AB6" s="133" t="s">
        <v>11</v>
      </c>
      <c r="AC6" s="133"/>
      <c r="AD6" s="133"/>
      <c r="AE6" s="133"/>
      <c r="AF6" s="133" t="s">
        <v>12</v>
      </c>
      <c r="AG6" s="133"/>
      <c r="AH6" s="134" t="s">
        <v>8</v>
      </c>
      <c r="AI6" s="135"/>
      <c r="AJ6" s="133" t="s">
        <v>13</v>
      </c>
      <c r="AK6" s="133"/>
      <c r="AL6" s="134" t="s">
        <v>14</v>
      </c>
      <c r="AM6" s="155"/>
      <c r="AN6" s="155"/>
      <c r="AO6" s="155"/>
      <c r="AP6" s="155"/>
      <c r="AQ6" s="155"/>
      <c r="AR6" s="155"/>
      <c r="AS6" s="155"/>
      <c r="AT6" s="155"/>
      <c r="AU6" s="155"/>
      <c r="AV6" s="155"/>
      <c r="AW6" s="155"/>
      <c r="AX6" s="155"/>
      <c r="AY6" s="135"/>
      <c r="AZ6" s="133" t="s">
        <v>15</v>
      </c>
      <c r="BA6" s="133"/>
      <c r="BB6" s="133"/>
      <c r="BC6" s="133" t="s">
        <v>16</v>
      </c>
      <c r="BD6" s="133"/>
      <c r="BE6" s="133"/>
      <c r="BF6" s="133"/>
      <c r="BG6" s="80" t="s">
        <v>17</v>
      </c>
      <c r="BH6" s="154" t="s">
        <v>18</v>
      </c>
      <c r="BI6" s="154"/>
      <c r="BJ6" s="154"/>
      <c r="BK6" s="154"/>
      <c r="BL6" s="154"/>
      <c r="BM6" s="154"/>
      <c r="BN6" s="133" t="s">
        <v>19</v>
      </c>
      <c r="BO6" s="133"/>
      <c r="BP6" s="133"/>
      <c r="BQ6" s="133"/>
      <c r="BR6" s="133"/>
      <c r="BS6" s="133"/>
      <c r="BT6" s="133" t="s">
        <v>20</v>
      </c>
      <c r="BU6" s="133"/>
      <c r="BV6" s="133"/>
      <c r="BW6" s="133"/>
      <c r="BX6" s="133"/>
      <c r="BY6" s="133"/>
      <c r="BZ6" s="133" t="s">
        <v>21</v>
      </c>
      <c r="CA6" s="133"/>
      <c r="CB6" s="133"/>
      <c r="CC6" s="133"/>
      <c r="CD6" s="133"/>
      <c r="CE6" s="133"/>
      <c r="CF6" s="133"/>
      <c r="CG6" s="154" t="s">
        <v>22</v>
      </c>
      <c r="CH6" s="154"/>
      <c r="CI6" s="154"/>
      <c r="CJ6" s="154"/>
      <c r="CK6" s="133" t="s">
        <v>23</v>
      </c>
      <c r="CL6" s="133"/>
      <c r="CM6" s="133"/>
      <c r="CN6" s="133"/>
      <c r="CO6" s="133"/>
      <c r="CP6" s="133"/>
      <c r="CQ6" s="133"/>
      <c r="CR6" s="133"/>
      <c r="CS6" s="133"/>
      <c r="CT6" s="133"/>
      <c r="CU6" s="133"/>
      <c r="CV6" s="133"/>
      <c r="CW6" s="133" t="s">
        <v>24</v>
      </c>
      <c r="CX6" s="133"/>
      <c r="CY6" s="133"/>
      <c r="CZ6" s="133"/>
      <c r="DA6" s="133"/>
      <c r="DB6" s="133"/>
      <c r="DC6" s="133"/>
      <c r="DD6" s="133"/>
      <c r="DE6" s="133"/>
      <c r="DF6" s="133"/>
      <c r="DG6" s="133"/>
      <c r="DH6" s="133" t="s">
        <v>25</v>
      </c>
      <c r="DI6" s="133"/>
      <c r="DJ6" s="133"/>
      <c r="DK6" s="133"/>
      <c r="DL6" s="133"/>
      <c r="DM6" s="133"/>
      <c r="DN6" s="133"/>
      <c r="DO6" s="133"/>
      <c r="DP6" s="133" t="s">
        <v>26</v>
      </c>
      <c r="DQ6" s="133"/>
      <c r="DR6" s="153"/>
      <c r="DS6" s="183" t="s">
        <v>280</v>
      </c>
      <c r="DT6" s="183"/>
      <c r="DU6" s="183"/>
      <c r="DV6" s="183"/>
    </row>
    <row r="7" spans="1:126" s="6" customFormat="1" ht="29.25" customHeight="1">
      <c r="A7" s="142"/>
      <c r="B7" s="144">
        <v>1</v>
      </c>
      <c r="C7" s="144">
        <v>2</v>
      </c>
      <c r="D7" s="144">
        <v>3</v>
      </c>
      <c r="E7" s="70" t="s">
        <v>357</v>
      </c>
      <c r="F7" s="71"/>
      <c r="G7" s="36" t="s">
        <v>358</v>
      </c>
      <c r="H7" s="144">
        <v>7</v>
      </c>
      <c r="I7" s="144">
        <v>8</v>
      </c>
      <c r="J7" s="144">
        <v>9</v>
      </c>
      <c r="K7" s="144">
        <v>10</v>
      </c>
      <c r="L7" s="146">
        <v>11</v>
      </c>
      <c r="M7" s="147"/>
      <c r="N7" s="148"/>
      <c r="O7" s="144">
        <v>12</v>
      </c>
      <c r="P7" s="144">
        <v>13</v>
      </c>
      <c r="Q7" s="146">
        <v>14</v>
      </c>
      <c r="R7" s="147"/>
      <c r="S7" s="148"/>
      <c r="T7" s="144">
        <v>15</v>
      </c>
      <c r="U7" s="144">
        <v>16</v>
      </c>
      <c r="V7" s="144">
        <v>17</v>
      </c>
      <c r="W7" s="144">
        <v>18</v>
      </c>
      <c r="X7" s="144">
        <v>19</v>
      </c>
      <c r="Y7" s="144">
        <v>20</v>
      </c>
      <c r="Z7" s="144">
        <v>21</v>
      </c>
      <c r="AA7" s="144">
        <v>22</v>
      </c>
      <c r="AB7" s="144">
        <v>23</v>
      </c>
      <c r="AC7" s="144">
        <v>24</v>
      </c>
      <c r="AD7" s="144">
        <v>25</v>
      </c>
      <c r="AE7" s="144">
        <v>26</v>
      </c>
      <c r="AF7" s="144">
        <v>27</v>
      </c>
      <c r="AG7" s="144">
        <v>28</v>
      </c>
      <c r="AH7" s="144">
        <v>29</v>
      </c>
      <c r="AI7" s="144">
        <v>30</v>
      </c>
      <c r="AJ7" s="159" t="s">
        <v>27</v>
      </c>
      <c r="AK7" s="160"/>
      <c r="AL7" s="144">
        <v>32</v>
      </c>
      <c r="AM7" s="146">
        <v>33</v>
      </c>
      <c r="AN7" s="147"/>
      <c r="AO7" s="147"/>
      <c r="AP7" s="147"/>
      <c r="AQ7" s="147"/>
      <c r="AR7" s="147"/>
      <c r="AS7" s="147"/>
      <c r="AT7" s="147"/>
      <c r="AU7" s="147"/>
      <c r="AV7" s="147"/>
      <c r="AW7" s="147"/>
      <c r="AX7" s="147"/>
      <c r="AY7" s="148"/>
      <c r="AZ7" s="171">
        <v>34</v>
      </c>
      <c r="BA7" s="172"/>
      <c r="BB7" s="173"/>
      <c r="BC7" s="146">
        <v>35</v>
      </c>
      <c r="BD7" s="147"/>
      <c r="BE7" s="147"/>
      <c r="BF7" s="148"/>
      <c r="BG7" s="144">
        <v>36</v>
      </c>
      <c r="BH7" s="146">
        <v>37</v>
      </c>
      <c r="BI7" s="147"/>
      <c r="BJ7" s="147"/>
      <c r="BK7" s="147"/>
      <c r="BL7" s="148"/>
      <c r="BM7" s="144">
        <v>38</v>
      </c>
      <c r="BN7" s="146">
        <v>39</v>
      </c>
      <c r="BO7" s="147"/>
      <c r="BP7" s="147"/>
      <c r="BQ7" s="147"/>
      <c r="BR7" s="148"/>
      <c r="BS7" s="144">
        <v>40</v>
      </c>
      <c r="BT7" s="146">
        <v>41</v>
      </c>
      <c r="BU7" s="147"/>
      <c r="BV7" s="147"/>
      <c r="BW7" s="147"/>
      <c r="BX7" s="148"/>
      <c r="BY7" s="144">
        <v>42</v>
      </c>
      <c r="BZ7" s="144">
        <v>43</v>
      </c>
      <c r="CA7" s="162" t="s">
        <v>28</v>
      </c>
      <c r="CB7" s="163"/>
      <c r="CC7" s="163"/>
      <c r="CD7" s="163"/>
      <c r="CE7" s="163"/>
      <c r="CF7" s="164"/>
      <c r="CG7" s="146">
        <v>49</v>
      </c>
      <c r="CH7" s="148"/>
      <c r="CI7" s="162" t="s">
        <v>29</v>
      </c>
      <c r="CJ7" s="164"/>
      <c r="CK7" s="146">
        <v>51</v>
      </c>
      <c r="CL7" s="147"/>
      <c r="CM7" s="148"/>
      <c r="CN7" s="144">
        <v>52</v>
      </c>
      <c r="CO7" s="144">
        <v>53</v>
      </c>
      <c r="CP7" s="144">
        <v>54</v>
      </c>
      <c r="CQ7" s="161" t="s">
        <v>30</v>
      </c>
      <c r="CR7" s="161"/>
      <c r="CS7" s="161"/>
      <c r="CT7" s="161"/>
      <c r="CU7" s="161"/>
      <c r="CV7" s="161"/>
      <c r="CW7" s="144">
        <v>56</v>
      </c>
      <c r="CX7" s="156" t="s">
        <v>31</v>
      </c>
      <c r="CY7" s="157"/>
      <c r="CZ7" s="157"/>
      <c r="DA7" s="158"/>
      <c r="DB7" s="162" t="s">
        <v>32</v>
      </c>
      <c r="DC7" s="163"/>
      <c r="DD7" s="163"/>
      <c r="DE7" s="163"/>
      <c r="DF7" s="163"/>
      <c r="DG7" s="164"/>
      <c r="DH7" s="146">
        <v>61</v>
      </c>
      <c r="DI7" s="148"/>
      <c r="DJ7" s="162" t="s">
        <v>33</v>
      </c>
      <c r="DK7" s="163"/>
      <c r="DL7" s="163"/>
      <c r="DM7" s="163"/>
      <c r="DN7" s="163"/>
      <c r="DO7" s="163"/>
      <c r="DP7" s="146">
        <v>66</v>
      </c>
      <c r="DQ7" s="146">
        <v>67</v>
      </c>
      <c r="DR7" s="144">
        <v>68</v>
      </c>
      <c r="DS7" s="177">
        <v>69</v>
      </c>
      <c r="DT7" s="177">
        <v>70</v>
      </c>
      <c r="DU7" s="177">
        <v>71</v>
      </c>
      <c r="DV7" s="177">
        <v>72</v>
      </c>
    </row>
    <row r="8" spans="1:126" s="7" customFormat="1" ht="15" customHeight="1">
      <c r="A8" s="142"/>
      <c r="B8" s="145"/>
      <c r="C8" s="145"/>
      <c r="D8" s="145"/>
      <c r="E8" s="37">
        <v>4</v>
      </c>
      <c r="F8" s="37">
        <v>5</v>
      </c>
      <c r="G8" s="37">
        <v>6</v>
      </c>
      <c r="H8" s="145"/>
      <c r="I8" s="145"/>
      <c r="J8" s="145"/>
      <c r="K8" s="145"/>
      <c r="L8" s="149"/>
      <c r="M8" s="150"/>
      <c r="N8" s="151"/>
      <c r="O8" s="145"/>
      <c r="P8" s="145"/>
      <c r="Q8" s="149"/>
      <c r="R8" s="150"/>
      <c r="S8" s="151"/>
      <c r="T8" s="145"/>
      <c r="U8" s="145"/>
      <c r="V8" s="145"/>
      <c r="W8" s="145"/>
      <c r="X8" s="145"/>
      <c r="Y8" s="145"/>
      <c r="Z8" s="145"/>
      <c r="AA8" s="145"/>
      <c r="AB8" s="145"/>
      <c r="AC8" s="145"/>
      <c r="AD8" s="145"/>
      <c r="AE8" s="145"/>
      <c r="AF8" s="145"/>
      <c r="AG8" s="145"/>
      <c r="AH8" s="145"/>
      <c r="AI8" s="145"/>
      <c r="AJ8" s="165">
        <v>31</v>
      </c>
      <c r="AK8" s="166"/>
      <c r="AL8" s="145"/>
      <c r="AM8" s="149"/>
      <c r="AN8" s="150"/>
      <c r="AO8" s="150"/>
      <c r="AP8" s="150"/>
      <c r="AQ8" s="150"/>
      <c r="AR8" s="150"/>
      <c r="AS8" s="150"/>
      <c r="AT8" s="150"/>
      <c r="AU8" s="150"/>
      <c r="AV8" s="150"/>
      <c r="AW8" s="150"/>
      <c r="AX8" s="150"/>
      <c r="AY8" s="151"/>
      <c r="AZ8" s="174"/>
      <c r="BA8" s="175"/>
      <c r="BB8" s="176"/>
      <c r="BC8" s="149"/>
      <c r="BD8" s="150"/>
      <c r="BE8" s="150"/>
      <c r="BF8" s="151"/>
      <c r="BG8" s="145"/>
      <c r="BH8" s="149"/>
      <c r="BI8" s="150"/>
      <c r="BJ8" s="150"/>
      <c r="BK8" s="150"/>
      <c r="BL8" s="151"/>
      <c r="BM8" s="145"/>
      <c r="BN8" s="149"/>
      <c r="BO8" s="150"/>
      <c r="BP8" s="150"/>
      <c r="BQ8" s="150"/>
      <c r="BR8" s="151"/>
      <c r="BS8" s="145"/>
      <c r="BT8" s="149"/>
      <c r="BU8" s="150"/>
      <c r="BV8" s="150"/>
      <c r="BW8" s="150"/>
      <c r="BX8" s="151"/>
      <c r="BY8" s="145"/>
      <c r="BZ8" s="145"/>
      <c r="CA8" s="37">
        <v>44</v>
      </c>
      <c r="CB8" s="37">
        <v>45</v>
      </c>
      <c r="CC8" s="165">
        <v>46</v>
      </c>
      <c r="CD8" s="166"/>
      <c r="CE8" s="37">
        <v>47</v>
      </c>
      <c r="CF8" s="37">
        <v>48</v>
      </c>
      <c r="CG8" s="149"/>
      <c r="CH8" s="151"/>
      <c r="CI8" s="165">
        <v>50</v>
      </c>
      <c r="CJ8" s="166"/>
      <c r="CK8" s="149"/>
      <c r="CL8" s="150"/>
      <c r="CM8" s="151"/>
      <c r="CN8" s="145"/>
      <c r="CO8" s="145"/>
      <c r="CP8" s="145"/>
      <c r="CQ8" s="167">
        <v>55</v>
      </c>
      <c r="CR8" s="168"/>
      <c r="CS8" s="168"/>
      <c r="CT8" s="168"/>
      <c r="CU8" s="168"/>
      <c r="CV8" s="169"/>
      <c r="CW8" s="145"/>
      <c r="CX8" s="165">
        <v>57</v>
      </c>
      <c r="CY8" s="166"/>
      <c r="CZ8" s="37">
        <v>58</v>
      </c>
      <c r="DA8" s="37">
        <v>59</v>
      </c>
      <c r="DB8" s="165">
        <v>60</v>
      </c>
      <c r="DC8" s="170"/>
      <c r="DD8" s="170"/>
      <c r="DE8" s="170"/>
      <c r="DF8" s="170"/>
      <c r="DG8" s="166"/>
      <c r="DH8" s="149"/>
      <c r="DI8" s="151"/>
      <c r="DJ8" s="165">
        <v>62</v>
      </c>
      <c r="DK8" s="166"/>
      <c r="DL8" s="165">
        <v>63</v>
      </c>
      <c r="DM8" s="166"/>
      <c r="DN8" s="38">
        <v>64</v>
      </c>
      <c r="DO8" s="38">
        <v>65</v>
      </c>
      <c r="DP8" s="149"/>
      <c r="DQ8" s="149"/>
      <c r="DR8" s="145"/>
      <c r="DS8" s="177"/>
      <c r="DT8" s="177"/>
      <c r="DU8" s="177"/>
      <c r="DV8" s="177"/>
    </row>
    <row r="9" spans="1:126" s="129" customFormat="1" ht="90" customHeight="1">
      <c r="A9" s="143"/>
      <c r="B9" s="91" t="s">
        <v>34</v>
      </c>
      <c r="C9" s="91" t="s">
        <v>35</v>
      </c>
      <c r="D9" s="91" t="s">
        <v>281</v>
      </c>
      <c r="E9" s="91" t="s">
        <v>36</v>
      </c>
      <c r="F9" s="91" t="s">
        <v>37</v>
      </c>
      <c r="G9" s="91" t="s">
        <v>268</v>
      </c>
      <c r="H9" s="91" t="s">
        <v>341</v>
      </c>
      <c r="I9" s="91" t="s">
        <v>342</v>
      </c>
      <c r="J9" s="91" t="s">
        <v>343</v>
      </c>
      <c r="K9" s="91" t="s">
        <v>344</v>
      </c>
      <c r="L9" s="152" t="s">
        <v>360</v>
      </c>
      <c r="M9" s="152"/>
      <c r="N9" s="152"/>
      <c r="O9" s="91" t="s">
        <v>345</v>
      </c>
      <c r="P9" s="91" t="s">
        <v>346</v>
      </c>
      <c r="Q9" s="152" t="s">
        <v>360</v>
      </c>
      <c r="R9" s="152"/>
      <c r="S9" s="152"/>
      <c r="T9" s="91" t="s">
        <v>347</v>
      </c>
      <c r="U9" s="91" t="s">
        <v>348</v>
      </c>
      <c r="V9" s="123" t="s">
        <v>361</v>
      </c>
      <c r="W9" s="91" t="s">
        <v>349</v>
      </c>
      <c r="X9" s="91" t="s">
        <v>350</v>
      </c>
      <c r="Y9" s="123" t="s">
        <v>361</v>
      </c>
      <c r="Z9" s="91" t="s">
        <v>351</v>
      </c>
      <c r="AA9" s="91" t="s">
        <v>352</v>
      </c>
      <c r="AB9" s="123" t="s">
        <v>38</v>
      </c>
      <c r="AC9" s="123" t="s">
        <v>39</v>
      </c>
      <c r="AD9" s="91" t="s">
        <v>40</v>
      </c>
      <c r="AE9" s="91" t="s">
        <v>41</v>
      </c>
      <c r="AF9" s="91" t="s">
        <v>42</v>
      </c>
      <c r="AG9" s="91" t="s">
        <v>43</v>
      </c>
      <c r="AH9" s="91" t="s">
        <v>44</v>
      </c>
      <c r="AI9" s="91" t="s">
        <v>45</v>
      </c>
      <c r="AJ9" s="152" t="s">
        <v>46</v>
      </c>
      <c r="AK9" s="152"/>
      <c r="AL9" s="91" t="s">
        <v>47</v>
      </c>
      <c r="AM9" s="152" t="s">
        <v>48</v>
      </c>
      <c r="AN9" s="152"/>
      <c r="AO9" s="152"/>
      <c r="AP9" s="152"/>
      <c r="AQ9" s="152"/>
      <c r="AR9" s="152"/>
      <c r="AS9" s="152"/>
      <c r="AT9" s="152"/>
      <c r="AU9" s="152"/>
      <c r="AV9" s="152"/>
      <c r="AW9" s="152"/>
      <c r="AX9" s="152"/>
      <c r="AY9" s="152"/>
      <c r="AZ9" s="152" t="s">
        <v>336</v>
      </c>
      <c r="BA9" s="152"/>
      <c r="BB9" s="152"/>
      <c r="BC9" s="152" t="s">
        <v>49</v>
      </c>
      <c r="BD9" s="152"/>
      <c r="BE9" s="152"/>
      <c r="BF9" s="152"/>
      <c r="BG9" s="91" t="s">
        <v>267</v>
      </c>
      <c r="BH9" s="152" t="s">
        <v>50</v>
      </c>
      <c r="BI9" s="152"/>
      <c r="BJ9" s="152"/>
      <c r="BK9" s="152"/>
      <c r="BL9" s="152"/>
      <c r="BM9" s="91" t="s">
        <v>51</v>
      </c>
      <c r="BN9" s="152" t="s">
        <v>52</v>
      </c>
      <c r="BO9" s="152"/>
      <c r="BP9" s="152"/>
      <c r="BQ9" s="152"/>
      <c r="BR9" s="152"/>
      <c r="BS9" s="91" t="s">
        <v>51</v>
      </c>
      <c r="BT9" s="152" t="s">
        <v>53</v>
      </c>
      <c r="BU9" s="152"/>
      <c r="BV9" s="152"/>
      <c r="BW9" s="152"/>
      <c r="BX9" s="152"/>
      <c r="BY9" s="91" t="s">
        <v>51</v>
      </c>
      <c r="BZ9" s="91" t="s">
        <v>54</v>
      </c>
      <c r="CA9" s="91" t="s">
        <v>55</v>
      </c>
      <c r="CB9" s="91" t="s">
        <v>56</v>
      </c>
      <c r="CC9" s="152" t="s">
        <v>57</v>
      </c>
      <c r="CD9" s="152"/>
      <c r="CE9" s="91" t="s">
        <v>58</v>
      </c>
      <c r="CF9" s="124" t="s">
        <v>59</v>
      </c>
      <c r="CG9" s="152" t="s">
        <v>60</v>
      </c>
      <c r="CH9" s="152"/>
      <c r="CI9" s="152" t="s">
        <v>61</v>
      </c>
      <c r="CJ9" s="152"/>
      <c r="CK9" s="152" t="s">
        <v>63</v>
      </c>
      <c r="CL9" s="152"/>
      <c r="CM9" s="152"/>
      <c r="CN9" s="123" t="s">
        <v>64</v>
      </c>
      <c r="CO9" s="123" t="s">
        <v>65</v>
      </c>
      <c r="CP9" s="123" t="s">
        <v>264</v>
      </c>
      <c r="CQ9" s="152" t="s">
        <v>62</v>
      </c>
      <c r="CR9" s="152"/>
      <c r="CS9" s="152"/>
      <c r="CT9" s="152"/>
      <c r="CU9" s="152"/>
      <c r="CV9" s="152"/>
      <c r="CW9" s="123" t="s">
        <v>66</v>
      </c>
      <c r="CX9" s="152" t="s">
        <v>67</v>
      </c>
      <c r="CY9" s="152"/>
      <c r="CZ9" s="123" t="s">
        <v>68</v>
      </c>
      <c r="DA9" s="123" t="s">
        <v>69</v>
      </c>
      <c r="DB9" s="152" t="s">
        <v>70</v>
      </c>
      <c r="DC9" s="152"/>
      <c r="DD9" s="152"/>
      <c r="DE9" s="152"/>
      <c r="DF9" s="152"/>
      <c r="DG9" s="152"/>
      <c r="DH9" s="152" t="s">
        <v>71</v>
      </c>
      <c r="DI9" s="152"/>
      <c r="DJ9" s="152" t="s">
        <v>72</v>
      </c>
      <c r="DK9" s="152"/>
      <c r="DL9" s="152" t="s">
        <v>73</v>
      </c>
      <c r="DM9" s="152"/>
      <c r="DN9" s="123" t="s">
        <v>74</v>
      </c>
      <c r="DO9" s="123" t="s">
        <v>75</v>
      </c>
      <c r="DP9" s="123" t="s">
        <v>76</v>
      </c>
      <c r="DQ9" s="123" t="s">
        <v>77</v>
      </c>
      <c r="DR9" s="125" t="s">
        <v>78</v>
      </c>
      <c r="DS9" s="178" t="s">
        <v>353</v>
      </c>
      <c r="DT9" s="178" t="s">
        <v>354</v>
      </c>
      <c r="DU9" s="180" t="s">
        <v>355</v>
      </c>
      <c r="DV9" s="180" t="s">
        <v>356</v>
      </c>
    </row>
    <row r="10" spans="1:126" s="129" customFormat="1" ht="119.25" customHeight="1">
      <c r="A10" s="39" t="s">
        <v>79</v>
      </c>
      <c r="B10" s="91" t="s">
        <v>80</v>
      </c>
      <c r="C10" s="126"/>
      <c r="D10" s="126"/>
      <c r="E10" s="126"/>
      <c r="F10" s="91" t="s">
        <v>80</v>
      </c>
      <c r="G10" s="126"/>
      <c r="H10" s="91" t="s">
        <v>318</v>
      </c>
      <c r="I10" s="91" t="s">
        <v>319</v>
      </c>
      <c r="J10" s="91" t="s">
        <v>318</v>
      </c>
      <c r="K10" s="91" t="s">
        <v>317</v>
      </c>
      <c r="L10" s="91" t="s">
        <v>81</v>
      </c>
      <c r="M10" s="91" t="s">
        <v>82</v>
      </c>
      <c r="N10" s="91" t="s">
        <v>83</v>
      </c>
      <c r="O10" s="91" t="s">
        <v>318</v>
      </c>
      <c r="P10" s="91" t="s">
        <v>319</v>
      </c>
      <c r="Q10" s="91" t="s">
        <v>84</v>
      </c>
      <c r="R10" s="91" t="s">
        <v>85</v>
      </c>
      <c r="S10" s="91" t="s">
        <v>86</v>
      </c>
      <c r="T10" s="91" t="s">
        <v>318</v>
      </c>
      <c r="U10" s="91" t="s">
        <v>319</v>
      </c>
      <c r="V10" s="91" t="s">
        <v>87</v>
      </c>
      <c r="W10" s="91" t="s">
        <v>318</v>
      </c>
      <c r="X10" s="91" t="s">
        <v>319</v>
      </c>
      <c r="Y10" s="91" t="s">
        <v>88</v>
      </c>
      <c r="Z10" s="91" t="s">
        <v>318</v>
      </c>
      <c r="AA10" s="91" t="s">
        <v>319</v>
      </c>
      <c r="AB10" s="91" t="s">
        <v>318</v>
      </c>
      <c r="AC10" s="91"/>
      <c r="AD10" s="91" t="s">
        <v>318</v>
      </c>
      <c r="AE10" s="91" t="s">
        <v>319</v>
      </c>
      <c r="AF10" s="91" t="s">
        <v>320</v>
      </c>
      <c r="AG10" s="91" t="s">
        <v>321</v>
      </c>
      <c r="AH10" s="91" t="s">
        <v>320</v>
      </c>
      <c r="AI10" s="91" t="s">
        <v>321</v>
      </c>
      <c r="AJ10" s="91" t="s">
        <v>322</v>
      </c>
      <c r="AK10" s="91" t="s">
        <v>323</v>
      </c>
      <c r="AL10" s="126"/>
      <c r="AM10" s="91" t="s">
        <v>89</v>
      </c>
      <c r="AN10" s="91" t="s">
        <v>90</v>
      </c>
      <c r="AO10" s="91" t="s">
        <v>91</v>
      </c>
      <c r="AP10" s="91" t="s">
        <v>92</v>
      </c>
      <c r="AQ10" s="91" t="s">
        <v>93</v>
      </c>
      <c r="AR10" s="91" t="s">
        <v>94</v>
      </c>
      <c r="AS10" s="91" t="s">
        <v>95</v>
      </c>
      <c r="AT10" s="91" t="s">
        <v>96</v>
      </c>
      <c r="AU10" s="91" t="s">
        <v>97</v>
      </c>
      <c r="AV10" s="91" t="s">
        <v>98</v>
      </c>
      <c r="AW10" s="91" t="s">
        <v>99</v>
      </c>
      <c r="AX10" s="91" t="s">
        <v>100</v>
      </c>
      <c r="AY10" s="91" t="s">
        <v>101</v>
      </c>
      <c r="AZ10" s="91" t="s">
        <v>333</v>
      </c>
      <c r="BA10" s="91" t="s">
        <v>334</v>
      </c>
      <c r="BB10" s="91" t="s">
        <v>335</v>
      </c>
      <c r="BC10" s="91" t="s">
        <v>291</v>
      </c>
      <c r="BD10" s="91" t="s">
        <v>295</v>
      </c>
      <c r="BE10" s="91" t="s">
        <v>296</v>
      </c>
      <c r="BF10" s="91" t="s">
        <v>297</v>
      </c>
      <c r="BG10" s="127" t="s">
        <v>102</v>
      </c>
      <c r="BH10" s="91" t="s">
        <v>291</v>
      </c>
      <c r="BI10" s="91" t="s">
        <v>290</v>
      </c>
      <c r="BJ10" s="91" t="s">
        <v>292</v>
      </c>
      <c r="BK10" s="91" t="s">
        <v>293</v>
      </c>
      <c r="BL10" s="91" t="s">
        <v>294</v>
      </c>
      <c r="BM10" s="127"/>
      <c r="BN10" s="91" t="s">
        <v>291</v>
      </c>
      <c r="BO10" s="91" t="s">
        <v>290</v>
      </c>
      <c r="BP10" s="91" t="s">
        <v>292</v>
      </c>
      <c r="BQ10" s="91" t="s">
        <v>293</v>
      </c>
      <c r="BR10" s="91" t="s">
        <v>294</v>
      </c>
      <c r="BS10" s="127"/>
      <c r="BT10" s="91" t="s">
        <v>291</v>
      </c>
      <c r="BU10" s="91" t="s">
        <v>290</v>
      </c>
      <c r="BV10" s="91" t="s">
        <v>292</v>
      </c>
      <c r="BW10" s="91" t="s">
        <v>293</v>
      </c>
      <c r="BX10" s="91" t="s">
        <v>294</v>
      </c>
      <c r="BY10" s="127"/>
      <c r="BZ10" s="91" t="s">
        <v>324</v>
      </c>
      <c r="CA10" s="127"/>
      <c r="CB10" s="91" t="s">
        <v>325</v>
      </c>
      <c r="CC10" s="91" t="s">
        <v>103</v>
      </c>
      <c r="CD10" s="91" t="s">
        <v>104</v>
      </c>
      <c r="CE10" s="91" t="s">
        <v>298</v>
      </c>
      <c r="CF10" s="127"/>
      <c r="CG10" s="91" t="s">
        <v>326</v>
      </c>
      <c r="CH10" s="91" t="s">
        <v>327</v>
      </c>
      <c r="CI10" s="91" t="s">
        <v>262</v>
      </c>
      <c r="CJ10" s="91" t="s">
        <v>328</v>
      </c>
      <c r="CK10" s="91" t="s">
        <v>329</v>
      </c>
      <c r="CL10" s="91" t="s">
        <v>330</v>
      </c>
      <c r="CM10" s="91" t="s">
        <v>331</v>
      </c>
      <c r="CN10" s="127"/>
      <c r="CO10" s="127"/>
      <c r="CP10" s="127"/>
      <c r="CQ10" s="91" t="s">
        <v>106</v>
      </c>
      <c r="CR10" s="91" t="s">
        <v>107</v>
      </c>
      <c r="CS10" s="91" t="s">
        <v>108</v>
      </c>
      <c r="CT10" s="91" t="s">
        <v>109</v>
      </c>
      <c r="CU10" s="91" t="s">
        <v>110</v>
      </c>
      <c r="CV10" s="91" t="s">
        <v>111</v>
      </c>
      <c r="CW10" s="127"/>
      <c r="CX10" s="91" t="s">
        <v>112</v>
      </c>
      <c r="CY10" s="91" t="s">
        <v>105</v>
      </c>
      <c r="CZ10" s="127"/>
      <c r="DA10" s="127"/>
      <c r="DB10" s="184" t="s">
        <v>113</v>
      </c>
      <c r="DC10" s="185"/>
      <c r="DD10" s="185"/>
      <c r="DE10" s="186"/>
      <c r="DF10" s="91" t="s">
        <v>114</v>
      </c>
      <c r="DG10" s="91" t="s">
        <v>115</v>
      </c>
      <c r="DH10" s="91" t="s">
        <v>300</v>
      </c>
      <c r="DI10" s="91" t="s">
        <v>301</v>
      </c>
      <c r="DJ10" s="91" t="s">
        <v>116</v>
      </c>
      <c r="DK10" s="91" t="s">
        <v>302</v>
      </c>
      <c r="DL10" s="91" t="s">
        <v>117</v>
      </c>
      <c r="DM10" s="91" t="s">
        <v>303</v>
      </c>
      <c r="DN10" s="91" t="s">
        <v>332</v>
      </c>
      <c r="DO10" s="91" t="s">
        <v>332</v>
      </c>
      <c r="DP10" s="91" t="s">
        <v>332</v>
      </c>
      <c r="DQ10" s="91" t="s">
        <v>332</v>
      </c>
      <c r="DR10" s="91" t="s">
        <v>332</v>
      </c>
      <c r="DS10" s="179"/>
      <c r="DT10" s="179"/>
      <c r="DU10" s="181"/>
      <c r="DV10" s="181"/>
    </row>
    <row r="11" spans="1:126" s="129" customFormat="1" ht="30" customHeight="1">
      <c r="A11" s="39" t="s">
        <v>118</v>
      </c>
      <c r="B11" s="79" t="s">
        <v>119</v>
      </c>
      <c r="C11" s="40" t="s">
        <v>120</v>
      </c>
      <c r="D11" s="128" t="s">
        <v>359</v>
      </c>
      <c r="E11" s="40" t="s">
        <v>121</v>
      </c>
      <c r="F11" s="40" t="s">
        <v>122</v>
      </c>
      <c r="G11" s="41">
        <v>4</v>
      </c>
      <c r="H11" s="40">
        <v>1</v>
      </c>
      <c r="I11" s="40">
        <v>1</v>
      </c>
      <c r="J11" s="40">
        <v>1</v>
      </c>
      <c r="K11" s="40">
        <v>1</v>
      </c>
      <c r="L11" s="40">
        <v>1</v>
      </c>
      <c r="M11" s="40"/>
      <c r="N11" s="40"/>
      <c r="O11" s="40">
        <v>1</v>
      </c>
      <c r="P11" s="40">
        <v>1</v>
      </c>
      <c r="Q11" s="40">
        <v>1</v>
      </c>
      <c r="R11" s="40"/>
      <c r="S11" s="40"/>
      <c r="T11" s="40">
        <v>1</v>
      </c>
      <c r="U11" s="40">
        <v>1</v>
      </c>
      <c r="V11" s="40">
        <v>1</v>
      </c>
      <c r="W11" s="40">
        <v>1</v>
      </c>
      <c r="X11" s="40"/>
      <c r="Y11" s="40">
        <v>1</v>
      </c>
      <c r="Z11" s="40">
        <v>1</v>
      </c>
      <c r="AA11" s="40">
        <v>1</v>
      </c>
      <c r="AB11" s="40">
        <v>1</v>
      </c>
      <c r="AC11" s="40" t="s">
        <v>123</v>
      </c>
      <c r="AD11" s="40">
        <v>1</v>
      </c>
      <c r="AE11" s="40">
        <v>1</v>
      </c>
      <c r="AF11" s="40">
        <v>1</v>
      </c>
      <c r="AG11" s="40">
        <v>1</v>
      </c>
      <c r="AH11" s="40">
        <v>1</v>
      </c>
      <c r="AI11" s="40">
        <v>1</v>
      </c>
      <c r="AJ11" s="40">
        <v>1</v>
      </c>
      <c r="AK11" s="40"/>
      <c r="AL11" s="42">
        <v>42461</v>
      </c>
      <c r="AM11" s="40">
        <v>1</v>
      </c>
      <c r="AN11" s="40">
        <v>1</v>
      </c>
      <c r="AO11" s="40">
        <v>1</v>
      </c>
      <c r="AP11" s="40">
        <v>1</v>
      </c>
      <c r="AQ11" s="40">
        <v>1</v>
      </c>
      <c r="AR11" s="40">
        <v>1</v>
      </c>
      <c r="AS11" s="40">
        <v>1</v>
      </c>
      <c r="AT11" s="40">
        <v>1</v>
      </c>
      <c r="AU11" s="40">
        <v>1</v>
      </c>
      <c r="AV11" s="40">
        <v>1</v>
      </c>
      <c r="AW11" s="40">
        <v>1</v>
      </c>
      <c r="AX11" s="40">
        <v>1</v>
      </c>
      <c r="AY11" s="40">
        <v>1</v>
      </c>
      <c r="AZ11" s="40">
        <v>1</v>
      </c>
      <c r="BA11" s="40"/>
      <c r="BB11" s="40"/>
      <c r="BC11" s="40">
        <v>1</v>
      </c>
      <c r="BD11" s="40"/>
      <c r="BE11" s="40"/>
      <c r="BF11" s="40"/>
      <c r="BG11" s="43" t="s">
        <v>124</v>
      </c>
      <c r="BH11" s="40">
        <v>1</v>
      </c>
      <c r="BI11" s="40"/>
      <c r="BJ11" s="40"/>
      <c r="BK11" s="40"/>
      <c r="BL11" s="40"/>
      <c r="BM11" s="40"/>
      <c r="BN11" s="40">
        <v>1</v>
      </c>
      <c r="BO11" s="40"/>
      <c r="BP11" s="40"/>
      <c r="BQ11" s="40"/>
      <c r="BR11" s="40"/>
      <c r="BS11" s="40"/>
      <c r="BT11" s="40"/>
      <c r="BU11" s="40">
        <v>1</v>
      </c>
      <c r="BV11" s="40"/>
      <c r="BW11" s="40"/>
      <c r="BX11" s="40"/>
      <c r="BY11" s="40" t="s">
        <v>125</v>
      </c>
      <c r="BZ11" s="40">
        <v>1</v>
      </c>
      <c r="CA11" s="44" t="s">
        <v>126</v>
      </c>
      <c r="CB11" s="40"/>
      <c r="CC11" s="40"/>
      <c r="CD11" s="40"/>
      <c r="CE11" s="40"/>
      <c r="CF11" s="40"/>
      <c r="CG11" s="40">
        <v>1</v>
      </c>
      <c r="CH11" s="40"/>
      <c r="CI11" s="45">
        <v>10</v>
      </c>
      <c r="CJ11" s="40"/>
      <c r="CK11" s="40">
        <v>1</v>
      </c>
      <c r="CL11" s="40"/>
      <c r="CM11" s="40"/>
      <c r="CN11" s="43" t="s">
        <v>127</v>
      </c>
      <c r="CO11" s="43"/>
      <c r="CP11" s="46">
        <v>2</v>
      </c>
      <c r="CQ11" s="40">
        <v>1</v>
      </c>
      <c r="CR11" s="40">
        <v>1</v>
      </c>
      <c r="CS11" s="40">
        <v>1</v>
      </c>
      <c r="CT11" s="40"/>
      <c r="CU11" s="40"/>
      <c r="CV11" s="40"/>
      <c r="CW11" s="43" t="s">
        <v>127</v>
      </c>
      <c r="CX11" s="40">
        <v>1</v>
      </c>
      <c r="CY11" s="40"/>
      <c r="CZ11" s="43" t="s">
        <v>127</v>
      </c>
      <c r="DA11" s="43"/>
      <c r="DB11" s="118" t="s">
        <v>265</v>
      </c>
      <c r="DC11" s="47">
        <v>0.7</v>
      </c>
      <c r="DD11" s="118" t="s">
        <v>128</v>
      </c>
      <c r="DE11" s="47"/>
      <c r="DF11" s="48"/>
      <c r="DG11" s="48"/>
      <c r="DH11" s="40">
        <v>1</v>
      </c>
      <c r="DI11" s="40"/>
      <c r="DJ11" s="48"/>
      <c r="DK11" s="48"/>
      <c r="DL11" s="48"/>
      <c r="DM11" s="48"/>
      <c r="DN11" s="40"/>
      <c r="DO11" s="40"/>
      <c r="DP11" s="40">
        <v>1</v>
      </c>
      <c r="DQ11" s="40">
        <v>1</v>
      </c>
      <c r="DR11" s="40">
        <v>1</v>
      </c>
      <c r="DS11" s="130" t="s">
        <v>305</v>
      </c>
      <c r="DT11" s="131" t="s">
        <v>307</v>
      </c>
      <c r="DU11" s="131" t="s">
        <v>340</v>
      </c>
      <c r="DV11" s="132" t="s">
        <v>310</v>
      </c>
    </row>
    <row r="12" spans="1:126" ht="35.15" customHeight="1">
      <c r="A12" s="67">
        <v>1</v>
      </c>
      <c r="B12" s="73"/>
      <c r="C12" s="8"/>
      <c r="D12" s="78"/>
      <c r="E12" s="95"/>
      <c r="F12" s="96"/>
      <c r="G12" s="97">
        <v>0</v>
      </c>
      <c r="H12" s="8"/>
      <c r="I12" s="8"/>
      <c r="J12" s="8"/>
      <c r="K12" s="8"/>
      <c r="L12" s="8"/>
      <c r="M12" s="8"/>
      <c r="N12" s="8"/>
      <c r="O12" s="8"/>
      <c r="P12" s="8"/>
      <c r="Q12" s="8"/>
      <c r="R12" s="8"/>
      <c r="S12" s="8"/>
      <c r="T12" s="8"/>
      <c r="U12" s="8"/>
      <c r="V12" s="8"/>
      <c r="W12" s="8"/>
      <c r="X12" s="8"/>
      <c r="Y12" s="8"/>
      <c r="Z12" s="8"/>
      <c r="AA12" s="8"/>
      <c r="AB12" s="8"/>
      <c r="AC12" s="95"/>
      <c r="AD12" s="8"/>
      <c r="AE12" s="8"/>
      <c r="AF12" s="8"/>
      <c r="AG12" s="8"/>
      <c r="AH12" s="8"/>
      <c r="AI12" s="8"/>
      <c r="AJ12" s="95"/>
      <c r="AK12" s="95"/>
      <c r="AL12" s="90"/>
      <c r="AM12" s="8"/>
      <c r="AN12" s="8"/>
      <c r="AO12" s="8"/>
      <c r="AP12" s="8"/>
      <c r="AQ12" s="8"/>
      <c r="AR12" s="8"/>
      <c r="AS12" s="8"/>
      <c r="AT12" s="8"/>
      <c r="AU12" s="8"/>
      <c r="AV12" s="8"/>
      <c r="AW12" s="8"/>
      <c r="AX12" s="8"/>
      <c r="AY12" s="8"/>
      <c r="AZ12" s="8"/>
      <c r="BA12" s="8"/>
      <c r="BB12" s="8"/>
      <c r="BC12" s="8"/>
      <c r="BD12" s="8"/>
      <c r="BE12" s="8"/>
      <c r="BF12" s="8"/>
      <c r="BG12" s="9">
        <v>0</v>
      </c>
      <c r="BH12" s="8"/>
      <c r="BI12" s="8"/>
      <c r="BJ12" s="8"/>
      <c r="BK12" s="8"/>
      <c r="BL12" s="8"/>
      <c r="BM12" s="104"/>
      <c r="BN12" s="8"/>
      <c r="BO12" s="8"/>
      <c r="BP12" s="8"/>
      <c r="BQ12" s="8"/>
      <c r="BR12" s="8"/>
      <c r="BS12" s="104"/>
      <c r="BT12" s="8"/>
      <c r="BU12" s="8"/>
      <c r="BV12" s="8"/>
      <c r="BW12" s="8"/>
      <c r="BX12" s="8"/>
      <c r="BY12" s="104"/>
      <c r="BZ12" s="8"/>
      <c r="CA12" s="98"/>
      <c r="CB12" s="95"/>
      <c r="CC12" s="95"/>
      <c r="CD12" s="95"/>
      <c r="CE12" s="95"/>
      <c r="CF12" s="98"/>
      <c r="CG12" s="8"/>
      <c r="CH12" s="8"/>
      <c r="CI12" s="10" t="s">
        <v>261</v>
      </c>
      <c r="CJ12" s="8"/>
      <c r="CK12" s="8"/>
      <c r="CL12" s="8"/>
      <c r="CM12" s="8"/>
      <c r="CN12" s="99"/>
      <c r="CO12" s="99"/>
      <c r="CP12" s="12" t="s">
        <v>263</v>
      </c>
      <c r="CQ12" s="8"/>
      <c r="CR12" s="8"/>
      <c r="CS12" s="8"/>
      <c r="CT12" s="8"/>
      <c r="CU12" s="8"/>
      <c r="CV12" s="8"/>
      <c r="CW12" s="11"/>
      <c r="CX12" s="8"/>
      <c r="CY12" s="8"/>
      <c r="CZ12" s="11"/>
      <c r="DA12" s="100"/>
      <c r="DB12" s="117" t="s">
        <v>129</v>
      </c>
      <c r="DC12" s="13"/>
      <c r="DD12" s="117" t="s">
        <v>128</v>
      </c>
      <c r="DE12" s="13"/>
      <c r="DF12" s="14"/>
      <c r="DG12" s="102"/>
      <c r="DH12" s="8"/>
      <c r="DI12" s="8"/>
      <c r="DJ12" s="11"/>
      <c r="DK12" s="11"/>
      <c r="DL12" s="11"/>
      <c r="DM12" s="11"/>
      <c r="DN12" s="11"/>
      <c r="DO12" s="11"/>
      <c r="DP12" s="8"/>
      <c r="DQ12" s="8"/>
      <c r="DR12" s="8"/>
      <c r="DS12" s="103"/>
      <c r="DT12" s="122"/>
      <c r="DU12" s="122"/>
      <c r="DV12" s="119"/>
    </row>
    <row r="13" spans="1:126" ht="35.15" customHeight="1">
      <c r="A13" s="68">
        <v>2</v>
      </c>
      <c r="B13" s="73"/>
      <c r="C13" s="8"/>
      <c r="D13" s="78"/>
      <c r="E13" s="95"/>
      <c r="F13" s="96"/>
      <c r="G13" s="97">
        <v>0</v>
      </c>
      <c r="H13" s="8"/>
      <c r="I13" s="8"/>
      <c r="J13" s="8"/>
      <c r="K13" s="8"/>
      <c r="L13" s="8"/>
      <c r="M13" s="8"/>
      <c r="N13" s="8"/>
      <c r="O13" s="8"/>
      <c r="P13" s="8"/>
      <c r="Q13" s="8"/>
      <c r="R13" s="8"/>
      <c r="S13" s="8"/>
      <c r="T13" s="8"/>
      <c r="U13" s="8"/>
      <c r="V13" s="8"/>
      <c r="W13" s="8"/>
      <c r="X13" s="8"/>
      <c r="Y13" s="8"/>
      <c r="Z13" s="8"/>
      <c r="AA13" s="8"/>
      <c r="AB13" s="8"/>
      <c r="AC13" s="95"/>
      <c r="AD13" s="8"/>
      <c r="AE13" s="8"/>
      <c r="AF13" s="8"/>
      <c r="AG13" s="8"/>
      <c r="AH13" s="8"/>
      <c r="AI13" s="8"/>
      <c r="AJ13" s="95"/>
      <c r="AK13" s="95"/>
      <c r="AL13" s="90"/>
      <c r="AM13" s="8"/>
      <c r="AN13" s="8"/>
      <c r="AO13" s="8"/>
      <c r="AP13" s="8"/>
      <c r="AQ13" s="8"/>
      <c r="AR13" s="8"/>
      <c r="AS13" s="8"/>
      <c r="AT13" s="8"/>
      <c r="AU13" s="8"/>
      <c r="AV13" s="8"/>
      <c r="AW13" s="8"/>
      <c r="AX13" s="8"/>
      <c r="AY13" s="8"/>
      <c r="AZ13" s="8"/>
      <c r="BA13" s="8"/>
      <c r="BB13" s="8"/>
      <c r="BC13" s="8"/>
      <c r="BD13" s="8"/>
      <c r="BE13" s="8"/>
      <c r="BF13" s="8"/>
      <c r="BG13" s="9">
        <v>0</v>
      </c>
      <c r="BH13" s="8"/>
      <c r="BI13" s="8"/>
      <c r="BJ13" s="8"/>
      <c r="BK13" s="8"/>
      <c r="BL13" s="8"/>
      <c r="BM13" s="104"/>
      <c r="BN13" s="8"/>
      <c r="BO13" s="8"/>
      <c r="BP13" s="8"/>
      <c r="BQ13" s="8"/>
      <c r="BR13" s="8"/>
      <c r="BS13" s="104"/>
      <c r="BT13" s="8"/>
      <c r="BU13" s="8"/>
      <c r="BV13" s="8"/>
      <c r="BW13" s="8"/>
      <c r="BX13" s="8"/>
      <c r="BY13" s="104"/>
      <c r="BZ13" s="8"/>
      <c r="CA13" s="98"/>
      <c r="CB13" s="95"/>
      <c r="CC13" s="95"/>
      <c r="CD13" s="95"/>
      <c r="CE13" s="95"/>
      <c r="CF13" s="98"/>
      <c r="CG13" s="8"/>
      <c r="CH13" s="8"/>
      <c r="CI13" s="10" t="s">
        <v>261</v>
      </c>
      <c r="CJ13" s="8"/>
      <c r="CK13" s="8"/>
      <c r="CL13" s="8"/>
      <c r="CM13" s="8"/>
      <c r="CN13" s="99"/>
      <c r="CO13" s="99"/>
      <c r="CP13" s="12" t="s">
        <v>263</v>
      </c>
      <c r="CQ13" s="8"/>
      <c r="CR13" s="8"/>
      <c r="CS13" s="8"/>
      <c r="CT13" s="8"/>
      <c r="CU13" s="8"/>
      <c r="CV13" s="8"/>
      <c r="CW13" s="11"/>
      <c r="CX13" s="8"/>
      <c r="CY13" s="8"/>
      <c r="CZ13" s="11"/>
      <c r="DA13" s="100"/>
      <c r="DB13" s="117" t="s">
        <v>129</v>
      </c>
      <c r="DC13" s="13"/>
      <c r="DD13" s="117" t="s">
        <v>128</v>
      </c>
      <c r="DE13" s="13"/>
      <c r="DF13" s="13"/>
      <c r="DG13" s="100"/>
      <c r="DH13" s="8"/>
      <c r="DI13" s="8"/>
      <c r="DJ13" s="11"/>
      <c r="DK13" s="11"/>
      <c r="DL13" s="11"/>
      <c r="DM13" s="11"/>
      <c r="DN13" s="11"/>
      <c r="DO13" s="11"/>
      <c r="DP13" s="8"/>
      <c r="DQ13" s="8"/>
      <c r="DR13" s="8"/>
      <c r="DS13" s="103"/>
      <c r="DT13" s="122"/>
      <c r="DU13" s="122"/>
      <c r="DV13" s="119"/>
    </row>
    <row r="14" spans="1:126" ht="35.15" customHeight="1">
      <c r="A14" s="68">
        <v>3</v>
      </c>
      <c r="B14" s="73"/>
      <c r="C14" s="8"/>
      <c r="D14" s="78"/>
      <c r="E14" s="95"/>
      <c r="F14" s="96"/>
      <c r="G14" s="97">
        <v>0</v>
      </c>
      <c r="H14" s="8"/>
      <c r="I14" s="8"/>
      <c r="J14" s="8"/>
      <c r="K14" s="8"/>
      <c r="L14" s="8"/>
      <c r="M14" s="8"/>
      <c r="N14" s="8"/>
      <c r="O14" s="8"/>
      <c r="P14" s="8"/>
      <c r="Q14" s="8"/>
      <c r="R14" s="8"/>
      <c r="S14" s="8"/>
      <c r="T14" s="8"/>
      <c r="U14" s="8"/>
      <c r="V14" s="8"/>
      <c r="W14" s="8"/>
      <c r="X14" s="8"/>
      <c r="Y14" s="8"/>
      <c r="Z14" s="8"/>
      <c r="AA14" s="8"/>
      <c r="AB14" s="8"/>
      <c r="AC14" s="95"/>
      <c r="AD14" s="8"/>
      <c r="AE14" s="8"/>
      <c r="AF14" s="8"/>
      <c r="AG14" s="8"/>
      <c r="AH14" s="8"/>
      <c r="AI14" s="8"/>
      <c r="AJ14" s="95"/>
      <c r="AK14" s="95"/>
      <c r="AL14" s="90"/>
      <c r="AM14" s="8"/>
      <c r="AN14" s="8"/>
      <c r="AO14" s="8"/>
      <c r="AP14" s="8"/>
      <c r="AQ14" s="8"/>
      <c r="AR14" s="8"/>
      <c r="AS14" s="8"/>
      <c r="AT14" s="8"/>
      <c r="AU14" s="8"/>
      <c r="AV14" s="8"/>
      <c r="AW14" s="8"/>
      <c r="AX14" s="8"/>
      <c r="AY14" s="8"/>
      <c r="AZ14" s="8"/>
      <c r="BA14" s="8"/>
      <c r="BB14" s="8"/>
      <c r="BC14" s="8"/>
      <c r="BD14" s="8"/>
      <c r="BE14" s="8"/>
      <c r="BF14" s="8"/>
      <c r="BG14" s="9">
        <v>0</v>
      </c>
      <c r="BH14" s="8"/>
      <c r="BI14" s="8"/>
      <c r="BJ14" s="8"/>
      <c r="BK14" s="8"/>
      <c r="BL14" s="8"/>
      <c r="BM14" s="104"/>
      <c r="BN14" s="8"/>
      <c r="BO14" s="8"/>
      <c r="BP14" s="8"/>
      <c r="BQ14" s="8"/>
      <c r="BR14" s="8"/>
      <c r="BS14" s="104"/>
      <c r="BT14" s="8"/>
      <c r="BU14" s="8"/>
      <c r="BV14" s="8"/>
      <c r="BW14" s="8"/>
      <c r="BX14" s="8"/>
      <c r="BY14" s="104"/>
      <c r="BZ14" s="8"/>
      <c r="CA14" s="98"/>
      <c r="CB14" s="95"/>
      <c r="CC14" s="95"/>
      <c r="CD14" s="95"/>
      <c r="CE14" s="95"/>
      <c r="CF14" s="98"/>
      <c r="CG14" s="8"/>
      <c r="CH14" s="8"/>
      <c r="CI14" s="10" t="s">
        <v>261</v>
      </c>
      <c r="CJ14" s="8"/>
      <c r="CK14" s="8"/>
      <c r="CL14" s="8"/>
      <c r="CM14" s="8"/>
      <c r="CN14" s="99"/>
      <c r="CO14" s="99"/>
      <c r="CP14" s="12" t="s">
        <v>263</v>
      </c>
      <c r="CQ14" s="8"/>
      <c r="CR14" s="8"/>
      <c r="CS14" s="8"/>
      <c r="CT14" s="8"/>
      <c r="CU14" s="8"/>
      <c r="CV14" s="8"/>
      <c r="CW14" s="11"/>
      <c r="CX14" s="8"/>
      <c r="CY14" s="8"/>
      <c r="CZ14" s="11"/>
      <c r="DA14" s="100"/>
      <c r="DB14" s="117" t="s">
        <v>129</v>
      </c>
      <c r="DC14" s="13"/>
      <c r="DD14" s="117" t="s">
        <v>128</v>
      </c>
      <c r="DE14" s="13"/>
      <c r="DF14" s="13"/>
      <c r="DG14" s="100"/>
      <c r="DH14" s="8"/>
      <c r="DI14" s="8"/>
      <c r="DJ14" s="11"/>
      <c r="DK14" s="11"/>
      <c r="DL14" s="11"/>
      <c r="DM14" s="11"/>
      <c r="DN14" s="11"/>
      <c r="DO14" s="11"/>
      <c r="DP14" s="8"/>
      <c r="DQ14" s="8"/>
      <c r="DR14" s="8"/>
      <c r="DS14" s="103"/>
      <c r="DT14" s="122"/>
      <c r="DU14" s="122"/>
      <c r="DV14" s="119"/>
    </row>
    <row r="15" spans="1:126" ht="35.15" customHeight="1">
      <c r="A15" s="68">
        <v>4</v>
      </c>
      <c r="B15" s="73"/>
      <c r="C15" s="8"/>
      <c r="D15" s="78"/>
      <c r="E15" s="95"/>
      <c r="F15" s="96"/>
      <c r="G15" s="97">
        <v>0</v>
      </c>
      <c r="H15" s="8"/>
      <c r="I15" s="8"/>
      <c r="J15" s="8"/>
      <c r="K15" s="8"/>
      <c r="L15" s="8"/>
      <c r="M15" s="8"/>
      <c r="N15" s="8"/>
      <c r="O15" s="8"/>
      <c r="P15" s="8"/>
      <c r="Q15" s="8"/>
      <c r="R15" s="8"/>
      <c r="S15" s="8"/>
      <c r="T15" s="8"/>
      <c r="U15" s="8"/>
      <c r="V15" s="8"/>
      <c r="W15" s="8"/>
      <c r="X15" s="8"/>
      <c r="Y15" s="8"/>
      <c r="Z15" s="8"/>
      <c r="AA15" s="8"/>
      <c r="AB15" s="8"/>
      <c r="AC15" s="95"/>
      <c r="AD15" s="8"/>
      <c r="AE15" s="8"/>
      <c r="AF15" s="8"/>
      <c r="AG15" s="8"/>
      <c r="AH15" s="8"/>
      <c r="AI15" s="8"/>
      <c r="AJ15" s="95"/>
      <c r="AK15" s="95"/>
      <c r="AL15" s="90"/>
      <c r="AM15" s="8"/>
      <c r="AN15" s="8"/>
      <c r="AO15" s="8"/>
      <c r="AP15" s="8"/>
      <c r="AQ15" s="8"/>
      <c r="AR15" s="8"/>
      <c r="AS15" s="8"/>
      <c r="AT15" s="8"/>
      <c r="AU15" s="8"/>
      <c r="AV15" s="8"/>
      <c r="AW15" s="8"/>
      <c r="AX15" s="8"/>
      <c r="AY15" s="8"/>
      <c r="AZ15" s="8"/>
      <c r="BA15" s="8"/>
      <c r="BB15" s="8"/>
      <c r="BC15" s="8"/>
      <c r="BD15" s="8"/>
      <c r="BE15" s="8"/>
      <c r="BF15" s="8"/>
      <c r="BG15" s="9">
        <v>0</v>
      </c>
      <c r="BH15" s="8"/>
      <c r="BI15" s="8"/>
      <c r="BJ15" s="8"/>
      <c r="BK15" s="8"/>
      <c r="BL15" s="8"/>
      <c r="BM15" s="104"/>
      <c r="BN15" s="8"/>
      <c r="BO15" s="8"/>
      <c r="BP15" s="8"/>
      <c r="BQ15" s="8"/>
      <c r="BR15" s="8"/>
      <c r="BS15" s="104"/>
      <c r="BT15" s="8"/>
      <c r="BU15" s="8"/>
      <c r="BV15" s="8"/>
      <c r="BW15" s="8"/>
      <c r="BX15" s="8"/>
      <c r="BY15" s="104"/>
      <c r="BZ15" s="8"/>
      <c r="CA15" s="98"/>
      <c r="CB15" s="95"/>
      <c r="CC15" s="95"/>
      <c r="CD15" s="95"/>
      <c r="CE15" s="95"/>
      <c r="CF15" s="98"/>
      <c r="CG15" s="8"/>
      <c r="CH15" s="8"/>
      <c r="CI15" s="10" t="s">
        <v>261</v>
      </c>
      <c r="CJ15" s="8"/>
      <c r="CK15" s="8"/>
      <c r="CL15" s="8"/>
      <c r="CM15" s="8"/>
      <c r="CN15" s="99"/>
      <c r="CO15" s="99"/>
      <c r="CP15" s="12" t="s">
        <v>263</v>
      </c>
      <c r="CQ15" s="8"/>
      <c r="CR15" s="8"/>
      <c r="CS15" s="8"/>
      <c r="CT15" s="8"/>
      <c r="CU15" s="8"/>
      <c r="CV15" s="8"/>
      <c r="CW15" s="11"/>
      <c r="CX15" s="8"/>
      <c r="CY15" s="8"/>
      <c r="CZ15" s="11"/>
      <c r="DA15" s="100"/>
      <c r="DB15" s="117" t="s">
        <v>129</v>
      </c>
      <c r="DC15" s="13"/>
      <c r="DD15" s="117" t="s">
        <v>128</v>
      </c>
      <c r="DE15" s="13"/>
      <c r="DF15" s="13"/>
      <c r="DG15" s="100"/>
      <c r="DH15" s="8"/>
      <c r="DI15" s="8"/>
      <c r="DJ15" s="11"/>
      <c r="DK15" s="11"/>
      <c r="DL15" s="11"/>
      <c r="DM15" s="11"/>
      <c r="DN15" s="11"/>
      <c r="DO15" s="11"/>
      <c r="DP15" s="8"/>
      <c r="DQ15" s="8"/>
      <c r="DR15" s="8"/>
      <c r="DS15" s="103"/>
      <c r="DT15" s="122"/>
      <c r="DU15" s="122"/>
      <c r="DV15" s="119"/>
    </row>
    <row r="16" spans="1:126" ht="35.15" customHeight="1">
      <c r="A16" s="68">
        <v>5</v>
      </c>
      <c r="B16" s="73"/>
      <c r="C16" s="8"/>
      <c r="D16" s="78"/>
      <c r="E16" s="95"/>
      <c r="F16" s="96"/>
      <c r="G16" s="97">
        <v>0</v>
      </c>
      <c r="H16" s="8"/>
      <c r="I16" s="8"/>
      <c r="J16" s="8"/>
      <c r="K16" s="8"/>
      <c r="L16" s="8"/>
      <c r="M16" s="8"/>
      <c r="N16" s="8"/>
      <c r="O16" s="8"/>
      <c r="P16" s="8"/>
      <c r="Q16" s="8"/>
      <c r="R16" s="8"/>
      <c r="S16" s="8"/>
      <c r="T16" s="8"/>
      <c r="U16" s="8"/>
      <c r="V16" s="8"/>
      <c r="W16" s="8"/>
      <c r="X16" s="8"/>
      <c r="Y16" s="8"/>
      <c r="Z16" s="8"/>
      <c r="AA16" s="8"/>
      <c r="AB16" s="8"/>
      <c r="AC16" s="95"/>
      <c r="AD16" s="8"/>
      <c r="AE16" s="8"/>
      <c r="AF16" s="8"/>
      <c r="AG16" s="8"/>
      <c r="AH16" s="8"/>
      <c r="AI16" s="8"/>
      <c r="AJ16" s="95"/>
      <c r="AK16" s="95"/>
      <c r="AL16" s="11"/>
      <c r="AM16" s="8"/>
      <c r="AN16" s="8"/>
      <c r="AO16" s="8"/>
      <c r="AP16" s="8"/>
      <c r="AQ16" s="8"/>
      <c r="AR16" s="8"/>
      <c r="AS16" s="8"/>
      <c r="AT16" s="8"/>
      <c r="AU16" s="8"/>
      <c r="AV16" s="8"/>
      <c r="AW16" s="8"/>
      <c r="AX16" s="8"/>
      <c r="AY16" s="8"/>
      <c r="AZ16" s="8"/>
      <c r="BA16" s="8"/>
      <c r="BB16" s="8"/>
      <c r="BC16" s="8"/>
      <c r="BD16" s="8"/>
      <c r="BE16" s="8"/>
      <c r="BF16" s="8"/>
      <c r="BG16" s="9">
        <v>0</v>
      </c>
      <c r="BH16" s="8"/>
      <c r="BI16" s="8"/>
      <c r="BJ16" s="8"/>
      <c r="BK16" s="8"/>
      <c r="BL16" s="8"/>
      <c r="BM16" s="104"/>
      <c r="BN16" s="8"/>
      <c r="BO16" s="8"/>
      <c r="BP16" s="8"/>
      <c r="BQ16" s="8"/>
      <c r="BR16" s="8"/>
      <c r="BS16" s="104"/>
      <c r="BT16" s="8"/>
      <c r="BU16" s="8"/>
      <c r="BV16" s="8"/>
      <c r="BW16" s="8"/>
      <c r="BX16" s="8"/>
      <c r="BY16" s="104"/>
      <c r="BZ16" s="8"/>
      <c r="CA16" s="98"/>
      <c r="CB16" s="95"/>
      <c r="CC16" s="95"/>
      <c r="CD16" s="95"/>
      <c r="CE16" s="95"/>
      <c r="CF16" s="98"/>
      <c r="CG16" s="8"/>
      <c r="CH16" s="8"/>
      <c r="CI16" s="10" t="s">
        <v>261</v>
      </c>
      <c r="CJ16" s="8"/>
      <c r="CK16" s="8"/>
      <c r="CL16" s="8"/>
      <c r="CM16" s="8"/>
      <c r="CN16" s="99"/>
      <c r="CO16" s="99"/>
      <c r="CP16" s="12" t="s">
        <v>263</v>
      </c>
      <c r="CQ16" s="8"/>
      <c r="CR16" s="8"/>
      <c r="CS16" s="8"/>
      <c r="CT16" s="8"/>
      <c r="CU16" s="8"/>
      <c r="CV16" s="8"/>
      <c r="CW16" s="11"/>
      <c r="CX16" s="8"/>
      <c r="CY16" s="8"/>
      <c r="CZ16" s="11"/>
      <c r="DA16" s="101"/>
      <c r="DB16" s="117" t="s">
        <v>129</v>
      </c>
      <c r="DC16" s="13"/>
      <c r="DD16" s="117" t="s">
        <v>128</v>
      </c>
      <c r="DE16" s="13"/>
      <c r="DF16" s="13"/>
      <c r="DG16" s="100"/>
      <c r="DH16" s="8"/>
      <c r="DI16" s="8"/>
      <c r="DJ16" s="11"/>
      <c r="DK16" s="11"/>
      <c r="DL16" s="11"/>
      <c r="DM16" s="11"/>
      <c r="DN16" s="11"/>
      <c r="DO16" s="11"/>
      <c r="DP16" s="8"/>
      <c r="DQ16" s="8"/>
      <c r="DR16" s="8"/>
      <c r="DS16" s="103"/>
      <c r="DT16" s="122"/>
      <c r="DU16" s="122"/>
      <c r="DV16" s="119"/>
    </row>
    <row r="17" spans="1:126" ht="35.15" customHeight="1">
      <c r="A17" s="68">
        <v>6</v>
      </c>
      <c r="B17" s="73"/>
      <c r="C17" s="8"/>
      <c r="D17" s="78"/>
      <c r="E17" s="95"/>
      <c r="F17" s="96"/>
      <c r="G17" s="97">
        <v>0</v>
      </c>
      <c r="H17" s="8"/>
      <c r="I17" s="8"/>
      <c r="J17" s="8"/>
      <c r="K17" s="8"/>
      <c r="L17" s="8"/>
      <c r="M17" s="8"/>
      <c r="N17" s="8"/>
      <c r="O17" s="8"/>
      <c r="P17" s="8"/>
      <c r="Q17" s="8"/>
      <c r="R17" s="8"/>
      <c r="S17" s="8"/>
      <c r="T17" s="8"/>
      <c r="U17" s="8"/>
      <c r="V17" s="8"/>
      <c r="W17" s="8"/>
      <c r="X17" s="8"/>
      <c r="Y17" s="8"/>
      <c r="Z17" s="8"/>
      <c r="AA17" s="8"/>
      <c r="AB17" s="8"/>
      <c r="AC17" s="95"/>
      <c r="AD17" s="8"/>
      <c r="AE17" s="8"/>
      <c r="AF17" s="8"/>
      <c r="AG17" s="8"/>
      <c r="AH17" s="8"/>
      <c r="AI17" s="8"/>
      <c r="AJ17" s="95"/>
      <c r="AK17" s="95"/>
      <c r="AL17" s="11"/>
      <c r="AM17" s="8"/>
      <c r="AN17" s="8"/>
      <c r="AO17" s="8"/>
      <c r="AP17" s="8"/>
      <c r="AQ17" s="8"/>
      <c r="AR17" s="8"/>
      <c r="AS17" s="8"/>
      <c r="AT17" s="8"/>
      <c r="AU17" s="8"/>
      <c r="AV17" s="8"/>
      <c r="AW17" s="8"/>
      <c r="AX17" s="8"/>
      <c r="AY17" s="8"/>
      <c r="AZ17" s="8"/>
      <c r="BA17" s="8"/>
      <c r="BB17" s="8"/>
      <c r="BC17" s="8"/>
      <c r="BD17" s="8"/>
      <c r="BE17" s="8"/>
      <c r="BF17" s="8"/>
      <c r="BG17" s="9">
        <v>0</v>
      </c>
      <c r="BH17" s="8"/>
      <c r="BI17" s="8"/>
      <c r="BJ17" s="8"/>
      <c r="BK17" s="8"/>
      <c r="BL17" s="8"/>
      <c r="BM17" s="104"/>
      <c r="BN17" s="8"/>
      <c r="BO17" s="8"/>
      <c r="BP17" s="8"/>
      <c r="BQ17" s="8"/>
      <c r="BR17" s="8"/>
      <c r="BS17" s="104"/>
      <c r="BT17" s="8"/>
      <c r="BU17" s="8"/>
      <c r="BV17" s="8"/>
      <c r="BW17" s="8"/>
      <c r="BX17" s="8"/>
      <c r="BY17" s="104"/>
      <c r="BZ17" s="8"/>
      <c r="CA17" s="98"/>
      <c r="CB17" s="95"/>
      <c r="CC17" s="95"/>
      <c r="CD17" s="95"/>
      <c r="CE17" s="95"/>
      <c r="CF17" s="98"/>
      <c r="CG17" s="8"/>
      <c r="CH17" s="8"/>
      <c r="CI17" s="10" t="s">
        <v>261</v>
      </c>
      <c r="CJ17" s="8"/>
      <c r="CK17" s="8"/>
      <c r="CL17" s="8"/>
      <c r="CM17" s="8"/>
      <c r="CN17" s="99"/>
      <c r="CO17" s="99"/>
      <c r="CP17" s="12" t="s">
        <v>263</v>
      </c>
      <c r="CQ17" s="8"/>
      <c r="CR17" s="8"/>
      <c r="CS17" s="8"/>
      <c r="CT17" s="8"/>
      <c r="CU17" s="8"/>
      <c r="CV17" s="8"/>
      <c r="CW17" s="11"/>
      <c r="CX17" s="8"/>
      <c r="CY17" s="8"/>
      <c r="CZ17" s="11"/>
      <c r="DA17" s="101"/>
      <c r="DB17" s="117" t="s">
        <v>129</v>
      </c>
      <c r="DC17" s="13"/>
      <c r="DD17" s="117" t="s">
        <v>128</v>
      </c>
      <c r="DE17" s="13"/>
      <c r="DF17" s="13"/>
      <c r="DG17" s="100"/>
      <c r="DH17" s="8"/>
      <c r="DI17" s="8"/>
      <c r="DJ17" s="11"/>
      <c r="DK17" s="11"/>
      <c r="DL17" s="11"/>
      <c r="DM17" s="11"/>
      <c r="DN17" s="11"/>
      <c r="DO17" s="11"/>
      <c r="DP17" s="8"/>
      <c r="DQ17" s="8"/>
      <c r="DR17" s="8"/>
      <c r="DS17" s="103"/>
      <c r="DT17" s="122"/>
      <c r="DU17" s="122"/>
      <c r="DV17" s="119"/>
    </row>
    <row r="18" spans="1:126" ht="35.15" customHeight="1">
      <c r="A18" s="68">
        <v>7</v>
      </c>
      <c r="B18" s="73"/>
      <c r="C18" s="8"/>
      <c r="D18" s="78"/>
      <c r="E18" s="95"/>
      <c r="F18" s="96"/>
      <c r="G18" s="97">
        <v>0</v>
      </c>
      <c r="H18" s="8"/>
      <c r="I18" s="8"/>
      <c r="J18" s="8"/>
      <c r="K18" s="8"/>
      <c r="L18" s="8"/>
      <c r="M18" s="8"/>
      <c r="N18" s="8"/>
      <c r="O18" s="8"/>
      <c r="P18" s="8"/>
      <c r="Q18" s="8"/>
      <c r="R18" s="8"/>
      <c r="S18" s="8"/>
      <c r="T18" s="8"/>
      <c r="U18" s="8"/>
      <c r="V18" s="8"/>
      <c r="W18" s="8"/>
      <c r="X18" s="8"/>
      <c r="Y18" s="8"/>
      <c r="Z18" s="8"/>
      <c r="AA18" s="8"/>
      <c r="AB18" s="8"/>
      <c r="AC18" s="95"/>
      <c r="AD18" s="8"/>
      <c r="AE18" s="8"/>
      <c r="AF18" s="8"/>
      <c r="AG18" s="8"/>
      <c r="AH18" s="8"/>
      <c r="AI18" s="8"/>
      <c r="AJ18" s="95"/>
      <c r="AK18" s="95"/>
      <c r="AL18" s="11"/>
      <c r="AM18" s="8"/>
      <c r="AN18" s="8"/>
      <c r="AO18" s="8"/>
      <c r="AP18" s="8"/>
      <c r="AQ18" s="8"/>
      <c r="AR18" s="8"/>
      <c r="AS18" s="8"/>
      <c r="AT18" s="8"/>
      <c r="AU18" s="8"/>
      <c r="AV18" s="8"/>
      <c r="AW18" s="8"/>
      <c r="AX18" s="8"/>
      <c r="AY18" s="8"/>
      <c r="AZ18" s="8"/>
      <c r="BA18" s="8"/>
      <c r="BB18" s="8"/>
      <c r="BC18" s="8"/>
      <c r="BD18" s="8"/>
      <c r="BE18" s="8"/>
      <c r="BF18" s="8"/>
      <c r="BG18" s="9">
        <v>0</v>
      </c>
      <c r="BH18" s="8"/>
      <c r="BI18" s="8"/>
      <c r="BJ18" s="8"/>
      <c r="BK18" s="8"/>
      <c r="BL18" s="8"/>
      <c r="BM18" s="104"/>
      <c r="BN18" s="8"/>
      <c r="BO18" s="8"/>
      <c r="BP18" s="8"/>
      <c r="BQ18" s="8"/>
      <c r="BR18" s="8"/>
      <c r="BS18" s="104"/>
      <c r="BT18" s="8"/>
      <c r="BU18" s="8"/>
      <c r="BV18" s="8"/>
      <c r="BW18" s="8"/>
      <c r="BX18" s="8"/>
      <c r="BY18" s="104"/>
      <c r="BZ18" s="8"/>
      <c r="CA18" s="98"/>
      <c r="CB18" s="95"/>
      <c r="CC18" s="95"/>
      <c r="CD18" s="95"/>
      <c r="CE18" s="95"/>
      <c r="CF18" s="98"/>
      <c r="CG18" s="8"/>
      <c r="CH18" s="8"/>
      <c r="CI18" s="10" t="s">
        <v>261</v>
      </c>
      <c r="CJ18" s="8"/>
      <c r="CK18" s="8"/>
      <c r="CL18" s="8"/>
      <c r="CM18" s="8"/>
      <c r="CN18" s="99"/>
      <c r="CO18" s="99"/>
      <c r="CP18" s="12" t="s">
        <v>263</v>
      </c>
      <c r="CQ18" s="8"/>
      <c r="CR18" s="8"/>
      <c r="CS18" s="8"/>
      <c r="CT18" s="8"/>
      <c r="CU18" s="8"/>
      <c r="CV18" s="8"/>
      <c r="CW18" s="11"/>
      <c r="CX18" s="8"/>
      <c r="CY18" s="8"/>
      <c r="CZ18" s="11"/>
      <c r="DA18" s="101"/>
      <c r="DB18" s="117" t="s">
        <v>129</v>
      </c>
      <c r="DC18" s="13"/>
      <c r="DD18" s="117" t="s">
        <v>128</v>
      </c>
      <c r="DE18" s="13"/>
      <c r="DF18" s="13"/>
      <c r="DG18" s="100"/>
      <c r="DH18" s="8"/>
      <c r="DI18" s="8"/>
      <c r="DJ18" s="11"/>
      <c r="DK18" s="11"/>
      <c r="DL18" s="11"/>
      <c r="DM18" s="11"/>
      <c r="DN18" s="11"/>
      <c r="DO18" s="11"/>
      <c r="DP18" s="8"/>
      <c r="DQ18" s="8"/>
      <c r="DR18" s="8"/>
      <c r="DS18" s="103"/>
      <c r="DT18" s="122"/>
      <c r="DU18" s="122"/>
      <c r="DV18" s="119"/>
    </row>
    <row r="19" spans="1:126" ht="35.15" customHeight="1">
      <c r="A19" s="68">
        <v>8</v>
      </c>
      <c r="B19" s="73"/>
      <c r="C19" s="8"/>
      <c r="D19" s="78"/>
      <c r="E19" s="95"/>
      <c r="F19" s="96"/>
      <c r="G19" s="97">
        <v>0</v>
      </c>
      <c r="H19" s="8"/>
      <c r="I19" s="8"/>
      <c r="J19" s="8"/>
      <c r="K19" s="8"/>
      <c r="L19" s="8"/>
      <c r="M19" s="8"/>
      <c r="N19" s="8"/>
      <c r="O19" s="8"/>
      <c r="P19" s="8"/>
      <c r="Q19" s="8"/>
      <c r="R19" s="8"/>
      <c r="S19" s="8"/>
      <c r="T19" s="8"/>
      <c r="U19" s="8"/>
      <c r="V19" s="8"/>
      <c r="W19" s="8"/>
      <c r="X19" s="8"/>
      <c r="Y19" s="8"/>
      <c r="Z19" s="8"/>
      <c r="AA19" s="8"/>
      <c r="AB19" s="8"/>
      <c r="AC19" s="95"/>
      <c r="AD19" s="8"/>
      <c r="AE19" s="8"/>
      <c r="AF19" s="8"/>
      <c r="AG19" s="8"/>
      <c r="AH19" s="8"/>
      <c r="AI19" s="8"/>
      <c r="AJ19" s="95"/>
      <c r="AK19" s="95"/>
      <c r="AL19" s="11"/>
      <c r="AM19" s="8"/>
      <c r="AN19" s="8"/>
      <c r="AO19" s="8"/>
      <c r="AP19" s="8"/>
      <c r="AQ19" s="8"/>
      <c r="AR19" s="8"/>
      <c r="AS19" s="8"/>
      <c r="AT19" s="8"/>
      <c r="AU19" s="8"/>
      <c r="AV19" s="8"/>
      <c r="AW19" s="8"/>
      <c r="AX19" s="8"/>
      <c r="AY19" s="8"/>
      <c r="AZ19" s="8"/>
      <c r="BA19" s="8"/>
      <c r="BB19" s="8"/>
      <c r="BC19" s="8"/>
      <c r="BD19" s="8"/>
      <c r="BE19" s="8"/>
      <c r="BF19" s="8"/>
      <c r="BG19" s="9">
        <v>0</v>
      </c>
      <c r="BH19" s="8"/>
      <c r="BI19" s="8"/>
      <c r="BJ19" s="8"/>
      <c r="BK19" s="8"/>
      <c r="BL19" s="8"/>
      <c r="BM19" s="104"/>
      <c r="BN19" s="8"/>
      <c r="BO19" s="8"/>
      <c r="BP19" s="8"/>
      <c r="BQ19" s="8"/>
      <c r="BR19" s="8"/>
      <c r="BS19" s="104"/>
      <c r="BT19" s="8"/>
      <c r="BU19" s="8"/>
      <c r="BV19" s="8"/>
      <c r="BW19" s="8"/>
      <c r="BX19" s="8"/>
      <c r="BY19" s="104"/>
      <c r="BZ19" s="8"/>
      <c r="CA19" s="98"/>
      <c r="CB19" s="95"/>
      <c r="CC19" s="95"/>
      <c r="CD19" s="95"/>
      <c r="CE19" s="95"/>
      <c r="CF19" s="98"/>
      <c r="CG19" s="8"/>
      <c r="CH19" s="8"/>
      <c r="CI19" s="10" t="s">
        <v>261</v>
      </c>
      <c r="CJ19" s="8"/>
      <c r="CK19" s="8"/>
      <c r="CL19" s="8"/>
      <c r="CM19" s="8"/>
      <c r="CN19" s="99"/>
      <c r="CO19" s="99"/>
      <c r="CP19" s="12" t="s">
        <v>263</v>
      </c>
      <c r="CQ19" s="8"/>
      <c r="CR19" s="8"/>
      <c r="CS19" s="8"/>
      <c r="CT19" s="8"/>
      <c r="CU19" s="8"/>
      <c r="CV19" s="8"/>
      <c r="CW19" s="11"/>
      <c r="CX19" s="8"/>
      <c r="CY19" s="8"/>
      <c r="CZ19" s="11"/>
      <c r="DA19" s="101"/>
      <c r="DB19" s="117" t="s">
        <v>129</v>
      </c>
      <c r="DC19" s="13"/>
      <c r="DD19" s="117" t="s">
        <v>128</v>
      </c>
      <c r="DE19" s="13"/>
      <c r="DF19" s="13"/>
      <c r="DG19" s="100"/>
      <c r="DH19" s="8"/>
      <c r="DI19" s="8"/>
      <c r="DJ19" s="11"/>
      <c r="DK19" s="11"/>
      <c r="DL19" s="11"/>
      <c r="DM19" s="11"/>
      <c r="DN19" s="11"/>
      <c r="DO19" s="11"/>
      <c r="DP19" s="8"/>
      <c r="DQ19" s="8"/>
      <c r="DR19" s="8"/>
      <c r="DS19" s="103"/>
      <c r="DT19" s="122"/>
      <c r="DU19" s="122"/>
      <c r="DV19" s="119"/>
    </row>
    <row r="20" spans="1:126" ht="35.15" customHeight="1">
      <c r="A20" s="68">
        <v>9</v>
      </c>
      <c r="B20" s="73"/>
      <c r="C20" s="8"/>
      <c r="D20" s="78"/>
      <c r="E20" s="95"/>
      <c r="F20" s="96"/>
      <c r="G20" s="97">
        <v>0</v>
      </c>
      <c r="H20" s="8"/>
      <c r="I20" s="8"/>
      <c r="J20" s="8"/>
      <c r="K20" s="8"/>
      <c r="L20" s="8"/>
      <c r="M20" s="8"/>
      <c r="N20" s="8"/>
      <c r="O20" s="8"/>
      <c r="P20" s="8"/>
      <c r="Q20" s="8"/>
      <c r="R20" s="8"/>
      <c r="S20" s="8"/>
      <c r="T20" s="8"/>
      <c r="U20" s="8"/>
      <c r="V20" s="8"/>
      <c r="W20" s="8"/>
      <c r="X20" s="8"/>
      <c r="Y20" s="8"/>
      <c r="Z20" s="8"/>
      <c r="AA20" s="8"/>
      <c r="AB20" s="8"/>
      <c r="AC20" s="95"/>
      <c r="AD20" s="8"/>
      <c r="AE20" s="8"/>
      <c r="AF20" s="8"/>
      <c r="AG20" s="8"/>
      <c r="AH20" s="8"/>
      <c r="AI20" s="8"/>
      <c r="AJ20" s="95"/>
      <c r="AK20" s="95"/>
      <c r="AL20" s="11"/>
      <c r="AM20" s="8"/>
      <c r="AN20" s="8"/>
      <c r="AO20" s="8"/>
      <c r="AP20" s="8"/>
      <c r="AQ20" s="8"/>
      <c r="AR20" s="8"/>
      <c r="AS20" s="8"/>
      <c r="AT20" s="8"/>
      <c r="AU20" s="8"/>
      <c r="AV20" s="8"/>
      <c r="AW20" s="8"/>
      <c r="AX20" s="8"/>
      <c r="AY20" s="8"/>
      <c r="AZ20" s="8"/>
      <c r="BA20" s="8"/>
      <c r="BB20" s="8"/>
      <c r="BC20" s="8"/>
      <c r="BD20" s="8"/>
      <c r="BE20" s="8"/>
      <c r="BF20" s="8"/>
      <c r="BG20" s="9">
        <v>0</v>
      </c>
      <c r="BH20" s="8"/>
      <c r="BI20" s="8"/>
      <c r="BJ20" s="8"/>
      <c r="BK20" s="8"/>
      <c r="BL20" s="8"/>
      <c r="BM20" s="104"/>
      <c r="BN20" s="8"/>
      <c r="BO20" s="8"/>
      <c r="BP20" s="8"/>
      <c r="BQ20" s="8"/>
      <c r="BR20" s="8"/>
      <c r="BS20" s="104"/>
      <c r="BT20" s="8"/>
      <c r="BU20" s="8"/>
      <c r="BV20" s="8"/>
      <c r="BW20" s="8"/>
      <c r="BX20" s="8"/>
      <c r="BY20" s="104"/>
      <c r="BZ20" s="8"/>
      <c r="CA20" s="98"/>
      <c r="CB20" s="95"/>
      <c r="CC20" s="95"/>
      <c r="CD20" s="95"/>
      <c r="CE20" s="95"/>
      <c r="CF20" s="98"/>
      <c r="CG20" s="8"/>
      <c r="CH20" s="8"/>
      <c r="CI20" s="10" t="s">
        <v>261</v>
      </c>
      <c r="CJ20" s="8"/>
      <c r="CK20" s="8"/>
      <c r="CL20" s="8"/>
      <c r="CM20" s="8"/>
      <c r="CN20" s="99"/>
      <c r="CO20" s="99"/>
      <c r="CP20" s="12" t="s">
        <v>263</v>
      </c>
      <c r="CQ20" s="8"/>
      <c r="CR20" s="8"/>
      <c r="CS20" s="8"/>
      <c r="CT20" s="8"/>
      <c r="CU20" s="8"/>
      <c r="CV20" s="8"/>
      <c r="CW20" s="11"/>
      <c r="CX20" s="8"/>
      <c r="CY20" s="8"/>
      <c r="CZ20" s="11"/>
      <c r="DA20" s="101"/>
      <c r="DB20" s="117" t="s">
        <v>129</v>
      </c>
      <c r="DC20" s="13"/>
      <c r="DD20" s="117" t="s">
        <v>128</v>
      </c>
      <c r="DE20" s="13"/>
      <c r="DF20" s="13"/>
      <c r="DG20" s="100"/>
      <c r="DH20" s="8"/>
      <c r="DI20" s="8"/>
      <c r="DJ20" s="11"/>
      <c r="DK20" s="11"/>
      <c r="DL20" s="11"/>
      <c r="DM20" s="11"/>
      <c r="DN20" s="11"/>
      <c r="DO20" s="11"/>
      <c r="DP20" s="8"/>
      <c r="DQ20" s="8"/>
      <c r="DR20" s="8"/>
      <c r="DS20" s="103"/>
      <c r="DT20" s="122"/>
      <c r="DU20" s="122"/>
      <c r="DV20" s="119"/>
    </row>
    <row r="21" spans="1:126" ht="35.15" customHeight="1">
      <c r="A21" s="68">
        <v>10</v>
      </c>
      <c r="B21" s="73"/>
      <c r="C21" s="8"/>
      <c r="D21" s="78"/>
      <c r="E21" s="95"/>
      <c r="F21" s="96"/>
      <c r="G21" s="97">
        <v>0</v>
      </c>
      <c r="H21" s="8"/>
      <c r="I21" s="8"/>
      <c r="J21" s="8"/>
      <c r="K21" s="8"/>
      <c r="L21" s="8"/>
      <c r="M21" s="8"/>
      <c r="N21" s="8"/>
      <c r="O21" s="8"/>
      <c r="P21" s="8"/>
      <c r="Q21" s="8"/>
      <c r="R21" s="8"/>
      <c r="S21" s="8"/>
      <c r="T21" s="8"/>
      <c r="U21" s="8"/>
      <c r="V21" s="8"/>
      <c r="W21" s="8"/>
      <c r="X21" s="8"/>
      <c r="Y21" s="8"/>
      <c r="Z21" s="8"/>
      <c r="AA21" s="8"/>
      <c r="AB21" s="8"/>
      <c r="AC21" s="95"/>
      <c r="AD21" s="8"/>
      <c r="AE21" s="8"/>
      <c r="AF21" s="8"/>
      <c r="AG21" s="8"/>
      <c r="AH21" s="8"/>
      <c r="AI21" s="8"/>
      <c r="AJ21" s="95"/>
      <c r="AK21" s="95"/>
      <c r="AL21" s="11"/>
      <c r="AM21" s="8"/>
      <c r="AN21" s="8"/>
      <c r="AO21" s="8"/>
      <c r="AP21" s="8"/>
      <c r="AQ21" s="8"/>
      <c r="AR21" s="8"/>
      <c r="AS21" s="8"/>
      <c r="AT21" s="8"/>
      <c r="AU21" s="8"/>
      <c r="AV21" s="8"/>
      <c r="AW21" s="8"/>
      <c r="AX21" s="8"/>
      <c r="AY21" s="8"/>
      <c r="AZ21" s="8"/>
      <c r="BA21" s="8"/>
      <c r="BB21" s="8"/>
      <c r="BC21" s="8"/>
      <c r="BD21" s="8"/>
      <c r="BE21" s="8"/>
      <c r="BF21" s="8"/>
      <c r="BG21" s="9">
        <v>0</v>
      </c>
      <c r="BH21" s="8"/>
      <c r="BI21" s="8"/>
      <c r="BJ21" s="8"/>
      <c r="BK21" s="8"/>
      <c r="BL21" s="8"/>
      <c r="BM21" s="104"/>
      <c r="BN21" s="8"/>
      <c r="BO21" s="8"/>
      <c r="BP21" s="8"/>
      <c r="BQ21" s="8"/>
      <c r="BR21" s="8"/>
      <c r="BS21" s="104"/>
      <c r="BT21" s="8"/>
      <c r="BU21" s="8"/>
      <c r="BV21" s="8"/>
      <c r="BW21" s="8"/>
      <c r="BX21" s="8"/>
      <c r="BY21" s="104"/>
      <c r="BZ21" s="8"/>
      <c r="CA21" s="98"/>
      <c r="CB21" s="95"/>
      <c r="CC21" s="95"/>
      <c r="CD21" s="95"/>
      <c r="CE21" s="95"/>
      <c r="CF21" s="98"/>
      <c r="CG21" s="8"/>
      <c r="CH21" s="8"/>
      <c r="CI21" s="10" t="s">
        <v>261</v>
      </c>
      <c r="CJ21" s="8"/>
      <c r="CK21" s="8"/>
      <c r="CL21" s="8"/>
      <c r="CM21" s="8"/>
      <c r="CN21" s="99"/>
      <c r="CO21" s="99"/>
      <c r="CP21" s="12" t="s">
        <v>263</v>
      </c>
      <c r="CQ21" s="8"/>
      <c r="CR21" s="8"/>
      <c r="CS21" s="8"/>
      <c r="CT21" s="8"/>
      <c r="CU21" s="8"/>
      <c r="CV21" s="8"/>
      <c r="CW21" s="11"/>
      <c r="CX21" s="8"/>
      <c r="CY21" s="8"/>
      <c r="CZ21" s="11"/>
      <c r="DA21" s="101"/>
      <c r="DB21" s="117" t="s">
        <v>129</v>
      </c>
      <c r="DC21" s="13"/>
      <c r="DD21" s="117" t="s">
        <v>128</v>
      </c>
      <c r="DE21" s="13"/>
      <c r="DF21" s="13"/>
      <c r="DG21" s="100"/>
      <c r="DH21" s="8"/>
      <c r="DI21" s="8"/>
      <c r="DJ21" s="11"/>
      <c r="DK21" s="11"/>
      <c r="DL21" s="11"/>
      <c r="DM21" s="11"/>
      <c r="DN21" s="11"/>
      <c r="DO21" s="11"/>
      <c r="DP21" s="8"/>
      <c r="DQ21" s="8"/>
      <c r="DR21" s="8"/>
      <c r="DS21" s="103"/>
      <c r="DT21" s="122"/>
      <c r="DU21" s="122"/>
      <c r="DV21" s="119"/>
    </row>
    <row r="22" spans="1:126" ht="35.15" customHeight="1">
      <c r="A22" s="68">
        <v>11</v>
      </c>
      <c r="B22" s="73"/>
      <c r="C22" s="8"/>
      <c r="D22" s="78"/>
      <c r="E22" s="95"/>
      <c r="F22" s="96"/>
      <c r="G22" s="97">
        <v>0</v>
      </c>
      <c r="H22" s="8"/>
      <c r="I22" s="8"/>
      <c r="J22" s="8"/>
      <c r="K22" s="8"/>
      <c r="L22" s="8"/>
      <c r="M22" s="8"/>
      <c r="N22" s="8"/>
      <c r="O22" s="8"/>
      <c r="P22" s="8"/>
      <c r="Q22" s="8"/>
      <c r="R22" s="8"/>
      <c r="S22" s="8"/>
      <c r="T22" s="8"/>
      <c r="U22" s="8"/>
      <c r="V22" s="8"/>
      <c r="W22" s="8"/>
      <c r="X22" s="8"/>
      <c r="Y22" s="8"/>
      <c r="Z22" s="8"/>
      <c r="AA22" s="8"/>
      <c r="AB22" s="8"/>
      <c r="AC22" s="95"/>
      <c r="AD22" s="8"/>
      <c r="AE22" s="8"/>
      <c r="AF22" s="8"/>
      <c r="AG22" s="8"/>
      <c r="AH22" s="8"/>
      <c r="AI22" s="8"/>
      <c r="AJ22" s="95"/>
      <c r="AK22" s="95"/>
      <c r="AL22" s="11"/>
      <c r="AM22" s="8"/>
      <c r="AN22" s="8"/>
      <c r="AO22" s="8"/>
      <c r="AP22" s="8"/>
      <c r="AQ22" s="8"/>
      <c r="AR22" s="8"/>
      <c r="AS22" s="8"/>
      <c r="AT22" s="8"/>
      <c r="AU22" s="8"/>
      <c r="AV22" s="8"/>
      <c r="AW22" s="8"/>
      <c r="AX22" s="8"/>
      <c r="AY22" s="8"/>
      <c r="AZ22" s="8"/>
      <c r="BA22" s="8"/>
      <c r="BB22" s="8"/>
      <c r="BC22" s="8"/>
      <c r="BD22" s="8"/>
      <c r="BE22" s="8"/>
      <c r="BF22" s="8"/>
      <c r="BG22" s="9">
        <v>0</v>
      </c>
      <c r="BH22" s="8"/>
      <c r="BI22" s="8"/>
      <c r="BJ22" s="8"/>
      <c r="BK22" s="8"/>
      <c r="BL22" s="8"/>
      <c r="BM22" s="104"/>
      <c r="BN22" s="8"/>
      <c r="BO22" s="8"/>
      <c r="BP22" s="8"/>
      <c r="BQ22" s="8"/>
      <c r="BR22" s="8"/>
      <c r="BS22" s="104"/>
      <c r="BT22" s="8"/>
      <c r="BU22" s="8"/>
      <c r="BV22" s="8"/>
      <c r="BW22" s="8"/>
      <c r="BX22" s="8"/>
      <c r="BY22" s="104"/>
      <c r="BZ22" s="8"/>
      <c r="CA22" s="98"/>
      <c r="CB22" s="95"/>
      <c r="CC22" s="95"/>
      <c r="CD22" s="95"/>
      <c r="CE22" s="95"/>
      <c r="CF22" s="98"/>
      <c r="CG22" s="8"/>
      <c r="CH22" s="8"/>
      <c r="CI22" s="10" t="s">
        <v>261</v>
      </c>
      <c r="CJ22" s="8"/>
      <c r="CK22" s="8"/>
      <c r="CL22" s="8"/>
      <c r="CM22" s="8"/>
      <c r="CN22" s="99"/>
      <c r="CO22" s="99"/>
      <c r="CP22" s="12" t="s">
        <v>263</v>
      </c>
      <c r="CQ22" s="8"/>
      <c r="CR22" s="8"/>
      <c r="CS22" s="8"/>
      <c r="CT22" s="8"/>
      <c r="CU22" s="8"/>
      <c r="CV22" s="8"/>
      <c r="CW22" s="11"/>
      <c r="CX22" s="8"/>
      <c r="CY22" s="8"/>
      <c r="CZ22" s="11"/>
      <c r="DA22" s="101"/>
      <c r="DB22" s="117" t="s">
        <v>129</v>
      </c>
      <c r="DC22" s="13"/>
      <c r="DD22" s="117" t="s">
        <v>128</v>
      </c>
      <c r="DE22" s="13"/>
      <c r="DF22" s="13"/>
      <c r="DG22" s="100"/>
      <c r="DH22" s="8"/>
      <c r="DI22" s="8"/>
      <c r="DJ22" s="11"/>
      <c r="DK22" s="11"/>
      <c r="DL22" s="11"/>
      <c r="DM22" s="11"/>
      <c r="DN22" s="11"/>
      <c r="DO22" s="11"/>
      <c r="DP22" s="8"/>
      <c r="DQ22" s="8"/>
      <c r="DR22" s="8"/>
      <c r="DS22" s="103"/>
      <c r="DT22" s="122"/>
      <c r="DU22" s="122"/>
      <c r="DV22" s="119"/>
    </row>
    <row r="23" spans="1:126" ht="35.15" customHeight="1">
      <c r="A23" s="68">
        <v>12</v>
      </c>
      <c r="B23" s="73"/>
      <c r="C23" s="8"/>
      <c r="D23" s="78"/>
      <c r="E23" s="95"/>
      <c r="F23" s="96"/>
      <c r="G23" s="97">
        <v>0</v>
      </c>
      <c r="H23" s="8"/>
      <c r="I23" s="8"/>
      <c r="J23" s="8"/>
      <c r="K23" s="8"/>
      <c r="L23" s="8"/>
      <c r="M23" s="8"/>
      <c r="N23" s="8"/>
      <c r="O23" s="8"/>
      <c r="P23" s="8"/>
      <c r="Q23" s="8"/>
      <c r="R23" s="8"/>
      <c r="S23" s="8"/>
      <c r="T23" s="8"/>
      <c r="U23" s="8"/>
      <c r="V23" s="8"/>
      <c r="W23" s="8"/>
      <c r="X23" s="8"/>
      <c r="Y23" s="8"/>
      <c r="Z23" s="8"/>
      <c r="AA23" s="8"/>
      <c r="AB23" s="8"/>
      <c r="AC23" s="95"/>
      <c r="AD23" s="8"/>
      <c r="AE23" s="8"/>
      <c r="AF23" s="8"/>
      <c r="AG23" s="8"/>
      <c r="AH23" s="8"/>
      <c r="AI23" s="8"/>
      <c r="AJ23" s="95"/>
      <c r="AK23" s="95"/>
      <c r="AL23" s="11"/>
      <c r="AM23" s="8"/>
      <c r="AN23" s="8"/>
      <c r="AO23" s="8"/>
      <c r="AP23" s="8"/>
      <c r="AQ23" s="8"/>
      <c r="AR23" s="8"/>
      <c r="AS23" s="8"/>
      <c r="AT23" s="8"/>
      <c r="AU23" s="8"/>
      <c r="AV23" s="8"/>
      <c r="AW23" s="8"/>
      <c r="AX23" s="8"/>
      <c r="AY23" s="8"/>
      <c r="AZ23" s="8"/>
      <c r="BA23" s="8"/>
      <c r="BB23" s="8"/>
      <c r="BC23" s="8"/>
      <c r="BD23" s="8"/>
      <c r="BE23" s="8"/>
      <c r="BF23" s="8"/>
      <c r="BG23" s="9">
        <v>0</v>
      </c>
      <c r="BH23" s="8"/>
      <c r="BI23" s="8"/>
      <c r="BJ23" s="8"/>
      <c r="BK23" s="8"/>
      <c r="BL23" s="8"/>
      <c r="BM23" s="104"/>
      <c r="BN23" s="8"/>
      <c r="BO23" s="8"/>
      <c r="BP23" s="8"/>
      <c r="BQ23" s="8"/>
      <c r="BR23" s="8"/>
      <c r="BS23" s="104"/>
      <c r="BT23" s="8"/>
      <c r="BU23" s="8"/>
      <c r="BV23" s="8"/>
      <c r="BW23" s="8"/>
      <c r="BX23" s="8"/>
      <c r="BY23" s="104"/>
      <c r="BZ23" s="8"/>
      <c r="CA23" s="98"/>
      <c r="CB23" s="95"/>
      <c r="CC23" s="95"/>
      <c r="CD23" s="95"/>
      <c r="CE23" s="95"/>
      <c r="CF23" s="98"/>
      <c r="CG23" s="8"/>
      <c r="CH23" s="8"/>
      <c r="CI23" s="10" t="s">
        <v>261</v>
      </c>
      <c r="CJ23" s="8"/>
      <c r="CK23" s="8"/>
      <c r="CL23" s="8"/>
      <c r="CM23" s="8"/>
      <c r="CN23" s="99"/>
      <c r="CO23" s="99"/>
      <c r="CP23" s="12" t="s">
        <v>263</v>
      </c>
      <c r="CQ23" s="8"/>
      <c r="CR23" s="8"/>
      <c r="CS23" s="8"/>
      <c r="CT23" s="8"/>
      <c r="CU23" s="8"/>
      <c r="CV23" s="8"/>
      <c r="CW23" s="11"/>
      <c r="CX23" s="8"/>
      <c r="CY23" s="8"/>
      <c r="CZ23" s="11"/>
      <c r="DA23" s="101"/>
      <c r="DB23" s="117" t="s">
        <v>129</v>
      </c>
      <c r="DC23" s="13"/>
      <c r="DD23" s="117" t="s">
        <v>128</v>
      </c>
      <c r="DE23" s="13"/>
      <c r="DF23" s="13"/>
      <c r="DG23" s="100"/>
      <c r="DH23" s="8"/>
      <c r="DI23" s="8"/>
      <c r="DJ23" s="11"/>
      <c r="DK23" s="11"/>
      <c r="DL23" s="11"/>
      <c r="DM23" s="11"/>
      <c r="DN23" s="11"/>
      <c r="DO23" s="11"/>
      <c r="DP23" s="8"/>
      <c r="DQ23" s="8"/>
      <c r="DR23" s="8"/>
      <c r="DS23" s="103"/>
      <c r="DT23" s="122"/>
      <c r="DU23" s="122"/>
      <c r="DV23" s="119"/>
    </row>
    <row r="24" spans="1:126" ht="35.15" customHeight="1">
      <c r="A24" s="68">
        <v>13</v>
      </c>
      <c r="B24" s="73"/>
      <c r="C24" s="8"/>
      <c r="D24" s="78"/>
      <c r="E24" s="95"/>
      <c r="F24" s="96"/>
      <c r="G24" s="97">
        <v>0</v>
      </c>
      <c r="H24" s="8"/>
      <c r="I24" s="8"/>
      <c r="J24" s="8"/>
      <c r="K24" s="8"/>
      <c r="L24" s="8"/>
      <c r="M24" s="8"/>
      <c r="N24" s="8"/>
      <c r="O24" s="8"/>
      <c r="P24" s="8"/>
      <c r="Q24" s="8"/>
      <c r="R24" s="8"/>
      <c r="S24" s="8"/>
      <c r="T24" s="8"/>
      <c r="U24" s="8"/>
      <c r="V24" s="8"/>
      <c r="W24" s="8"/>
      <c r="X24" s="8"/>
      <c r="Y24" s="8"/>
      <c r="Z24" s="8"/>
      <c r="AA24" s="8"/>
      <c r="AB24" s="8"/>
      <c r="AC24" s="95"/>
      <c r="AD24" s="8"/>
      <c r="AE24" s="8"/>
      <c r="AF24" s="8"/>
      <c r="AG24" s="8"/>
      <c r="AH24" s="8"/>
      <c r="AI24" s="8"/>
      <c r="AJ24" s="95"/>
      <c r="AK24" s="95"/>
      <c r="AL24" s="11"/>
      <c r="AM24" s="8"/>
      <c r="AN24" s="8"/>
      <c r="AO24" s="8"/>
      <c r="AP24" s="8"/>
      <c r="AQ24" s="8"/>
      <c r="AR24" s="8"/>
      <c r="AS24" s="8"/>
      <c r="AT24" s="8"/>
      <c r="AU24" s="8"/>
      <c r="AV24" s="8"/>
      <c r="AW24" s="8"/>
      <c r="AX24" s="8"/>
      <c r="AY24" s="8"/>
      <c r="AZ24" s="8"/>
      <c r="BA24" s="8"/>
      <c r="BB24" s="8"/>
      <c r="BC24" s="8"/>
      <c r="BD24" s="8"/>
      <c r="BE24" s="8"/>
      <c r="BF24" s="8"/>
      <c r="BG24" s="9">
        <v>0</v>
      </c>
      <c r="BH24" s="8"/>
      <c r="BI24" s="8"/>
      <c r="BJ24" s="8"/>
      <c r="BK24" s="8"/>
      <c r="BL24" s="8"/>
      <c r="BM24" s="104"/>
      <c r="BN24" s="8"/>
      <c r="BO24" s="8"/>
      <c r="BP24" s="8"/>
      <c r="BQ24" s="8"/>
      <c r="BR24" s="8"/>
      <c r="BS24" s="104"/>
      <c r="BT24" s="8"/>
      <c r="BU24" s="8"/>
      <c r="BV24" s="8"/>
      <c r="BW24" s="8"/>
      <c r="BX24" s="8"/>
      <c r="BY24" s="104"/>
      <c r="BZ24" s="8"/>
      <c r="CA24" s="98"/>
      <c r="CB24" s="95"/>
      <c r="CC24" s="95"/>
      <c r="CD24" s="95"/>
      <c r="CE24" s="95"/>
      <c r="CF24" s="98"/>
      <c r="CG24" s="8"/>
      <c r="CH24" s="8"/>
      <c r="CI24" s="10" t="s">
        <v>261</v>
      </c>
      <c r="CJ24" s="8"/>
      <c r="CK24" s="8"/>
      <c r="CL24" s="8"/>
      <c r="CM24" s="8"/>
      <c r="CN24" s="99"/>
      <c r="CO24" s="99"/>
      <c r="CP24" s="12" t="s">
        <v>263</v>
      </c>
      <c r="CQ24" s="8"/>
      <c r="CR24" s="8"/>
      <c r="CS24" s="8"/>
      <c r="CT24" s="8"/>
      <c r="CU24" s="8"/>
      <c r="CV24" s="8"/>
      <c r="CW24" s="11"/>
      <c r="CX24" s="8"/>
      <c r="CY24" s="8"/>
      <c r="CZ24" s="11"/>
      <c r="DA24" s="101"/>
      <c r="DB24" s="117" t="s">
        <v>129</v>
      </c>
      <c r="DC24" s="13"/>
      <c r="DD24" s="117" t="s">
        <v>128</v>
      </c>
      <c r="DE24" s="13"/>
      <c r="DF24" s="13"/>
      <c r="DG24" s="100"/>
      <c r="DH24" s="8"/>
      <c r="DI24" s="8"/>
      <c r="DJ24" s="11"/>
      <c r="DK24" s="11"/>
      <c r="DL24" s="11"/>
      <c r="DM24" s="11"/>
      <c r="DN24" s="11"/>
      <c r="DO24" s="11"/>
      <c r="DP24" s="8"/>
      <c r="DQ24" s="8"/>
      <c r="DR24" s="8"/>
      <c r="DS24" s="103"/>
      <c r="DT24" s="122"/>
      <c r="DU24" s="122"/>
      <c r="DV24" s="119"/>
    </row>
    <row r="25" spans="1:126" ht="35.15" customHeight="1">
      <c r="A25" s="68">
        <v>14</v>
      </c>
      <c r="B25" s="73"/>
      <c r="C25" s="8"/>
      <c r="D25" s="78"/>
      <c r="E25" s="95"/>
      <c r="F25" s="96"/>
      <c r="G25" s="97">
        <v>0</v>
      </c>
      <c r="H25" s="8"/>
      <c r="I25" s="8"/>
      <c r="J25" s="8"/>
      <c r="K25" s="8"/>
      <c r="L25" s="8"/>
      <c r="M25" s="8"/>
      <c r="N25" s="8"/>
      <c r="O25" s="8"/>
      <c r="P25" s="8"/>
      <c r="Q25" s="8"/>
      <c r="R25" s="8"/>
      <c r="S25" s="8"/>
      <c r="T25" s="8"/>
      <c r="U25" s="8"/>
      <c r="V25" s="8"/>
      <c r="W25" s="8"/>
      <c r="X25" s="8"/>
      <c r="Y25" s="8"/>
      <c r="Z25" s="8"/>
      <c r="AA25" s="8"/>
      <c r="AB25" s="8"/>
      <c r="AC25" s="95"/>
      <c r="AD25" s="8"/>
      <c r="AE25" s="8"/>
      <c r="AF25" s="8"/>
      <c r="AG25" s="8"/>
      <c r="AH25" s="8"/>
      <c r="AI25" s="8"/>
      <c r="AJ25" s="95"/>
      <c r="AK25" s="95"/>
      <c r="AL25" s="11"/>
      <c r="AM25" s="8"/>
      <c r="AN25" s="8"/>
      <c r="AO25" s="8"/>
      <c r="AP25" s="8"/>
      <c r="AQ25" s="8"/>
      <c r="AR25" s="8"/>
      <c r="AS25" s="8"/>
      <c r="AT25" s="8"/>
      <c r="AU25" s="8"/>
      <c r="AV25" s="8"/>
      <c r="AW25" s="8"/>
      <c r="AX25" s="8"/>
      <c r="AY25" s="8"/>
      <c r="AZ25" s="8"/>
      <c r="BA25" s="8"/>
      <c r="BB25" s="8"/>
      <c r="BC25" s="8"/>
      <c r="BD25" s="8"/>
      <c r="BE25" s="8"/>
      <c r="BF25" s="8"/>
      <c r="BG25" s="9">
        <v>0</v>
      </c>
      <c r="BH25" s="8"/>
      <c r="BI25" s="8"/>
      <c r="BJ25" s="8"/>
      <c r="BK25" s="8"/>
      <c r="BL25" s="8"/>
      <c r="BM25" s="104"/>
      <c r="BN25" s="8"/>
      <c r="BO25" s="8"/>
      <c r="BP25" s="8"/>
      <c r="BQ25" s="8"/>
      <c r="BR25" s="8"/>
      <c r="BS25" s="104"/>
      <c r="BT25" s="8"/>
      <c r="BU25" s="8"/>
      <c r="BV25" s="8"/>
      <c r="BW25" s="8"/>
      <c r="BX25" s="8"/>
      <c r="BY25" s="104"/>
      <c r="BZ25" s="8"/>
      <c r="CA25" s="98"/>
      <c r="CB25" s="95"/>
      <c r="CC25" s="95"/>
      <c r="CD25" s="95"/>
      <c r="CE25" s="95"/>
      <c r="CF25" s="98"/>
      <c r="CG25" s="8"/>
      <c r="CH25" s="8"/>
      <c r="CI25" s="10" t="s">
        <v>261</v>
      </c>
      <c r="CJ25" s="8"/>
      <c r="CK25" s="8"/>
      <c r="CL25" s="8"/>
      <c r="CM25" s="8"/>
      <c r="CN25" s="99"/>
      <c r="CO25" s="99"/>
      <c r="CP25" s="12" t="s">
        <v>263</v>
      </c>
      <c r="CQ25" s="8"/>
      <c r="CR25" s="8"/>
      <c r="CS25" s="8"/>
      <c r="CT25" s="8"/>
      <c r="CU25" s="8"/>
      <c r="CV25" s="8"/>
      <c r="CW25" s="11"/>
      <c r="CX25" s="8"/>
      <c r="CY25" s="8"/>
      <c r="CZ25" s="11"/>
      <c r="DA25" s="101"/>
      <c r="DB25" s="117" t="s">
        <v>129</v>
      </c>
      <c r="DC25" s="13"/>
      <c r="DD25" s="117" t="s">
        <v>128</v>
      </c>
      <c r="DE25" s="13"/>
      <c r="DF25" s="13"/>
      <c r="DG25" s="100"/>
      <c r="DH25" s="8"/>
      <c r="DI25" s="8"/>
      <c r="DJ25" s="11"/>
      <c r="DK25" s="11"/>
      <c r="DL25" s="11"/>
      <c r="DM25" s="11"/>
      <c r="DN25" s="11"/>
      <c r="DO25" s="11"/>
      <c r="DP25" s="8"/>
      <c r="DQ25" s="8"/>
      <c r="DR25" s="8"/>
      <c r="DS25" s="103"/>
      <c r="DT25" s="122"/>
      <c r="DU25" s="122"/>
      <c r="DV25" s="119"/>
    </row>
    <row r="26" spans="1:126" ht="35.15" customHeight="1">
      <c r="A26" s="68">
        <v>15</v>
      </c>
      <c r="B26" s="73"/>
      <c r="C26" s="8"/>
      <c r="D26" s="78"/>
      <c r="E26" s="95"/>
      <c r="F26" s="96"/>
      <c r="G26" s="97">
        <v>0</v>
      </c>
      <c r="H26" s="8"/>
      <c r="I26" s="8"/>
      <c r="J26" s="8"/>
      <c r="K26" s="8"/>
      <c r="L26" s="8"/>
      <c r="M26" s="8"/>
      <c r="N26" s="8"/>
      <c r="O26" s="8"/>
      <c r="P26" s="8"/>
      <c r="Q26" s="8"/>
      <c r="R26" s="8"/>
      <c r="S26" s="8"/>
      <c r="T26" s="8"/>
      <c r="U26" s="8"/>
      <c r="V26" s="8"/>
      <c r="W26" s="8"/>
      <c r="X26" s="8"/>
      <c r="Y26" s="8"/>
      <c r="Z26" s="8"/>
      <c r="AA26" s="8"/>
      <c r="AB26" s="8"/>
      <c r="AC26" s="95"/>
      <c r="AD26" s="8"/>
      <c r="AE26" s="8"/>
      <c r="AF26" s="8"/>
      <c r="AG26" s="8"/>
      <c r="AH26" s="8"/>
      <c r="AI26" s="8"/>
      <c r="AJ26" s="95"/>
      <c r="AK26" s="95"/>
      <c r="AL26" s="11"/>
      <c r="AM26" s="8"/>
      <c r="AN26" s="8"/>
      <c r="AO26" s="8"/>
      <c r="AP26" s="8"/>
      <c r="AQ26" s="8"/>
      <c r="AR26" s="8"/>
      <c r="AS26" s="8"/>
      <c r="AT26" s="8"/>
      <c r="AU26" s="8"/>
      <c r="AV26" s="8"/>
      <c r="AW26" s="8"/>
      <c r="AX26" s="8"/>
      <c r="AY26" s="8"/>
      <c r="AZ26" s="8"/>
      <c r="BA26" s="8"/>
      <c r="BB26" s="8"/>
      <c r="BC26" s="8"/>
      <c r="BD26" s="8"/>
      <c r="BE26" s="8"/>
      <c r="BF26" s="8"/>
      <c r="BG26" s="9">
        <v>0</v>
      </c>
      <c r="BH26" s="8"/>
      <c r="BI26" s="8"/>
      <c r="BJ26" s="8"/>
      <c r="BK26" s="8"/>
      <c r="BL26" s="8"/>
      <c r="BM26" s="104"/>
      <c r="BN26" s="8"/>
      <c r="BO26" s="8"/>
      <c r="BP26" s="8"/>
      <c r="BQ26" s="8"/>
      <c r="BR26" s="8"/>
      <c r="BS26" s="104"/>
      <c r="BT26" s="8"/>
      <c r="BU26" s="8"/>
      <c r="BV26" s="8"/>
      <c r="BW26" s="8"/>
      <c r="BX26" s="8"/>
      <c r="BY26" s="104"/>
      <c r="BZ26" s="8"/>
      <c r="CA26" s="98"/>
      <c r="CB26" s="95"/>
      <c r="CC26" s="95"/>
      <c r="CD26" s="95"/>
      <c r="CE26" s="95"/>
      <c r="CF26" s="98"/>
      <c r="CG26" s="8"/>
      <c r="CH26" s="8"/>
      <c r="CI26" s="10" t="s">
        <v>261</v>
      </c>
      <c r="CJ26" s="8"/>
      <c r="CK26" s="8"/>
      <c r="CL26" s="8"/>
      <c r="CM26" s="8"/>
      <c r="CN26" s="99"/>
      <c r="CO26" s="99"/>
      <c r="CP26" s="12" t="s">
        <v>263</v>
      </c>
      <c r="CQ26" s="8"/>
      <c r="CR26" s="8"/>
      <c r="CS26" s="8"/>
      <c r="CT26" s="8"/>
      <c r="CU26" s="8"/>
      <c r="CV26" s="8"/>
      <c r="CW26" s="11"/>
      <c r="CX26" s="8"/>
      <c r="CY26" s="8"/>
      <c r="CZ26" s="11"/>
      <c r="DA26" s="101"/>
      <c r="DB26" s="117" t="s">
        <v>129</v>
      </c>
      <c r="DC26" s="13"/>
      <c r="DD26" s="117" t="s">
        <v>128</v>
      </c>
      <c r="DE26" s="13"/>
      <c r="DF26" s="13"/>
      <c r="DG26" s="100"/>
      <c r="DH26" s="8"/>
      <c r="DI26" s="8"/>
      <c r="DJ26" s="11"/>
      <c r="DK26" s="11"/>
      <c r="DL26" s="11"/>
      <c r="DM26" s="11"/>
      <c r="DN26" s="11"/>
      <c r="DO26" s="11"/>
      <c r="DP26" s="8"/>
      <c r="DQ26" s="8"/>
      <c r="DR26" s="8"/>
      <c r="DS26" s="103"/>
      <c r="DT26" s="122"/>
      <c r="DU26" s="122"/>
      <c r="DV26" s="119"/>
    </row>
    <row r="27" spans="1:126" ht="35.15" customHeight="1">
      <c r="A27" s="68">
        <v>16</v>
      </c>
      <c r="B27" s="73"/>
      <c r="C27" s="8"/>
      <c r="D27" s="78"/>
      <c r="E27" s="95"/>
      <c r="F27" s="96"/>
      <c r="G27" s="97">
        <v>0</v>
      </c>
      <c r="H27" s="8"/>
      <c r="I27" s="8"/>
      <c r="J27" s="8"/>
      <c r="K27" s="8"/>
      <c r="L27" s="8"/>
      <c r="M27" s="8"/>
      <c r="N27" s="8"/>
      <c r="O27" s="8"/>
      <c r="P27" s="8"/>
      <c r="Q27" s="8"/>
      <c r="R27" s="8"/>
      <c r="S27" s="8"/>
      <c r="T27" s="8"/>
      <c r="U27" s="8"/>
      <c r="V27" s="8"/>
      <c r="W27" s="8"/>
      <c r="X27" s="8"/>
      <c r="Y27" s="8"/>
      <c r="Z27" s="8"/>
      <c r="AA27" s="8"/>
      <c r="AB27" s="8"/>
      <c r="AC27" s="95"/>
      <c r="AD27" s="8"/>
      <c r="AE27" s="8"/>
      <c r="AF27" s="8"/>
      <c r="AG27" s="8"/>
      <c r="AH27" s="8"/>
      <c r="AI27" s="8"/>
      <c r="AJ27" s="95"/>
      <c r="AK27" s="95"/>
      <c r="AL27" s="11"/>
      <c r="AM27" s="8"/>
      <c r="AN27" s="8"/>
      <c r="AO27" s="8"/>
      <c r="AP27" s="8"/>
      <c r="AQ27" s="8"/>
      <c r="AR27" s="8"/>
      <c r="AS27" s="8"/>
      <c r="AT27" s="8"/>
      <c r="AU27" s="8"/>
      <c r="AV27" s="8"/>
      <c r="AW27" s="8"/>
      <c r="AX27" s="8"/>
      <c r="AY27" s="8"/>
      <c r="AZ27" s="8"/>
      <c r="BA27" s="8"/>
      <c r="BB27" s="8"/>
      <c r="BC27" s="8"/>
      <c r="BD27" s="8"/>
      <c r="BE27" s="8"/>
      <c r="BF27" s="8"/>
      <c r="BG27" s="9">
        <v>0</v>
      </c>
      <c r="BH27" s="8"/>
      <c r="BI27" s="8"/>
      <c r="BJ27" s="8"/>
      <c r="BK27" s="8"/>
      <c r="BL27" s="8"/>
      <c r="BM27" s="104"/>
      <c r="BN27" s="8"/>
      <c r="BO27" s="8"/>
      <c r="BP27" s="8"/>
      <c r="BQ27" s="8"/>
      <c r="BR27" s="8"/>
      <c r="BS27" s="104"/>
      <c r="BT27" s="8"/>
      <c r="BU27" s="8"/>
      <c r="BV27" s="8"/>
      <c r="BW27" s="8"/>
      <c r="BX27" s="8"/>
      <c r="BY27" s="104"/>
      <c r="BZ27" s="8"/>
      <c r="CA27" s="98"/>
      <c r="CB27" s="95"/>
      <c r="CC27" s="95"/>
      <c r="CD27" s="95"/>
      <c r="CE27" s="95"/>
      <c r="CF27" s="98"/>
      <c r="CG27" s="8"/>
      <c r="CH27" s="8"/>
      <c r="CI27" s="10" t="s">
        <v>261</v>
      </c>
      <c r="CJ27" s="8"/>
      <c r="CK27" s="8"/>
      <c r="CL27" s="8"/>
      <c r="CM27" s="8"/>
      <c r="CN27" s="99"/>
      <c r="CO27" s="99"/>
      <c r="CP27" s="12" t="s">
        <v>263</v>
      </c>
      <c r="CQ27" s="8"/>
      <c r="CR27" s="8"/>
      <c r="CS27" s="8"/>
      <c r="CT27" s="8"/>
      <c r="CU27" s="8"/>
      <c r="CV27" s="8"/>
      <c r="CW27" s="11"/>
      <c r="CX27" s="8"/>
      <c r="CY27" s="8"/>
      <c r="CZ27" s="11"/>
      <c r="DA27" s="101"/>
      <c r="DB27" s="117" t="s">
        <v>129</v>
      </c>
      <c r="DC27" s="13"/>
      <c r="DD27" s="117" t="s">
        <v>128</v>
      </c>
      <c r="DE27" s="13"/>
      <c r="DF27" s="13"/>
      <c r="DG27" s="100"/>
      <c r="DH27" s="8"/>
      <c r="DI27" s="8"/>
      <c r="DJ27" s="11"/>
      <c r="DK27" s="11"/>
      <c r="DL27" s="11"/>
      <c r="DM27" s="11"/>
      <c r="DN27" s="11"/>
      <c r="DO27" s="11"/>
      <c r="DP27" s="8"/>
      <c r="DQ27" s="8"/>
      <c r="DR27" s="8"/>
      <c r="DS27" s="103"/>
      <c r="DT27" s="122"/>
      <c r="DU27" s="122"/>
      <c r="DV27" s="119"/>
    </row>
    <row r="28" spans="1:126" ht="35.15" customHeight="1">
      <c r="A28" s="68">
        <v>17</v>
      </c>
      <c r="B28" s="73"/>
      <c r="C28" s="8"/>
      <c r="D28" s="78"/>
      <c r="E28" s="95"/>
      <c r="F28" s="96"/>
      <c r="G28" s="97">
        <v>0</v>
      </c>
      <c r="H28" s="8"/>
      <c r="I28" s="8"/>
      <c r="J28" s="8"/>
      <c r="K28" s="8"/>
      <c r="L28" s="8"/>
      <c r="M28" s="8"/>
      <c r="N28" s="8"/>
      <c r="O28" s="8"/>
      <c r="P28" s="8"/>
      <c r="Q28" s="8"/>
      <c r="R28" s="8"/>
      <c r="S28" s="8"/>
      <c r="T28" s="8"/>
      <c r="U28" s="8"/>
      <c r="V28" s="8"/>
      <c r="W28" s="8"/>
      <c r="X28" s="8"/>
      <c r="Y28" s="8"/>
      <c r="Z28" s="8"/>
      <c r="AA28" s="8"/>
      <c r="AB28" s="8"/>
      <c r="AC28" s="95"/>
      <c r="AD28" s="8"/>
      <c r="AE28" s="8"/>
      <c r="AF28" s="8"/>
      <c r="AG28" s="8"/>
      <c r="AH28" s="8"/>
      <c r="AI28" s="8"/>
      <c r="AJ28" s="95"/>
      <c r="AK28" s="95"/>
      <c r="AL28" s="11"/>
      <c r="AM28" s="8"/>
      <c r="AN28" s="8"/>
      <c r="AO28" s="8"/>
      <c r="AP28" s="8"/>
      <c r="AQ28" s="8"/>
      <c r="AR28" s="8"/>
      <c r="AS28" s="8"/>
      <c r="AT28" s="8"/>
      <c r="AU28" s="8"/>
      <c r="AV28" s="8"/>
      <c r="AW28" s="8"/>
      <c r="AX28" s="8"/>
      <c r="AY28" s="8"/>
      <c r="AZ28" s="8"/>
      <c r="BA28" s="8"/>
      <c r="BB28" s="8"/>
      <c r="BC28" s="8"/>
      <c r="BD28" s="8"/>
      <c r="BE28" s="8"/>
      <c r="BF28" s="8"/>
      <c r="BG28" s="9">
        <v>0</v>
      </c>
      <c r="BH28" s="8"/>
      <c r="BI28" s="8"/>
      <c r="BJ28" s="8"/>
      <c r="BK28" s="8"/>
      <c r="BL28" s="8"/>
      <c r="BM28" s="104"/>
      <c r="BN28" s="8"/>
      <c r="BO28" s="8"/>
      <c r="BP28" s="8"/>
      <c r="BQ28" s="8"/>
      <c r="BR28" s="8"/>
      <c r="BS28" s="104"/>
      <c r="BT28" s="8"/>
      <c r="BU28" s="8"/>
      <c r="BV28" s="8"/>
      <c r="BW28" s="8"/>
      <c r="BX28" s="8"/>
      <c r="BY28" s="104"/>
      <c r="BZ28" s="8"/>
      <c r="CA28" s="98"/>
      <c r="CB28" s="95"/>
      <c r="CC28" s="95"/>
      <c r="CD28" s="95"/>
      <c r="CE28" s="95"/>
      <c r="CF28" s="98"/>
      <c r="CG28" s="8"/>
      <c r="CH28" s="8"/>
      <c r="CI28" s="10" t="s">
        <v>261</v>
      </c>
      <c r="CJ28" s="8"/>
      <c r="CK28" s="8"/>
      <c r="CL28" s="8"/>
      <c r="CM28" s="8"/>
      <c r="CN28" s="99"/>
      <c r="CO28" s="99"/>
      <c r="CP28" s="12" t="s">
        <v>263</v>
      </c>
      <c r="CQ28" s="8"/>
      <c r="CR28" s="8"/>
      <c r="CS28" s="8"/>
      <c r="CT28" s="8"/>
      <c r="CU28" s="8"/>
      <c r="CV28" s="8"/>
      <c r="CW28" s="11"/>
      <c r="CX28" s="8"/>
      <c r="CY28" s="8"/>
      <c r="CZ28" s="11"/>
      <c r="DA28" s="101"/>
      <c r="DB28" s="117" t="s">
        <v>129</v>
      </c>
      <c r="DC28" s="13"/>
      <c r="DD28" s="117" t="s">
        <v>128</v>
      </c>
      <c r="DE28" s="13"/>
      <c r="DF28" s="13"/>
      <c r="DG28" s="100"/>
      <c r="DH28" s="8"/>
      <c r="DI28" s="8"/>
      <c r="DJ28" s="11"/>
      <c r="DK28" s="11"/>
      <c r="DL28" s="11"/>
      <c r="DM28" s="11"/>
      <c r="DN28" s="11"/>
      <c r="DO28" s="11"/>
      <c r="DP28" s="8"/>
      <c r="DQ28" s="8"/>
      <c r="DR28" s="8"/>
      <c r="DS28" s="103"/>
      <c r="DT28" s="122"/>
      <c r="DU28" s="122"/>
      <c r="DV28" s="119"/>
    </row>
    <row r="29" spans="1:126" ht="35.15" customHeight="1">
      <c r="A29" s="68">
        <v>18</v>
      </c>
      <c r="B29" s="73"/>
      <c r="C29" s="8"/>
      <c r="D29" s="78"/>
      <c r="E29" s="95"/>
      <c r="F29" s="96"/>
      <c r="G29" s="97">
        <v>0</v>
      </c>
      <c r="H29" s="8"/>
      <c r="I29" s="8"/>
      <c r="J29" s="8"/>
      <c r="K29" s="8"/>
      <c r="L29" s="8"/>
      <c r="M29" s="8"/>
      <c r="N29" s="8"/>
      <c r="O29" s="8"/>
      <c r="P29" s="8"/>
      <c r="Q29" s="8"/>
      <c r="R29" s="8"/>
      <c r="S29" s="8"/>
      <c r="T29" s="8"/>
      <c r="U29" s="8"/>
      <c r="V29" s="8"/>
      <c r="W29" s="8"/>
      <c r="X29" s="8"/>
      <c r="Y29" s="8"/>
      <c r="Z29" s="8"/>
      <c r="AA29" s="8"/>
      <c r="AB29" s="8"/>
      <c r="AC29" s="95"/>
      <c r="AD29" s="8"/>
      <c r="AE29" s="8"/>
      <c r="AF29" s="8"/>
      <c r="AG29" s="8"/>
      <c r="AH29" s="8"/>
      <c r="AI29" s="8"/>
      <c r="AJ29" s="95"/>
      <c r="AK29" s="95"/>
      <c r="AL29" s="11"/>
      <c r="AM29" s="8"/>
      <c r="AN29" s="8"/>
      <c r="AO29" s="8"/>
      <c r="AP29" s="8"/>
      <c r="AQ29" s="8"/>
      <c r="AR29" s="8"/>
      <c r="AS29" s="8"/>
      <c r="AT29" s="8"/>
      <c r="AU29" s="8"/>
      <c r="AV29" s="8"/>
      <c r="AW29" s="8"/>
      <c r="AX29" s="8"/>
      <c r="AY29" s="8"/>
      <c r="AZ29" s="8"/>
      <c r="BA29" s="8"/>
      <c r="BB29" s="8"/>
      <c r="BC29" s="8"/>
      <c r="BD29" s="8"/>
      <c r="BE29" s="8"/>
      <c r="BF29" s="8"/>
      <c r="BG29" s="9">
        <v>0</v>
      </c>
      <c r="BH29" s="8"/>
      <c r="BI29" s="8"/>
      <c r="BJ29" s="8"/>
      <c r="BK29" s="8"/>
      <c r="BL29" s="8"/>
      <c r="BM29" s="104"/>
      <c r="BN29" s="8"/>
      <c r="BO29" s="8"/>
      <c r="BP29" s="8"/>
      <c r="BQ29" s="8"/>
      <c r="BR29" s="8"/>
      <c r="BS29" s="104"/>
      <c r="BT29" s="8"/>
      <c r="BU29" s="8"/>
      <c r="BV29" s="8"/>
      <c r="BW29" s="8"/>
      <c r="BX29" s="8"/>
      <c r="BY29" s="104"/>
      <c r="BZ29" s="8"/>
      <c r="CA29" s="98"/>
      <c r="CB29" s="95"/>
      <c r="CC29" s="95"/>
      <c r="CD29" s="95"/>
      <c r="CE29" s="95"/>
      <c r="CF29" s="98"/>
      <c r="CG29" s="8"/>
      <c r="CH29" s="8"/>
      <c r="CI29" s="10" t="s">
        <v>261</v>
      </c>
      <c r="CJ29" s="8"/>
      <c r="CK29" s="8"/>
      <c r="CL29" s="8"/>
      <c r="CM29" s="8"/>
      <c r="CN29" s="99"/>
      <c r="CO29" s="99"/>
      <c r="CP29" s="12" t="s">
        <v>263</v>
      </c>
      <c r="CQ29" s="8"/>
      <c r="CR29" s="8"/>
      <c r="CS29" s="8"/>
      <c r="CT29" s="8"/>
      <c r="CU29" s="8"/>
      <c r="CV29" s="8"/>
      <c r="CW29" s="11"/>
      <c r="CX29" s="8"/>
      <c r="CY29" s="8"/>
      <c r="CZ29" s="11"/>
      <c r="DA29" s="101"/>
      <c r="DB29" s="117" t="s">
        <v>129</v>
      </c>
      <c r="DC29" s="13"/>
      <c r="DD29" s="117" t="s">
        <v>128</v>
      </c>
      <c r="DE29" s="13"/>
      <c r="DF29" s="13"/>
      <c r="DG29" s="100"/>
      <c r="DH29" s="8"/>
      <c r="DI29" s="8"/>
      <c r="DJ29" s="11"/>
      <c r="DK29" s="11"/>
      <c r="DL29" s="11"/>
      <c r="DM29" s="11"/>
      <c r="DN29" s="11"/>
      <c r="DO29" s="11"/>
      <c r="DP29" s="8"/>
      <c r="DQ29" s="8"/>
      <c r="DR29" s="8"/>
      <c r="DS29" s="103"/>
      <c r="DT29" s="122"/>
      <c r="DU29" s="122"/>
      <c r="DV29" s="119"/>
    </row>
    <row r="30" spans="1:126" ht="35.15" customHeight="1">
      <c r="A30" s="68">
        <v>19</v>
      </c>
      <c r="B30" s="73"/>
      <c r="C30" s="8"/>
      <c r="D30" s="78"/>
      <c r="E30" s="95"/>
      <c r="F30" s="96"/>
      <c r="G30" s="97">
        <v>0</v>
      </c>
      <c r="H30" s="8"/>
      <c r="I30" s="8"/>
      <c r="J30" s="8"/>
      <c r="K30" s="8"/>
      <c r="L30" s="8"/>
      <c r="M30" s="8"/>
      <c r="N30" s="8"/>
      <c r="O30" s="8"/>
      <c r="P30" s="8"/>
      <c r="Q30" s="8"/>
      <c r="R30" s="8"/>
      <c r="S30" s="8"/>
      <c r="T30" s="8"/>
      <c r="U30" s="8"/>
      <c r="V30" s="8"/>
      <c r="W30" s="8"/>
      <c r="X30" s="8"/>
      <c r="Y30" s="8"/>
      <c r="Z30" s="8"/>
      <c r="AA30" s="8"/>
      <c r="AB30" s="8"/>
      <c r="AC30" s="95"/>
      <c r="AD30" s="8"/>
      <c r="AE30" s="8"/>
      <c r="AF30" s="8"/>
      <c r="AG30" s="8"/>
      <c r="AH30" s="8"/>
      <c r="AI30" s="8"/>
      <c r="AJ30" s="95"/>
      <c r="AK30" s="95"/>
      <c r="AL30" s="11"/>
      <c r="AM30" s="8"/>
      <c r="AN30" s="8"/>
      <c r="AO30" s="8"/>
      <c r="AP30" s="8"/>
      <c r="AQ30" s="8"/>
      <c r="AR30" s="8"/>
      <c r="AS30" s="8"/>
      <c r="AT30" s="8"/>
      <c r="AU30" s="8"/>
      <c r="AV30" s="8"/>
      <c r="AW30" s="8"/>
      <c r="AX30" s="8"/>
      <c r="AY30" s="8"/>
      <c r="AZ30" s="8"/>
      <c r="BA30" s="8"/>
      <c r="BB30" s="8"/>
      <c r="BC30" s="8"/>
      <c r="BD30" s="8"/>
      <c r="BE30" s="8"/>
      <c r="BF30" s="8"/>
      <c r="BG30" s="9">
        <v>0</v>
      </c>
      <c r="BH30" s="8"/>
      <c r="BI30" s="8"/>
      <c r="BJ30" s="8"/>
      <c r="BK30" s="8"/>
      <c r="BL30" s="8"/>
      <c r="BM30" s="104"/>
      <c r="BN30" s="8"/>
      <c r="BO30" s="8"/>
      <c r="BP30" s="8"/>
      <c r="BQ30" s="8"/>
      <c r="BR30" s="8"/>
      <c r="BS30" s="104"/>
      <c r="BT30" s="8"/>
      <c r="BU30" s="8"/>
      <c r="BV30" s="8"/>
      <c r="BW30" s="8"/>
      <c r="BX30" s="8"/>
      <c r="BY30" s="104"/>
      <c r="BZ30" s="8"/>
      <c r="CA30" s="98"/>
      <c r="CB30" s="95"/>
      <c r="CC30" s="95"/>
      <c r="CD30" s="95"/>
      <c r="CE30" s="95"/>
      <c r="CF30" s="98"/>
      <c r="CG30" s="8"/>
      <c r="CH30" s="8"/>
      <c r="CI30" s="10" t="s">
        <v>261</v>
      </c>
      <c r="CJ30" s="8"/>
      <c r="CK30" s="8"/>
      <c r="CL30" s="8"/>
      <c r="CM30" s="8"/>
      <c r="CN30" s="99"/>
      <c r="CO30" s="99"/>
      <c r="CP30" s="12" t="s">
        <v>263</v>
      </c>
      <c r="CQ30" s="8"/>
      <c r="CR30" s="8"/>
      <c r="CS30" s="8"/>
      <c r="CT30" s="8"/>
      <c r="CU30" s="8"/>
      <c r="CV30" s="8"/>
      <c r="CW30" s="11"/>
      <c r="CX30" s="8"/>
      <c r="CY30" s="8"/>
      <c r="CZ30" s="11"/>
      <c r="DA30" s="101"/>
      <c r="DB30" s="117" t="s">
        <v>129</v>
      </c>
      <c r="DC30" s="13"/>
      <c r="DD30" s="117" t="s">
        <v>128</v>
      </c>
      <c r="DE30" s="13"/>
      <c r="DF30" s="13"/>
      <c r="DG30" s="100"/>
      <c r="DH30" s="8"/>
      <c r="DI30" s="8"/>
      <c r="DJ30" s="11"/>
      <c r="DK30" s="11"/>
      <c r="DL30" s="11"/>
      <c r="DM30" s="11"/>
      <c r="DN30" s="11"/>
      <c r="DO30" s="11"/>
      <c r="DP30" s="8"/>
      <c r="DQ30" s="8"/>
      <c r="DR30" s="8"/>
      <c r="DS30" s="103"/>
      <c r="DT30" s="122"/>
      <c r="DU30" s="122"/>
      <c r="DV30" s="119"/>
    </row>
    <row r="31" spans="1:126" ht="35.15" customHeight="1">
      <c r="A31" s="68">
        <v>20</v>
      </c>
      <c r="B31" s="73"/>
      <c r="C31" s="8"/>
      <c r="D31" s="78"/>
      <c r="E31" s="95"/>
      <c r="F31" s="96"/>
      <c r="G31" s="97">
        <v>0</v>
      </c>
      <c r="H31" s="8"/>
      <c r="I31" s="8"/>
      <c r="J31" s="8"/>
      <c r="K31" s="8"/>
      <c r="L31" s="8"/>
      <c r="M31" s="8"/>
      <c r="N31" s="8"/>
      <c r="O31" s="8"/>
      <c r="P31" s="8"/>
      <c r="Q31" s="8"/>
      <c r="R31" s="8"/>
      <c r="S31" s="8"/>
      <c r="T31" s="8"/>
      <c r="U31" s="8"/>
      <c r="V31" s="8"/>
      <c r="W31" s="8"/>
      <c r="X31" s="8"/>
      <c r="Y31" s="8"/>
      <c r="Z31" s="8"/>
      <c r="AA31" s="8"/>
      <c r="AB31" s="8"/>
      <c r="AC31" s="95"/>
      <c r="AD31" s="8"/>
      <c r="AE31" s="8"/>
      <c r="AF31" s="8"/>
      <c r="AG31" s="8"/>
      <c r="AH31" s="8"/>
      <c r="AI31" s="8"/>
      <c r="AJ31" s="95"/>
      <c r="AK31" s="95"/>
      <c r="AL31" s="11"/>
      <c r="AM31" s="8"/>
      <c r="AN31" s="8"/>
      <c r="AO31" s="8"/>
      <c r="AP31" s="8"/>
      <c r="AQ31" s="8"/>
      <c r="AR31" s="8"/>
      <c r="AS31" s="8"/>
      <c r="AT31" s="8"/>
      <c r="AU31" s="8"/>
      <c r="AV31" s="8"/>
      <c r="AW31" s="8"/>
      <c r="AX31" s="8"/>
      <c r="AY31" s="8"/>
      <c r="AZ31" s="8"/>
      <c r="BA31" s="8"/>
      <c r="BB31" s="8"/>
      <c r="BC31" s="8"/>
      <c r="BD31" s="8"/>
      <c r="BE31" s="8"/>
      <c r="BF31" s="8"/>
      <c r="BG31" s="9">
        <v>0</v>
      </c>
      <c r="BH31" s="8"/>
      <c r="BI31" s="8"/>
      <c r="BJ31" s="8"/>
      <c r="BK31" s="8"/>
      <c r="BL31" s="8"/>
      <c r="BM31" s="104"/>
      <c r="BN31" s="8"/>
      <c r="BO31" s="8"/>
      <c r="BP31" s="8"/>
      <c r="BQ31" s="8"/>
      <c r="BR31" s="8"/>
      <c r="BS31" s="104"/>
      <c r="BT31" s="8"/>
      <c r="BU31" s="8"/>
      <c r="BV31" s="8"/>
      <c r="BW31" s="8"/>
      <c r="BX31" s="8"/>
      <c r="BY31" s="104"/>
      <c r="BZ31" s="8"/>
      <c r="CA31" s="98"/>
      <c r="CB31" s="95"/>
      <c r="CC31" s="95"/>
      <c r="CD31" s="95"/>
      <c r="CE31" s="95"/>
      <c r="CF31" s="98"/>
      <c r="CG31" s="8"/>
      <c r="CH31" s="8"/>
      <c r="CI31" s="10" t="s">
        <v>261</v>
      </c>
      <c r="CJ31" s="8"/>
      <c r="CK31" s="8"/>
      <c r="CL31" s="8"/>
      <c r="CM31" s="8"/>
      <c r="CN31" s="99"/>
      <c r="CO31" s="99"/>
      <c r="CP31" s="12" t="s">
        <v>263</v>
      </c>
      <c r="CQ31" s="8"/>
      <c r="CR31" s="8"/>
      <c r="CS31" s="8"/>
      <c r="CT31" s="8"/>
      <c r="CU31" s="8"/>
      <c r="CV31" s="8"/>
      <c r="CW31" s="11"/>
      <c r="CX31" s="8"/>
      <c r="CY31" s="8"/>
      <c r="CZ31" s="11"/>
      <c r="DA31" s="101"/>
      <c r="DB31" s="117" t="s">
        <v>129</v>
      </c>
      <c r="DC31" s="13"/>
      <c r="DD31" s="117" t="s">
        <v>128</v>
      </c>
      <c r="DE31" s="13"/>
      <c r="DF31" s="13"/>
      <c r="DG31" s="100"/>
      <c r="DH31" s="8"/>
      <c r="DI31" s="8"/>
      <c r="DJ31" s="11"/>
      <c r="DK31" s="11"/>
      <c r="DL31" s="11"/>
      <c r="DM31" s="11"/>
      <c r="DN31" s="11"/>
      <c r="DO31" s="11"/>
      <c r="DP31" s="8"/>
      <c r="DQ31" s="8"/>
      <c r="DR31" s="8"/>
      <c r="DS31" s="103"/>
      <c r="DT31" s="122"/>
      <c r="DU31" s="122"/>
      <c r="DV31" s="119"/>
    </row>
    <row r="32" spans="1:126" ht="13.5" customHeight="1">
      <c r="A32" s="27"/>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1"/>
      <c r="AG32" s="31"/>
      <c r="AH32" s="31"/>
      <c r="AI32" s="31"/>
      <c r="AJ32" s="30"/>
      <c r="AK32" s="30"/>
      <c r="AL32" s="30"/>
      <c r="AM32" s="51"/>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row>
    <row r="33" spans="1:126" ht="14.25" customHeight="1">
      <c r="A33" s="27"/>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1"/>
      <c r="AG33" s="31"/>
      <c r="AH33" s="31"/>
      <c r="AI33" s="31"/>
      <c r="AJ33" s="30"/>
      <c r="AK33" s="30"/>
      <c r="AL33" s="30"/>
      <c r="AM33" s="52"/>
      <c r="AN33" s="53"/>
      <c r="AO33" s="53"/>
      <c r="AP33" s="53"/>
      <c r="AQ33" s="53"/>
      <c r="AR33" s="53"/>
      <c r="AS33" s="53"/>
      <c r="AT33" s="53"/>
      <c r="AU33" s="53"/>
      <c r="AV33" s="53"/>
      <c r="AW33" s="53"/>
      <c r="AX33" s="53"/>
      <c r="AY33" s="53"/>
      <c r="AZ33" s="53"/>
      <c r="BA33" s="53"/>
      <c r="BB33" s="53"/>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 t="s">
        <v>79</v>
      </c>
    </row>
    <row r="34" spans="1:126" ht="14.25" customHeight="1">
      <c r="A34" s="27"/>
      <c r="B34" s="30"/>
      <c r="C34" s="30"/>
      <c r="D34" s="30"/>
      <c r="E34" s="30"/>
      <c r="F34" s="30"/>
      <c r="G34" s="30"/>
      <c r="H34" s="30"/>
      <c r="I34" s="30"/>
      <c r="J34" s="30"/>
      <c r="K34" s="30"/>
      <c r="L34" s="30"/>
      <c r="M34" s="30"/>
      <c r="N34" s="30"/>
      <c r="O34" s="30"/>
      <c r="P34" s="30"/>
      <c r="Q34" s="30"/>
      <c r="R34" s="54"/>
      <c r="S34" s="54"/>
      <c r="T34" s="30"/>
      <c r="U34" s="30"/>
      <c r="V34" s="30"/>
      <c r="W34" s="30"/>
      <c r="X34" s="30"/>
      <c r="Y34" s="30"/>
      <c r="Z34" s="30"/>
      <c r="AA34" s="30"/>
      <c r="AB34" s="30"/>
      <c r="AC34" s="30"/>
      <c r="AD34" s="30"/>
      <c r="AE34" s="30"/>
      <c r="AF34" s="31"/>
      <c r="AG34" s="31"/>
      <c r="AH34" s="31"/>
      <c r="AI34" s="55"/>
      <c r="AJ34" s="30"/>
      <c r="AK34" s="30"/>
      <c r="AL34" s="30"/>
      <c r="AM34" s="52"/>
      <c r="AN34" s="53"/>
      <c r="AO34" s="53"/>
      <c r="AP34" s="53"/>
      <c r="AQ34" s="53"/>
      <c r="AR34" s="53"/>
      <c r="AS34" s="53"/>
      <c r="AT34" s="53"/>
      <c r="AU34" s="53"/>
      <c r="AV34" s="53"/>
      <c r="AW34" s="53"/>
      <c r="AX34" s="53"/>
      <c r="AY34" s="53"/>
      <c r="AZ34" s="53"/>
      <c r="BA34" s="53"/>
      <c r="BB34" s="53"/>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120" t="s">
        <v>304</v>
      </c>
      <c r="DT34" s="121" t="s">
        <v>307</v>
      </c>
      <c r="DU34" s="121" t="s">
        <v>338</v>
      </c>
      <c r="DV34" s="121" t="s">
        <v>310</v>
      </c>
    </row>
    <row r="35" spans="1:126" ht="14.25" customHeight="1">
      <c r="A35" s="27"/>
      <c r="B35" s="30"/>
      <c r="C35" s="30"/>
      <c r="D35" s="30"/>
      <c r="E35" s="30"/>
      <c r="F35" s="30"/>
      <c r="G35" s="30"/>
      <c r="H35" s="30"/>
      <c r="I35" s="30"/>
      <c r="J35" s="30"/>
      <c r="K35" s="30"/>
      <c r="L35" s="56" t="s">
        <v>130</v>
      </c>
      <c r="M35" s="30"/>
      <c r="N35" s="30"/>
      <c r="O35" s="30"/>
      <c r="P35" s="30"/>
      <c r="Q35" s="30"/>
      <c r="R35" s="54"/>
      <c r="S35" s="54"/>
      <c r="T35" s="30"/>
      <c r="U35" s="30"/>
      <c r="V35" s="30"/>
      <c r="W35" s="30"/>
      <c r="X35" s="30"/>
      <c r="Y35" s="30"/>
      <c r="Z35" s="30"/>
      <c r="AA35" s="30"/>
      <c r="AB35" s="30"/>
      <c r="AC35" s="30"/>
      <c r="AD35" s="30"/>
      <c r="AE35" s="30"/>
      <c r="AF35" s="182" t="s">
        <v>131</v>
      </c>
      <c r="AG35" s="182"/>
      <c r="AH35" s="182"/>
      <c r="AI35" s="182"/>
      <c r="AJ35" s="182"/>
      <c r="AK35" s="30"/>
      <c r="AL35" s="30"/>
      <c r="AM35" s="52"/>
      <c r="AN35" s="53"/>
      <c r="AO35" s="53"/>
      <c r="AP35" s="53"/>
      <c r="AQ35" s="53"/>
      <c r="AR35" s="53"/>
      <c r="AS35" s="53"/>
      <c r="AT35" s="53"/>
      <c r="AU35" s="53"/>
      <c r="AV35" s="53"/>
      <c r="AW35" s="53"/>
      <c r="AX35" s="53"/>
      <c r="AY35" s="53"/>
      <c r="AZ35" s="53"/>
      <c r="BA35" s="53"/>
      <c r="BB35" s="53"/>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57" t="s">
        <v>132</v>
      </c>
      <c r="DG35" s="57"/>
      <c r="DH35" s="57"/>
      <c r="DI35" s="57"/>
      <c r="DJ35" s="57"/>
      <c r="DK35" s="30"/>
      <c r="DL35" s="56" t="s">
        <v>133</v>
      </c>
      <c r="DM35" s="58"/>
      <c r="DN35" s="58"/>
      <c r="DO35" s="30"/>
      <c r="DP35" s="30"/>
      <c r="DQ35" s="30"/>
      <c r="DR35" s="30"/>
      <c r="DS35" s="121" t="s">
        <v>305</v>
      </c>
      <c r="DT35" s="121" t="s">
        <v>308</v>
      </c>
      <c r="DU35" s="121" t="s">
        <v>339</v>
      </c>
      <c r="DV35" s="121" t="s">
        <v>311</v>
      </c>
    </row>
    <row r="36" spans="1:126" ht="15" customHeight="1">
      <c r="A36" s="27"/>
      <c r="B36" s="30"/>
      <c r="C36" s="30"/>
      <c r="D36" s="30"/>
      <c r="E36" s="30"/>
      <c r="F36" s="30"/>
      <c r="G36" s="30"/>
      <c r="H36" s="30"/>
      <c r="I36" s="30"/>
      <c r="J36" s="30"/>
      <c r="K36" s="30"/>
      <c r="L36" s="56"/>
      <c r="M36" s="30"/>
      <c r="N36" s="30"/>
      <c r="O36" s="30"/>
      <c r="P36" s="30"/>
      <c r="Q36" s="30"/>
      <c r="R36" s="59"/>
      <c r="S36" s="59"/>
      <c r="T36" s="30"/>
      <c r="U36" s="30"/>
      <c r="V36" s="30"/>
      <c r="W36" s="30"/>
      <c r="X36" s="30"/>
      <c r="Y36" s="30"/>
      <c r="Z36" s="30"/>
      <c r="AA36" s="30"/>
      <c r="AB36" s="30"/>
      <c r="AC36" s="30"/>
      <c r="AD36" s="30"/>
      <c r="AE36" s="30"/>
      <c r="AF36" s="182"/>
      <c r="AG36" s="182"/>
      <c r="AH36" s="182"/>
      <c r="AI36" s="182"/>
      <c r="AJ36" s="182"/>
      <c r="AK36" s="30"/>
      <c r="AL36" s="30"/>
      <c r="AM36" s="60"/>
      <c r="AN36" s="60"/>
      <c r="AO36" s="60"/>
      <c r="AP36" s="60"/>
      <c r="AQ36" s="60"/>
      <c r="AR36" s="60"/>
      <c r="AS36" s="60"/>
      <c r="AT36" s="60"/>
      <c r="AU36" s="60"/>
      <c r="AV36" s="60"/>
      <c r="AW36" s="60"/>
      <c r="AX36" s="60"/>
      <c r="AY36" s="60"/>
      <c r="AZ36" s="60"/>
      <c r="BA36" s="60"/>
      <c r="BB36" s="60"/>
      <c r="BC36" s="30"/>
      <c r="BD36" s="56" t="s">
        <v>134</v>
      </c>
      <c r="BE36" s="30"/>
      <c r="BF36" s="30"/>
      <c r="BG36" s="30"/>
      <c r="BH36" s="30"/>
      <c r="BI36" s="30"/>
      <c r="BJ36" s="30"/>
      <c r="BK36" s="30"/>
      <c r="BL36" s="30"/>
      <c r="BM36" s="30"/>
      <c r="BN36" s="30"/>
      <c r="BO36" s="30"/>
      <c r="BP36" s="30"/>
      <c r="BQ36" s="30"/>
      <c r="BR36" s="56" t="s">
        <v>134</v>
      </c>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57"/>
      <c r="DG36" s="57"/>
      <c r="DH36" s="57"/>
      <c r="DI36" s="57"/>
      <c r="DJ36" s="57"/>
      <c r="DK36" s="30"/>
      <c r="DL36" s="58"/>
      <c r="DM36" s="58"/>
      <c r="DN36" s="58"/>
      <c r="DO36" s="30"/>
      <c r="DP36" s="30"/>
      <c r="DQ36" s="30"/>
      <c r="DR36" s="30"/>
      <c r="DS36" s="121" t="s">
        <v>306</v>
      </c>
      <c r="DT36" s="121" t="s">
        <v>309</v>
      </c>
      <c r="DU36" s="121" t="s">
        <v>340</v>
      </c>
      <c r="DV36" s="121" t="s">
        <v>312</v>
      </c>
    </row>
    <row r="37" spans="1:126" ht="13.5" customHeight="1">
      <c r="A37" s="27"/>
      <c r="B37" s="30"/>
      <c r="C37" s="30"/>
      <c r="D37" s="30"/>
      <c r="E37" s="30"/>
      <c r="F37" s="30"/>
      <c r="G37" s="30"/>
      <c r="H37" s="30"/>
      <c r="I37" s="30"/>
      <c r="J37" s="30"/>
      <c r="K37" s="30"/>
      <c r="L37" s="30"/>
      <c r="M37" s="30"/>
      <c r="N37" s="30"/>
      <c r="O37" s="30"/>
      <c r="P37" s="30"/>
      <c r="Q37" s="30"/>
      <c r="R37" s="59"/>
      <c r="S37" s="59"/>
      <c r="T37" s="30"/>
      <c r="U37" s="30"/>
      <c r="V37" s="30"/>
      <c r="W37" s="30"/>
      <c r="X37" s="30"/>
      <c r="Y37" s="30"/>
      <c r="Z37" s="30"/>
      <c r="AA37" s="30"/>
      <c r="AB37" s="30"/>
      <c r="AC37" s="30"/>
      <c r="AD37" s="30"/>
      <c r="AE37" s="30"/>
      <c r="AF37" s="182"/>
      <c r="AG37" s="182"/>
      <c r="AH37" s="182"/>
      <c r="AI37" s="182"/>
      <c r="AJ37" s="182"/>
      <c r="AK37" s="30"/>
      <c r="AL37" s="30"/>
      <c r="AM37" s="61"/>
      <c r="AN37" s="61"/>
      <c r="AO37" s="61"/>
      <c r="AP37" s="61"/>
      <c r="AQ37" s="61"/>
      <c r="AR37" s="61"/>
      <c r="AS37" s="61"/>
      <c r="AT37" s="62"/>
      <c r="AU37" s="62"/>
      <c r="AV37" s="62"/>
      <c r="AW37" s="62"/>
      <c r="AX37" s="62"/>
      <c r="AY37" s="62"/>
      <c r="AZ37" s="62"/>
      <c r="BA37" s="62"/>
      <c r="BB37" s="62"/>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57"/>
      <c r="DG37" s="57"/>
      <c r="DH37" s="57"/>
      <c r="DI37" s="57"/>
      <c r="DJ37" s="57"/>
      <c r="DK37" s="30"/>
      <c r="DL37" s="58"/>
      <c r="DM37" s="58"/>
      <c r="DN37" s="58"/>
      <c r="DO37" s="30"/>
      <c r="DP37" s="30"/>
      <c r="DQ37" s="30"/>
      <c r="DR37" s="30"/>
    </row>
    <row r="38" spans="1:126" ht="15" customHeight="1">
      <c r="A38" s="27"/>
      <c r="B38" s="30"/>
      <c r="C38" s="30"/>
      <c r="D38" s="30"/>
      <c r="E38" s="30"/>
      <c r="F38" s="30"/>
      <c r="G38" s="30"/>
      <c r="H38" s="30"/>
      <c r="I38" s="30"/>
      <c r="J38" s="30"/>
      <c r="K38" s="30"/>
      <c r="L38" s="30"/>
      <c r="M38" s="30"/>
      <c r="N38" s="30"/>
      <c r="O38" s="30"/>
      <c r="P38" s="30"/>
      <c r="Q38" s="30"/>
      <c r="R38" s="53"/>
      <c r="S38" s="30"/>
      <c r="T38" s="30"/>
      <c r="U38" s="30"/>
      <c r="V38" s="30"/>
      <c r="W38" s="30"/>
      <c r="X38" s="30"/>
      <c r="Y38" s="30"/>
      <c r="Z38" s="30"/>
      <c r="AA38" s="30"/>
      <c r="AB38" s="30"/>
      <c r="AC38" s="30"/>
      <c r="AD38" s="30"/>
      <c r="AE38" s="30"/>
      <c r="AF38" s="182"/>
      <c r="AG38" s="182"/>
      <c r="AH38" s="182"/>
      <c r="AI38" s="182"/>
      <c r="AJ38" s="182"/>
      <c r="AK38" s="30"/>
      <c r="AL38" s="30"/>
      <c r="AM38" s="61"/>
      <c r="AN38" s="61"/>
      <c r="AO38" s="61"/>
      <c r="AP38" s="61"/>
      <c r="AQ38" s="61"/>
      <c r="AR38" s="61"/>
      <c r="AS38" s="61"/>
      <c r="AT38" s="62"/>
      <c r="AU38" s="62"/>
      <c r="AV38" s="62"/>
      <c r="AW38" s="62"/>
      <c r="AX38" s="62"/>
      <c r="AY38" s="62"/>
      <c r="AZ38" s="62"/>
      <c r="BA38" s="62"/>
      <c r="BB38" s="62"/>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57"/>
      <c r="DG38" s="57"/>
      <c r="DH38" s="57"/>
      <c r="DI38" s="57"/>
      <c r="DJ38" s="57"/>
      <c r="DK38" s="30"/>
      <c r="DL38" s="63"/>
      <c r="DM38" s="63"/>
      <c r="DN38" s="63"/>
      <c r="DO38" s="30"/>
      <c r="DP38" s="30"/>
      <c r="DQ38" s="30"/>
      <c r="DR38" s="30"/>
    </row>
    <row r="39" spans="1:126" ht="15" customHeight="1">
      <c r="A39" s="27"/>
      <c r="B39" s="30"/>
      <c r="C39" s="30"/>
      <c r="D39" s="30"/>
      <c r="E39" s="30"/>
      <c r="F39" s="30"/>
      <c r="G39" s="30"/>
      <c r="H39" s="30"/>
      <c r="I39" s="30"/>
      <c r="J39" s="30"/>
      <c r="K39" s="56" t="s">
        <v>135</v>
      </c>
      <c r="L39" s="30"/>
      <c r="M39" s="30"/>
      <c r="N39" s="30"/>
      <c r="O39" s="30"/>
      <c r="P39" s="30"/>
      <c r="Q39" s="30"/>
      <c r="R39" s="30"/>
      <c r="S39" s="30"/>
      <c r="T39" s="30"/>
      <c r="U39" s="30"/>
      <c r="V39" s="30"/>
      <c r="W39" s="30"/>
      <c r="X39" s="30"/>
      <c r="Y39" s="30"/>
      <c r="Z39" s="30"/>
      <c r="AA39" s="30"/>
      <c r="AB39" s="30"/>
      <c r="AC39" s="30"/>
      <c r="AD39" s="30"/>
      <c r="AE39" s="30"/>
      <c r="AF39" s="182"/>
      <c r="AG39" s="182"/>
      <c r="AH39" s="182"/>
      <c r="AI39" s="182"/>
      <c r="AJ39" s="182"/>
      <c r="AK39" s="30"/>
      <c r="AL39" s="30"/>
      <c r="AM39" s="61"/>
      <c r="AN39" s="61"/>
      <c r="AO39" s="61"/>
      <c r="AP39" s="61"/>
      <c r="AQ39" s="61"/>
      <c r="AR39" s="61"/>
      <c r="AS39" s="61"/>
      <c r="AT39" s="62"/>
      <c r="AU39" s="62"/>
      <c r="AV39" s="62"/>
      <c r="AW39" s="62"/>
      <c r="AX39" s="62"/>
      <c r="AY39" s="62"/>
      <c r="AZ39" s="62"/>
      <c r="BA39" s="62"/>
      <c r="BB39" s="62"/>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63"/>
      <c r="DG39" s="63"/>
      <c r="DH39" s="63"/>
      <c r="DI39" s="63"/>
      <c r="DJ39" s="63"/>
      <c r="DK39" s="30"/>
      <c r="DL39" s="30"/>
      <c r="DM39" s="30"/>
      <c r="DN39" s="30"/>
      <c r="DO39" s="30"/>
      <c r="DP39" s="30"/>
      <c r="DQ39" s="30"/>
      <c r="DR39" s="30"/>
    </row>
    <row r="40" spans="1:126" ht="15" customHeight="1">
      <c r="A40" s="27"/>
      <c r="B40" s="30"/>
      <c r="C40" s="30"/>
      <c r="D40" s="30"/>
      <c r="E40" s="30"/>
      <c r="F40" s="30"/>
      <c r="G40" s="30"/>
      <c r="H40" s="30"/>
      <c r="I40" s="30"/>
      <c r="J40" s="30"/>
      <c r="K40" s="56"/>
      <c r="L40" s="30"/>
      <c r="M40" s="30"/>
      <c r="N40" s="30"/>
      <c r="O40" s="30"/>
      <c r="P40" s="30"/>
      <c r="Q40" s="30"/>
      <c r="R40" s="30"/>
      <c r="S40" s="30"/>
      <c r="T40" s="30"/>
      <c r="U40" s="30"/>
      <c r="V40" s="30"/>
      <c r="W40" s="30"/>
      <c r="X40" s="30"/>
      <c r="Y40" s="30"/>
      <c r="Z40" s="30"/>
      <c r="AA40" s="30"/>
      <c r="AB40" s="30"/>
      <c r="AC40" s="30"/>
      <c r="AD40" s="30"/>
      <c r="AE40" s="30"/>
      <c r="AF40" s="182"/>
      <c r="AG40" s="182"/>
      <c r="AH40" s="182"/>
      <c r="AI40" s="182"/>
      <c r="AJ40" s="182"/>
      <c r="AK40" s="30"/>
      <c r="AL40" s="30"/>
      <c r="AM40" s="60"/>
      <c r="AN40" s="60"/>
      <c r="AO40" s="60"/>
      <c r="AP40" s="60"/>
      <c r="AQ40" s="60"/>
      <c r="AR40" s="60"/>
      <c r="AS40" s="60"/>
      <c r="AT40" s="62"/>
      <c r="AU40" s="62"/>
      <c r="AV40" s="62"/>
      <c r="AW40" s="62"/>
      <c r="AX40" s="62"/>
      <c r="AY40" s="62"/>
      <c r="AZ40" s="62"/>
      <c r="BA40" s="62"/>
      <c r="BB40" s="62"/>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63"/>
      <c r="DK40" s="30"/>
      <c r="DL40" s="30"/>
      <c r="DM40" s="30"/>
      <c r="DN40" s="30"/>
      <c r="DO40" s="30"/>
      <c r="DP40" s="30"/>
      <c r="DQ40" s="30"/>
      <c r="DR40" s="30"/>
    </row>
    <row r="41" spans="1:126" ht="15" hidden="1" customHeight="1">
      <c r="A41" s="27"/>
      <c r="B41" s="94" t="s">
        <v>289</v>
      </c>
      <c r="C41" s="30"/>
      <c r="D41" s="30"/>
      <c r="E41" s="30"/>
      <c r="F41" s="30"/>
      <c r="G41" s="30"/>
      <c r="H41" s="30"/>
      <c r="I41" s="30"/>
      <c r="J41" s="30"/>
      <c r="K41" s="56"/>
      <c r="L41" s="30"/>
      <c r="M41" s="30"/>
      <c r="N41" s="30"/>
      <c r="O41" s="30"/>
      <c r="P41" s="30"/>
      <c r="Q41" s="30"/>
      <c r="R41" s="30"/>
      <c r="S41" s="30"/>
      <c r="T41" s="30"/>
      <c r="U41" s="30"/>
      <c r="V41" s="30"/>
      <c r="W41" s="30"/>
      <c r="X41" s="30"/>
      <c r="Y41" s="30"/>
      <c r="Z41" s="30"/>
      <c r="AA41" s="30"/>
      <c r="AB41" s="30"/>
      <c r="AC41" s="30"/>
      <c r="AD41" s="30"/>
      <c r="AE41" s="30"/>
      <c r="AF41" s="31"/>
      <c r="AG41" s="31"/>
      <c r="AH41" s="31"/>
      <c r="AI41" s="31"/>
      <c r="AJ41" s="30"/>
      <c r="AK41" s="30"/>
      <c r="AL41" s="30"/>
      <c r="AM41" s="60"/>
      <c r="AN41" s="60"/>
      <c r="AO41" s="60"/>
      <c r="AP41" s="60"/>
      <c r="AQ41" s="60"/>
      <c r="AR41" s="60"/>
      <c r="AS41" s="60"/>
      <c r="AT41" s="62"/>
      <c r="AU41" s="62"/>
      <c r="AV41" s="62"/>
      <c r="AW41" s="62"/>
      <c r="AX41" s="62"/>
      <c r="AY41" s="62"/>
      <c r="AZ41" s="62"/>
      <c r="BA41" s="62"/>
      <c r="BB41" s="62"/>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row>
    <row r="42" spans="1:126" ht="14.25" hidden="1" customHeight="1">
      <c r="A42" s="27"/>
      <c r="B42" s="94">
        <f>COUNTA(B12:B31)</f>
        <v>0</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1"/>
      <c r="AG42" s="31"/>
      <c r="AH42" s="31"/>
      <c r="AI42" s="31"/>
      <c r="AJ42" s="30"/>
      <c r="AK42" s="30"/>
      <c r="AL42" s="30"/>
      <c r="AM42" s="64"/>
      <c r="AN42" s="64"/>
      <c r="AO42" s="64"/>
      <c r="AP42" s="64"/>
      <c r="AQ42" s="64"/>
      <c r="AR42" s="64"/>
      <c r="AS42" s="64"/>
      <c r="AT42" s="62"/>
      <c r="AU42" s="62"/>
      <c r="AV42" s="62"/>
      <c r="AW42" s="62"/>
      <c r="AX42" s="62"/>
      <c r="AY42" s="62"/>
      <c r="AZ42" s="62">
        <f>SUM(AZ12:AZ31)</f>
        <v>0</v>
      </c>
      <c r="BA42" s="62">
        <f>SUM(BA12:BA31)</f>
        <v>0</v>
      </c>
      <c r="BB42" s="62">
        <f>SUM(BB12:BB31)</f>
        <v>0</v>
      </c>
      <c r="BC42" s="30">
        <f>SUM(BC12:BC31)</f>
        <v>0</v>
      </c>
      <c r="BD42" s="30">
        <f t="shared" ref="BD42:BX42" si="0">SUM(BD12:BD31)</f>
        <v>0</v>
      </c>
      <c r="BE42" s="30">
        <f t="shared" si="0"/>
        <v>0</v>
      </c>
      <c r="BF42" s="30">
        <f t="shared" si="0"/>
        <v>0</v>
      </c>
      <c r="BG42" s="30"/>
      <c r="BH42" s="30">
        <f t="shared" si="0"/>
        <v>0</v>
      </c>
      <c r="BI42" s="30">
        <f t="shared" si="0"/>
        <v>0</v>
      </c>
      <c r="BJ42" s="30">
        <f t="shared" si="0"/>
        <v>0</v>
      </c>
      <c r="BK42" s="30">
        <f t="shared" si="0"/>
        <v>0</v>
      </c>
      <c r="BL42" s="30">
        <f t="shared" si="0"/>
        <v>0</v>
      </c>
      <c r="BM42" s="30"/>
      <c r="BN42" s="30">
        <f t="shared" si="0"/>
        <v>0</v>
      </c>
      <c r="BO42" s="30">
        <f t="shared" si="0"/>
        <v>0</v>
      </c>
      <c r="BP42" s="30">
        <f t="shared" si="0"/>
        <v>0</v>
      </c>
      <c r="BQ42" s="30">
        <f t="shared" si="0"/>
        <v>0</v>
      </c>
      <c r="BR42" s="30">
        <f t="shared" si="0"/>
        <v>0</v>
      </c>
      <c r="BS42" s="30"/>
      <c r="BT42" s="30">
        <f t="shared" si="0"/>
        <v>0</v>
      </c>
      <c r="BU42" s="30">
        <f t="shared" si="0"/>
        <v>0</v>
      </c>
      <c r="BV42" s="30">
        <f t="shared" si="0"/>
        <v>0</v>
      </c>
      <c r="BW42" s="30">
        <f t="shared" si="0"/>
        <v>0</v>
      </c>
      <c r="BX42" s="30">
        <f t="shared" si="0"/>
        <v>0</v>
      </c>
      <c r="BY42" s="30"/>
      <c r="BZ42" s="30"/>
      <c r="CA42" s="30"/>
      <c r="CB42" s="30"/>
      <c r="CC42" s="30"/>
      <c r="CD42" s="30"/>
      <c r="CE42" s="30"/>
      <c r="CF42" s="30"/>
      <c r="CG42" s="30">
        <f t="shared" ref="CG42:CH42" si="1">SUM(CG12:CG31)</f>
        <v>0</v>
      </c>
      <c r="CH42" s="30">
        <f t="shared" si="1"/>
        <v>0</v>
      </c>
      <c r="CI42" s="30"/>
      <c r="CJ42" s="30"/>
      <c r="CK42" s="30">
        <f>SUM(CK12:CK31)</f>
        <v>0</v>
      </c>
      <c r="CL42" s="30">
        <f t="shared" ref="CL42:CM42" si="2">SUM(CL12:CL31)</f>
        <v>0</v>
      </c>
      <c r="CM42" s="30">
        <f t="shared" si="2"/>
        <v>0</v>
      </c>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row>
    <row r="43" spans="1:126" ht="13.5" hidden="1" customHeight="1">
      <c r="AM43" s="17"/>
      <c r="AN43" s="17"/>
      <c r="AO43" s="17"/>
      <c r="AP43" s="17"/>
      <c r="AQ43" s="17"/>
      <c r="AR43" s="17"/>
      <c r="AS43" s="17"/>
      <c r="AT43" s="16"/>
      <c r="AU43" s="16"/>
      <c r="AV43" s="16"/>
      <c r="AW43" s="16"/>
      <c r="AX43" s="16"/>
      <c r="AY43" s="16"/>
      <c r="AZ43" s="16"/>
      <c r="BA43" s="16"/>
      <c r="BB43" s="16"/>
      <c r="DS43" s="3" t="s">
        <v>304</v>
      </c>
      <c r="DT43" s="3" t="s">
        <v>307</v>
      </c>
      <c r="DU43" s="121" t="s">
        <v>338</v>
      </c>
      <c r="DV43" s="3" t="s">
        <v>310</v>
      </c>
    </row>
    <row r="44" spans="1:126" ht="15" hidden="1" customHeight="1">
      <c r="B44" s="30" t="s">
        <v>136</v>
      </c>
      <c r="F44" s="30" t="s">
        <v>137</v>
      </c>
      <c r="AM44" s="17"/>
      <c r="AN44" s="17"/>
      <c r="AO44" s="17"/>
      <c r="AP44" s="17"/>
      <c r="AQ44" s="17"/>
      <c r="AR44" s="17"/>
      <c r="AS44" s="17"/>
      <c r="AT44" s="16"/>
      <c r="AU44" s="16"/>
      <c r="AV44" s="16"/>
      <c r="AW44" s="16"/>
      <c r="AX44" s="16"/>
      <c r="AY44" s="16"/>
      <c r="AZ44" s="16"/>
      <c r="BA44" s="16"/>
      <c r="BB44" s="16"/>
      <c r="DS44" s="3" t="s">
        <v>305</v>
      </c>
      <c r="DT44" s="3" t="s">
        <v>308</v>
      </c>
      <c r="DU44" s="121" t="s">
        <v>339</v>
      </c>
      <c r="DV44" s="3" t="s">
        <v>311</v>
      </c>
    </row>
    <row r="45" spans="1:126" s="19" customFormat="1" ht="30" hidden="1" customHeight="1">
      <c r="A45" s="18"/>
      <c r="B45" s="49" t="s">
        <v>138</v>
      </c>
      <c r="F45" s="50" t="s">
        <v>139</v>
      </c>
      <c r="AF45" s="20"/>
      <c r="AG45" s="20"/>
      <c r="AH45" s="20"/>
      <c r="AI45" s="20"/>
      <c r="AM45" s="17"/>
      <c r="AN45" s="17"/>
      <c r="AO45" s="17"/>
      <c r="AP45" s="17"/>
      <c r="AQ45" s="17"/>
      <c r="AR45" s="17"/>
      <c r="AS45" s="17"/>
      <c r="AT45" s="16"/>
      <c r="AU45" s="16"/>
      <c r="AV45" s="16"/>
      <c r="AW45" s="16"/>
      <c r="AX45" s="16"/>
      <c r="AY45" s="16"/>
      <c r="AZ45" s="16"/>
      <c r="BA45" s="16"/>
      <c r="BB45" s="16"/>
      <c r="DS45" s="19" t="s">
        <v>306</v>
      </c>
      <c r="DT45" s="19" t="s">
        <v>309</v>
      </c>
      <c r="DU45" s="121" t="s">
        <v>340</v>
      </c>
      <c r="DV45" s="19" t="s">
        <v>312</v>
      </c>
    </row>
    <row r="46" spans="1:126" s="19" customFormat="1" ht="30" hidden="1" customHeight="1">
      <c r="A46" s="18"/>
      <c r="B46" s="49" t="s">
        <v>140</v>
      </c>
      <c r="F46" s="50" t="s">
        <v>141</v>
      </c>
      <c r="AF46" s="20"/>
      <c r="AG46" s="20"/>
      <c r="AH46" s="20"/>
      <c r="AI46" s="20"/>
      <c r="AM46" s="17"/>
      <c r="AN46" s="17"/>
      <c r="AO46" s="17"/>
      <c r="AP46" s="17"/>
      <c r="AQ46" s="17"/>
      <c r="AR46" s="17"/>
      <c r="AS46" s="17"/>
      <c r="AT46" s="16"/>
      <c r="AU46" s="16"/>
      <c r="AV46" s="16"/>
      <c r="AW46" s="16"/>
      <c r="AX46" s="16"/>
      <c r="AY46" s="16"/>
      <c r="AZ46" s="16"/>
      <c r="BA46" s="16"/>
      <c r="BB46" s="16"/>
    </row>
    <row r="47" spans="1:126" s="19" customFormat="1" ht="30" hidden="1" customHeight="1">
      <c r="A47" s="18"/>
      <c r="B47" s="49" t="s">
        <v>142</v>
      </c>
      <c r="F47" s="50" t="s">
        <v>143</v>
      </c>
      <c r="AF47" s="20"/>
      <c r="AG47" s="20"/>
      <c r="AH47" s="20"/>
      <c r="AI47" s="20"/>
      <c r="AM47" s="17"/>
      <c r="AN47" s="17"/>
      <c r="AO47" s="17"/>
      <c r="AP47" s="17"/>
      <c r="AQ47" s="17"/>
      <c r="AR47" s="17"/>
      <c r="AS47" s="17"/>
      <c r="AT47" s="16"/>
      <c r="AU47" s="16"/>
      <c r="AV47" s="16"/>
      <c r="AW47" s="16"/>
      <c r="AX47" s="16"/>
      <c r="AY47" s="16"/>
      <c r="AZ47" s="16"/>
      <c r="BA47" s="16"/>
      <c r="BB47" s="16"/>
    </row>
    <row r="48" spans="1:126" s="19" customFormat="1" ht="30" hidden="1" customHeight="1">
      <c r="A48" s="18"/>
      <c r="B48" s="49" t="s">
        <v>144</v>
      </c>
      <c r="F48" s="50" t="s">
        <v>145</v>
      </c>
      <c r="U48" s="21"/>
      <c r="V48" s="22"/>
      <c r="W48" s="22"/>
      <c r="X48" s="22"/>
      <c r="AF48" s="20"/>
      <c r="AG48" s="20"/>
      <c r="AH48" s="20"/>
      <c r="AI48" s="20"/>
      <c r="AM48" s="17"/>
      <c r="AN48" s="17"/>
      <c r="AO48" s="17"/>
      <c r="AP48" s="17"/>
      <c r="AQ48" s="17"/>
      <c r="AR48" s="17"/>
      <c r="AS48" s="17"/>
      <c r="AT48" s="16"/>
      <c r="AU48" s="16"/>
      <c r="AV48" s="16"/>
      <c r="AW48" s="16"/>
      <c r="AX48" s="16"/>
      <c r="AY48" s="16"/>
      <c r="AZ48" s="16"/>
      <c r="BA48" s="16"/>
      <c r="BB48" s="16"/>
    </row>
    <row r="49" spans="1:54" s="19" customFormat="1" ht="30" hidden="1" customHeight="1">
      <c r="A49" s="18"/>
      <c r="B49" s="49" t="s">
        <v>146</v>
      </c>
      <c r="F49" s="50" t="s">
        <v>147</v>
      </c>
      <c r="U49" s="22"/>
      <c r="V49" s="22"/>
      <c r="W49" s="22"/>
      <c r="X49" s="22"/>
      <c r="AF49" s="20"/>
      <c r="AG49" s="20"/>
      <c r="AH49" s="20"/>
      <c r="AI49" s="20"/>
      <c r="AM49" s="17"/>
      <c r="AN49" s="17"/>
      <c r="AO49" s="17"/>
      <c r="AP49" s="17"/>
      <c r="AQ49" s="17"/>
      <c r="AR49" s="17"/>
      <c r="AS49" s="17"/>
      <c r="AT49" s="16"/>
      <c r="AU49" s="16"/>
      <c r="AV49" s="16"/>
      <c r="AW49" s="16"/>
      <c r="AX49" s="16"/>
      <c r="AY49" s="16"/>
      <c r="AZ49" s="16"/>
      <c r="BA49" s="16"/>
      <c r="BB49" s="16"/>
    </row>
    <row r="50" spans="1:54" s="19" customFormat="1" ht="30" hidden="1" customHeight="1">
      <c r="A50" s="23"/>
      <c r="B50" s="49" t="s">
        <v>148</v>
      </c>
      <c r="C50" s="24"/>
      <c r="D50" s="24"/>
      <c r="F50" s="50" t="s">
        <v>149</v>
      </c>
      <c r="U50" s="22"/>
      <c r="V50" s="22"/>
      <c r="W50" s="22"/>
      <c r="X50" s="22"/>
      <c r="AF50" s="20"/>
      <c r="AG50" s="20"/>
      <c r="AH50" s="20"/>
      <c r="AI50" s="20"/>
      <c r="AL50" s="24"/>
      <c r="AM50" s="17"/>
      <c r="AN50" s="17"/>
      <c r="AO50" s="17"/>
      <c r="AP50" s="17"/>
      <c r="AQ50" s="17"/>
      <c r="AR50" s="17"/>
      <c r="AS50" s="17"/>
      <c r="AT50" s="16"/>
      <c r="AU50" s="16"/>
      <c r="AV50" s="16"/>
      <c r="AW50" s="16"/>
      <c r="AX50" s="16"/>
      <c r="AY50" s="16"/>
      <c r="AZ50" s="16"/>
      <c r="BA50" s="16"/>
      <c r="BB50" s="16"/>
    </row>
    <row r="51" spans="1:54" s="19" customFormat="1" ht="30" hidden="1" customHeight="1">
      <c r="A51" s="23"/>
      <c r="B51" s="49" t="s">
        <v>150</v>
      </c>
      <c r="C51" s="24"/>
      <c r="D51" s="24"/>
      <c r="U51" s="22"/>
      <c r="V51" s="22"/>
      <c r="W51" s="22"/>
      <c r="X51" s="22"/>
      <c r="AF51" s="20"/>
      <c r="AG51" s="20"/>
      <c r="AH51" s="20"/>
      <c r="AI51" s="20"/>
      <c r="AL51" s="24"/>
      <c r="AM51" s="17"/>
      <c r="AN51" s="17"/>
      <c r="AO51" s="17"/>
      <c r="AP51" s="17"/>
      <c r="AQ51" s="17"/>
      <c r="AR51" s="17"/>
      <c r="AS51" s="17"/>
      <c r="AT51" s="16"/>
      <c r="AU51" s="16"/>
      <c r="AV51" s="16"/>
      <c r="AW51" s="16"/>
      <c r="AX51" s="16"/>
      <c r="AY51" s="16"/>
      <c r="AZ51" s="16"/>
      <c r="BA51" s="16"/>
      <c r="BB51" s="16"/>
    </row>
    <row r="52" spans="1:54" s="19" customFormat="1" ht="30" hidden="1" customHeight="1">
      <c r="A52" s="23"/>
      <c r="B52" s="49" t="s">
        <v>151</v>
      </c>
      <c r="C52" s="24"/>
      <c r="D52" s="24"/>
      <c r="U52" s="22"/>
      <c r="V52" s="22"/>
      <c r="W52" s="22"/>
      <c r="X52" s="22"/>
      <c r="AF52" s="20"/>
      <c r="AG52" s="20"/>
      <c r="AH52" s="20"/>
      <c r="AI52" s="20"/>
      <c r="AL52" s="24"/>
      <c r="AM52" s="17"/>
      <c r="AN52" s="17"/>
      <c r="AO52" s="17"/>
      <c r="AP52" s="17"/>
      <c r="AQ52" s="17"/>
      <c r="AR52" s="17"/>
      <c r="AS52" s="17"/>
      <c r="AT52" s="16"/>
      <c r="AU52" s="16"/>
      <c r="AV52" s="16"/>
      <c r="AW52" s="16"/>
      <c r="AX52" s="16"/>
      <c r="AY52" s="16"/>
      <c r="AZ52" s="16"/>
      <c r="BA52" s="16"/>
      <c r="BB52" s="16"/>
    </row>
    <row r="53" spans="1:54" s="19" customFormat="1" ht="30" hidden="1" customHeight="1">
      <c r="A53" s="23"/>
      <c r="B53" s="49" t="s">
        <v>152</v>
      </c>
      <c r="C53" s="24"/>
      <c r="D53" s="24"/>
      <c r="U53" s="22"/>
      <c r="V53" s="22"/>
      <c r="W53" s="22"/>
      <c r="X53" s="22"/>
      <c r="AF53" s="20"/>
      <c r="AG53" s="20"/>
      <c r="AH53" s="20"/>
      <c r="AI53" s="20"/>
      <c r="AL53" s="24"/>
      <c r="AM53" s="17"/>
      <c r="AN53" s="17"/>
      <c r="AO53" s="17"/>
      <c r="AP53" s="17"/>
      <c r="AQ53" s="17"/>
      <c r="AR53" s="17"/>
      <c r="AS53" s="17"/>
      <c r="AT53" s="16"/>
      <c r="AU53" s="16"/>
      <c r="AV53" s="16"/>
      <c r="AW53" s="16"/>
      <c r="AX53" s="16"/>
      <c r="AY53" s="16"/>
      <c r="AZ53" s="16"/>
      <c r="BA53" s="16"/>
      <c r="BB53" s="16"/>
    </row>
    <row r="54" spans="1:54" s="19" customFormat="1" ht="30" hidden="1" customHeight="1">
      <c r="A54" s="23"/>
      <c r="B54" s="49" t="s">
        <v>153</v>
      </c>
      <c r="C54" s="24"/>
      <c r="D54" s="24"/>
      <c r="U54" s="22"/>
      <c r="V54" s="22"/>
      <c r="W54" s="22"/>
      <c r="X54" s="22"/>
      <c r="AF54" s="20"/>
      <c r="AG54" s="20"/>
      <c r="AH54" s="20"/>
      <c r="AI54" s="20"/>
      <c r="AL54" s="24"/>
      <c r="AM54" s="17"/>
      <c r="AN54" s="17"/>
      <c r="AO54" s="17"/>
      <c r="AP54" s="17"/>
      <c r="AQ54" s="17"/>
      <c r="AR54" s="17"/>
      <c r="AS54" s="17"/>
      <c r="AT54" s="16"/>
      <c r="AU54" s="16"/>
      <c r="AV54" s="16"/>
      <c r="AW54" s="16"/>
      <c r="AX54" s="16"/>
      <c r="AY54" s="16"/>
      <c r="AZ54" s="16"/>
      <c r="BA54" s="16"/>
      <c r="BB54" s="16"/>
    </row>
    <row r="55" spans="1:54" s="19" customFormat="1" ht="30" hidden="1" customHeight="1">
      <c r="A55" s="23"/>
      <c r="B55" s="49" t="s">
        <v>154</v>
      </c>
      <c r="C55" s="24"/>
      <c r="D55" s="24"/>
      <c r="U55" s="22"/>
      <c r="V55" s="22"/>
      <c r="W55" s="22"/>
      <c r="X55" s="22"/>
      <c r="AF55" s="20"/>
      <c r="AG55" s="20"/>
      <c r="AH55" s="20"/>
      <c r="AI55" s="20"/>
      <c r="AL55" s="24"/>
      <c r="AM55" s="17"/>
      <c r="AN55" s="17"/>
      <c r="AO55" s="17"/>
      <c r="AP55" s="17"/>
      <c r="AQ55" s="17"/>
      <c r="AR55" s="17"/>
      <c r="AS55" s="17"/>
      <c r="AT55" s="16"/>
      <c r="AU55" s="16"/>
      <c r="AV55" s="16"/>
      <c r="AW55" s="16"/>
      <c r="AX55" s="16"/>
      <c r="AY55" s="16"/>
      <c r="AZ55" s="16"/>
      <c r="BA55" s="16"/>
      <c r="BB55" s="16"/>
    </row>
    <row r="56" spans="1:54" s="19" customFormat="1" ht="30" hidden="1" customHeight="1">
      <c r="A56" s="23"/>
      <c r="B56" s="49" t="s">
        <v>155</v>
      </c>
      <c r="C56" s="24"/>
      <c r="D56" s="24"/>
      <c r="U56" s="22"/>
      <c r="V56" s="22"/>
      <c r="W56" s="22"/>
      <c r="X56" s="22"/>
      <c r="AF56" s="20"/>
      <c r="AG56" s="20"/>
      <c r="AH56" s="20"/>
      <c r="AI56" s="20"/>
      <c r="AL56" s="24"/>
      <c r="AM56" s="17"/>
      <c r="AN56" s="17"/>
      <c r="AO56" s="17"/>
      <c r="AP56" s="17"/>
      <c r="AQ56" s="17"/>
      <c r="AR56" s="17"/>
      <c r="AS56" s="17"/>
      <c r="AT56" s="16"/>
      <c r="AU56" s="16"/>
      <c r="AV56" s="16"/>
      <c r="AW56" s="16"/>
      <c r="AX56" s="16"/>
      <c r="AY56" s="16"/>
      <c r="AZ56" s="16"/>
      <c r="BA56" s="16"/>
      <c r="BB56" s="16"/>
    </row>
    <row r="57" spans="1:54" s="19" customFormat="1" ht="30" hidden="1" customHeight="1">
      <c r="A57" s="23"/>
      <c r="B57" s="49" t="s">
        <v>156</v>
      </c>
      <c r="C57" s="24"/>
      <c r="D57" s="24"/>
      <c r="U57" s="22"/>
      <c r="V57" s="22"/>
      <c r="W57" s="22"/>
      <c r="X57" s="22"/>
      <c r="AF57" s="20"/>
      <c r="AG57" s="20"/>
      <c r="AH57" s="20"/>
      <c r="AI57" s="20"/>
      <c r="AL57" s="24"/>
      <c r="AM57" s="17"/>
      <c r="AN57" s="17"/>
      <c r="AO57" s="17"/>
      <c r="AP57" s="17"/>
      <c r="AQ57" s="17"/>
      <c r="AR57" s="17"/>
      <c r="AS57" s="17"/>
      <c r="AT57" s="16"/>
      <c r="AU57" s="16"/>
      <c r="AV57" s="16"/>
      <c r="AW57" s="16"/>
      <c r="AX57" s="16"/>
      <c r="AY57" s="16"/>
      <c r="AZ57" s="16"/>
      <c r="BA57" s="16"/>
      <c r="BB57" s="16"/>
    </row>
    <row r="58" spans="1:54" s="19" customFormat="1" ht="30" hidden="1" customHeight="1">
      <c r="A58" s="23"/>
      <c r="B58" s="49" t="s">
        <v>157</v>
      </c>
      <c r="C58" s="24"/>
      <c r="D58" s="24"/>
      <c r="U58" s="22"/>
      <c r="V58" s="22"/>
      <c r="W58" s="22"/>
      <c r="X58" s="22"/>
      <c r="AF58" s="20"/>
      <c r="AG58" s="20"/>
      <c r="AH58" s="20"/>
      <c r="AI58" s="20"/>
      <c r="AL58" s="24"/>
      <c r="AM58" s="17"/>
      <c r="AN58" s="17"/>
      <c r="AO58" s="17"/>
      <c r="AP58" s="17"/>
      <c r="AQ58" s="17"/>
      <c r="AR58" s="17"/>
      <c r="AS58" s="17"/>
      <c r="AT58" s="16"/>
      <c r="AU58" s="16"/>
      <c r="AV58" s="16"/>
      <c r="AW58" s="16"/>
      <c r="AX58" s="16"/>
      <c r="AY58" s="16"/>
      <c r="AZ58" s="16"/>
      <c r="BA58" s="16"/>
      <c r="BB58" s="16"/>
    </row>
    <row r="59" spans="1:54" s="19" customFormat="1" ht="30" hidden="1" customHeight="1">
      <c r="A59" s="23"/>
      <c r="B59" s="49" t="s">
        <v>299</v>
      </c>
      <c r="C59" s="24"/>
      <c r="D59" s="24"/>
      <c r="U59" s="22"/>
      <c r="V59" s="22"/>
      <c r="W59" s="22"/>
      <c r="X59" s="22"/>
      <c r="AF59" s="20"/>
      <c r="AG59" s="20"/>
      <c r="AH59" s="20"/>
      <c r="AI59" s="20"/>
      <c r="AL59" s="24"/>
      <c r="AM59" s="17"/>
      <c r="AN59" s="17"/>
      <c r="AO59" s="17"/>
      <c r="AP59" s="17"/>
      <c r="AQ59" s="17"/>
      <c r="AR59" s="17"/>
      <c r="AS59" s="17"/>
      <c r="AT59" s="16"/>
      <c r="AU59" s="16"/>
      <c r="AV59" s="16"/>
      <c r="AW59" s="16"/>
      <c r="AX59" s="16"/>
      <c r="AY59" s="16"/>
      <c r="AZ59" s="16"/>
      <c r="BA59" s="16"/>
      <c r="BB59" s="16"/>
    </row>
    <row r="60" spans="1:54" s="19" customFormat="1" ht="30" hidden="1" customHeight="1">
      <c r="A60" s="23"/>
      <c r="B60" s="49" t="s">
        <v>119</v>
      </c>
      <c r="C60" s="24"/>
      <c r="D60" s="24"/>
      <c r="U60" s="22"/>
      <c r="V60" s="22"/>
      <c r="W60" s="22"/>
      <c r="X60" s="22"/>
      <c r="AF60" s="20"/>
      <c r="AG60" s="20"/>
      <c r="AH60" s="20"/>
      <c r="AI60" s="20"/>
      <c r="AL60" s="24"/>
      <c r="AM60" s="17"/>
      <c r="AN60" s="17"/>
      <c r="AO60" s="17"/>
      <c r="AP60" s="17"/>
      <c r="AQ60" s="17"/>
      <c r="AR60" s="17"/>
      <c r="AS60" s="17"/>
      <c r="AT60" s="16"/>
      <c r="AU60" s="16"/>
      <c r="AV60" s="16"/>
      <c r="AW60" s="16"/>
      <c r="AX60" s="16"/>
      <c r="AY60" s="16"/>
      <c r="AZ60" s="16"/>
      <c r="BA60" s="16"/>
      <c r="BB60" s="16"/>
    </row>
    <row r="61" spans="1:54" ht="15" hidden="1" customHeight="1">
      <c r="A61" s="25"/>
      <c r="C61" s="26"/>
      <c r="D61" s="26"/>
      <c r="U61" s="22"/>
      <c r="V61" s="22"/>
      <c r="W61" s="22"/>
      <c r="X61" s="22"/>
      <c r="AL61" s="26"/>
      <c r="AM61" s="17"/>
      <c r="AN61" s="17"/>
      <c r="AO61" s="17"/>
      <c r="AP61" s="17"/>
      <c r="AQ61" s="17"/>
      <c r="AR61" s="17"/>
      <c r="AS61" s="17"/>
      <c r="AT61" s="16"/>
      <c r="AU61" s="16"/>
      <c r="AV61" s="16"/>
      <c r="AW61" s="16"/>
      <c r="AX61" s="16"/>
      <c r="AY61" s="16"/>
      <c r="AZ61" s="16"/>
      <c r="BA61" s="16"/>
      <c r="BB61" s="16"/>
    </row>
    <row r="62" spans="1:54" ht="15" customHeight="1">
      <c r="A62" s="25"/>
      <c r="C62" s="26"/>
      <c r="D62" s="26"/>
      <c r="AL62" s="26"/>
      <c r="AM62" s="17"/>
      <c r="AN62" s="17"/>
      <c r="AO62" s="17"/>
      <c r="AP62" s="17"/>
      <c r="AQ62" s="17"/>
      <c r="AR62" s="17"/>
      <c r="AS62" s="17"/>
      <c r="AT62" s="16"/>
      <c r="AU62" s="16"/>
      <c r="AV62" s="16"/>
      <c r="AW62" s="16"/>
      <c r="AX62" s="16"/>
      <c r="AY62" s="16"/>
      <c r="AZ62" s="16"/>
      <c r="BA62" s="16"/>
      <c r="BB62" s="16"/>
    </row>
    <row r="63" spans="1:54" ht="15" customHeight="1">
      <c r="A63" s="25"/>
      <c r="C63" s="26"/>
      <c r="D63" s="26"/>
      <c r="AL63" s="26"/>
      <c r="AM63" s="17"/>
      <c r="AN63" s="17"/>
      <c r="AO63" s="17"/>
      <c r="AP63" s="17"/>
      <c r="AQ63" s="17"/>
      <c r="AR63" s="17"/>
      <c r="AS63" s="17"/>
      <c r="AT63" s="16"/>
      <c r="AU63" s="16"/>
      <c r="AV63" s="16"/>
      <c r="AW63" s="16"/>
      <c r="AX63" s="16"/>
      <c r="AY63" s="16"/>
      <c r="AZ63" s="16"/>
      <c r="BA63" s="16"/>
      <c r="BB63" s="16"/>
    </row>
    <row r="64" spans="1:54" ht="15" customHeight="1">
      <c r="A64" s="25"/>
      <c r="C64" s="26"/>
      <c r="D64" s="26"/>
      <c r="AL64" s="26"/>
      <c r="AM64" s="17"/>
      <c r="AN64" s="17"/>
      <c r="AO64" s="17"/>
      <c r="AP64" s="17"/>
      <c r="AQ64" s="17"/>
      <c r="AR64" s="17"/>
      <c r="AS64" s="17"/>
      <c r="AT64" s="16"/>
      <c r="AU64" s="16"/>
      <c r="AV64" s="16"/>
      <c r="AW64" s="16"/>
      <c r="AX64" s="16"/>
      <c r="AY64" s="16"/>
      <c r="AZ64" s="16"/>
      <c r="BA64" s="16"/>
      <c r="BB64" s="16"/>
    </row>
    <row r="65" spans="1:54" ht="15" customHeight="1">
      <c r="A65" s="25"/>
      <c r="C65" s="26"/>
      <c r="D65" s="26"/>
      <c r="AL65" s="26"/>
      <c r="AM65" s="17"/>
      <c r="AN65" s="17"/>
      <c r="AO65" s="17"/>
      <c r="AP65" s="17"/>
      <c r="AQ65" s="17"/>
      <c r="AR65" s="17"/>
      <c r="AS65" s="17"/>
      <c r="AT65" s="16"/>
      <c r="AU65" s="16"/>
      <c r="AV65" s="16"/>
      <c r="AW65" s="16"/>
      <c r="AX65" s="16"/>
      <c r="AY65" s="16"/>
      <c r="AZ65" s="16"/>
      <c r="BA65" s="16"/>
      <c r="BB65" s="16"/>
    </row>
    <row r="66" spans="1:54" ht="15" customHeight="1">
      <c r="B66" s="26"/>
      <c r="C66" s="26"/>
      <c r="D66" s="26"/>
      <c r="AL66" s="26"/>
      <c r="AM66" s="17"/>
      <c r="AN66" s="17"/>
      <c r="AO66" s="17"/>
      <c r="AP66" s="17"/>
      <c r="AQ66" s="17"/>
      <c r="AR66" s="17"/>
      <c r="AS66" s="17"/>
      <c r="AT66" s="16"/>
      <c r="AU66" s="16"/>
      <c r="AV66" s="16"/>
      <c r="AW66" s="16"/>
      <c r="AX66" s="16"/>
      <c r="AY66" s="16"/>
      <c r="AZ66" s="16"/>
      <c r="BA66" s="16"/>
      <c r="BB66" s="16"/>
    </row>
    <row r="67" spans="1:54" ht="15" customHeight="1">
      <c r="AM67" s="17"/>
      <c r="AN67" s="17"/>
      <c r="AO67" s="17"/>
      <c r="AP67" s="17"/>
      <c r="AQ67" s="17"/>
      <c r="AR67" s="17"/>
      <c r="AS67" s="17"/>
      <c r="AT67" s="16"/>
      <c r="AU67" s="16"/>
      <c r="AV67" s="16"/>
      <c r="AW67" s="16"/>
      <c r="AX67" s="16"/>
      <c r="AY67" s="16"/>
      <c r="AZ67" s="16"/>
      <c r="BA67" s="16"/>
      <c r="BB67" s="16"/>
    </row>
    <row r="68" spans="1:54" ht="15" customHeight="1">
      <c r="AM68" s="17"/>
      <c r="AN68" s="17"/>
      <c r="AO68" s="17"/>
      <c r="AP68" s="17"/>
      <c r="AQ68" s="17"/>
      <c r="AR68" s="17"/>
      <c r="AS68" s="17"/>
      <c r="AT68" s="16"/>
      <c r="AU68" s="16"/>
      <c r="AV68" s="16"/>
      <c r="AW68" s="16"/>
      <c r="AX68" s="16"/>
      <c r="AY68" s="16"/>
      <c r="AZ68" s="16"/>
      <c r="BA68" s="16"/>
      <c r="BB68" s="16"/>
    </row>
    <row r="69" spans="1:54" ht="15" customHeight="1">
      <c r="AM69" s="17"/>
      <c r="AN69" s="17"/>
      <c r="AO69" s="17"/>
      <c r="AP69" s="17"/>
      <c r="AQ69" s="17"/>
      <c r="AR69" s="17"/>
      <c r="AS69" s="17"/>
      <c r="AT69" s="16"/>
      <c r="AU69" s="16"/>
      <c r="AV69" s="16"/>
      <c r="AW69" s="16"/>
      <c r="AX69" s="16"/>
      <c r="AY69" s="16"/>
      <c r="AZ69" s="16"/>
      <c r="BA69" s="16"/>
      <c r="BB69" s="16"/>
    </row>
    <row r="70" spans="1:54" ht="15" customHeight="1">
      <c r="AM70" s="17"/>
      <c r="AN70" s="17"/>
      <c r="AO70" s="17"/>
      <c r="AP70" s="17"/>
      <c r="AQ70" s="17"/>
      <c r="AR70" s="17"/>
      <c r="AS70" s="17"/>
      <c r="AT70" s="16"/>
      <c r="AU70" s="16"/>
      <c r="AV70" s="16"/>
      <c r="AW70" s="16"/>
      <c r="AX70" s="16"/>
      <c r="AY70" s="16"/>
      <c r="AZ70" s="16"/>
      <c r="BA70" s="16"/>
      <c r="BB70" s="16"/>
    </row>
    <row r="71" spans="1:54" ht="15" customHeight="1">
      <c r="AM71" s="15"/>
      <c r="AN71" s="15"/>
      <c r="AO71" s="15"/>
      <c r="AP71" s="15"/>
      <c r="AQ71" s="15"/>
      <c r="AR71" s="15"/>
      <c r="AS71" s="15"/>
      <c r="AT71" s="16"/>
      <c r="AU71" s="16"/>
      <c r="AV71" s="16"/>
      <c r="AW71" s="16"/>
      <c r="AX71" s="16"/>
      <c r="AY71" s="16"/>
      <c r="AZ71" s="16"/>
      <c r="BA71" s="16"/>
      <c r="BB71" s="16"/>
    </row>
    <row r="72" spans="1:54" ht="15" customHeight="1">
      <c r="AM72" s="15"/>
      <c r="AN72" s="15"/>
      <c r="AO72" s="15"/>
      <c r="AP72" s="15"/>
      <c r="AQ72" s="15"/>
      <c r="AR72" s="15"/>
      <c r="AS72" s="15"/>
      <c r="AT72" s="16"/>
      <c r="AU72" s="16"/>
      <c r="AV72" s="16"/>
      <c r="AW72" s="16"/>
      <c r="AX72" s="16"/>
      <c r="AY72" s="16"/>
      <c r="AZ72" s="16"/>
      <c r="BA72" s="16"/>
      <c r="BB72" s="16"/>
    </row>
    <row r="73" spans="1:54" ht="20.149999999999999" customHeight="1"/>
    <row r="74" spans="1:54" ht="20.149999999999999" customHeight="1"/>
  </sheetData>
  <sheetProtection sheet="1" objects="1" scenarios="1"/>
  <mergeCells count="128">
    <mergeCell ref="CK3:CP4"/>
    <mergeCell ref="DU7:DU8"/>
    <mergeCell ref="DS9:DS10"/>
    <mergeCell ref="DT9:DT10"/>
    <mergeCell ref="DU9:DU10"/>
    <mergeCell ref="DV9:DV10"/>
    <mergeCell ref="AF35:AJ40"/>
    <mergeCell ref="DH5:DI5"/>
    <mergeCell ref="DS6:DV6"/>
    <mergeCell ref="DS7:DS8"/>
    <mergeCell ref="DT7:DT8"/>
    <mergeCell ref="DV7:DV8"/>
    <mergeCell ref="DB10:DE10"/>
    <mergeCell ref="CC9:CD9"/>
    <mergeCell ref="CG9:CH9"/>
    <mergeCell ref="CI9:CJ9"/>
    <mergeCell ref="DP7:DP8"/>
    <mergeCell ref="DQ7:DQ8"/>
    <mergeCell ref="DL8:DM8"/>
    <mergeCell ref="CK7:CM8"/>
    <mergeCell ref="BH7:BL8"/>
    <mergeCell ref="BM7:BM8"/>
    <mergeCell ref="BN7:BR8"/>
    <mergeCell ref="BS7:BS8"/>
    <mergeCell ref="AH7:AH8"/>
    <mergeCell ref="AI7:AI8"/>
    <mergeCell ref="DH9:DI9"/>
    <mergeCell ref="AL7:AL8"/>
    <mergeCell ref="AM7:AY8"/>
    <mergeCell ref="BC7:BF8"/>
    <mergeCell ref="DR7:DR8"/>
    <mergeCell ref="AJ8:AK8"/>
    <mergeCell ref="CC8:CD8"/>
    <mergeCell ref="CI8:CJ8"/>
    <mergeCell ref="CQ8:CV8"/>
    <mergeCell ref="CX8:CY8"/>
    <mergeCell ref="DB8:DG8"/>
    <mergeCell ref="DJ8:DK8"/>
    <mergeCell ref="CK9:CM9"/>
    <mergeCell ref="CQ9:CV9"/>
    <mergeCell ref="CX9:CY9"/>
    <mergeCell ref="DB9:DG9"/>
    <mergeCell ref="BH9:BL9"/>
    <mergeCell ref="BN9:BR9"/>
    <mergeCell ref="BT9:BX9"/>
    <mergeCell ref="AZ7:BB8"/>
    <mergeCell ref="BT7:BX8"/>
    <mergeCell ref="BY7:BY8"/>
    <mergeCell ref="CX7:DA7"/>
    <mergeCell ref="AJ7:AK7"/>
    <mergeCell ref="DJ9:DK9"/>
    <mergeCell ref="DL9:DM9"/>
    <mergeCell ref="CN7:CN8"/>
    <mergeCell ref="CO7:CO8"/>
    <mergeCell ref="CP7:CP8"/>
    <mergeCell ref="CQ7:CV7"/>
    <mergeCell ref="CW7:CW8"/>
    <mergeCell ref="BZ7:BZ8"/>
    <mergeCell ref="CA7:CF7"/>
    <mergeCell ref="CG7:CH8"/>
    <mergeCell ref="CI7:CJ7"/>
    <mergeCell ref="BG7:BG8"/>
    <mergeCell ref="DB7:DG7"/>
    <mergeCell ref="DH7:DI8"/>
    <mergeCell ref="DJ7:DO7"/>
    <mergeCell ref="AJ9:AK9"/>
    <mergeCell ref="AM9:AY9"/>
    <mergeCell ref="AZ9:BB9"/>
    <mergeCell ref="BC9:BF9"/>
    <mergeCell ref="AD7:AD8"/>
    <mergeCell ref="AE7:AE8"/>
    <mergeCell ref="AF7:AF8"/>
    <mergeCell ref="AG7:AG8"/>
    <mergeCell ref="V7:V8"/>
    <mergeCell ref="W7:W8"/>
    <mergeCell ref="X7:X8"/>
    <mergeCell ref="Y7:Y8"/>
    <mergeCell ref="Z7:Z8"/>
    <mergeCell ref="AA7:AA8"/>
    <mergeCell ref="DP6:DR6"/>
    <mergeCell ref="B7:B8"/>
    <mergeCell ref="C7:C8"/>
    <mergeCell ref="H7:H8"/>
    <mergeCell ref="I7:I8"/>
    <mergeCell ref="J7:J8"/>
    <mergeCell ref="K7:K8"/>
    <mergeCell ref="L7:N8"/>
    <mergeCell ref="O7:O8"/>
    <mergeCell ref="BZ6:CF6"/>
    <mergeCell ref="CG6:CJ6"/>
    <mergeCell ref="CK6:CV6"/>
    <mergeCell ref="CW6:DG6"/>
    <mergeCell ref="DH6:DO6"/>
    <mergeCell ref="AL6:AY6"/>
    <mergeCell ref="AZ6:BB6"/>
    <mergeCell ref="BC6:BF6"/>
    <mergeCell ref="BH6:BM6"/>
    <mergeCell ref="BN6:BS6"/>
    <mergeCell ref="BT6:BY6"/>
    <mergeCell ref="V6:X6"/>
    <mergeCell ref="Y6:AA6"/>
    <mergeCell ref="AB7:AB8"/>
    <mergeCell ref="AC7:AC8"/>
    <mergeCell ref="A6:A9"/>
    <mergeCell ref="H6:I6"/>
    <mergeCell ref="J6:K6"/>
    <mergeCell ref="L6:P6"/>
    <mergeCell ref="Q6:U6"/>
    <mergeCell ref="P7:P8"/>
    <mergeCell ref="Q7:S8"/>
    <mergeCell ref="T7:T8"/>
    <mergeCell ref="U7:U8"/>
    <mergeCell ref="L9:N9"/>
    <mergeCell ref="Q9:S9"/>
    <mergeCell ref="D7:D8"/>
    <mergeCell ref="AB6:AE6"/>
    <mergeCell ref="AF6:AG6"/>
    <mergeCell ref="AH6:AI6"/>
    <mergeCell ref="AJ6:AK6"/>
    <mergeCell ref="AZ5:BC5"/>
    <mergeCell ref="CG5:CH5"/>
    <mergeCell ref="AF5:AI5"/>
    <mergeCell ref="BC3:BF4"/>
    <mergeCell ref="BH3:BL4"/>
    <mergeCell ref="BN3:BR4"/>
    <mergeCell ref="BT3:BX4"/>
    <mergeCell ref="CG3:CJ4"/>
    <mergeCell ref="AZ3:BB4"/>
  </mergeCells>
  <phoneticPr fontId="4"/>
  <conditionalFormatting sqref="CI12:CJ12">
    <cfRule type="expression" dxfId="64" priority="52">
      <formula>$CH12=1</formula>
    </cfRule>
    <cfRule type="expression" dxfId="63" priority="78">
      <formula>$CH12=1</formula>
    </cfRule>
  </conditionalFormatting>
  <conditionalFormatting sqref="E12:F12">
    <cfRule type="expression" dxfId="62" priority="76">
      <formula>$B12="共同生活援助"</formula>
    </cfRule>
  </conditionalFormatting>
  <conditionalFormatting sqref="E13:F31">
    <cfRule type="expression" dxfId="61" priority="75">
      <formula>$B13="共同生活援助"</formula>
    </cfRule>
  </conditionalFormatting>
  <conditionalFormatting sqref="G12">
    <cfRule type="expression" dxfId="60" priority="27">
      <formula>$B12="医療型障害児入所施設"</formula>
    </cfRule>
    <cfRule type="expression" dxfId="59" priority="28">
      <formula>$B12="福祉型障害児入所施設"</formula>
    </cfRule>
    <cfRule type="expression" dxfId="58" priority="73">
      <formula>$B12="障害者支援施設"</formula>
    </cfRule>
    <cfRule type="expression" dxfId="57" priority="74">
      <formula>$B12="共同生活援助"</formula>
    </cfRule>
  </conditionalFormatting>
  <conditionalFormatting sqref="AC12">
    <cfRule type="expression" dxfId="56" priority="70">
      <formula>$AB12=1</formula>
    </cfRule>
  </conditionalFormatting>
  <conditionalFormatting sqref="AC13:AC31">
    <cfRule type="expression" dxfId="55" priority="69">
      <formula>$AB13=1</formula>
    </cfRule>
  </conditionalFormatting>
  <conditionalFormatting sqref="AJ12:AK12 AJ13:AJ15">
    <cfRule type="expression" dxfId="54" priority="63">
      <formula>$B12="共同生活援助"</formula>
    </cfRule>
    <cfRule type="expression" dxfId="53" priority="64">
      <formula>$B12="医療型障害児入所施設"</formula>
    </cfRule>
    <cfRule type="expression" dxfId="52" priority="65">
      <formula>$B12="福祉型障害児入所施設"</formula>
    </cfRule>
    <cfRule type="expression" dxfId="51" priority="66">
      <formula>$B12="障害者支援施設"</formula>
    </cfRule>
  </conditionalFormatting>
  <conditionalFormatting sqref="AJ16:AK31 AK13:AK15">
    <cfRule type="expression" dxfId="50" priority="59">
      <formula>$B13="共同生活援助"</formula>
    </cfRule>
    <cfRule type="expression" dxfId="49" priority="60">
      <formula>$B13="医療型障害児入所施設"</formula>
    </cfRule>
    <cfRule type="expression" dxfId="48" priority="61">
      <formula>$B13="福祉型障害児入所施設"</formula>
    </cfRule>
    <cfRule type="expression" dxfId="47" priority="62">
      <formula>$B13="障害者支援施設"</formula>
    </cfRule>
  </conditionalFormatting>
  <conditionalFormatting sqref="CA12:CB12">
    <cfRule type="expression" dxfId="46" priority="58">
      <formula>$BZ12=1</formula>
    </cfRule>
  </conditionalFormatting>
  <conditionalFormatting sqref="CA13:CB31">
    <cfRule type="expression" dxfId="45" priority="57">
      <formula>$BZ13=1</formula>
    </cfRule>
  </conditionalFormatting>
  <conditionalFormatting sqref="CC12:CF12">
    <cfRule type="expression" dxfId="44" priority="54">
      <formula>$CB12=1</formula>
    </cfRule>
  </conditionalFormatting>
  <conditionalFormatting sqref="CC13:CF31">
    <cfRule type="expression" dxfId="43" priority="53">
      <formula>$CB13=1</formula>
    </cfRule>
  </conditionalFormatting>
  <conditionalFormatting sqref="CI13:CJ31">
    <cfRule type="expression" dxfId="42" priority="50">
      <formula>$CH13=1</formula>
    </cfRule>
    <cfRule type="expression" dxfId="41" priority="51">
      <formula>$CH13=1</formula>
    </cfRule>
  </conditionalFormatting>
  <conditionalFormatting sqref="CN12">
    <cfRule type="expression" dxfId="40" priority="49">
      <formula>$CK12=1</formula>
    </cfRule>
  </conditionalFormatting>
  <conditionalFormatting sqref="CO12">
    <cfRule type="expression" dxfId="39" priority="48">
      <formula>$CL12=1</formula>
    </cfRule>
  </conditionalFormatting>
  <conditionalFormatting sqref="CP12">
    <cfRule type="expression" dxfId="38" priority="47">
      <formula>$CM12=1</formula>
    </cfRule>
  </conditionalFormatting>
  <conditionalFormatting sqref="CP13:CP31">
    <cfRule type="expression" dxfId="37" priority="46">
      <formula>$CM13=1</formula>
    </cfRule>
  </conditionalFormatting>
  <conditionalFormatting sqref="CN13:CN31">
    <cfRule type="expression" dxfId="36" priority="45">
      <formula>$CK13=1</formula>
    </cfRule>
  </conditionalFormatting>
  <conditionalFormatting sqref="CO13:CO31">
    <cfRule type="expression" dxfId="35" priority="44">
      <formula>$CL13=1</formula>
    </cfRule>
  </conditionalFormatting>
  <conditionalFormatting sqref="CQ12:CV12">
    <cfRule type="expression" dxfId="34" priority="43">
      <formula>$CM12=1</formula>
    </cfRule>
  </conditionalFormatting>
  <conditionalFormatting sqref="CQ13:CV31">
    <cfRule type="expression" dxfId="33" priority="42">
      <formula>$CM13=1</formula>
    </cfRule>
  </conditionalFormatting>
  <conditionalFormatting sqref="CZ12">
    <cfRule type="expression" dxfId="32" priority="41">
      <formula>$CY12=1</formula>
    </cfRule>
  </conditionalFormatting>
  <conditionalFormatting sqref="CZ13:CZ31">
    <cfRule type="expression" dxfId="31" priority="40">
      <formula>$CY13=1</formula>
    </cfRule>
  </conditionalFormatting>
  <conditionalFormatting sqref="DB12:DG12">
    <cfRule type="expression" dxfId="30" priority="39">
      <formula>$CY12=1</formula>
    </cfRule>
  </conditionalFormatting>
  <conditionalFormatting sqref="DB13:DG31">
    <cfRule type="expression" dxfId="29" priority="38">
      <formula>$CY13=1</formula>
    </cfRule>
  </conditionalFormatting>
  <conditionalFormatting sqref="DJ12:DO12">
    <cfRule type="expression" dxfId="28" priority="37">
      <formula>$DH12=1</formula>
    </cfRule>
  </conditionalFormatting>
  <conditionalFormatting sqref="DJ13:DK31">
    <cfRule type="expression" dxfId="27" priority="36">
      <formula>$DH13=1</formula>
    </cfRule>
  </conditionalFormatting>
  <conditionalFormatting sqref="DL12:DO12">
    <cfRule type="expression" dxfId="26" priority="35">
      <formula>$DK12=1</formula>
    </cfRule>
  </conditionalFormatting>
  <conditionalFormatting sqref="DL13:DM31">
    <cfRule type="expression" dxfId="25" priority="34">
      <formula>$DH13=1</formula>
    </cfRule>
  </conditionalFormatting>
  <conditionalFormatting sqref="DL13:DM31">
    <cfRule type="expression" dxfId="24" priority="33">
      <formula>$DK13=1</formula>
    </cfRule>
  </conditionalFormatting>
  <conditionalFormatting sqref="DN12:DO12">
    <cfRule type="expression" dxfId="23" priority="32">
      <formula>$DM12=1</formula>
    </cfRule>
  </conditionalFormatting>
  <conditionalFormatting sqref="DN13:DO31">
    <cfRule type="expression" dxfId="22" priority="31">
      <formula>$DH13=1</formula>
    </cfRule>
  </conditionalFormatting>
  <conditionalFormatting sqref="DN13:DO31">
    <cfRule type="expression" dxfId="21" priority="30">
      <formula>$DK13=1</formula>
    </cfRule>
  </conditionalFormatting>
  <conditionalFormatting sqref="DN13:DO31">
    <cfRule type="expression" dxfId="20" priority="29">
      <formula>$DM13=1</formula>
    </cfRule>
  </conditionalFormatting>
  <conditionalFormatting sqref="G13:G31">
    <cfRule type="expression" dxfId="19" priority="23">
      <formula>$B13="医療型障害児入所施設"</formula>
    </cfRule>
    <cfRule type="expression" dxfId="18" priority="24">
      <formula>$B13="福祉型障害児入所施設"</formula>
    </cfRule>
    <cfRule type="expression" dxfId="17" priority="25">
      <formula>$B13="障害者支援施設"</formula>
    </cfRule>
    <cfRule type="expression" dxfId="16" priority="26">
      <formula>$B13="共同生活援助"</formula>
    </cfRule>
  </conditionalFormatting>
  <conditionalFormatting sqref="BM12">
    <cfRule type="expression" dxfId="15" priority="22">
      <formula>$BI12=1</formula>
    </cfRule>
  </conditionalFormatting>
  <conditionalFormatting sqref="BM13:BM31">
    <cfRule type="expression" dxfId="14" priority="21">
      <formula>$BI13=1</formula>
    </cfRule>
  </conditionalFormatting>
  <conditionalFormatting sqref="BS12">
    <cfRule type="expression" dxfId="13" priority="20">
      <formula>$BO12=1</formula>
    </cfRule>
  </conditionalFormatting>
  <conditionalFormatting sqref="BS13:BS31">
    <cfRule type="expression" dxfId="12" priority="19">
      <formula>$BO13=1</formula>
    </cfRule>
  </conditionalFormatting>
  <conditionalFormatting sqref="BY12">
    <cfRule type="expression" dxfId="11" priority="18">
      <formula>$BU12=1</formula>
    </cfRule>
  </conditionalFormatting>
  <conditionalFormatting sqref="BY13:BY31">
    <cfRule type="expression" dxfId="10" priority="17">
      <formula>$BU13=1</formula>
    </cfRule>
  </conditionalFormatting>
  <conditionalFormatting sqref="DT12">
    <cfRule type="expression" dxfId="9" priority="15">
      <formula>$DS12="一部設置"</formula>
    </cfRule>
    <cfRule type="expression" dxfId="8" priority="8">
      <formula>$DS12="全部設置"</formula>
    </cfRule>
  </conditionalFormatting>
  <conditionalFormatting sqref="DU12">
    <cfRule type="expression" dxfId="7" priority="12">
      <formula>$DS12="一部設置"</formula>
    </cfRule>
  </conditionalFormatting>
  <conditionalFormatting sqref="DT13:DT31">
    <cfRule type="expression" dxfId="6" priority="6">
      <formula>$DS13="全部設置"</formula>
    </cfRule>
    <cfRule type="expression" dxfId="5" priority="7">
      <formula>$DS13="一部設置"</formula>
    </cfRule>
  </conditionalFormatting>
  <conditionalFormatting sqref="DU13:DU31">
    <cfRule type="expression" dxfId="4" priority="5">
      <formula>$DS13="一部設置"</formula>
    </cfRule>
  </conditionalFormatting>
  <conditionalFormatting sqref="DV12">
    <cfRule type="expression" dxfId="3" priority="4">
      <formula>$DS12="一部設置"</formula>
    </cfRule>
    <cfRule type="expression" dxfId="2" priority="3">
      <formula>$DS12="設置なし"</formula>
    </cfRule>
  </conditionalFormatting>
  <conditionalFormatting sqref="DV13:DV31">
    <cfRule type="expression" dxfId="1" priority="1">
      <formula>$DS13="設置なし"</formula>
    </cfRule>
    <cfRule type="expression" dxfId="0" priority="2">
      <formula>$DS13="一部設置"</formula>
    </cfRule>
  </conditionalFormatting>
  <dataValidations count="7">
    <dataValidation type="list" allowBlank="1" showInputMessage="1" showErrorMessage="1" sqref="IU11:IU31 WVG983051:WVG983071 WLK983051:WLK983071 WBO983051:WBO983071 VRS983051:VRS983071 VHW983051:VHW983071 UYA983051:UYA983071 UOE983051:UOE983071 UEI983051:UEI983071 TUM983051:TUM983071 TKQ983051:TKQ983071 TAU983051:TAU983071 SQY983051:SQY983071 SHC983051:SHC983071 RXG983051:RXG983071 RNK983051:RNK983071 RDO983051:RDO983071 QTS983051:QTS983071 QJW983051:QJW983071 QAA983051:QAA983071 PQE983051:PQE983071 PGI983051:PGI983071 OWM983051:OWM983071 OMQ983051:OMQ983071 OCU983051:OCU983071 NSY983051:NSY983071 NJC983051:NJC983071 MZG983051:MZG983071 MPK983051:MPK983071 MFO983051:MFO983071 LVS983051:LVS983071 LLW983051:LLW983071 LCA983051:LCA983071 KSE983051:KSE983071 KII983051:KII983071 JYM983051:JYM983071 JOQ983051:JOQ983071 JEU983051:JEU983071 IUY983051:IUY983071 ILC983051:ILC983071 IBG983051:IBG983071 HRK983051:HRK983071 HHO983051:HHO983071 GXS983051:GXS983071 GNW983051:GNW983071 GEA983051:GEA983071 FUE983051:FUE983071 FKI983051:FKI983071 FAM983051:FAM983071 EQQ983051:EQQ983071 EGU983051:EGU983071 DWY983051:DWY983071 DNC983051:DNC983071 DDG983051:DDG983071 CTK983051:CTK983071 CJO983051:CJO983071 BZS983051:BZS983071 BPW983051:BPW983071 BGA983051:BGA983071 AWE983051:AWE983071 AMI983051:AMI983071 ACM983051:ACM983071 SQ983051:SQ983071 IU983051:IU983071 F983051:F983071 WVG917515:WVG917535 WLK917515:WLK917535 WBO917515:WBO917535 VRS917515:VRS917535 VHW917515:VHW917535 UYA917515:UYA917535 UOE917515:UOE917535 UEI917515:UEI917535 TUM917515:TUM917535 TKQ917515:TKQ917535 TAU917515:TAU917535 SQY917515:SQY917535 SHC917515:SHC917535 RXG917515:RXG917535 RNK917515:RNK917535 RDO917515:RDO917535 QTS917515:QTS917535 QJW917515:QJW917535 QAA917515:QAA917535 PQE917515:PQE917535 PGI917515:PGI917535 OWM917515:OWM917535 OMQ917515:OMQ917535 OCU917515:OCU917535 NSY917515:NSY917535 NJC917515:NJC917535 MZG917515:MZG917535 MPK917515:MPK917535 MFO917515:MFO917535 LVS917515:LVS917535 LLW917515:LLW917535 LCA917515:LCA917535 KSE917515:KSE917535 KII917515:KII917535 JYM917515:JYM917535 JOQ917515:JOQ917535 JEU917515:JEU917535 IUY917515:IUY917535 ILC917515:ILC917535 IBG917515:IBG917535 HRK917515:HRK917535 HHO917515:HHO917535 GXS917515:GXS917535 GNW917515:GNW917535 GEA917515:GEA917535 FUE917515:FUE917535 FKI917515:FKI917535 FAM917515:FAM917535 EQQ917515:EQQ917535 EGU917515:EGU917535 DWY917515:DWY917535 DNC917515:DNC917535 DDG917515:DDG917535 CTK917515:CTK917535 CJO917515:CJO917535 BZS917515:BZS917535 BPW917515:BPW917535 BGA917515:BGA917535 AWE917515:AWE917535 AMI917515:AMI917535 ACM917515:ACM917535 SQ917515:SQ917535 IU917515:IU917535 F917515:F917535 WVG851979:WVG851999 WLK851979:WLK851999 WBO851979:WBO851999 VRS851979:VRS851999 VHW851979:VHW851999 UYA851979:UYA851999 UOE851979:UOE851999 UEI851979:UEI851999 TUM851979:TUM851999 TKQ851979:TKQ851999 TAU851979:TAU851999 SQY851979:SQY851999 SHC851979:SHC851999 RXG851979:RXG851999 RNK851979:RNK851999 RDO851979:RDO851999 QTS851979:QTS851999 QJW851979:QJW851999 QAA851979:QAA851999 PQE851979:PQE851999 PGI851979:PGI851999 OWM851979:OWM851999 OMQ851979:OMQ851999 OCU851979:OCU851999 NSY851979:NSY851999 NJC851979:NJC851999 MZG851979:MZG851999 MPK851979:MPK851999 MFO851979:MFO851999 LVS851979:LVS851999 LLW851979:LLW851999 LCA851979:LCA851999 KSE851979:KSE851999 KII851979:KII851999 JYM851979:JYM851999 JOQ851979:JOQ851999 JEU851979:JEU851999 IUY851979:IUY851999 ILC851979:ILC851999 IBG851979:IBG851999 HRK851979:HRK851999 HHO851979:HHO851999 GXS851979:GXS851999 GNW851979:GNW851999 GEA851979:GEA851999 FUE851979:FUE851999 FKI851979:FKI851999 FAM851979:FAM851999 EQQ851979:EQQ851999 EGU851979:EGU851999 DWY851979:DWY851999 DNC851979:DNC851999 DDG851979:DDG851999 CTK851979:CTK851999 CJO851979:CJO851999 BZS851979:BZS851999 BPW851979:BPW851999 BGA851979:BGA851999 AWE851979:AWE851999 AMI851979:AMI851999 ACM851979:ACM851999 SQ851979:SQ851999 IU851979:IU851999 F851979:F851999 WVG786443:WVG786463 WLK786443:WLK786463 WBO786443:WBO786463 VRS786443:VRS786463 VHW786443:VHW786463 UYA786443:UYA786463 UOE786443:UOE786463 UEI786443:UEI786463 TUM786443:TUM786463 TKQ786443:TKQ786463 TAU786443:TAU786463 SQY786443:SQY786463 SHC786443:SHC786463 RXG786443:RXG786463 RNK786443:RNK786463 RDO786443:RDO786463 QTS786443:QTS786463 QJW786443:QJW786463 QAA786443:QAA786463 PQE786443:PQE786463 PGI786443:PGI786463 OWM786443:OWM786463 OMQ786443:OMQ786463 OCU786443:OCU786463 NSY786443:NSY786463 NJC786443:NJC786463 MZG786443:MZG786463 MPK786443:MPK786463 MFO786443:MFO786463 LVS786443:LVS786463 LLW786443:LLW786463 LCA786443:LCA786463 KSE786443:KSE786463 KII786443:KII786463 JYM786443:JYM786463 JOQ786443:JOQ786463 JEU786443:JEU786463 IUY786443:IUY786463 ILC786443:ILC786463 IBG786443:IBG786463 HRK786443:HRK786463 HHO786443:HHO786463 GXS786443:GXS786463 GNW786443:GNW786463 GEA786443:GEA786463 FUE786443:FUE786463 FKI786443:FKI786463 FAM786443:FAM786463 EQQ786443:EQQ786463 EGU786443:EGU786463 DWY786443:DWY786463 DNC786443:DNC786463 DDG786443:DDG786463 CTK786443:CTK786463 CJO786443:CJO786463 BZS786443:BZS786463 BPW786443:BPW786463 BGA786443:BGA786463 AWE786443:AWE786463 AMI786443:AMI786463 ACM786443:ACM786463 SQ786443:SQ786463 IU786443:IU786463 F786443:F786463 WVG720907:WVG720927 WLK720907:WLK720927 WBO720907:WBO720927 VRS720907:VRS720927 VHW720907:VHW720927 UYA720907:UYA720927 UOE720907:UOE720927 UEI720907:UEI720927 TUM720907:TUM720927 TKQ720907:TKQ720927 TAU720907:TAU720927 SQY720907:SQY720927 SHC720907:SHC720927 RXG720907:RXG720927 RNK720907:RNK720927 RDO720907:RDO720927 QTS720907:QTS720927 QJW720907:QJW720927 QAA720907:QAA720927 PQE720907:PQE720927 PGI720907:PGI720927 OWM720907:OWM720927 OMQ720907:OMQ720927 OCU720907:OCU720927 NSY720907:NSY720927 NJC720907:NJC720927 MZG720907:MZG720927 MPK720907:MPK720927 MFO720907:MFO720927 LVS720907:LVS720927 LLW720907:LLW720927 LCA720907:LCA720927 KSE720907:KSE720927 KII720907:KII720927 JYM720907:JYM720927 JOQ720907:JOQ720927 JEU720907:JEU720927 IUY720907:IUY720927 ILC720907:ILC720927 IBG720907:IBG720927 HRK720907:HRK720927 HHO720907:HHO720927 GXS720907:GXS720927 GNW720907:GNW720927 GEA720907:GEA720927 FUE720907:FUE720927 FKI720907:FKI720927 FAM720907:FAM720927 EQQ720907:EQQ720927 EGU720907:EGU720927 DWY720907:DWY720927 DNC720907:DNC720927 DDG720907:DDG720927 CTK720907:CTK720927 CJO720907:CJO720927 BZS720907:BZS720927 BPW720907:BPW720927 BGA720907:BGA720927 AWE720907:AWE720927 AMI720907:AMI720927 ACM720907:ACM720927 SQ720907:SQ720927 IU720907:IU720927 F720907:F720927 WVG655371:WVG655391 WLK655371:WLK655391 WBO655371:WBO655391 VRS655371:VRS655391 VHW655371:VHW655391 UYA655371:UYA655391 UOE655371:UOE655391 UEI655371:UEI655391 TUM655371:TUM655391 TKQ655371:TKQ655391 TAU655371:TAU655391 SQY655371:SQY655391 SHC655371:SHC655391 RXG655371:RXG655391 RNK655371:RNK655391 RDO655371:RDO655391 QTS655371:QTS655391 QJW655371:QJW655391 QAA655371:QAA655391 PQE655371:PQE655391 PGI655371:PGI655391 OWM655371:OWM655391 OMQ655371:OMQ655391 OCU655371:OCU655391 NSY655371:NSY655391 NJC655371:NJC655391 MZG655371:MZG655391 MPK655371:MPK655391 MFO655371:MFO655391 LVS655371:LVS655391 LLW655371:LLW655391 LCA655371:LCA655391 KSE655371:KSE655391 KII655371:KII655391 JYM655371:JYM655391 JOQ655371:JOQ655391 JEU655371:JEU655391 IUY655371:IUY655391 ILC655371:ILC655391 IBG655371:IBG655391 HRK655371:HRK655391 HHO655371:HHO655391 GXS655371:GXS655391 GNW655371:GNW655391 GEA655371:GEA655391 FUE655371:FUE655391 FKI655371:FKI655391 FAM655371:FAM655391 EQQ655371:EQQ655391 EGU655371:EGU655391 DWY655371:DWY655391 DNC655371:DNC655391 DDG655371:DDG655391 CTK655371:CTK655391 CJO655371:CJO655391 BZS655371:BZS655391 BPW655371:BPW655391 BGA655371:BGA655391 AWE655371:AWE655391 AMI655371:AMI655391 ACM655371:ACM655391 SQ655371:SQ655391 IU655371:IU655391 F655371:F655391 WVG589835:WVG589855 WLK589835:WLK589855 WBO589835:WBO589855 VRS589835:VRS589855 VHW589835:VHW589855 UYA589835:UYA589855 UOE589835:UOE589855 UEI589835:UEI589855 TUM589835:TUM589855 TKQ589835:TKQ589855 TAU589835:TAU589855 SQY589835:SQY589855 SHC589835:SHC589855 RXG589835:RXG589855 RNK589835:RNK589855 RDO589835:RDO589855 QTS589835:QTS589855 QJW589835:QJW589855 QAA589835:QAA589855 PQE589835:PQE589855 PGI589835:PGI589855 OWM589835:OWM589855 OMQ589835:OMQ589855 OCU589835:OCU589855 NSY589835:NSY589855 NJC589835:NJC589855 MZG589835:MZG589855 MPK589835:MPK589855 MFO589835:MFO589855 LVS589835:LVS589855 LLW589835:LLW589855 LCA589835:LCA589855 KSE589835:KSE589855 KII589835:KII589855 JYM589835:JYM589855 JOQ589835:JOQ589855 JEU589835:JEU589855 IUY589835:IUY589855 ILC589835:ILC589855 IBG589835:IBG589855 HRK589835:HRK589855 HHO589835:HHO589855 GXS589835:GXS589855 GNW589835:GNW589855 GEA589835:GEA589855 FUE589835:FUE589855 FKI589835:FKI589855 FAM589835:FAM589855 EQQ589835:EQQ589855 EGU589835:EGU589855 DWY589835:DWY589855 DNC589835:DNC589855 DDG589835:DDG589855 CTK589835:CTK589855 CJO589835:CJO589855 BZS589835:BZS589855 BPW589835:BPW589855 BGA589835:BGA589855 AWE589835:AWE589855 AMI589835:AMI589855 ACM589835:ACM589855 SQ589835:SQ589855 IU589835:IU589855 F589835:F589855 WVG524299:WVG524319 WLK524299:WLK524319 WBO524299:WBO524319 VRS524299:VRS524319 VHW524299:VHW524319 UYA524299:UYA524319 UOE524299:UOE524319 UEI524299:UEI524319 TUM524299:TUM524319 TKQ524299:TKQ524319 TAU524299:TAU524319 SQY524299:SQY524319 SHC524299:SHC524319 RXG524299:RXG524319 RNK524299:RNK524319 RDO524299:RDO524319 QTS524299:QTS524319 QJW524299:QJW524319 QAA524299:QAA524319 PQE524299:PQE524319 PGI524299:PGI524319 OWM524299:OWM524319 OMQ524299:OMQ524319 OCU524299:OCU524319 NSY524299:NSY524319 NJC524299:NJC524319 MZG524299:MZG524319 MPK524299:MPK524319 MFO524299:MFO524319 LVS524299:LVS524319 LLW524299:LLW524319 LCA524299:LCA524319 KSE524299:KSE524319 KII524299:KII524319 JYM524299:JYM524319 JOQ524299:JOQ524319 JEU524299:JEU524319 IUY524299:IUY524319 ILC524299:ILC524319 IBG524299:IBG524319 HRK524299:HRK524319 HHO524299:HHO524319 GXS524299:GXS524319 GNW524299:GNW524319 GEA524299:GEA524319 FUE524299:FUE524319 FKI524299:FKI524319 FAM524299:FAM524319 EQQ524299:EQQ524319 EGU524299:EGU524319 DWY524299:DWY524319 DNC524299:DNC524319 DDG524299:DDG524319 CTK524299:CTK524319 CJO524299:CJO524319 BZS524299:BZS524319 BPW524299:BPW524319 BGA524299:BGA524319 AWE524299:AWE524319 AMI524299:AMI524319 ACM524299:ACM524319 SQ524299:SQ524319 IU524299:IU524319 F524299:F524319 WVG458763:WVG458783 WLK458763:WLK458783 WBO458763:WBO458783 VRS458763:VRS458783 VHW458763:VHW458783 UYA458763:UYA458783 UOE458763:UOE458783 UEI458763:UEI458783 TUM458763:TUM458783 TKQ458763:TKQ458783 TAU458763:TAU458783 SQY458763:SQY458783 SHC458763:SHC458783 RXG458763:RXG458783 RNK458763:RNK458783 RDO458763:RDO458783 QTS458763:QTS458783 QJW458763:QJW458783 QAA458763:QAA458783 PQE458763:PQE458783 PGI458763:PGI458783 OWM458763:OWM458783 OMQ458763:OMQ458783 OCU458763:OCU458783 NSY458763:NSY458783 NJC458763:NJC458783 MZG458763:MZG458783 MPK458763:MPK458783 MFO458763:MFO458783 LVS458763:LVS458783 LLW458763:LLW458783 LCA458763:LCA458783 KSE458763:KSE458783 KII458763:KII458783 JYM458763:JYM458783 JOQ458763:JOQ458783 JEU458763:JEU458783 IUY458763:IUY458783 ILC458763:ILC458783 IBG458763:IBG458783 HRK458763:HRK458783 HHO458763:HHO458783 GXS458763:GXS458783 GNW458763:GNW458783 GEA458763:GEA458783 FUE458763:FUE458783 FKI458763:FKI458783 FAM458763:FAM458783 EQQ458763:EQQ458783 EGU458763:EGU458783 DWY458763:DWY458783 DNC458763:DNC458783 DDG458763:DDG458783 CTK458763:CTK458783 CJO458763:CJO458783 BZS458763:BZS458783 BPW458763:BPW458783 BGA458763:BGA458783 AWE458763:AWE458783 AMI458763:AMI458783 ACM458763:ACM458783 SQ458763:SQ458783 IU458763:IU458783 F458763:F458783 WVG393227:WVG393247 WLK393227:WLK393247 WBO393227:WBO393247 VRS393227:VRS393247 VHW393227:VHW393247 UYA393227:UYA393247 UOE393227:UOE393247 UEI393227:UEI393247 TUM393227:TUM393247 TKQ393227:TKQ393247 TAU393227:TAU393247 SQY393227:SQY393247 SHC393227:SHC393247 RXG393227:RXG393247 RNK393227:RNK393247 RDO393227:RDO393247 QTS393227:QTS393247 QJW393227:QJW393247 QAA393227:QAA393247 PQE393227:PQE393247 PGI393227:PGI393247 OWM393227:OWM393247 OMQ393227:OMQ393247 OCU393227:OCU393247 NSY393227:NSY393247 NJC393227:NJC393247 MZG393227:MZG393247 MPK393227:MPK393247 MFO393227:MFO393247 LVS393227:LVS393247 LLW393227:LLW393247 LCA393227:LCA393247 KSE393227:KSE393247 KII393227:KII393247 JYM393227:JYM393247 JOQ393227:JOQ393247 JEU393227:JEU393247 IUY393227:IUY393247 ILC393227:ILC393247 IBG393227:IBG393247 HRK393227:HRK393247 HHO393227:HHO393247 GXS393227:GXS393247 GNW393227:GNW393247 GEA393227:GEA393247 FUE393227:FUE393247 FKI393227:FKI393247 FAM393227:FAM393247 EQQ393227:EQQ393247 EGU393227:EGU393247 DWY393227:DWY393247 DNC393227:DNC393247 DDG393227:DDG393247 CTK393227:CTK393247 CJO393227:CJO393247 BZS393227:BZS393247 BPW393227:BPW393247 BGA393227:BGA393247 AWE393227:AWE393247 AMI393227:AMI393247 ACM393227:ACM393247 SQ393227:SQ393247 IU393227:IU393247 F393227:F393247 WVG327691:WVG327711 WLK327691:WLK327711 WBO327691:WBO327711 VRS327691:VRS327711 VHW327691:VHW327711 UYA327691:UYA327711 UOE327691:UOE327711 UEI327691:UEI327711 TUM327691:TUM327711 TKQ327691:TKQ327711 TAU327691:TAU327711 SQY327691:SQY327711 SHC327691:SHC327711 RXG327691:RXG327711 RNK327691:RNK327711 RDO327691:RDO327711 QTS327691:QTS327711 QJW327691:QJW327711 QAA327691:QAA327711 PQE327691:PQE327711 PGI327691:PGI327711 OWM327691:OWM327711 OMQ327691:OMQ327711 OCU327691:OCU327711 NSY327691:NSY327711 NJC327691:NJC327711 MZG327691:MZG327711 MPK327691:MPK327711 MFO327691:MFO327711 LVS327691:LVS327711 LLW327691:LLW327711 LCA327691:LCA327711 KSE327691:KSE327711 KII327691:KII327711 JYM327691:JYM327711 JOQ327691:JOQ327711 JEU327691:JEU327711 IUY327691:IUY327711 ILC327691:ILC327711 IBG327691:IBG327711 HRK327691:HRK327711 HHO327691:HHO327711 GXS327691:GXS327711 GNW327691:GNW327711 GEA327691:GEA327711 FUE327691:FUE327711 FKI327691:FKI327711 FAM327691:FAM327711 EQQ327691:EQQ327711 EGU327691:EGU327711 DWY327691:DWY327711 DNC327691:DNC327711 DDG327691:DDG327711 CTK327691:CTK327711 CJO327691:CJO327711 BZS327691:BZS327711 BPW327691:BPW327711 BGA327691:BGA327711 AWE327691:AWE327711 AMI327691:AMI327711 ACM327691:ACM327711 SQ327691:SQ327711 IU327691:IU327711 F327691:F327711 WVG262155:WVG262175 WLK262155:WLK262175 WBO262155:WBO262175 VRS262155:VRS262175 VHW262155:VHW262175 UYA262155:UYA262175 UOE262155:UOE262175 UEI262155:UEI262175 TUM262155:TUM262175 TKQ262155:TKQ262175 TAU262155:TAU262175 SQY262155:SQY262175 SHC262155:SHC262175 RXG262155:RXG262175 RNK262155:RNK262175 RDO262155:RDO262175 QTS262155:QTS262175 QJW262155:QJW262175 QAA262155:QAA262175 PQE262155:PQE262175 PGI262155:PGI262175 OWM262155:OWM262175 OMQ262155:OMQ262175 OCU262155:OCU262175 NSY262155:NSY262175 NJC262155:NJC262175 MZG262155:MZG262175 MPK262155:MPK262175 MFO262155:MFO262175 LVS262155:LVS262175 LLW262155:LLW262175 LCA262155:LCA262175 KSE262155:KSE262175 KII262155:KII262175 JYM262155:JYM262175 JOQ262155:JOQ262175 JEU262155:JEU262175 IUY262155:IUY262175 ILC262155:ILC262175 IBG262155:IBG262175 HRK262155:HRK262175 HHO262155:HHO262175 GXS262155:GXS262175 GNW262155:GNW262175 GEA262155:GEA262175 FUE262155:FUE262175 FKI262155:FKI262175 FAM262155:FAM262175 EQQ262155:EQQ262175 EGU262155:EGU262175 DWY262155:DWY262175 DNC262155:DNC262175 DDG262155:DDG262175 CTK262155:CTK262175 CJO262155:CJO262175 BZS262155:BZS262175 BPW262155:BPW262175 BGA262155:BGA262175 AWE262155:AWE262175 AMI262155:AMI262175 ACM262155:ACM262175 SQ262155:SQ262175 IU262155:IU262175 F262155:F262175 WVG196619:WVG196639 WLK196619:WLK196639 WBO196619:WBO196639 VRS196619:VRS196639 VHW196619:VHW196639 UYA196619:UYA196639 UOE196619:UOE196639 UEI196619:UEI196639 TUM196619:TUM196639 TKQ196619:TKQ196639 TAU196619:TAU196639 SQY196619:SQY196639 SHC196619:SHC196639 RXG196619:RXG196639 RNK196619:RNK196639 RDO196619:RDO196639 QTS196619:QTS196639 QJW196619:QJW196639 QAA196619:QAA196639 PQE196619:PQE196639 PGI196619:PGI196639 OWM196619:OWM196639 OMQ196619:OMQ196639 OCU196619:OCU196639 NSY196619:NSY196639 NJC196619:NJC196639 MZG196619:MZG196639 MPK196619:MPK196639 MFO196619:MFO196639 LVS196619:LVS196639 LLW196619:LLW196639 LCA196619:LCA196639 KSE196619:KSE196639 KII196619:KII196639 JYM196619:JYM196639 JOQ196619:JOQ196639 JEU196619:JEU196639 IUY196619:IUY196639 ILC196619:ILC196639 IBG196619:IBG196639 HRK196619:HRK196639 HHO196619:HHO196639 GXS196619:GXS196639 GNW196619:GNW196639 GEA196619:GEA196639 FUE196619:FUE196639 FKI196619:FKI196639 FAM196619:FAM196639 EQQ196619:EQQ196639 EGU196619:EGU196639 DWY196619:DWY196639 DNC196619:DNC196639 DDG196619:DDG196639 CTK196619:CTK196639 CJO196619:CJO196639 BZS196619:BZS196639 BPW196619:BPW196639 BGA196619:BGA196639 AWE196619:AWE196639 AMI196619:AMI196639 ACM196619:ACM196639 SQ196619:SQ196639 IU196619:IU196639 F196619:F196639 WVG131083:WVG131103 WLK131083:WLK131103 WBO131083:WBO131103 VRS131083:VRS131103 VHW131083:VHW131103 UYA131083:UYA131103 UOE131083:UOE131103 UEI131083:UEI131103 TUM131083:TUM131103 TKQ131083:TKQ131103 TAU131083:TAU131103 SQY131083:SQY131103 SHC131083:SHC131103 RXG131083:RXG131103 RNK131083:RNK131103 RDO131083:RDO131103 QTS131083:QTS131103 QJW131083:QJW131103 QAA131083:QAA131103 PQE131083:PQE131103 PGI131083:PGI131103 OWM131083:OWM131103 OMQ131083:OMQ131103 OCU131083:OCU131103 NSY131083:NSY131103 NJC131083:NJC131103 MZG131083:MZG131103 MPK131083:MPK131103 MFO131083:MFO131103 LVS131083:LVS131103 LLW131083:LLW131103 LCA131083:LCA131103 KSE131083:KSE131103 KII131083:KII131103 JYM131083:JYM131103 JOQ131083:JOQ131103 JEU131083:JEU131103 IUY131083:IUY131103 ILC131083:ILC131103 IBG131083:IBG131103 HRK131083:HRK131103 HHO131083:HHO131103 GXS131083:GXS131103 GNW131083:GNW131103 GEA131083:GEA131103 FUE131083:FUE131103 FKI131083:FKI131103 FAM131083:FAM131103 EQQ131083:EQQ131103 EGU131083:EGU131103 DWY131083:DWY131103 DNC131083:DNC131103 DDG131083:DDG131103 CTK131083:CTK131103 CJO131083:CJO131103 BZS131083:BZS131103 BPW131083:BPW131103 BGA131083:BGA131103 AWE131083:AWE131103 AMI131083:AMI131103 ACM131083:ACM131103 SQ131083:SQ131103 IU131083:IU131103 F131083:F131103 WVG65547:WVG65567 WLK65547:WLK65567 WBO65547:WBO65567 VRS65547:VRS65567 VHW65547:VHW65567 UYA65547:UYA65567 UOE65547:UOE65567 UEI65547:UEI65567 TUM65547:TUM65567 TKQ65547:TKQ65567 TAU65547:TAU65567 SQY65547:SQY65567 SHC65547:SHC65567 RXG65547:RXG65567 RNK65547:RNK65567 RDO65547:RDO65567 QTS65547:QTS65567 QJW65547:QJW65567 QAA65547:QAA65567 PQE65547:PQE65567 PGI65547:PGI65567 OWM65547:OWM65567 OMQ65547:OMQ65567 OCU65547:OCU65567 NSY65547:NSY65567 NJC65547:NJC65567 MZG65547:MZG65567 MPK65547:MPK65567 MFO65547:MFO65567 LVS65547:LVS65567 LLW65547:LLW65567 LCA65547:LCA65567 KSE65547:KSE65567 KII65547:KII65567 JYM65547:JYM65567 JOQ65547:JOQ65567 JEU65547:JEU65567 IUY65547:IUY65567 ILC65547:ILC65567 IBG65547:IBG65567 HRK65547:HRK65567 HHO65547:HHO65567 GXS65547:GXS65567 GNW65547:GNW65567 GEA65547:GEA65567 FUE65547:FUE65567 FKI65547:FKI65567 FAM65547:FAM65567 EQQ65547:EQQ65567 EGU65547:EGU65567 DWY65547:DWY65567 DNC65547:DNC65567 DDG65547:DDG65567 CTK65547:CTK65567 CJO65547:CJO65567 BZS65547:BZS65567 BPW65547:BPW65567 BGA65547:BGA65567 AWE65547:AWE65567 AMI65547:AMI65567 ACM65547:ACM65567 SQ65547:SQ65567 IU65547:IU65567 F65547:F65567 WVG11:WVG31 WLK11:WLK31 WBO11:WBO31 VRS11:VRS31 VHW11:VHW31 UYA11:UYA31 UOE11:UOE31 UEI11:UEI31 TUM11:TUM31 TKQ11:TKQ31 TAU11:TAU31 SQY11:SQY31 SHC11:SHC31 RXG11:RXG31 RNK11:RNK31 RDO11:RDO31 QTS11:QTS31 QJW11:QJW31 QAA11:QAA31 PQE11:PQE31 PGI11:PGI31 OWM11:OWM31 OMQ11:OMQ31 OCU11:OCU31 NSY11:NSY31 NJC11:NJC31 MZG11:MZG31 MPK11:MPK31 MFO11:MFO31 LVS11:LVS31 LLW11:LLW31 LCA11:LCA31 KSE11:KSE31 KII11:KII31 JYM11:JYM31 JOQ11:JOQ31 JEU11:JEU31 IUY11:IUY31 ILC11:ILC31 IBG11:IBG31 HRK11:HRK31 HHO11:HHO31 GXS11:GXS31 GNW11:GNW31 GEA11:GEA31 FUE11:FUE31 FKI11:FKI31 FAM11:FAM31 EQQ11:EQQ31 EGU11:EGU31 DWY11:DWY31 DNC11:DNC31 DDG11:DDG31 CTK11:CTK31 CJO11:CJO31 BZS11:BZS31 BPW11:BPW31 BGA11:BGA31 AWE11:AWE31 AMI11:AMI31 ACM11:ACM31 SQ11:SQ31 F11:F31">
      <formula1>$F$45:$F$50</formula1>
    </dataValidation>
    <dataValidation type="list" allowBlank="1" showInputMessage="1" showErrorMessage="1" sqref="WVD983051:WVD983071 IR11:IR31 SN11:SN31 ACJ11:ACJ31 AMF11:AMF31 AWB11:AWB31 BFX11:BFX31 BPT11:BPT31 BZP11:BZP31 CJL11:CJL31 CTH11:CTH31 DDD11:DDD31 DMZ11:DMZ31 DWV11:DWV31 EGR11:EGR31 EQN11:EQN31 FAJ11:FAJ31 FKF11:FKF31 FUB11:FUB31 GDX11:GDX31 GNT11:GNT31 GXP11:GXP31 HHL11:HHL31 HRH11:HRH31 IBD11:IBD31 IKZ11:IKZ31 IUV11:IUV31 JER11:JER31 JON11:JON31 JYJ11:JYJ31 KIF11:KIF31 KSB11:KSB31 LBX11:LBX31 LLT11:LLT31 LVP11:LVP31 MFL11:MFL31 MPH11:MPH31 MZD11:MZD31 NIZ11:NIZ31 NSV11:NSV31 OCR11:OCR31 OMN11:OMN31 OWJ11:OWJ31 PGF11:PGF31 PQB11:PQB31 PZX11:PZX31 QJT11:QJT31 QTP11:QTP31 RDL11:RDL31 RNH11:RNH31 RXD11:RXD31 SGZ11:SGZ31 SQV11:SQV31 TAR11:TAR31 TKN11:TKN31 TUJ11:TUJ31 UEF11:UEF31 UOB11:UOB31 UXX11:UXX31 VHT11:VHT31 VRP11:VRP31 WBL11:WBL31 WLH11:WLH31 WVD11:WVD31 B65547:B65567 IR65547:IR65567 SN65547:SN65567 ACJ65547:ACJ65567 AMF65547:AMF65567 AWB65547:AWB65567 BFX65547:BFX65567 BPT65547:BPT65567 BZP65547:BZP65567 CJL65547:CJL65567 CTH65547:CTH65567 DDD65547:DDD65567 DMZ65547:DMZ65567 DWV65547:DWV65567 EGR65547:EGR65567 EQN65547:EQN65567 FAJ65547:FAJ65567 FKF65547:FKF65567 FUB65547:FUB65567 GDX65547:GDX65567 GNT65547:GNT65567 GXP65547:GXP65567 HHL65547:HHL65567 HRH65547:HRH65567 IBD65547:IBD65567 IKZ65547:IKZ65567 IUV65547:IUV65567 JER65547:JER65567 JON65547:JON65567 JYJ65547:JYJ65567 KIF65547:KIF65567 KSB65547:KSB65567 LBX65547:LBX65567 LLT65547:LLT65567 LVP65547:LVP65567 MFL65547:MFL65567 MPH65547:MPH65567 MZD65547:MZD65567 NIZ65547:NIZ65567 NSV65547:NSV65567 OCR65547:OCR65567 OMN65547:OMN65567 OWJ65547:OWJ65567 PGF65547:PGF65567 PQB65547:PQB65567 PZX65547:PZX65567 QJT65547:QJT65567 QTP65547:QTP65567 RDL65547:RDL65567 RNH65547:RNH65567 RXD65547:RXD65567 SGZ65547:SGZ65567 SQV65547:SQV65567 TAR65547:TAR65567 TKN65547:TKN65567 TUJ65547:TUJ65567 UEF65547:UEF65567 UOB65547:UOB65567 UXX65547:UXX65567 VHT65547:VHT65567 VRP65547:VRP65567 WBL65547:WBL65567 WLH65547:WLH65567 WVD65547:WVD65567 B131083:B131103 IR131083:IR131103 SN131083:SN131103 ACJ131083:ACJ131103 AMF131083:AMF131103 AWB131083:AWB131103 BFX131083:BFX131103 BPT131083:BPT131103 BZP131083:BZP131103 CJL131083:CJL131103 CTH131083:CTH131103 DDD131083:DDD131103 DMZ131083:DMZ131103 DWV131083:DWV131103 EGR131083:EGR131103 EQN131083:EQN131103 FAJ131083:FAJ131103 FKF131083:FKF131103 FUB131083:FUB131103 GDX131083:GDX131103 GNT131083:GNT131103 GXP131083:GXP131103 HHL131083:HHL131103 HRH131083:HRH131103 IBD131083:IBD131103 IKZ131083:IKZ131103 IUV131083:IUV131103 JER131083:JER131103 JON131083:JON131103 JYJ131083:JYJ131103 KIF131083:KIF131103 KSB131083:KSB131103 LBX131083:LBX131103 LLT131083:LLT131103 LVP131083:LVP131103 MFL131083:MFL131103 MPH131083:MPH131103 MZD131083:MZD131103 NIZ131083:NIZ131103 NSV131083:NSV131103 OCR131083:OCR131103 OMN131083:OMN131103 OWJ131083:OWJ131103 PGF131083:PGF131103 PQB131083:PQB131103 PZX131083:PZX131103 QJT131083:QJT131103 QTP131083:QTP131103 RDL131083:RDL131103 RNH131083:RNH131103 RXD131083:RXD131103 SGZ131083:SGZ131103 SQV131083:SQV131103 TAR131083:TAR131103 TKN131083:TKN131103 TUJ131083:TUJ131103 UEF131083:UEF131103 UOB131083:UOB131103 UXX131083:UXX131103 VHT131083:VHT131103 VRP131083:VRP131103 WBL131083:WBL131103 WLH131083:WLH131103 WVD131083:WVD131103 B196619:B196639 IR196619:IR196639 SN196619:SN196639 ACJ196619:ACJ196639 AMF196619:AMF196639 AWB196619:AWB196639 BFX196619:BFX196639 BPT196619:BPT196639 BZP196619:BZP196639 CJL196619:CJL196639 CTH196619:CTH196639 DDD196619:DDD196639 DMZ196619:DMZ196639 DWV196619:DWV196639 EGR196619:EGR196639 EQN196619:EQN196639 FAJ196619:FAJ196639 FKF196619:FKF196639 FUB196619:FUB196639 GDX196619:GDX196639 GNT196619:GNT196639 GXP196619:GXP196639 HHL196619:HHL196639 HRH196619:HRH196639 IBD196619:IBD196639 IKZ196619:IKZ196639 IUV196619:IUV196639 JER196619:JER196639 JON196619:JON196639 JYJ196619:JYJ196639 KIF196619:KIF196639 KSB196619:KSB196639 LBX196619:LBX196639 LLT196619:LLT196639 LVP196619:LVP196639 MFL196619:MFL196639 MPH196619:MPH196639 MZD196619:MZD196639 NIZ196619:NIZ196639 NSV196619:NSV196639 OCR196619:OCR196639 OMN196619:OMN196639 OWJ196619:OWJ196639 PGF196619:PGF196639 PQB196619:PQB196639 PZX196619:PZX196639 QJT196619:QJT196639 QTP196619:QTP196639 RDL196619:RDL196639 RNH196619:RNH196639 RXD196619:RXD196639 SGZ196619:SGZ196639 SQV196619:SQV196639 TAR196619:TAR196639 TKN196619:TKN196639 TUJ196619:TUJ196639 UEF196619:UEF196639 UOB196619:UOB196639 UXX196619:UXX196639 VHT196619:VHT196639 VRP196619:VRP196639 WBL196619:WBL196639 WLH196619:WLH196639 WVD196619:WVD196639 B262155:B262175 IR262155:IR262175 SN262155:SN262175 ACJ262155:ACJ262175 AMF262155:AMF262175 AWB262155:AWB262175 BFX262155:BFX262175 BPT262155:BPT262175 BZP262155:BZP262175 CJL262155:CJL262175 CTH262155:CTH262175 DDD262155:DDD262175 DMZ262155:DMZ262175 DWV262155:DWV262175 EGR262155:EGR262175 EQN262155:EQN262175 FAJ262155:FAJ262175 FKF262155:FKF262175 FUB262155:FUB262175 GDX262155:GDX262175 GNT262155:GNT262175 GXP262155:GXP262175 HHL262155:HHL262175 HRH262155:HRH262175 IBD262155:IBD262175 IKZ262155:IKZ262175 IUV262155:IUV262175 JER262155:JER262175 JON262155:JON262175 JYJ262155:JYJ262175 KIF262155:KIF262175 KSB262155:KSB262175 LBX262155:LBX262175 LLT262155:LLT262175 LVP262155:LVP262175 MFL262155:MFL262175 MPH262155:MPH262175 MZD262155:MZD262175 NIZ262155:NIZ262175 NSV262155:NSV262175 OCR262155:OCR262175 OMN262155:OMN262175 OWJ262155:OWJ262175 PGF262155:PGF262175 PQB262155:PQB262175 PZX262155:PZX262175 QJT262155:QJT262175 QTP262155:QTP262175 RDL262155:RDL262175 RNH262155:RNH262175 RXD262155:RXD262175 SGZ262155:SGZ262175 SQV262155:SQV262175 TAR262155:TAR262175 TKN262155:TKN262175 TUJ262155:TUJ262175 UEF262155:UEF262175 UOB262155:UOB262175 UXX262155:UXX262175 VHT262155:VHT262175 VRP262155:VRP262175 WBL262155:WBL262175 WLH262155:WLH262175 WVD262155:WVD262175 B327691:B327711 IR327691:IR327711 SN327691:SN327711 ACJ327691:ACJ327711 AMF327691:AMF327711 AWB327691:AWB327711 BFX327691:BFX327711 BPT327691:BPT327711 BZP327691:BZP327711 CJL327691:CJL327711 CTH327691:CTH327711 DDD327691:DDD327711 DMZ327691:DMZ327711 DWV327691:DWV327711 EGR327691:EGR327711 EQN327691:EQN327711 FAJ327691:FAJ327711 FKF327691:FKF327711 FUB327691:FUB327711 GDX327691:GDX327711 GNT327691:GNT327711 GXP327691:GXP327711 HHL327691:HHL327711 HRH327691:HRH327711 IBD327691:IBD327711 IKZ327691:IKZ327711 IUV327691:IUV327711 JER327691:JER327711 JON327691:JON327711 JYJ327691:JYJ327711 KIF327691:KIF327711 KSB327691:KSB327711 LBX327691:LBX327711 LLT327691:LLT327711 LVP327691:LVP327711 MFL327691:MFL327711 MPH327691:MPH327711 MZD327691:MZD327711 NIZ327691:NIZ327711 NSV327691:NSV327711 OCR327691:OCR327711 OMN327691:OMN327711 OWJ327691:OWJ327711 PGF327691:PGF327711 PQB327691:PQB327711 PZX327691:PZX327711 QJT327691:QJT327711 QTP327691:QTP327711 RDL327691:RDL327711 RNH327691:RNH327711 RXD327691:RXD327711 SGZ327691:SGZ327711 SQV327691:SQV327711 TAR327691:TAR327711 TKN327691:TKN327711 TUJ327691:TUJ327711 UEF327691:UEF327711 UOB327691:UOB327711 UXX327691:UXX327711 VHT327691:VHT327711 VRP327691:VRP327711 WBL327691:WBL327711 WLH327691:WLH327711 WVD327691:WVD327711 B393227:B393247 IR393227:IR393247 SN393227:SN393247 ACJ393227:ACJ393247 AMF393227:AMF393247 AWB393227:AWB393247 BFX393227:BFX393247 BPT393227:BPT393247 BZP393227:BZP393247 CJL393227:CJL393247 CTH393227:CTH393247 DDD393227:DDD393247 DMZ393227:DMZ393247 DWV393227:DWV393247 EGR393227:EGR393247 EQN393227:EQN393247 FAJ393227:FAJ393247 FKF393227:FKF393247 FUB393227:FUB393247 GDX393227:GDX393247 GNT393227:GNT393247 GXP393227:GXP393247 HHL393227:HHL393247 HRH393227:HRH393247 IBD393227:IBD393247 IKZ393227:IKZ393247 IUV393227:IUV393247 JER393227:JER393247 JON393227:JON393247 JYJ393227:JYJ393247 KIF393227:KIF393247 KSB393227:KSB393247 LBX393227:LBX393247 LLT393227:LLT393247 LVP393227:LVP393247 MFL393227:MFL393247 MPH393227:MPH393247 MZD393227:MZD393247 NIZ393227:NIZ393247 NSV393227:NSV393247 OCR393227:OCR393247 OMN393227:OMN393247 OWJ393227:OWJ393247 PGF393227:PGF393247 PQB393227:PQB393247 PZX393227:PZX393247 QJT393227:QJT393247 QTP393227:QTP393247 RDL393227:RDL393247 RNH393227:RNH393247 RXD393227:RXD393247 SGZ393227:SGZ393247 SQV393227:SQV393247 TAR393227:TAR393247 TKN393227:TKN393247 TUJ393227:TUJ393247 UEF393227:UEF393247 UOB393227:UOB393247 UXX393227:UXX393247 VHT393227:VHT393247 VRP393227:VRP393247 WBL393227:WBL393247 WLH393227:WLH393247 WVD393227:WVD393247 B458763:B458783 IR458763:IR458783 SN458763:SN458783 ACJ458763:ACJ458783 AMF458763:AMF458783 AWB458763:AWB458783 BFX458763:BFX458783 BPT458763:BPT458783 BZP458763:BZP458783 CJL458763:CJL458783 CTH458763:CTH458783 DDD458763:DDD458783 DMZ458763:DMZ458783 DWV458763:DWV458783 EGR458763:EGR458783 EQN458763:EQN458783 FAJ458763:FAJ458783 FKF458763:FKF458783 FUB458763:FUB458783 GDX458763:GDX458783 GNT458763:GNT458783 GXP458763:GXP458783 HHL458763:HHL458783 HRH458763:HRH458783 IBD458763:IBD458783 IKZ458763:IKZ458783 IUV458763:IUV458783 JER458763:JER458783 JON458763:JON458783 JYJ458763:JYJ458783 KIF458763:KIF458783 KSB458763:KSB458783 LBX458763:LBX458783 LLT458763:LLT458783 LVP458763:LVP458783 MFL458763:MFL458783 MPH458763:MPH458783 MZD458763:MZD458783 NIZ458763:NIZ458783 NSV458763:NSV458783 OCR458763:OCR458783 OMN458763:OMN458783 OWJ458763:OWJ458783 PGF458763:PGF458783 PQB458763:PQB458783 PZX458763:PZX458783 QJT458763:QJT458783 QTP458763:QTP458783 RDL458763:RDL458783 RNH458763:RNH458783 RXD458763:RXD458783 SGZ458763:SGZ458783 SQV458763:SQV458783 TAR458763:TAR458783 TKN458763:TKN458783 TUJ458763:TUJ458783 UEF458763:UEF458783 UOB458763:UOB458783 UXX458763:UXX458783 VHT458763:VHT458783 VRP458763:VRP458783 WBL458763:WBL458783 WLH458763:WLH458783 WVD458763:WVD458783 B524299:B524319 IR524299:IR524319 SN524299:SN524319 ACJ524299:ACJ524319 AMF524299:AMF524319 AWB524299:AWB524319 BFX524299:BFX524319 BPT524299:BPT524319 BZP524299:BZP524319 CJL524299:CJL524319 CTH524299:CTH524319 DDD524299:DDD524319 DMZ524299:DMZ524319 DWV524299:DWV524319 EGR524299:EGR524319 EQN524299:EQN524319 FAJ524299:FAJ524319 FKF524299:FKF524319 FUB524299:FUB524319 GDX524299:GDX524319 GNT524299:GNT524319 GXP524299:GXP524319 HHL524299:HHL524319 HRH524299:HRH524319 IBD524299:IBD524319 IKZ524299:IKZ524319 IUV524299:IUV524319 JER524299:JER524319 JON524299:JON524319 JYJ524299:JYJ524319 KIF524299:KIF524319 KSB524299:KSB524319 LBX524299:LBX524319 LLT524299:LLT524319 LVP524299:LVP524319 MFL524299:MFL524319 MPH524299:MPH524319 MZD524299:MZD524319 NIZ524299:NIZ524319 NSV524299:NSV524319 OCR524299:OCR524319 OMN524299:OMN524319 OWJ524299:OWJ524319 PGF524299:PGF524319 PQB524299:PQB524319 PZX524299:PZX524319 QJT524299:QJT524319 QTP524299:QTP524319 RDL524299:RDL524319 RNH524299:RNH524319 RXD524299:RXD524319 SGZ524299:SGZ524319 SQV524299:SQV524319 TAR524299:TAR524319 TKN524299:TKN524319 TUJ524299:TUJ524319 UEF524299:UEF524319 UOB524299:UOB524319 UXX524299:UXX524319 VHT524299:VHT524319 VRP524299:VRP524319 WBL524299:WBL524319 WLH524299:WLH524319 WVD524299:WVD524319 B589835:B589855 IR589835:IR589855 SN589835:SN589855 ACJ589835:ACJ589855 AMF589835:AMF589855 AWB589835:AWB589855 BFX589835:BFX589855 BPT589835:BPT589855 BZP589835:BZP589855 CJL589835:CJL589855 CTH589835:CTH589855 DDD589835:DDD589855 DMZ589835:DMZ589855 DWV589835:DWV589855 EGR589835:EGR589855 EQN589835:EQN589855 FAJ589835:FAJ589855 FKF589835:FKF589855 FUB589835:FUB589855 GDX589835:GDX589855 GNT589835:GNT589855 GXP589835:GXP589855 HHL589835:HHL589855 HRH589835:HRH589855 IBD589835:IBD589855 IKZ589835:IKZ589855 IUV589835:IUV589855 JER589835:JER589855 JON589835:JON589855 JYJ589835:JYJ589855 KIF589835:KIF589855 KSB589835:KSB589855 LBX589835:LBX589855 LLT589835:LLT589855 LVP589835:LVP589855 MFL589835:MFL589855 MPH589835:MPH589855 MZD589835:MZD589855 NIZ589835:NIZ589855 NSV589835:NSV589855 OCR589835:OCR589855 OMN589835:OMN589855 OWJ589835:OWJ589855 PGF589835:PGF589855 PQB589835:PQB589855 PZX589835:PZX589855 QJT589835:QJT589855 QTP589835:QTP589855 RDL589835:RDL589855 RNH589835:RNH589855 RXD589835:RXD589855 SGZ589835:SGZ589855 SQV589835:SQV589855 TAR589835:TAR589855 TKN589835:TKN589855 TUJ589835:TUJ589855 UEF589835:UEF589855 UOB589835:UOB589855 UXX589835:UXX589855 VHT589835:VHT589855 VRP589835:VRP589855 WBL589835:WBL589855 WLH589835:WLH589855 WVD589835:WVD589855 B655371:B655391 IR655371:IR655391 SN655371:SN655391 ACJ655371:ACJ655391 AMF655371:AMF655391 AWB655371:AWB655391 BFX655371:BFX655391 BPT655371:BPT655391 BZP655371:BZP655391 CJL655371:CJL655391 CTH655371:CTH655391 DDD655371:DDD655391 DMZ655371:DMZ655391 DWV655371:DWV655391 EGR655371:EGR655391 EQN655371:EQN655391 FAJ655371:FAJ655391 FKF655371:FKF655391 FUB655371:FUB655391 GDX655371:GDX655391 GNT655371:GNT655391 GXP655371:GXP655391 HHL655371:HHL655391 HRH655371:HRH655391 IBD655371:IBD655391 IKZ655371:IKZ655391 IUV655371:IUV655391 JER655371:JER655391 JON655371:JON655391 JYJ655371:JYJ655391 KIF655371:KIF655391 KSB655371:KSB655391 LBX655371:LBX655391 LLT655371:LLT655391 LVP655371:LVP655391 MFL655371:MFL655391 MPH655371:MPH655391 MZD655371:MZD655391 NIZ655371:NIZ655391 NSV655371:NSV655391 OCR655371:OCR655391 OMN655371:OMN655391 OWJ655371:OWJ655391 PGF655371:PGF655391 PQB655371:PQB655391 PZX655371:PZX655391 QJT655371:QJT655391 QTP655371:QTP655391 RDL655371:RDL655391 RNH655371:RNH655391 RXD655371:RXD655391 SGZ655371:SGZ655391 SQV655371:SQV655391 TAR655371:TAR655391 TKN655371:TKN655391 TUJ655371:TUJ655391 UEF655371:UEF655391 UOB655371:UOB655391 UXX655371:UXX655391 VHT655371:VHT655391 VRP655371:VRP655391 WBL655371:WBL655391 WLH655371:WLH655391 WVD655371:WVD655391 B720907:B720927 IR720907:IR720927 SN720907:SN720927 ACJ720907:ACJ720927 AMF720907:AMF720927 AWB720907:AWB720927 BFX720907:BFX720927 BPT720907:BPT720927 BZP720907:BZP720927 CJL720907:CJL720927 CTH720907:CTH720927 DDD720907:DDD720927 DMZ720907:DMZ720927 DWV720907:DWV720927 EGR720907:EGR720927 EQN720907:EQN720927 FAJ720907:FAJ720927 FKF720907:FKF720927 FUB720907:FUB720927 GDX720907:GDX720927 GNT720907:GNT720927 GXP720907:GXP720927 HHL720907:HHL720927 HRH720907:HRH720927 IBD720907:IBD720927 IKZ720907:IKZ720927 IUV720907:IUV720927 JER720907:JER720927 JON720907:JON720927 JYJ720907:JYJ720927 KIF720907:KIF720927 KSB720907:KSB720927 LBX720907:LBX720927 LLT720907:LLT720927 LVP720907:LVP720927 MFL720907:MFL720927 MPH720907:MPH720927 MZD720907:MZD720927 NIZ720907:NIZ720927 NSV720907:NSV720927 OCR720907:OCR720927 OMN720907:OMN720927 OWJ720907:OWJ720927 PGF720907:PGF720927 PQB720907:PQB720927 PZX720907:PZX720927 QJT720907:QJT720927 QTP720907:QTP720927 RDL720907:RDL720927 RNH720907:RNH720927 RXD720907:RXD720927 SGZ720907:SGZ720927 SQV720907:SQV720927 TAR720907:TAR720927 TKN720907:TKN720927 TUJ720907:TUJ720927 UEF720907:UEF720927 UOB720907:UOB720927 UXX720907:UXX720927 VHT720907:VHT720927 VRP720907:VRP720927 WBL720907:WBL720927 WLH720907:WLH720927 WVD720907:WVD720927 B786443:B786463 IR786443:IR786463 SN786443:SN786463 ACJ786443:ACJ786463 AMF786443:AMF786463 AWB786443:AWB786463 BFX786443:BFX786463 BPT786443:BPT786463 BZP786443:BZP786463 CJL786443:CJL786463 CTH786443:CTH786463 DDD786443:DDD786463 DMZ786443:DMZ786463 DWV786443:DWV786463 EGR786443:EGR786463 EQN786443:EQN786463 FAJ786443:FAJ786463 FKF786443:FKF786463 FUB786443:FUB786463 GDX786443:GDX786463 GNT786443:GNT786463 GXP786443:GXP786463 HHL786443:HHL786463 HRH786443:HRH786463 IBD786443:IBD786463 IKZ786443:IKZ786463 IUV786443:IUV786463 JER786443:JER786463 JON786443:JON786463 JYJ786443:JYJ786463 KIF786443:KIF786463 KSB786443:KSB786463 LBX786443:LBX786463 LLT786443:LLT786463 LVP786443:LVP786463 MFL786443:MFL786463 MPH786443:MPH786463 MZD786443:MZD786463 NIZ786443:NIZ786463 NSV786443:NSV786463 OCR786443:OCR786463 OMN786443:OMN786463 OWJ786443:OWJ786463 PGF786443:PGF786463 PQB786443:PQB786463 PZX786443:PZX786463 QJT786443:QJT786463 QTP786443:QTP786463 RDL786443:RDL786463 RNH786443:RNH786463 RXD786443:RXD786463 SGZ786443:SGZ786463 SQV786443:SQV786463 TAR786443:TAR786463 TKN786443:TKN786463 TUJ786443:TUJ786463 UEF786443:UEF786463 UOB786443:UOB786463 UXX786443:UXX786463 VHT786443:VHT786463 VRP786443:VRP786463 WBL786443:WBL786463 WLH786443:WLH786463 WVD786443:WVD786463 B851979:B851999 IR851979:IR851999 SN851979:SN851999 ACJ851979:ACJ851999 AMF851979:AMF851999 AWB851979:AWB851999 BFX851979:BFX851999 BPT851979:BPT851999 BZP851979:BZP851999 CJL851979:CJL851999 CTH851979:CTH851999 DDD851979:DDD851999 DMZ851979:DMZ851999 DWV851979:DWV851999 EGR851979:EGR851999 EQN851979:EQN851999 FAJ851979:FAJ851999 FKF851979:FKF851999 FUB851979:FUB851999 GDX851979:GDX851999 GNT851979:GNT851999 GXP851979:GXP851999 HHL851979:HHL851999 HRH851979:HRH851999 IBD851979:IBD851999 IKZ851979:IKZ851999 IUV851979:IUV851999 JER851979:JER851999 JON851979:JON851999 JYJ851979:JYJ851999 KIF851979:KIF851999 KSB851979:KSB851999 LBX851979:LBX851999 LLT851979:LLT851999 LVP851979:LVP851999 MFL851979:MFL851999 MPH851979:MPH851999 MZD851979:MZD851999 NIZ851979:NIZ851999 NSV851979:NSV851999 OCR851979:OCR851999 OMN851979:OMN851999 OWJ851979:OWJ851999 PGF851979:PGF851999 PQB851979:PQB851999 PZX851979:PZX851999 QJT851979:QJT851999 QTP851979:QTP851999 RDL851979:RDL851999 RNH851979:RNH851999 RXD851979:RXD851999 SGZ851979:SGZ851999 SQV851979:SQV851999 TAR851979:TAR851999 TKN851979:TKN851999 TUJ851979:TUJ851999 UEF851979:UEF851999 UOB851979:UOB851999 UXX851979:UXX851999 VHT851979:VHT851999 VRP851979:VRP851999 WBL851979:WBL851999 WLH851979:WLH851999 WVD851979:WVD851999 B917515:B917535 IR917515:IR917535 SN917515:SN917535 ACJ917515:ACJ917535 AMF917515:AMF917535 AWB917515:AWB917535 BFX917515:BFX917535 BPT917515:BPT917535 BZP917515:BZP917535 CJL917515:CJL917535 CTH917515:CTH917535 DDD917515:DDD917535 DMZ917515:DMZ917535 DWV917515:DWV917535 EGR917515:EGR917535 EQN917515:EQN917535 FAJ917515:FAJ917535 FKF917515:FKF917535 FUB917515:FUB917535 GDX917515:GDX917535 GNT917515:GNT917535 GXP917515:GXP917535 HHL917515:HHL917535 HRH917515:HRH917535 IBD917515:IBD917535 IKZ917515:IKZ917535 IUV917515:IUV917535 JER917515:JER917535 JON917515:JON917535 JYJ917515:JYJ917535 KIF917515:KIF917535 KSB917515:KSB917535 LBX917515:LBX917535 LLT917515:LLT917535 LVP917515:LVP917535 MFL917515:MFL917535 MPH917515:MPH917535 MZD917515:MZD917535 NIZ917515:NIZ917535 NSV917515:NSV917535 OCR917515:OCR917535 OMN917515:OMN917535 OWJ917515:OWJ917535 PGF917515:PGF917535 PQB917515:PQB917535 PZX917515:PZX917535 QJT917515:QJT917535 QTP917515:QTP917535 RDL917515:RDL917535 RNH917515:RNH917535 RXD917515:RXD917535 SGZ917515:SGZ917535 SQV917515:SQV917535 TAR917515:TAR917535 TKN917515:TKN917535 TUJ917515:TUJ917535 UEF917515:UEF917535 UOB917515:UOB917535 UXX917515:UXX917535 VHT917515:VHT917535 VRP917515:VRP917535 WBL917515:WBL917535 WLH917515:WLH917535 WVD917515:WVD917535 B983051:B983071 IR983051:IR983071 SN983051:SN983071 ACJ983051:ACJ983071 AMF983051:AMF983071 AWB983051:AWB983071 BFX983051:BFX983071 BPT983051:BPT983071 BZP983051:BZP983071 CJL983051:CJL983071 CTH983051:CTH983071 DDD983051:DDD983071 DMZ983051:DMZ983071 DWV983051:DWV983071 EGR983051:EGR983071 EQN983051:EQN983071 FAJ983051:FAJ983071 FKF983051:FKF983071 FUB983051:FUB983071 GDX983051:GDX983071 GNT983051:GNT983071 GXP983051:GXP983071 HHL983051:HHL983071 HRH983051:HRH983071 IBD983051:IBD983071 IKZ983051:IKZ983071 IUV983051:IUV983071 JER983051:JER983071 JON983051:JON983071 JYJ983051:JYJ983071 KIF983051:KIF983071 KSB983051:KSB983071 LBX983051:LBX983071 LLT983051:LLT983071 LVP983051:LVP983071 MFL983051:MFL983071 MPH983051:MPH983071 MZD983051:MZD983071 NIZ983051:NIZ983071 NSV983051:NSV983071 OCR983051:OCR983071 OMN983051:OMN983071 OWJ983051:OWJ983071 PGF983051:PGF983071 PQB983051:PQB983071 PZX983051:PZX983071 QJT983051:QJT983071 QTP983051:QTP983071 RDL983051:RDL983071 RNH983051:RNH983071 RXD983051:RXD983071 SGZ983051:SGZ983071 SQV983051:SQV983071 TAR983051:TAR983071 TKN983051:TKN983071 TUJ983051:TUJ983071 UEF983051:UEF983071 UOB983051:UOB983071 UXX983051:UXX983071 VHT983051:VHT983071 VRP983051:VRP983071 WBL983051:WBL983071 WLH983051:WLH983071 B11:B31">
      <formula1>$B$45:$B$60</formula1>
    </dataValidation>
    <dataValidation type="whole" allowBlank="1" showInputMessage="1" showErrorMessage="1" sqref="AD12:AK31 AM12:BF31 BH12:BL31 BN12:BR31 BT12:BX31 BZ12:BZ31 CG12:CH31 CB12:CB31 CE12:CE31 CJ12:CM31 DH12:DI31 CQ12:CU31 DM12:DR31 CX12:CY31 DK12:DK31 H12:AB31">
      <formula1>1</formula1>
      <formula2>1</formula2>
    </dataValidation>
    <dataValidation type="list" allowBlank="1" showInputMessage="1" showErrorMessage="1" sqref="DS11:DS31">
      <formula1>$DS$43:$DS$46</formula1>
    </dataValidation>
    <dataValidation type="list" allowBlank="1" showInputMessage="1" showErrorMessage="1" sqref="DT11:DT31">
      <formula1>$DT$43:$DT$46</formula1>
    </dataValidation>
    <dataValidation type="list" allowBlank="1" showInputMessage="1" showErrorMessage="1" sqref="DU11:DU31">
      <formula1>$DU$43:$DU$46</formula1>
    </dataValidation>
    <dataValidation type="list" allowBlank="1" showInputMessage="1" showErrorMessage="1" sqref="DV11:DV31">
      <formula1>$DV$43:$DV$46</formula1>
    </dataValidation>
  </dataValidations>
  <pageMargins left="0.51181102362204722" right="0.39370078740157483" top="0.74803149606299213" bottom="0.74803149606299213" header="0.31496062992125984" footer="0.31496062992125984"/>
  <pageSetup paperSize="8" scale="52" fitToWidth="0" orientation="landscape" r:id="rId1"/>
  <colBreaks count="4" manualBreakCount="4">
    <brk id="31" max="39" man="1"/>
    <brk id="51" max="39" man="1"/>
    <brk id="77" max="39" man="1"/>
    <brk id="100" max="39"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3"/>
  <sheetViews>
    <sheetView view="pageBreakPreview" topLeftCell="C1" zoomScale="85" zoomScaleNormal="100" zoomScaleSheetLayoutView="85" workbookViewId="0">
      <selection activeCell="H19" sqref="H19:O19"/>
    </sheetView>
  </sheetViews>
  <sheetFormatPr defaultColWidth="8.58203125" defaultRowHeight="18"/>
  <cols>
    <col min="1" max="1" width="8.5" style="3" customWidth="1"/>
    <col min="2" max="2" width="8.75" style="3" customWidth="1"/>
    <col min="3" max="3" width="10.83203125" style="3" customWidth="1"/>
    <col min="4" max="4" width="10.33203125" style="3" customWidth="1"/>
    <col min="5" max="5" width="11.5" style="3" customWidth="1"/>
    <col min="6" max="7" width="8.08203125" style="3" customWidth="1"/>
    <col min="8" max="8" width="7.83203125" style="3" customWidth="1"/>
    <col min="9" max="9" width="10.08203125" style="3" customWidth="1"/>
    <col min="10" max="11" width="13.33203125" style="3" customWidth="1"/>
    <col min="12" max="12" width="11.5" style="3" customWidth="1"/>
    <col min="13" max="13" width="8.25" style="3" customWidth="1"/>
    <col min="14" max="14" width="8.83203125" style="3" customWidth="1"/>
    <col min="15" max="15" width="13.33203125" style="3" customWidth="1"/>
    <col min="16" max="255" width="8.58203125" style="3" customWidth="1"/>
    <col min="256" max="16384" width="8.58203125" style="3"/>
  </cols>
  <sheetData>
    <row r="1" spans="1:15">
      <c r="A1" s="30"/>
      <c r="B1" s="30"/>
      <c r="C1" s="30"/>
      <c r="D1" s="30"/>
      <c r="E1" s="30"/>
      <c r="F1" s="30"/>
      <c r="G1" s="30"/>
      <c r="H1" s="30"/>
      <c r="I1" s="30"/>
      <c r="J1" s="30"/>
      <c r="K1" s="30"/>
      <c r="L1" s="30"/>
      <c r="M1" s="30"/>
      <c r="N1" s="30"/>
      <c r="O1" s="30"/>
    </row>
    <row r="2" spans="1:15">
      <c r="A2" s="65" t="s">
        <v>159</v>
      </c>
      <c r="B2" s="30"/>
      <c r="C2" s="30"/>
      <c r="D2" s="30"/>
      <c r="E2" s="30"/>
      <c r="F2" s="30"/>
      <c r="G2" s="30"/>
      <c r="H2" s="30"/>
      <c r="I2" s="30"/>
      <c r="J2" s="30"/>
      <c r="K2" s="30"/>
      <c r="L2" s="30"/>
      <c r="M2" s="30"/>
      <c r="N2" s="30"/>
      <c r="O2" s="30"/>
    </row>
    <row r="3" spans="1:15">
      <c r="A3" s="66" t="s">
        <v>160</v>
      </c>
      <c r="B3" s="30"/>
      <c r="C3" s="30"/>
      <c r="D3" s="30"/>
      <c r="E3" s="30"/>
      <c r="F3" s="30"/>
      <c r="G3" s="30"/>
      <c r="H3" s="30"/>
      <c r="I3" s="30"/>
      <c r="J3" s="30"/>
      <c r="K3" s="30"/>
      <c r="L3" s="30"/>
      <c r="M3" s="30"/>
      <c r="N3" s="30"/>
      <c r="O3" s="30"/>
    </row>
    <row r="4" spans="1:15" ht="18.5" thickBot="1">
      <c r="A4" s="66" t="s">
        <v>161</v>
      </c>
      <c r="B4" s="30"/>
      <c r="C4" s="30"/>
      <c r="D4" s="30"/>
      <c r="E4" s="30"/>
      <c r="F4" s="30"/>
      <c r="G4" s="30"/>
      <c r="H4" s="30"/>
      <c r="I4" s="30"/>
      <c r="J4" s="30"/>
      <c r="K4" s="30"/>
      <c r="L4" s="30"/>
      <c r="M4" s="30"/>
      <c r="N4" s="30"/>
      <c r="O4" s="30"/>
    </row>
    <row r="5" spans="1:15" ht="15" customHeight="1" thickBot="1">
      <c r="A5" s="218" t="s">
        <v>162</v>
      </c>
      <c r="B5" s="219"/>
      <c r="C5" s="219"/>
      <c r="D5" s="219"/>
      <c r="E5" s="219"/>
      <c r="F5" s="219"/>
      <c r="G5" s="220"/>
      <c r="H5" s="221" t="s">
        <v>163</v>
      </c>
      <c r="I5" s="219"/>
      <c r="J5" s="219"/>
      <c r="K5" s="219"/>
      <c r="L5" s="219"/>
      <c r="M5" s="219"/>
      <c r="N5" s="219"/>
      <c r="O5" s="222"/>
    </row>
    <row r="6" spans="1:15" ht="20" customHeight="1">
      <c r="A6" s="223" t="s">
        <v>164</v>
      </c>
      <c r="B6" s="224"/>
      <c r="C6" s="224"/>
      <c r="D6" s="224"/>
      <c r="E6" s="224"/>
      <c r="F6" s="224"/>
      <c r="G6" s="225"/>
      <c r="H6" s="229" t="s">
        <v>165</v>
      </c>
      <c r="I6" s="230"/>
      <c r="J6" s="230"/>
      <c r="K6" s="230"/>
      <c r="L6" s="230"/>
      <c r="M6" s="230"/>
      <c r="N6" s="230"/>
      <c r="O6" s="231"/>
    </row>
    <row r="7" spans="1:15" ht="20" customHeight="1">
      <c r="A7" s="226"/>
      <c r="B7" s="227"/>
      <c r="C7" s="227"/>
      <c r="D7" s="227"/>
      <c r="E7" s="227"/>
      <c r="F7" s="227"/>
      <c r="G7" s="228"/>
      <c r="H7" s="205" t="s">
        <v>166</v>
      </c>
      <c r="I7" s="206"/>
      <c r="J7" s="206"/>
      <c r="K7" s="206"/>
      <c r="L7" s="206"/>
      <c r="M7" s="206"/>
      <c r="N7" s="206"/>
      <c r="O7" s="207"/>
    </row>
    <row r="8" spans="1:15" ht="20" customHeight="1">
      <c r="A8" s="226"/>
      <c r="B8" s="227"/>
      <c r="C8" s="227"/>
      <c r="D8" s="227"/>
      <c r="E8" s="227"/>
      <c r="F8" s="227"/>
      <c r="G8" s="228"/>
      <c r="H8" s="202" t="s">
        <v>167</v>
      </c>
      <c r="I8" s="203"/>
      <c r="J8" s="203"/>
      <c r="K8" s="203"/>
      <c r="L8" s="203"/>
      <c r="M8" s="203"/>
      <c r="N8" s="203"/>
      <c r="O8" s="204"/>
    </row>
    <row r="9" spans="1:15" ht="20" customHeight="1">
      <c r="A9" s="187" t="s">
        <v>168</v>
      </c>
      <c r="B9" s="188"/>
      <c r="C9" s="188"/>
      <c r="D9" s="188"/>
      <c r="E9" s="188"/>
      <c r="F9" s="189"/>
      <c r="G9" s="189"/>
      <c r="H9" s="193" t="s">
        <v>169</v>
      </c>
      <c r="I9" s="194"/>
      <c r="J9" s="194"/>
      <c r="K9" s="194"/>
      <c r="L9" s="194"/>
      <c r="M9" s="194"/>
      <c r="N9" s="194"/>
      <c r="O9" s="195"/>
    </row>
    <row r="10" spans="1:15" ht="20" customHeight="1">
      <c r="A10" s="187"/>
      <c r="B10" s="188"/>
      <c r="C10" s="188"/>
      <c r="D10" s="188"/>
      <c r="E10" s="188"/>
      <c r="F10" s="189"/>
      <c r="G10" s="189"/>
      <c r="H10" s="202" t="s">
        <v>170</v>
      </c>
      <c r="I10" s="203"/>
      <c r="J10" s="203"/>
      <c r="K10" s="203"/>
      <c r="L10" s="203"/>
      <c r="M10" s="203"/>
      <c r="N10" s="203"/>
      <c r="O10" s="204"/>
    </row>
    <row r="11" spans="1:15" ht="20" customHeight="1">
      <c r="A11" s="199" t="s">
        <v>171</v>
      </c>
      <c r="B11" s="200"/>
      <c r="C11" s="200"/>
      <c r="D11" s="200"/>
      <c r="E11" s="200"/>
      <c r="F11" s="201"/>
      <c r="G11" s="201"/>
      <c r="H11" s="212" t="s">
        <v>172</v>
      </c>
      <c r="I11" s="212"/>
      <c r="J11" s="212"/>
      <c r="K11" s="212"/>
      <c r="L11" s="212"/>
      <c r="M11" s="212"/>
      <c r="N11" s="212"/>
      <c r="O11" s="213"/>
    </row>
    <row r="12" spans="1:15" ht="20" customHeight="1">
      <c r="A12" s="199"/>
      <c r="B12" s="200"/>
      <c r="C12" s="200"/>
      <c r="D12" s="200"/>
      <c r="E12" s="200"/>
      <c r="F12" s="201"/>
      <c r="G12" s="201"/>
      <c r="H12" s="214"/>
      <c r="I12" s="214"/>
      <c r="J12" s="214"/>
      <c r="K12" s="214"/>
      <c r="L12" s="214"/>
      <c r="M12" s="214"/>
      <c r="N12" s="214"/>
      <c r="O12" s="215"/>
    </row>
    <row r="13" spans="1:15" ht="20" customHeight="1">
      <c r="A13" s="199" t="s">
        <v>173</v>
      </c>
      <c r="B13" s="200"/>
      <c r="C13" s="200"/>
      <c r="D13" s="200"/>
      <c r="E13" s="200"/>
      <c r="F13" s="201"/>
      <c r="G13" s="201"/>
      <c r="H13" s="193" t="s">
        <v>174</v>
      </c>
      <c r="I13" s="194"/>
      <c r="J13" s="194"/>
      <c r="K13" s="194"/>
      <c r="L13" s="194"/>
      <c r="M13" s="194"/>
      <c r="N13" s="194"/>
      <c r="O13" s="195"/>
    </row>
    <row r="14" spans="1:15" ht="20" customHeight="1">
      <c r="A14" s="199"/>
      <c r="B14" s="200"/>
      <c r="C14" s="200"/>
      <c r="D14" s="200"/>
      <c r="E14" s="200"/>
      <c r="F14" s="201"/>
      <c r="G14" s="201"/>
      <c r="H14" s="205" t="s">
        <v>175</v>
      </c>
      <c r="I14" s="206"/>
      <c r="J14" s="206"/>
      <c r="K14" s="206"/>
      <c r="L14" s="206"/>
      <c r="M14" s="206"/>
      <c r="N14" s="206"/>
      <c r="O14" s="207"/>
    </row>
    <row r="15" spans="1:15" ht="20" customHeight="1">
      <c r="A15" s="199"/>
      <c r="B15" s="200"/>
      <c r="C15" s="200"/>
      <c r="D15" s="200"/>
      <c r="E15" s="200"/>
      <c r="F15" s="201"/>
      <c r="G15" s="201"/>
      <c r="H15" s="216" t="s">
        <v>176</v>
      </c>
      <c r="I15" s="216"/>
      <c r="J15" s="216"/>
      <c r="K15" s="216"/>
      <c r="L15" s="216"/>
      <c r="M15" s="216"/>
      <c r="N15" s="216"/>
      <c r="O15" s="217"/>
    </row>
    <row r="16" spans="1:15" ht="20" customHeight="1">
      <c r="A16" s="199" t="s">
        <v>177</v>
      </c>
      <c r="B16" s="200"/>
      <c r="C16" s="200"/>
      <c r="D16" s="200"/>
      <c r="E16" s="200"/>
      <c r="F16" s="201"/>
      <c r="G16" s="201"/>
      <c r="H16" s="212" t="s">
        <v>178</v>
      </c>
      <c r="I16" s="212"/>
      <c r="J16" s="212"/>
      <c r="K16" s="212"/>
      <c r="L16" s="212"/>
      <c r="M16" s="212"/>
      <c r="N16" s="212"/>
      <c r="O16" s="213"/>
    </row>
    <row r="17" spans="1:15" ht="20" customHeight="1">
      <c r="A17" s="199"/>
      <c r="B17" s="200"/>
      <c r="C17" s="200"/>
      <c r="D17" s="200"/>
      <c r="E17" s="200"/>
      <c r="F17" s="201"/>
      <c r="G17" s="201"/>
      <c r="H17" s="205" t="s">
        <v>179</v>
      </c>
      <c r="I17" s="206"/>
      <c r="J17" s="206"/>
      <c r="K17" s="206"/>
      <c r="L17" s="206"/>
      <c r="M17" s="206"/>
      <c r="N17" s="206"/>
      <c r="O17" s="207"/>
    </row>
    <row r="18" spans="1:15" ht="20" customHeight="1">
      <c r="A18" s="199"/>
      <c r="B18" s="200"/>
      <c r="C18" s="200"/>
      <c r="D18" s="200"/>
      <c r="E18" s="200"/>
      <c r="F18" s="201"/>
      <c r="G18" s="201"/>
      <c r="H18" s="214" t="s">
        <v>180</v>
      </c>
      <c r="I18" s="214"/>
      <c r="J18" s="214"/>
      <c r="K18" s="214"/>
      <c r="L18" s="214"/>
      <c r="M18" s="214"/>
      <c r="N18" s="214"/>
      <c r="O18" s="215"/>
    </row>
    <row r="19" spans="1:15" ht="20" customHeight="1">
      <c r="A19" s="199" t="s">
        <v>181</v>
      </c>
      <c r="B19" s="200"/>
      <c r="C19" s="200"/>
      <c r="D19" s="200"/>
      <c r="E19" s="200"/>
      <c r="F19" s="201"/>
      <c r="G19" s="201"/>
      <c r="H19" s="208" t="s">
        <v>182</v>
      </c>
      <c r="I19" s="208"/>
      <c r="J19" s="208"/>
      <c r="K19" s="208"/>
      <c r="L19" s="208"/>
      <c r="M19" s="208"/>
      <c r="N19" s="208"/>
      <c r="O19" s="209"/>
    </row>
    <row r="20" spans="1:15" ht="20" customHeight="1">
      <c r="A20" s="199"/>
      <c r="B20" s="200"/>
      <c r="C20" s="200"/>
      <c r="D20" s="200"/>
      <c r="E20" s="200"/>
      <c r="F20" s="201"/>
      <c r="G20" s="201"/>
      <c r="H20" s="205" t="s">
        <v>183</v>
      </c>
      <c r="I20" s="206"/>
      <c r="J20" s="206"/>
      <c r="K20" s="206"/>
      <c r="L20" s="206"/>
      <c r="M20" s="206"/>
      <c r="N20" s="206"/>
      <c r="O20" s="207"/>
    </row>
    <row r="21" spans="1:15" ht="20" customHeight="1">
      <c r="A21" s="199"/>
      <c r="B21" s="200"/>
      <c r="C21" s="200"/>
      <c r="D21" s="200"/>
      <c r="E21" s="200"/>
      <c r="F21" s="201"/>
      <c r="G21" s="201"/>
      <c r="H21" s="210" t="s">
        <v>184</v>
      </c>
      <c r="I21" s="210"/>
      <c r="J21" s="210"/>
      <c r="K21" s="210"/>
      <c r="L21" s="210"/>
      <c r="M21" s="210"/>
      <c r="N21" s="210"/>
      <c r="O21" s="211"/>
    </row>
    <row r="22" spans="1:15" ht="20" customHeight="1">
      <c r="A22" s="199"/>
      <c r="B22" s="200"/>
      <c r="C22" s="200"/>
      <c r="D22" s="200"/>
      <c r="E22" s="200"/>
      <c r="F22" s="201"/>
      <c r="G22" s="201"/>
      <c r="H22" s="202" t="s">
        <v>185</v>
      </c>
      <c r="I22" s="203"/>
      <c r="J22" s="203"/>
      <c r="K22" s="203"/>
      <c r="L22" s="203"/>
      <c r="M22" s="203"/>
      <c r="N22" s="203"/>
      <c r="O22" s="204"/>
    </row>
    <row r="23" spans="1:15" ht="20" customHeight="1">
      <c r="A23" s="199" t="s">
        <v>186</v>
      </c>
      <c r="B23" s="200"/>
      <c r="C23" s="200"/>
      <c r="D23" s="200"/>
      <c r="E23" s="200"/>
      <c r="F23" s="201"/>
      <c r="G23" s="201"/>
      <c r="H23" s="193" t="s">
        <v>187</v>
      </c>
      <c r="I23" s="194"/>
      <c r="J23" s="194"/>
      <c r="K23" s="194"/>
      <c r="L23" s="194"/>
      <c r="M23" s="194"/>
      <c r="N23" s="194"/>
      <c r="O23" s="195"/>
    </row>
    <row r="24" spans="1:15" ht="20" customHeight="1">
      <c r="A24" s="199"/>
      <c r="B24" s="200"/>
      <c r="C24" s="200"/>
      <c r="D24" s="200"/>
      <c r="E24" s="200"/>
      <c r="F24" s="201"/>
      <c r="G24" s="201"/>
      <c r="H24" s="205" t="s">
        <v>188</v>
      </c>
      <c r="I24" s="206"/>
      <c r="J24" s="206"/>
      <c r="K24" s="206"/>
      <c r="L24" s="206"/>
      <c r="M24" s="206"/>
      <c r="N24" s="206"/>
      <c r="O24" s="207"/>
    </row>
    <row r="25" spans="1:15" ht="20" customHeight="1">
      <c r="A25" s="199"/>
      <c r="B25" s="200"/>
      <c r="C25" s="200"/>
      <c r="D25" s="200"/>
      <c r="E25" s="200"/>
      <c r="F25" s="201"/>
      <c r="G25" s="201"/>
      <c r="H25" s="205" t="s">
        <v>189</v>
      </c>
      <c r="I25" s="206"/>
      <c r="J25" s="206"/>
      <c r="K25" s="206"/>
      <c r="L25" s="206"/>
      <c r="M25" s="206"/>
      <c r="N25" s="206"/>
      <c r="O25" s="207"/>
    </row>
    <row r="26" spans="1:15" ht="20" customHeight="1">
      <c r="A26" s="199"/>
      <c r="B26" s="200"/>
      <c r="C26" s="200"/>
      <c r="D26" s="200"/>
      <c r="E26" s="200"/>
      <c r="F26" s="201"/>
      <c r="G26" s="201"/>
      <c r="H26" s="202" t="s">
        <v>190</v>
      </c>
      <c r="I26" s="203"/>
      <c r="J26" s="203"/>
      <c r="K26" s="203"/>
      <c r="L26" s="203"/>
      <c r="M26" s="203"/>
      <c r="N26" s="203"/>
      <c r="O26" s="204"/>
    </row>
    <row r="27" spans="1:15" ht="20" customHeight="1">
      <c r="A27" s="199" t="s">
        <v>191</v>
      </c>
      <c r="B27" s="200"/>
      <c r="C27" s="200"/>
      <c r="D27" s="200"/>
      <c r="E27" s="200"/>
      <c r="F27" s="201"/>
      <c r="G27" s="201"/>
      <c r="H27" s="193" t="s">
        <v>192</v>
      </c>
      <c r="I27" s="194"/>
      <c r="J27" s="194"/>
      <c r="K27" s="194"/>
      <c r="L27" s="194"/>
      <c r="M27" s="194"/>
      <c r="N27" s="194"/>
      <c r="O27" s="195"/>
    </row>
    <row r="28" spans="1:15" ht="20" customHeight="1">
      <c r="A28" s="199"/>
      <c r="B28" s="200"/>
      <c r="C28" s="200"/>
      <c r="D28" s="200"/>
      <c r="E28" s="200"/>
      <c r="F28" s="201"/>
      <c r="G28" s="201"/>
      <c r="H28" s="202" t="s">
        <v>193</v>
      </c>
      <c r="I28" s="203"/>
      <c r="J28" s="203"/>
      <c r="K28" s="203"/>
      <c r="L28" s="203"/>
      <c r="M28" s="203"/>
      <c r="N28" s="203"/>
      <c r="O28" s="204"/>
    </row>
    <row r="29" spans="1:15" ht="20" customHeight="1">
      <c r="A29" s="199" t="s">
        <v>194</v>
      </c>
      <c r="B29" s="200"/>
      <c r="C29" s="200"/>
      <c r="D29" s="200"/>
      <c r="E29" s="200"/>
      <c r="F29" s="201"/>
      <c r="G29" s="201"/>
      <c r="H29" s="193" t="s">
        <v>195</v>
      </c>
      <c r="I29" s="194"/>
      <c r="J29" s="194"/>
      <c r="K29" s="194"/>
      <c r="L29" s="194"/>
      <c r="M29" s="194"/>
      <c r="N29" s="194"/>
      <c r="O29" s="195"/>
    </row>
    <row r="30" spans="1:15" ht="20" customHeight="1">
      <c r="A30" s="199"/>
      <c r="B30" s="200"/>
      <c r="C30" s="200"/>
      <c r="D30" s="200"/>
      <c r="E30" s="200"/>
      <c r="F30" s="201"/>
      <c r="G30" s="201"/>
      <c r="H30" s="205" t="s">
        <v>196</v>
      </c>
      <c r="I30" s="206"/>
      <c r="J30" s="206"/>
      <c r="K30" s="206"/>
      <c r="L30" s="206"/>
      <c r="M30" s="206"/>
      <c r="N30" s="206"/>
      <c r="O30" s="207"/>
    </row>
    <row r="31" spans="1:15" ht="20" customHeight="1">
      <c r="A31" s="199"/>
      <c r="B31" s="200"/>
      <c r="C31" s="200"/>
      <c r="D31" s="200"/>
      <c r="E31" s="200"/>
      <c r="F31" s="201"/>
      <c r="G31" s="201"/>
      <c r="H31" s="210" t="s">
        <v>197</v>
      </c>
      <c r="I31" s="210"/>
      <c r="J31" s="210"/>
      <c r="K31" s="210"/>
      <c r="L31" s="210"/>
      <c r="M31" s="210"/>
      <c r="N31" s="210"/>
      <c r="O31" s="211"/>
    </row>
    <row r="32" spans="1:15" ht="20" customHeight="1">
      <c r="A32" s="199"/>
      <c r="B32" s="200"/>
      <c r="C32" s="200"/>
      <c r="D32" s="200"/>
      <c r="E32" s="200"/>
      <c r="F32" s="201"/>
      <c r="G32" s="201"/>
      <c r="H32" s="202" t="s">
        <v>198</v>
      </c>
      <c r="I32" s="203"/>
      <c r="J32" s="203"/>
      <c r="K32" s="203"/>
      <c r="L32" s="203"/>
      <c r="M32" s="203"/>
      <c r="N32" s="203"/>
      <c r="O32" s="204"/>
    </row>
    <row r="33" spans="1:15" ht="20" customHeight="1">
      <c r="A33" s="199" t="s">
        <v>199</v>
      </c>
      <c r="B33" s="200"/>
      <c r="C33" s="200"/>
      <c r="D33" s="200"/>
      <c r="E33" s="200"/>
      <c r="F33" s="201"/>
      <c r="G33" s="201"/>
      <c r="H33" s="208" t="s">
        <v>200</v>
      </c>
      <c r="I33" s="208"/>
      <c r="J33" s="208"/>
      <c r="K33" s="208"/>
      <c r="L33" s="208"/>
      <c r="M33" s="208"/>
      <c r="N33" s="208"/>
      <c r="O33" s="209"/>
    </row>
    <row r="34" spans="1:15" ht="20" customHeight="1">
      <c r="A34" s="199"/>
      <c r="B34" s="200"/>
      <c r="C34" s="200"/>
      <c r="D34" s="200"/>
      <c r="E34" s="200"/>
      <c r="F34" s="201"/>
      <c r="G34" s="201"/>
      <c r="H34" s="202" t="s">
        <v>201</v>
      </c>
      <c r="I34" s="203"/>
      <c r="J34" s="203"/>
      <c r="K34" s="203"/>
      <c r="L34" s="203"/>
      <c r="M34" s="203"/>
      <c r="N34" s="203"/>
      <c r="O34" s="204"/>
    </row>
    <row r="35" spans="1:15" ht="20" customHeight="1">
      <c r="A35" s="199" t="s">
        <v>202</v>
      </c>
      <c r="B35" s="200"/>
      <c r="C35" s="200"/>
      <c r="D35" s="200"/>
      <c r="E35" s="200"/>
      <c r="F35" s="201"/>
      <c r="G35" s="201"/>
      <c r="H35" s="193" t="s">
        <v>203</v>
      </c>
      <c r="I35" s="194"/>
      <c r="J35" s="194"/>
      <c r="K35" s="194"/>
      <c r="L35" s="194"/>
      <c r="M35" s="194"/>
      <c r="N35" s="194"/>
      <c r="O35" s="195"/>
    </row>
    <row r="36" spans="1:15" ht="20" customHeight="1">
      <c r="A36" s="199"/>
      <c r="B36" s="200"/>
      <c r="C36" s="200"/>
      <c r="D36" s="200"/>
      <c r="E36" s="200"/>
      <c r="F36" s="201"/>
      <c r="G36" s="201"/>
      <c r="H36" s="202" t="s">
        <v>204</v>
      </c>
      <c r="I36" s="203"/>
      <c r="J36" s="203"/>
      <c r="K36" s="203"/>
      <c r="L36" s="203"/>
      <c r="M36" s="203"/>
      <c r="N36" s="203"/>
      <c r="O36" s="204"/>
    </row>
    <row r="37" spans="1:15" ht="20" customHeight="1">
      <c r="A37" s="199" t="s">
        <v>205</v>
      </c>
      <c r="B37" s="200"/>
      <c r="C37" s="200"/>
      <c r="D37" s="200"/>
      <c r="E37" s="200"/>
      <c r="F37" s="201"/>
      <c r="G37" s="201"/>
      <c r="H37" s="193" t="s">
        <v>206</v>
      </c>
      <c r="I37" s="194"/>
      <c r="J37" s="194"/>
      <c r="K37" s="194"/>
      <c r="L37" s="194"/>
      <c r="M37" s="194"/>
      <c r="N37" s="194"/>
      <c r="O37" s="195"/>
    </row>
    <row r="38" spans="1:15" ht="20" customHeight="1">
      <c r="A38" s="199"/>
      <c r="B38" s="200"/>
      <c r="C38" s="200"/>
      <c r="D38" s="200"/>
      <c r="E38" s="200"/>
      <c r="F38" s="201"/>
      <c r="G38" s="201"/>
      <c r="H38" s="205" t="s">
        <v>207</v>
      </c>
      <c r="I38" s="206"/>
      <c r="J38" s="206"/>
      <c r="K38" s="206"/>
      <c r="L38" s="206"/>
      <c r="M38" s="206"/>
      <c r="N38" s="206"/>
      <c r="O38" s="207"/>
    </row>
    <row r="39" spans="1:15" ht="20" customHeight="1">
      <c r="A39" s="199"/>
      <c r="B39" s="200"/>
      <c r="C39" s="200"/>
      <c r="D39" s="200"/>
      <c r="E39" s="200"/>
      <c r="F39" s="201"/>
      <c r="G39" s="201"/>
      <c r="H39" s="202" t="s">
        <v>208</v>
      </c>
      <c r="I39" s="203"/>
      <c r="J39" s="203"/>
      <c r="K39" s="203"/>
      <c r="L39" s="203"/>
      <c r="M39" s="203"/>
      <c r="N39" s="203"/>
      <c r="O39" s="204"/>
    </row>
    <row r="40" spans="1:15" ht="20" customHeight="1">
      <c r="A40" s="187" t="s">
        <v>209</v>
      </c>
      <c r="B40" s="188"/>
      <c r="C40" s="188"/>
      <c r="D40" s="188"/>
      <c r="E40" s="188"/>
      <c r="F40" s="189"/>
      <c r="G40" s="189"/>
      <c r="H40" s="193" t="s">
        <v>210</v>
      </c>
      <c r="I40" s="194"/>
      <c r="J40" s="194"/>
      <c r="K40" s="194"/>
      <c r="L40" s="194"/>
      <c r="M40" s="194"/>
      <c r="N40" s="194"/>
      <c r="O40" s="195"/>
    </row>
    <row r="41" spans="1:15" ht="20" customHeight="1" thickBot="1">
      <c r="A41" s="190"/>
      <c r="B41" s="191"/>
      <c r="C41" s="191"/>
      <c r="D41" s="191"/>
      <c r="E41" s="191"/>
      <c r="F41" s="192"/>
      <c r="G41" s="192"/>
      <c r="H41" s="196" t="s">
        <v>211</v>
      </c>
      <c r="I41" s="197"/>
      <c r="J41" s="197"/>
      <c r="K41" s="197"/>
      <c r="L41" s="197"/>
      <c r="M41" s="197"/>
      <c r="N41" s="197"/>
      <c r="O41" s="198"/>
    </row>
    <row r="42" spans="1:15" ht="20.149999999999999" customHeight="1"/>
    <row r="43" spans="1:15" ht="20.149999999999999" customHeight="1"/>
  </sheetData>
  <mergeCells count="50">
    <mergeCell ref="A13:G15"/>
    <mergeCell ref="H13:O13"/>
    <mergeCell ref="H14:O14"/>
    <mergeCell ref="H15:O15"/>
    <mergeCell ref="A5:G5"/>
    <mergeCell ref="H5:O5"/>
    <mergeCell ref="A6:G8"/>
    <mergeCell ref="H6:O6"/>
    <mergeCell ref="H7:O7"/>
    <mergeCell ref="H8:O8"/>
    <mergeCell ref="A9:G10"/>
    <mergeCell ref="H9:O9"/>
    <mergeCell ref="H10:O10"/>
    <mergeCell ref="A11:G12"/>
    <mergeCell ref="H11:O12"/>
    <mergeCell ref="A16:G18"/>
    <mergeCell ref="H16:O16"/>
    <mergeCell ref="H17:O17"/>
    <mergeCell ref="H18:O18"/>
    <mergeCell ref="A19:G22"/>
    <mergeCell ref="H19:O19"/>
    <mergeCell ref="H20:O20"/>
    <mergeCell ref="H21:O21"/>
    <mergeCell ref="H22:O22"/>
    <mergeCell ref="A33:G34"/>
    <mergeCell ref="H33:O33"/>
    <mergeCell ref="H34:O34"/>
    <mergeCell ref="A23:G26"/>
    <mergeCell ref="H23:O23"/>
    <mergeCell ref="H24:O24"/>
    <mergeCell ref="H25:O25"/>
    <mergeCell ref="H26:O26"/>
    <mergeCell ref="A27:G28"/>
    <mergeCell ref="H27:O27"/>
    <mergeCell ref="H28:O28"/>
    <mergeCell ref="A29:G32"/>
    <mergeCell ref="H29:O29"/>
    <mergeCell ref="H30:O30"/>
    <mergeCell ref="H31:O31"/>
    <mergeCell ref="H32:O32"/>
    <mergeCell ref="A40:G41"/>
    <mergeCell ref="H40:O40"/>
    <mergeCell ref="H41:O41"/>
    <mergeCell ref="A35:G36"/>
    <mergeCell ref="H35:O35"/>
    <mergeCell ref="H36:O36"/>
    <mergeCell ref="A37:G39"/>
    <mergeCell ref="H37:O37"/>
    <mergeCell ref="H38:O38"/>
    <mergeCell ref="H39:O39"/>
  </mergeCells>
  <phoneticPr fontId="2"/>
  <pageMargins left="0.70866141732283472" right="0.51181102362204722" top="0.74803149606299213" bottom="0.74803149606299213"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I26"/>
  <sheetViews>
    <sheetView view="pageBreakPreview" zoomScale="70" zoomScaleNormal="100" zoomScaleSheetLayoutView="70" workbookViewId="0">
      <pane xSplit="6" ySplit="6" topLeftCell="G19" activePane="bottomRight" state="frozen"/>
      <selection pane="topRight" activeCell="G1" sqref="G1"/>
      <selection pane="bottomLeft" activeCell="A7" sqref="A7"/>
      <selection pane="bottomRight" activeCell="BV9" sqref="BV9"/>
    </sheetView>
  </sheetViews>
  <sheetFormatPr defaultColWidth="8.58203125" defaultRowHeight="13"/>
  <cols>
    <col min="1" max="1" width="4.25" style="106" customWidth="1"/>
    <col min="2" max="2" width="16.25" style="106" customWidth="1"/>
    <col min="3" max="3" width="15.83203125" style="106" customWidth="1"/>
    <col min="4" max="4" width="13.58203125" style="106" customWidth="1"/>
    <col min="5" max="5" width="13.75" style="106" customWidth="1"/>
    <col min="6" max="6" width="12.58203125" style="106" customWidth="1"/>
    <col min="7" max="68" width="5.08203125" style="106" customWidth="1"/>
    <col min="69" max="69" width="5.75" style="106" customWidth="1"/>
    <col min="70" max="70" width="6.75" style="106" customWidth="1"/>
    <col min="71" max="81" width="5.08203125" style="106" customWidth="1"/>
    <col min="82" max="87" width="6.58203125" style="106" customWidth="1"/>
    <col min="88" max="16384" width="8.58203125" style="106"/>
  </cols>
  <sheetData>
    <row r="1" spans="1:87">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row>
    <row r="2" spans="1:87" s="107" customFormat="1" ht="36" customHeight="1">
      <c r="A2" s="279"/>
      <c r="B2" s="280" t="s">
        <v>34</v>
      </c>
      <c r="C2" s="280" t="s">
        <v>212</v>
      </c>
      <c r="D2" s="287" t="s">
        <v>281</v>
      </c>
      <c r="E2" s="262" t="s">
        <v>213</v>
      </c>
      <c r="F2" s="264"/>
      <c r="G2" s="281" t="s">
        <v>214</v>
      </c>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3"/>
      <c r="AO2" s="284" t="s">
        <v>215</v>
      </c>
      <c r="AP2" s="285"/>
      <c r="AQ2" s="262" t="s">
        <v>216</v>
      </c>
      <c r="AR2" s="263"/>
      <c r="AS2" s="264"/>
      <c r="AT2" s="268" t="s">
        <v>217</v>
      </c>
      <c r="AU2" s="268"/>
      <c r="AV2" s="268"/>
      <c r="AW2" s="268"/>
      <c r="AX2" s="269" t="s">
        <v>218</v>
      </c>
      <c r="AY2" s="269"/>
      <c r="AZ2" s="269"/>
      <c r="BA2" s="269"/>
      <c r="BB2" s="269"/>
      <c r="BC2" s="269"/>
      <c r="BD2" s="269" t="s">
        <v>219</v>
      </c>
      <c r="BE2" s="269"/>
      <c r="BF2" s="269"/>
      <c r="BG2" s="269"/>
      <c r="BH2" s="269"/>
      <c r="BI2" s="269"/>
      <c r="BJ2" s="269" t="s">
        <v>220</v>
      </c>
      <c r="BK2" s="269"/>
      <c r="BL2" s="269"/>
      <c r="BM2" s="269"/>
      <c r="BN2" s="269"/>
      <c r="BO2" s="269"/>
      <c r="BP2" s="269" t="s">
        <v>221</v>
      </c>
      <c r="BQ2" s="269"/>
      <c r="BR2" s="269"/>
      <c r="BS2" s="269"/>
      <c r="BT2" s="269" t="s">
        <v>222</v>
      </c>
      <c r="BU2" s="268"/>
      <c r="BV2" s="292" t="s">
        <v>269</v>
      </c>
      <c r="BW2" s="292"/>
      <c r="BX2" s="292"/>
      <c r="BY2" s="292"/>
      <c r="BZ2" s="292"/>
      <c r="CA2" s="292"/>
      <c r="CB2" s="292"/>
      <c r="CC2" s="292"/>
      <c r="CD2" s="235" t="s">
        <v>285</v>
      </c>
      <c r="CE2" s="236"/>
      <c r="CF2" s="235" t="s">
        <v>286</v>
      </c>
      <c r="CG2" s="237"/>
      <c r="CH2" s="237"/>
      <c r="CI2" s="236"/>
    </row>
    <row r="3" spans="1:87" ht="18" customHeight="1">
      <c r="A3" s="279"/>
      <c r="B3" s="280"/>
      <c r="C3" s="280"/>
      <c r="D3" s="288"/>
      <c r="E3" s="297" t="s">
        <v>223</v>
      </c>
      <c r="F3" s="297" t="s">
        <v>37</v>
      </c>
      <c r="G3" s="242" t="s">
        <v>5</v>
      </c>
      <c r="H3" s="242"/>
      <c r="I3" s="242" t="s">
        <v>224</v>
      </c>
      <c r="J3" s="242"/>
      <c r="K3" s="245" t="s">
        <v>7</v>
      </c>
      <c r="L3" s="245"/>
      <c r="M3" s="245"/>
      <c r="N3" s="245"/>
      <c r="O3" s="245"/>
      <c r="P3" s="245"/>
      <c r="Q3" s="245" t="s">
        <v>225</v>
      </c>
      <c r="R3" s="245"/>
      <c r="S3" s="245"/>
      <c r="T3" s="245"/>
      <c r="U3" s="245"/>
      <c r="V3" s="245"/>
      <c r="W3" s="245" t="s">
        <v>9</v>
      </c>
      <c r="X3" s="245"/>
      <c r="Y3" s="245"/>
      <c r="Z3" s="245"/>
      <c r="AA3" s="245"/>
      <c r="AB3" s="245"/>
      <c r="AC3" s="245" t="s">
        <v>226</v>
      </c>
      <c r="AD3" s="245"/>
      <c r="AE3" s="245"/>
      <c r="AF3" s="245"/>
      <c r="AG3" s="245"/>
      <c r="AH3" s="245"/>
      <c r="AI3" s="245" t="s">
        <v>227</v>
      </c>
      <c r="AJ3" s="245"/>
      <c r="AK3" s="245"/>
      <c r="AL3" s="245"/>
      <c r="AM3" s="245"/>
      <c r="AN3" s="245"/>
      <c r="AO3" s="248" t="s">
        <v>228</v>
      </c>
      <c r="AP3" s="248" t="s">
        <v>229</v>
      </c>
      <c r="AQ3" s="252" t="s">
        <v>230</v>
      </c>
      <c r="AR3" s="253"/>
      <c r="AS3" s="265" t="s">
        <v>337</v>
      </c>
      <c r="AT3" s="252" t="s">
        <v>230</v>
      </c>
      <c r="AU3" s="253"/>
      <c r="AV3" s="256" t="s">
        <v>231</v>
      </c>
      <c r="AW3" s="257"/>
      <c r="AX3" s="252" t="s">
        <v>230</v>
      </c>
      <c r="AY3" s="260"/>
      <c r="AZ3" s="260"/>
      <c r="BA3" s="253"/>
      <c r="BB3" s="252" t="s">
        <v>231</v>
      </c>
      <c r="BC3" s="253"/>
      <c r="BD3" s="252" t="s">
        <v>230</v>
      </c>
      <c r="BE3" s="260"/>
      <c r="BF3" s="260"/>
      <c r="BG3" s="253"/>
      <c r="BH3" s="252" t="s">
        <v>231</v>
      </c>
      <c r="BI3" s="253"/>
      <c r="BJ3" s="252" t="s">
        <v>230</v>
      </c>
      <c r="BK3" s="260"/>
      <c r="BL3" s="260"/>
      <c r="BM3" s="253"/>
      <c r="BN3" s="252" t="s">
        <v>231</v>
      </c>
      <c r="BO3" s="253"/>
      <c r="BP3" s="252" t="s">
        <v>232</v>
      </c>
      <c r="BQ3" s="272" t="s">
        <v>233</v>
      </c>
      <c r="BR3" s="273"/>
      <c r="BS3" s="276" t="s">
        <v>234</v>
      </c>
      <c r="BT3" s="250" t="s">
        <v>232</v>
      </c>
      <c r="BU3" s="250" t="s">
        <v>237</v>
      </c>
      <c r="BV3" s="294" t="s">
        <v>270</v>
      </c>
      <c r="BW3" s="295"/>
      <c r="BX3" s="295"/>
      <c r="BY3" s="296"/>
      <c r="BZ3" s="291" t="s">
        <v>271</v>
      </c>
      <c r="CA3" s="291"/>
      <c r="CB3" s="291"/>
      <c r="CC3" s="291"/>
      <c r="CD3" s="238" t="s">
        <v>287</v>
      </c>
      <c r="CE3" s="238" t="s">
        <v>288</v>
      </c>
      <c r="CF3" s="232" t="s">
        <v>313</v>
      </c>
      <c r="CG3" s="232" t="s">
        <v>314</v>
      </c>
      <c r="CH3" s="232" t="s">
        <v>315</v>
      </c>
      <c r="CI3" s="232" t="s">
        <v>316</v>
      </c>
    </row>
    <row r="4" spans="1:87" ht="18" customHeight="1">
      <c r="A4" s="279"/>
      <c r="B4" s="280"/>
      <c r="C4" s="280"/>
      <c r="D4" s="288"/>
      <c r="E4" s="298"/>
      <c r="F4" s="298"/>
      <c r="G4" s="242" t="s">
        <v>235</v>
      </c>
      <c r="H4" s="242" t="s">
        <v>236</v>
      </c>
      <c r="I4" s="242" t="s">
        <v>235</v>
      </c>
      <c r="J4" s="242" t="s">
        <v>236</v>
      </c>
      <c r="K4" s="243" t="s">
        <v>282</v>
      </c>
      <c r="L4" s="241" t="s">
        <v>233</v>
      </c>
      <c r="M4" s="242"/>
      <c r="N4" s="246" t="s">
        <v>238</v>
      </c>
      <c r="O4" s="241" t="s">
        <v>233</v>
      </c>
      <c r="P4" s="242"/>
      <c r="Q4" s="243" t="s">
        <v>282</v>
      </c>
      <c r="R4" s="241" t="s">
        <v>233</v>
      </c>
      <c r="S4" s="242"/>
      <c r="T4" s="246" t="s">
        <v>238</v>
      </c>
      <c r="U4" s="241" t="s">
        <v>233</v>
      </c>
      <c r="V4" s="242"/>
      <c r="W4" s="243" t="s">
        <v>282</v>
      </c>
      <c r="X4" s="241" t="s">
        <v>233</v>
      </c>
      <c r="Y4" s="242"/>
      <c r="Z4" s="246" t="s">
        <v>238</v>
      </c>
      <c r="AA4" s="241" t="s">
        <v>233</v>
      </c>
      <c r="AB4" s="242"/>
      <c r="AC4" s="243" t="s">
        <v>282</v>
      </c>
      <c r="AD4" s="241" t="s">
        <v>233</v>
      </c>
      <c r="AE4" s="242"/>
      <c r="AF4" s="246" t="s">
        <v>238</v>
      </c>
      <c r="AG4" s="241" t="s">
        <v>233</v>
      </c>
      <c r="AH4" s="242"/>
      <c r="AI4" s="243" t="s">
        <v>282</v>
      </c>
      <c r="AJ4" s="241" t="s">
        <v>233</v>
      </c>
      <c r="AK4" s="242"/>
      <c r="AL4" s="246" t="s">
        <v>238</v>
      </c>
      <c r="AM4" s="241" t="s">
        <v>233</v>
      </c>
      <c r="AN4" s="242"/>
      <c r="AO4" s="286"/>
      <c r="AP4" s="286"/>
      <c r="AQ4" s="254"/>
      <c r="AR4" s="255"/>
      <c r="AS4" s="266"/>
      <c r="AT4" s="254"/>
      <c r="AU4" s="255"/>
      <c r="AV4" s="258"/>
      <c r="AW4" s="259"/>
      <c r="AX4" s="254"/>
      <c r="AY4" s="261"/>
      <c r="AZ4" s="261"/>
      <c r="BA4" s="255"/>
      <c r="BB4" s="254"/>
      <c r="BC4" s="255"/>
      <c r="BD4" s="254"/>
      <c r="BE4" s="261"/>
      <c r="BF4" s="261"/>
      <c r="BG4" s="255"/>
      <c r="BH4" s="254"/>
      <c r="BI4" s="255"/>
      <c r="BJ4" s="254"/>
      <c r="BK4" s="261"/>
      <c r="BL4" s="261"/>
      <c r="BM4" s="255"/>
      <c r="BN4" s="254"/>
      <c r="BO4" s="255"/>
      <c r="BP4" s="271"/>
      <c r="BQ4" s="274"/>
      <c r="BR4" s="275"/>
      <c r="BS4" s="277"/>
      <c r="BT4" s="270"/>
      <c r="BU4" s="270"/>
      <c r="BV4" s="293" t="s">
        <v>273</v>
      </c>
      <c r="BW4" s="293"/>
      <c r="BX4" s="293" t="s">
        <v>274</v>
      </c>
      <c r="BY4" s="293"/>
      <c r="BZ4" s="293" t="s">
        <v>273</v>
      </c>
      <c r="CA4" s="293"/>
      <c r="CB4" s="293" t="s">
        <v>274</v>
      </c>
      <c r="CC4" s="293"/>
      <c r="CD4" s="239"/>
      <c r="CE4" s="239"/>
      <c r="CF4" s="233"/>
      <c r="CG4" s="233"/>
      <c r="CH4" s="233"/>
      <c r="CI4" s="233"/>
    </row>
    <row r="5" spans="1:87">
      <c r="A5" s="279"/>
      <c r="B5" s="280"/>
      <c r="C5" s="280"/>
      <c r="D5" s="288"/>
      <c r="E5" s="298"/>
      <c r="F5" s="298"/>
      <c r="G5" s="242"/>
      <c r="H5" s="242"/>
      <c r="I5" s="242"/>
      <c r="J5" s="242"/>
      <c r="K5" s="242"/>
      <c r="L5" s="248" t="s">
        <v>239</v>
      </c>
      <c r="M5" s="248" t="s">
        <v>240</v>
      </c>
      <c r="N5" s="245"/>
      <c r="O5" s="248" t="s">
        <v>239</v>
      </c>
      <c r="P5" s="250" t="s">
        <v>240</v>
      </c>
      <c r="Q5" s="242"/>
      <c r="R5" s="248" t="s">
        <v>239</v>
      </c>
      <c r="S5" s="248" t="s">
        <v>240</v>
      </c>
      <c r="T5" s="245"/>
      <c r="U5" s="248" t="s">
        <v>239</v>
      </c>
      <c r="V5" s="250" t="s">
        <v>240</v>
      </c>
      <c r="W5" s="242"/>
      <c r="X5" s="248" t="s">
        <v>239</v>
      </c>
      <c r="Y5" s="250" t="s">
        <v>240</v>
      </c>
      <c r="Z5" s="245"/>
      <c r="AA5" s="248" t="s">
        <v>239</v>
      </c>
      <c r="AB5" s="250" t="s">
        <v>240</v>
      </c>
      <c r="AC5" s="242"/>
      <c r="AD5" s="248" t="s">
        <v>239</v>
      </c>
      <c r="AE5" s="250" t="s">
        <v>240</v>
      </c>
      <c r="AF5" s="245"/>
      <c r="AG5" s="248" t="s">
        <v>239</v>
      </c>
      <c r="AH5" s="250" t="s">
        <v>240</v>
      </c>
      <c r="AI5" s="242"/>
      <c r="AJ5" s="248" t="s">
        <v>239</v>
      </c>
      <c r="AK5" s="250" t="s">
        <v>240</v>
      </c>
      <c r="AL5" s="245"/>
      <c r="AM5" s="248" t="s">
        <v>239</v>
      </c>
      <c r="AN5" s="250" t="s">
        <v>240</v>
      </c>
      <c r="AO5" s="286"/>
      <c r="AP5" s="286"/>
      <c r="AQ5" s="244" t="s">
        <v>241</v>
      </c>
      <c r="AR5" s="244" t="s">
        <v>242</v>
      </c>
      <c r="AS5" s="266"/>
      <c r="AT5" s="244" t="s">
        <v>243</v>
      </c>
      <c r="AU5" s="244" t="s">
        <v>244</v>
      </c>
      <c r="AV5" s="244" t="s">
        <v>243</v>
      </c>
      <c r="AW5" s="244" t="s">
        <v>244</v>
      </c>
      <c r="AX5" s="245" t="s">
        <v>245</v>
      </c>
      <c r="AY5" s="246" t="s">
        <v>244</v>
      </c>
      <c r="AZ5" s="247" t="s">
        <v>233</v>
      </c>
      <c r="BA5" s="241"/>
      <c r="BB5" s="245" t="s">
        <v>245</v>
      </c>
      <c r="BC5" s="245" t="s">
        <v>244</v>
      </c>
      <c r="BD5" s="245" t="s">
        <v>245</v>
      </c>
      <c r="BE5" s="246" t="s">
        <v>244</v>
      </c>
      <c r="BF5" s="247"/>
      <c r="BG5" s="241"/>
      <c r="BH5" s="245" t="s">
        <v>245</v>
      </c>
      <c r="BI5" s="245" t="s">
        <v>244</v>
      </c>
      <c r="BJ5" s="245" t="s">
        <v>245</v>
      </c>
      <c r="BK5" s="246" t="s">
        <v>244</v>
      </c>
      <c r="BL5" s="247" t="s">
        <v>233</v>
      </c>
      <c r="BM5" s="241"/>
      <c r="BN5" s="245" t="s">
        <v>245</v>
      </c>
      <c r="BO5" s="245" t="s">
        <v>244</v>
      </c>
      <c r="BP5" s="271"/>
      <c r="BQ5" s="248" t="s">
        <v>246</v>
      </c>
      <c r="BR5" s="248" t="s">
        <v>247</v>
      </c>
      <c r="BS5" s="277"/>
      <c r="BT5" s="270"/>
      <c r="BU5" s="270"/>
      <c r="BV5" s="290" t="s">
        <v>275</v>
      </c>
      <c r="BW5" s="290" t="s">
        <v>272</v>
      </c>
      <c r="BX5" s="290" t="s">
        <v>275</v>
      </c>
      <c r="BY5" s="290" t="s">
        <v>272</v>
      </c>
      <c r="BZ5" s="290" t="s">
        <v>275</v>
      </c>
      <c r="CA5" s="290" t="s">
        <v>272</v>
      </c>
      <c r="CB5" s="290" t="s">
        <v>275</v>
      </c>
      <c r="CC5" s="290" t="s">
        <v>272</v>
      </c>
      <c r="CD5" s="239"/>
      <c r="CE5" s="239"/>
      <c r="CF5" s="233"/>
      <c r="CG5" s="233"/>
      <c r="CH5" s="233"/>
      <c r="CI5" s="233"/>
    </row>
    <row r="6" spans="1:87" ht="31.5" customHeight="1">
      <c r="A6" s="279"/>
      <c r="B6" s="280"/>
      <c r="C6" s="280"/>
      <c r="D6" s="289"/>
      <c r="E6" s="299"/>
      <c r="F6" s="299"/>
      <c r="G6" s="242"/>
      <c r="H6" s="242"/>
      <c r="I6" s="242"/>
      <c r="J6" s="242"/>
      <c r="K6" s="242"/>
      <c r="L6" s="249"/>
      <c r="M6" s="249"/>
      <c r="N6" s="245"/>
      <c r="O6" s="249"/>
      <c r="P6" s="251"/>
      <c r="Q6" s="242"/>
      <c r="R6" s="249"/>
      <c r="S6" s="249"/>
      <c r="T6" s="245"/>
      <c r="U6" s="249"/>
      <c r="V6" s="251"/>
      <c r="W6" s="242"/>
      <c r="X6" s="249"/>
      <c r="Y6" s="251"/>
      <c r="Z6" s="245"/>
      <c r="AA6" s="249"/>
      <c r="AB6" s="251"/>
      <c r="AC6" s="242"/>
      <c r="AD6" s="249"/>
      <c r="AE6" s="251"/>
      <c r="AF6" s="245"/>
      <c r="AG6" s="249"/>
      <c r="AH6" s="251"/>
      <c r="AI6" s="242"/>
      <c r="AJ6" s="249"/>
      <c r="AK6" s="251"/>
      <c r="AL6" s="245"/>
      <c r="AM6" s="249"/>
      <c r="AN6" s="251"/>
      <c r="AO6" s="249"/>
      <c r="AP6" s="249"/>
      <c r="AQ6" s="244"/>
      <c r="AR6" s="244"/>
      <c r="AS6" s="267"/>
      <c r="AT6" s="244"/>
      <c r="AU6" s="244"/>
      <c r="AV6" s="244"/>
      <c r="AW6" s="244"/>
      <c r="AX6" s="245"/>
      <c r="AY6" s="245"/>
      <c r="AZ6" s="108" t="s">
        <v>248</v>
      </c>
      <c r="BA6" s="108" t="s">
        <v>249</v>
      </c>
      <c r="BB6" s="245"/>
      <c r="BC6" s="245"/>
      <c r="BD6" s="245"/>
      <c r="BE6" s="245"/>
      <c r="BF6" s="108" t="s">
        <v>248</v>
      </c>
      <c r="BG6" s="108" t="s">
        <v>249</v>
      </c>
      <c r="BH6" s="245"/>
      <c r="BI6" s="245"/>
      <c r="BJ6" s="245"/>
      <c r="BK6" s="245"/>
      <c r="BL6" s="108" t="s">
        <v>248</v>
      </c>
      <c r="BM6" s="108" t="s">
        <v>249</v>
      </c>
      <c r="BN6" s="245"/>
      <c r="BO6" s="245"/>
      <c r="BP6" s="254"/>
      <c r="BQ6" s="249"/>
      <c r="BR6" s="249"/>
      <c r="BS6" s="278"/>
      <c r="BT6" s="251"/>
      <c r="BU6" s="251"/>
      <c r="BV6" s="290"/>
      <c r="BW6" s="290"/>
      <c r="BX6" s="290"/>
      <c r="BY6" s="290"/>
      <c r="BZ6" s="290"/>
      <c r="CA6" s="290"/>
      <c r="CB6" s="290"/>
      <c r="CC6" s="290"/>
      <c r="CD6" s="240"/>
      <c r="CE6" s="240"/>
      <c r="CF6" s="234"/>
      <c r="CG6" s="234"/>
      <c r="CH6" s="234"/>
      <c r="CI6" s="234"/>
    </row>
    <row r="7" spans="1:87" s="112" customFormat="1" ht="34.5" customHeight="1">
      <c r="A7" s="109">
        <v>1</v>
      </c>
      <c r="B7" s="109">
        <f>別紙!B12</f>
        <v>0</v>
      </c>
      <c r="C7" s="109">
        <f>別紙!C12</f>
        <v>0</v>
      </c>
      <c r="D7" s="110">
        <f>別紙!D12</f>
        <v>0</v>
      </c>
      <c r="E7" s="109">
        <f>別紙!E12</f>
        <v>0</v>
      </c>
      <c r="F7" s="109">
        <f>別紙!F12</f>
        <v>0</v>
      </c>
      <c r="G7" s="113">
        <f>別紙!H12</f>
        <v>0</v>
      </c>
      <c r="H7" s="113">
        <f>別紙!I12</f>
        <v>0</v>
      </c>
      <c r="I7" s="113">
        <f>別紙!J12</f>
        <v>0</v>
      </c>
      <c r="J7" s="113">
        <f>別紙!K12</f>
        <v>0</v>
      </c>
      <c r="K7" s="113">
        <f>IF(別紙!L12+別紙!M12+別紙!N12&gt;=1,1,0)</f>
        <v>0</v>
      </c>
      <c r="L7" s="113">
        <f>IF(K7+別紙!O12=2,1,0)</f>
        <v>0</v>
      </c>
      <c r="M7" s="113">
        <f>IF(K7+別紙!P12=2,1,0)</f>
        <v>0</v>
      </c>
      <c r="N7" s="113">
        <f>IF(別紙!L12+別紙!M12+別紙!N12=0,1,0)</f>
        <v>1</v>
      </c>
      <c r="O7" s="113">
        <f>IF(N7+別紙!O12=2,1,0)</f>
        <v>0</v>
      </c>
      <c r="P7" s="113">
        <f>IF(N7+別紙!P12=2,1,0)</f>
        <v>0</v>
      </c>
      <c r="Q7" s="113">
        <f>IF(別紙!Q12+別紙!R12+別紙!S12&gt;=1,1,0)</f>
        <v>0</v>
      </c>
      <c r="R7" s="113">
        <f>IF(Q7+別紙!T12=2,1,0)</f>
        <v>0</v>
      </c>
      <c r="S7" s="113">
        <f>IF(Q7+別紙!U12=2,1,0)</f>
        <v>0</v>
      </c>
      <c r="T7" s="113">
        <f>IF(別紙!Q12+別紙!R12+別紙!S12=0,1,0)</f>
        <v>1</v>
      </c>
      <c r="U7" s="113">
        <f>IF(T7+別紙!T12=2,1,0)</f>
        <v>0</v>
      </c>
      <c r="V7" s="113">
        <f>IF(T7+別紙!U12=2,1,0)</f>
        <v>0</v>
      </c>
      <c r="W7" s="113">
        <f>IF(別紙!V12=1,1,0)</f>
        <v>0</v>
      </c>
      <c r="X7" s="113">
        <f>IF(W7+別紙!W12=2,1,0)</f>
        <v>0</v>
      </c>
      <c r="Y7" s="113">
        <f>IF(W7+別紙!X12=2,1,0)</f>
        <v>0</v>
      </c>
      <c r="Z7" s="113">
        <f>IF(別紙!V12=0,1,0)</f>
        <v>1</v>
      </c>
      <c r="AA7" s="113">
        <f>IF(Z7+別紙!W12=2,1,0)</f>
        <v>0</v>
      </c>
      <c r="AB7" s="113">
        <f>IF(Z7+別紙!X12=2,1,0)</f>
        <v>0</v>
      </c>
      <c r="AC7" s="113">
        <f>IF(別紙!Y12=1,1,0)</f>
        <v>0</v>
      </c>
      <c r="AD7" s="113">
        <f>IF(AC7+別紙!Z12=2,1,0)</f>
        <v>0</v>
      </c>
      <c r="AE7" s="113">
        <f>IF(AC7+別紙!AA12=2,1,0)</f>
        <v>0</v>
      </c>
      <c r="AF7" s="113">
        <f>IF(別紙!Y12=0,1,0)</f>
        <v>1</v>
      </c>
      <c r="AG7" s="113">
        <f>IF(AF7+別紙!Z12=2,1,0)</f>
        <v>0</v>
      </c>
      <c r="AH7" s="113">
        <f>IF(AF7+別紙!AA12=2,1,0)</f>
        <v>0</v>
      </c>
      <c r="AI7" s="113">
        <f>IF(別紙!AB12=1,1,0)</f>
        <v>0</v>
      </c>
      <c r="AJ7" s="113">
        <f>IF(AI7+別紙!AD12=2,1,0)</f>
        <v>0</v>
      </c>
      <c r="AK7" s="113">
        <f>IF(AI7+別紙!AE12=2,1,0)</f>
        <v>0</v>
      </c>
      <c r="AL7" s="113">
        <f>IF(別紙!AB12=0,1,0)</f>
        <v>1</v>
      </c>
      <c r="AM7" s="113">
        <f>IF(AL7+別紙!AD12=2,1,0)</f>
        <v>0</v>
      </c>
      <c r="AN7" s="113">
        <f>IF(AL7+別紙!AE12=2,1,0)</f>
        <v>0</v>
      </c>
      <c r="AO7" s="113">
        <f>別紙!AJ12</f>
        <v>0</v>
      </c>
      <c r="AP7" s="113">
        <f>別紙!AK12</f>
        <v>0</v>
      </c>
      <c r="AQ7" s="113">
        <f>別紙!AZ12</f>
        <v>0</v>
      </c>
      <c r="AR7" s="113">
        <f>別紙!BA12</f>
        <v>0</v>
      </c>
      <c r="AS7" s="113">
        <f>別紙!BB12</f>
        <v>0</v>
      </c>
      <c r="AT7" s="113">
        <f>別紙!BC12</f>
        <v>0</v>
      </c>
      <c r="AU7" s="113">
        <f>別紙!BD12</f>
        <v>0</v>
      </c>
      <c r="AV7" s="113">
        <f>別紙!BE12</f>
        <v>0</v>
      </c>
      <c r="AW7" s="113">
        <f>別紙!BF12</f>
        <v>0</v>
      </c>
      <c r="AX7" s="113">
        <f>別紙!BH12</f>
        <v>0</v>
      </c>
      <c r="AY7" s="114">
        <f>IF(別紙!BI12+別紙!BJ12&gt;=1,1,0)</f>
        <v>0</v>
      </c>
      <c r="AZ7" s="114">
        <f>別紙!BI12</f>
        <v>0</v>
      </c>
      <c r="BA7" s="114">
        <f>別紙!BJ12</f>
        <v>0</v>
      </c>
      <c r="BB7" s="114">
        <f>別紙!BK12</f>
        <v>0</v>
      </c>
      <c r="BC7" s="114">
        <f>別紙!BL12</f>
        <v>0</v>
      </c>
      <c r="BD7" s="114">
        <f>別紙!BN12</f>
        <v>0</v>
      </c>
      <c r="BE7" s="114">
        <f>IF(別紙!BO12+別紙!BP12&gt;=1,1,0)</f>
        <v>0</v>
      </c>
      <c r="BF7" s="114">
        <f>別紙!BO12</f>
        <v>0</v>
      </c>
      <c r="BG7" s="114">
        <f>別紙!BP12</f>
        <v>0</v>
      </c>
      <c r="BH7" s="114">
        <f>別紙!BQ12</f>
        <v>0</v>
      </c>
      <c r="BI7" s="114">
        <f>別紙!BR12</f>
        <v>0</v>
      </c>
      <c r="BJ7" s="114">
        <f>別紙!BT12</f>
        <v>0</v>
      </c>
      <c r="BK7" s="114">
        <f>IF(別紙!BU12+別紙!BV12&gt;=1,1,0)</f>
        <v>0</v>
      </c>
      <c r="BL7" s="114">
        <f>別紙!BU12</f>
        <v>0</v>
      </c>
      <c r="BM7" s="113">
        <f>別紙!BV12</f>
        <v>0</v>
      </c>
      <c r="BN7" s="113">
        <f>別紙!BW12</f>
        <v>0</v>
      </c>
      <c r="BO7" s="113">
        <f>別紙!BX12</f>
        <v>0</v>
      </c>
      <c r="BP7" s="113">
        <f>別紙!BZ12</f>
        <v>0</v>
      </c>
      <c r="BQ7" s="113">
        <f>別紙!CB12</f>
        <v>0</v>
      </c>
      <c r="BR7" s="113">
        <f>別紙!CE12</f>
        <v>0</v>
      </c>
      <c r="BS7" s="113">
        <f>IF(別紙!BZ12=0,1,0)</f>
        <v>1</v>
      </c>
      <c r="BT7" s="113">
        <f>別紙!CG12</f>
        <v>0</v>
      </c>
      <c r="BU7" s="113">
        <f>別紙!CH12</f>
        <v>0</v>
      </c>
      <c r="BV7" s="113">
        <f>IF(別紙!AF12=1,1,0)</f>
        <v>0</v>
      </c>
      <c r="BW7" s="113">
        <f>IF(別紙!AF12&lt;&gt;1,1,0)</f>
        <v>1</v>
      </c>
      <c r="BX7" s="113">
        <f>IF(別紙!AG12=1,1,0)</f>
        <v>0</v>
      </c>
      <c r="BY7" s="113">
        <f>IF(別紙!AG12&lt;&gt;1,1,0)</f>
        <v>1</v>
      </c>
      <c r="BZ7" s="113">
        <f>IF(別紙!AH12=1,1,0)</f>
        <v>0</v>
      </c>
      <c r="CA7" s="113">
        <f>IF(別紙!AH12&lt;&gt;1,1,0)</f>
        <v>1</v>
      </c>
      <c r="CB7" s="113">
        <f>IF(別紙!AI12=1,1,0)</f>
        <v>0</v>
      </c>
      <c r="CC7" s="113">
        <f>IF(別紙!AI12&lt;&gt;1,1,0)</f>
        <v>1</v>
      </c>
      <c r="CD7" s="115">
        <f>別紙!DP12</f>
        <v>0</v>
      </c>
      <c r="CE7" s="115">
        <f>別紙!DQ12</f>
        <v>0</v>
      </c>
      <c r="CF7" s="111">
        <f>別紙!DS12</f>
        <v>0</v>
      </c>
      <c r="CG7" s="111">
        <f>別紙!DT12</f>
        <v>0</v>
      </c>
      <c r="CH7" s="111">
        <f>別紙!DU12</f>
        <v>0</v>
      </c>
      <c r="CI7" s="111">
        <f>別紙!DV12</f>
        <v>0</v>
      </c>
    </row>
    <row r="8" spans="1:87" ht="34.5" customHeight="1">
      <c r="A8" s="109">
        <v>2</v>
      </c>
      <c r="B8" s="109">
        <f>別紙!B13</f>
        <v>0</v>
      </c>
      <c r="C8" s="109">
        <f>別紙!C13</f>
        <v>0</v>
      </c>
      <c r="D8" s="110">
        <f>別紙!D13</f>
        <v>0</v>
      </c>
      <c r="E8" s="109">
        <f>別紙!E13</f>
        <v>0</v>
      </c>
      <c r="F8" s="109">
        <f>別紙!F13</f>
        <v>0</v>
      </c>
      <c r="G8" s="113">
        <f>別紙!H13</f>
        <v>0</v>
      </c>
      <c r="H8" s="113">
        <f>別紙!I13</f>
        <v>0</v>
      </c>
      <c r="I8" s="113">
        <f>別紙!J13</f>
        <v>0</v>
      </c>
      <c r="J8" s="113">
        <f>別紙!K13</f>
        <v>0</v>
      </c>
      <c r="K8" s="113">
        <f>IF(別紙!L13+別紙!M13+別紙!N13&gt;=1,1,0)</f>
        <v>0</v>
      </c>
      <c r="L8" s="113">
        <f>IF(K8+別紙!O13=2,1,0)</f>
        <v>0</v>
      </c>
      <c r="M8" s="113">
        <f>IF(K8+別紙!P13=2,1,0)</f>
        <v>0</v>
      </c>
      <c r="N8" s="113">
        <f>IF(別紙!L13+別紙!M13+別紙!N13=0,1,0)</f>
        <v>1</v>
      </c>
      <c r="O8" s="113">
        <f>IF(N8+別紙!O13=2,1,0)</f>
        <v>0</v>
      </c>
      <c r="P8" s="113">
        <f>IF(N8+別紙!P13=2,1,0)</f>
        <v>0</v>
      </c>
      <c r="Q8" s="113">
        <f>IF(別紙!Q13+別紙!R13+別紙!S13&gt;=1,1,0)</f>
        <v>0</v>
      </c>
      <c r="R8" s="113">
        <f>IF(Q8+別紙!T13=2,1,0)</f>
        <v>0</v>
      </c>
      <c r="S8" s="113">
        <f>IF(Q8+別紙!U13=2,1,0)</f>
        <v>0</v>
      </c>
      <c r="T8" s="113">
        <f>IF(別紙!Q13+別紙!R13+別紙!S13=0,1,0)</f>
        <v>1</v>
      </c>
      <c r="U8" s="113">
        <f>IF(T8+別紙!T13=2,1,0)</f>
        <v>0</v>
      </c>
      <c r="V8" s="113">
        <f>IF(T8+別紙!U13=2,1,0)</f>
        <v>0</v>
      </c>
      <c r="W8" s="113">
        <f>IF(別紙!V13=1,1,0)</f>
        <v>0</v>
      </c>
      <c r="X8" s="113">
        <f>IF(W8+別紙!W13=2,1,0)</f>
        <v>0</v>
      </c>
      <c r="Y8" s="113">
        <f>IF(W8+別紙!X13=2,1,0)</f>
        <v>0</v>
      </c>
      <c r="Z8" s="113">
        <f>IF(別紙!V13=0,1,0)</f>
        <v>1</v>
      </c>
      <c r="AA8" s="113">
        <f>IF(Z8+別紙!W13=2,1,0)</f>
        <v>0</v>
      </c>
      <c r="AB8" s="113">
        <f>IF(Z8+別紙!X13=2,1,0)</f>
        <v>0</v>
      </c>
      <c r="AC8" s="113">
        <f>IF(別紙!Y13=1,1,0)</f>
        <v>0</v>
      </c>
      <c r="AD8" s="113">
        <f>IF(AC8+別紙!Z13=2,1,0)</f>
        <v>0</v>
      </c>
      <c r="AE8" s="113">
        <f>IF(AC8+別紙!AA13=2,1,0)</f>
        <v>0</v>
      </c>
      <c r="AF8" s="113">
        <f>IF(別紙!Y13=0,1,0)</f>
        <v>1</v>
      </c>
      <c r="AG8" s="113">
        <f>IF(AF8+別紙!Z13=2,1,0)</f>
        <v>0</v>
      </c>
      <c r="AH8" s="113">
        <f>IF(AF8+別紙!AA13=2,1,0)</f>
        <v>0</v>
      </c>
      <c r="AI8" s="113">
        <f>IF(別紙!AB13=1,1,0)</f>
        <v>0</v>
      </c>
      <c r="AJ8" s="113">
        <f>IF(AI8+別紙!AD13=2,1,0)</f>
        <v>0</v>
      </c>
      <c r="AK8" s="113">
        <f>IF(AI8+別紙!AE13=2,1,0)</f>
        <v>0</v>
      </c>
      <c r="AL8" s="113">
        <f>IF(別紙!AB13=0,1,0)</f>
        <v>1</v>
      </c>
      <c r="AM8" s="113">
        <f>IF(AL8+別紙!AD13=2,1,0)</f>
        <v>0</v>
      </c>
      <c r="AN8" s="113">
        <f>IF(AL8+別紙!AE13=2,1,0)</f>
        <v>0</v>
      </c>
      <c r="AO8" s="113">
        <f>別紙!AJ13</f>
        <v>0</v>
      </c>
      <c r="AP8" s="113">
        <f>別紙!AK13</f>
        <v>0</v>
      </c>
      <c r="AQ8" s="113">
        <f>別紙!AZ13</f>
        <v>0</v>
      </c>
      <c r="AR8" s="113">
        <f>別紙!BA13</f>
        <v>0</v>
      </c>
      <c r="AS8" s="113">
        <f>別紙!BB13</f>
        <v>0</v>
      </c>
      <c r="AT8" s="113">
        <f>別紙!BC13</f>
        <v>0</v>
      </c>
      <c r="AU8" s="113">
        <f>別紙!BD13</f>
        <v>0</v>
      </c>
      <c r="AV8" s="113">
        <f>別紙!BE13</f>
        <v>0</v>
      </c>
      <c r="AW8" s="113">
        <f>別紙!BF13</f>
        <v>0</v>
      </c>
      <c r="AX8" s="113">
        <f>別紙!BH13</f>
        <v>0</v>
      </c>
      <c r="AY8" s="114">
        <f>IF(別紙!BI13+別紙!BJ13&gt;=1,1,0)</f>
        <v>0</v>
      </c>
      <c r="AZ8" s="114">
        <f>別紙!BI13</f>
        <v>0</v>
      </c>
      <c r="BA8" s="114">
        <f>別紙!BJ13</f>
        <v>0</v>
      </c>
      <c r="BB8" s="114">
        <f>別紙!BK13</f>
        <v>0</v>
      </c>
      <c r="BC8" s="114">
        <f>別紙!BL13</f>
        <v>0</v>
      </c>
      <c r="BD8" s="114">
        <f>別紙!BN13</f>
        <v>0</v>
      </c>
      <c r="BE8" s="114">
        <f>IF(別紙!BO13+別紙!BP13&gt;=1,1,0)</f>
        <v>0</v>
      </c>
      <c r="BF8" s="114">
        <f>別紙!BO13</f>
        <v>0</v>
      </c>
      <c r="BG8" s="114">
        <f>別紙!BP13</f>
        <v>0</v>
      </c>
      <c r="BH8" s="114">
        <f>別紙!BQ13</f>
        <v>0</v>
      </c>
      <c r="BI8" s="114">
        <f>別紙!BR13</f>
        <v>0</v>
      </c>
      <c r="BJ8" s="114">
        <f>別紙!BT13</f>
        <v>0</v>
      </c>
      <c r="BK8" s="114">
        <f>IF(別紙!BU13+別紙!BV13&gt;=1,1,0)</f>
        <v>0</v>
      </c>
      <c r="BL8" s="114">
        <f>別紙!BU13</f>
        <v>0</v>
      </c>
      <c r="BM8" s="113">
        <f>別紙!BV13</f>
        <v>0</v>
      </c>
      <c r="BN8" s="113">
        <f>別紙!BW13</f>
        <v>0</v>
      </c>
      <c r="BO8" s="113">
        <f>別紙!BX13</f>
        <v>0</v>
      </c>
      <c r="BP8" s="113">
        <f>別紙!BZ13</f>
        <v>0</v>
      </c>
      <c r="BQ8" s="113">
        <f>別紙!CB13</f>
        <v>0</v>
      </c>
      <c r="BR8" s="113">
        <f>別紙!CE13</f>
        <v>0</v>
      </c>
      <c r="BS8" s="113">
        <f>IF(別紙!BZ13=0,1,0)</f>
        <v>1</v>
      </c>
      <c r="BT8" s="113">
        <f>別紙!CG13</f>
        <v>0</v>
      </c>
      <c r="BU8" s="113">
        <f>別紙!CH13</f>
        <v>0</v>
      </c>
      <c r="BV8" s="113">
        <f>IF(別紙!AF13=1,1,0)</f>
        <v>0</v>
      </c>
      <c r="BW8" s="113">
        <f>IF(別紙!AF13&lt;&gt;1,1,0)</f>
        <v>1</v>
      </c>
      <c r="BX8" s="113">
        <f>IF(別紙!AG13=1,1,0)</f>
        <v>0</v>
      </c>
      <c r="BY8" s="113">
        <f>IF(別紙!AG13&lt;&gt;1,1,0)</f>
        <v>1</v>
      </c>
      <c r="BZ8" s="113">
        <f>IF(別紙!AH13=1,1,0)</f>
        <v>0</v>
      </c>
      <c r="CA8" s="113">
        <f>IF(別紙!AH13&lt;&gt;1,1,0)</f>
        <v>1</v>
      </c>
      <c r="CB8" s="113">
        <f>IF(別紙!AI13=1,1,0)</f>
        <v>0</v>
      </c>
      <c r="CC8" s="113">
        <f>IF(別紙!AI13&lt;&gt;1,1,0)</f>
        <v>1</v>
      </c>
      <c r="CD8" s="115">
        <f>別紙!DP13</f>
        <v>0</v>
      </c>
      <c r="CE8" s="115">
        <f>別紙!DQ13</f>
        <v>0</v>
      </c>
      <c r="CF8" s="111">
        <f>別紙!DS13</f>
        <v>0</v>
      </c>
      <c r="CG8" s="111">
        <f>別紙!DT13</f>
        <v>0</v>
      </c>
      <c r="CH8" s="111">
        <f>別紙!DU13</f>
        <v>0</v>
      </c>
      <c r="CI8" s="111">
        <f>別紙!DV13</f>
        <v>0</v>
      </c>
    </row>
    <row r="9" spans="1:87" ht="34.5" customHeight="1">
      <c r="A9" s="109">
        <v>3</v>
      </c>
      <c r="B9" s="109">
        <f>別紙!B14</f>
        <v>0</v>
      </c>
      <c r="C9" s="109">
        <f>別紙!C14</f>
        <v>0</v>
      </c>
      <c r="D9" s="110">
        <f>別紙!D14</f>
        <v>0</v>
      </c>
      <c r="E9" s="109">
        <f>別紙!E14</f>
        <v>0</v>
      </c>
      <c r="F9" s="109">
        <f>別紙!F14</f>
        <v>0</v>
      </c>
      <c r="G9" s="113">
        <f>別紙!H14</f>
        <v>0</v>
      </c>
      <c r="H9" s="113">
        <f>別紙!I14</f>
        <v>0</v>
      </c>
      <c r="I9" s="113">
        <f>別紙!J14</f>
        <v>0</v>
      </c>
      <c r="J9" s="113">
        <f>別紙!K14</f>
        <v>0</v>
      </c>
      <c r="K9" s="113">
        <f>IF(別紙!L14+別紙!M14+別紙!N14&gt;=1,1,0)</f>
        <v>0</v>
      </c>
      <c r="L9" s="113">
        <f>IF(K9+別紙!O14=2,1,0)</f>
        <v>0</v>
      </c>
      <c r="M9" s="113">
        <f>IF(K9+別紙!P14=2,1,0)</f>
        <v>0</v>
      </c>
      <c r="N9" s="113">
        <f>IF(別紙!L14+別紙!M14+別紙!N14=0,1,0)</f>
        <v>1</v>
      </c>
      <c r="O9" s="113">
        <f>IF(N9+別紙!O14=2,1,0)</f>
        <v>0</v>
      </c>
      <c r="P9" s="113">
        <f>IF(N9+別紙!P14=2,1,0)</f>
        <v>0</v>
      </c>
      <c r="Q9" s="113">
        <f>IF(別紙!Q14+別紙!R14+別紙!S14&gt;=1,1,0)</f>
        <v>0</v>
      </c>
      <c r="R9" s="113">
        <f>IF(Q9+別紙!T14=2,1,0)</f>
        <v>0</v>
      </c>
      <c r="S9" s="113">
        <f>IF(Q9+別紙!U14=2,1,0)</f>
        <v>0</v>
      </c>
      <c r="T9" s="113">
        <f>IF(別紙!Q14+別紙!R14+別紙!S14=0,1,0)</f>
        <v>1</v>
      </c>
      <c r="U9" s="113">
        <f>IF(T9+別紙!T14=2,1,0)</f>
        <v>0</v>
      </c>
      <c r="V9" s="113">
        <f>IF(T9+別紙!U14=2,1,0)</f>
        <v>0</v>
      </c>
      <c r="W9" s="113">
        <f>IF(別紙!V14=1,1,0)</f>
        <v>0</v>
      </c>
      <c r="X9" s="113">
        <f>IF(W9+別紙!W14=2,1,0)</f>
        <v>0</v>
      </c>
      <c r="Y9" s="113">
        <f>IF(W9+別紙!X14=2,1,0)</f>
        <v>0</v>
      </c>
      <c r="Z9" s="113">
        <f>IF(別紙!V14=0,1,0)</f>
        <v>1</v>
      </c>
      <c r="AA9" s="113">
        <f>IF(Z9+別紙!W14=2,1,0)</f>
        <v>0</v>
      </c>
      <c r="AB9" s="113">
        <f>IF(Z9+別紙!X14=2,1,0)</f>
        <v>0</v>
      </c>
      <c r="AC9" s="113">
        <f>IF(別紙!Y14=1,1,0)</f>
        <v>0</v>
      </c>
      <c r="AD9" s="113">
        <f>IF(AC9+別紙!Z14=2,1,0)</f>
        <v>0</v>
      </c>
      <c r="AE9" s="113">
        <f>IF(AC9+別紙!AA14=2,1,0)</f>
        <v>0</v>
      </c>
      <c r="AF9" s="113">
        <f>IF(別紙!Y14=0,1,0)</f>
        <v>1</v>
      </c>
      <c r="AG9" s="113">
        <f>IF(AF9+別紙!Z14=2,1,0)</f>
        <v>0</v>
      </c>
      <c r="AH9" s="113">
        <f>IF(AF9+別紙!AA14=2,1,0)</f>
        <v>0</v>
      </c>
      <c r="AI9" s="113">
        <f>IF(別紙!AB14=1,1,0)</f>
        <v>0</v>
      </c>
      <c r="AJ9" s="113">
        <f>IF(AI9+別紙!AD14=2,1,0)</f>
        <v>0</v>
      </c>
      <c r="AK9" s="113">
        <f>IF(AI9+別紙!AE14=2,1,0)</f>
        <v>0</v>
      </c>
      <c r="AL9" s="113">
        <f>IF(別紙!AB14=0,1,0)</f>
        <v>1</v>
      </c>
      <c r="AM9" s="113">
        <f>IF(AL9+別紙!AD14=2,1,0)</f>
        <v>0</v>
      </c>
      <c r="AN9" s="113">
        <f>IF(AL9+別紙!AE14=2,1,0)</f>
        <v>0</v>
      </c>
      <c r="AO9" s="113">
        <f>別紙!AJ14</f>
        <v>0</v>
      </c>
      <c r="AP9" s="113">
        <f>別紙!AK14</f>
        <v>0</v>
      </c>
      <c r="AQ9" s="113">
        <f>別紙!AZ14</f>
        <v>0</v>
      </c>
      <c r="AR9" s="113">
        <f>別紙!BA14</f>
        <v>0</v>
      </c>
      <c r="AS9" s="113">
        <f>別紙!BB14</f>
        <v>0</v>
      </c>
      <c r="AT9" s="113">
        <f>別紙!BC14</f>
        <v>0</v>
      </c>
      <c r="AU9" s="113">
        <f>別紙!BD14</f>
        <v>0</v>
      </c>
      <c r="AV9" s="113">
        <f>別紙!BE14</f>
        <v>0</v>
      </c>
      <c r="AW9" s="113">
        <f>別紙!BF14</f>
        <v>0</v>
      </c>
      <c r="AX9" s="113">
        <f>別紙!BH14</f>
        <v>0</v>
      </c>
      <c r="AY9" s="114">
        <f>IF(別紙!BI14+別紙!BJ14&gt;=1,1,0)</f>
        <v>0</v>
      </c>
      <c r="AZ9" s="114">
        <f>別紙!BI14</f>
        <v>0</v>
      </c>
      <c r="BA9" s="114">
        <f>別紙!BJ14</f>
        <v>0</v>
      </c>
      <c r="BB9" s="114">
        <f>別紙!BK14</f>
        <v>0</v>
      </c>
      <c r="BC9" s="114">
        <f>別紙!BL14</f>
        <v>0</v>
      </c>
      <c r="BD9" s="114">
        <f>別紙!BN14</f>
        <v>0</v>
      </c>
      <c r="BE9" s="114">
        <f>IF(別紙!BO14+別紙!BP14&gt;=1,1,0)</f>
        <v>0</v>
      </c>
      <c r="BF9" s="114">
        <f>別紙!BO14</f>
        <v>0</v>
      </c>
      <c r="BG9" s="114">
        <f>別紙!BP14</f>
        <v>0</v>
      </c>
      <c r="BH9" s="114">
        <f>別紙!BQ14</f>
        <v>0</v>
      </c>
      <c r="BI9" s="114">
        <f>別紙!BR14</f>
        <v>0</v>
      </c>
      <c r="BJ9" s="114">
        <f>別紙!BT14</f>
        <v>0</v>
      </c>
      <c r="BK9" s="114">
        <f>IF(別紙!BU14+別紙!BV14&gt;=1,1,0)</f>
        <v>0</v>
      </c>
      <c r="BL9" s="114">
        <f>別紙!BU14</f>
        <v>0</v>
      </c>
      <c r="BM9" s="113">
        <f>別紙!BV14</f>
        <v>0</v>
      </c>
      <c r="BN9" s="113">
        <f>別紙!BW14</f>
        <v>0</v>
      </c>
      <c r="BO9" s="113">
        <f>別紙!BX14</f>
        <v>0</v>
      </c>
      <c r="BP9" s="113">
        <f>別紙!BZ14</f>
        <v>0</v>
      </c>
      <c r="BQ9" s="113">
        <f>別紙!CB14</f>
        <v>0</v>
      </c>
      <c r="BR9" s="113">
        <f>別紙!CE14</f>
        <v>0</v>
      </c>
      <c r="BS9" s="113">
        <f>IF(別紙!BZ14=0,1,0)</f>
        <v>1</v>
      </c>
      <c r="BT9" s="113">
        <f>別紙!CG14</f>
        <v>0</v>
      </c>
      <c r="BU9" s="113">
        <f>別紙!CH14</f>
        <v>0</v>
      </c>
      <c r="BV9" s="113">
        <f>IF(別紙!AF14=1,1,0)</f>
        <v>0</v>
      </c>
      <c r="BW9" s="113">
        <f>IF(別紙!AF14&lt;&gt;1,1,0)</f>
        <v>1</v>
      </c>
      <c r="BX9" s="113">
        <f>IF(別紙!AG14=1,1,0)</f>
        <v>0</v>
      </c>
      <c r="BY9" s="113">
        <f>IF(別紙!AG14&lt;&gt;1,1,0)</f>
        <v>1</v>
      </c>
      <c r="BZ9" s="113">
        <f>IF(別紙!AH14=1,1,0)</f>
        <v>0</v>
      </c>
      <c r="CA9" s="113">
        <f>IF(別紙!AH14&lt;&gt;1,1,0)</f>
        <v>1</v>
      </c>
      <c r="CB9" s="113">
        <f>IF(別紙!AI14=1,1,0)</f>
        <v>0</v>
      </c>
      <c r="CC9" s="113">
        <f>IF(別紙!AI14&lt;&gt;1,1,0)</f>
        <v>1</v>
      </c>
      <c r="CD9" s="115">
        <f>別紙!DP14</f>
        <v>0</v>
      </c>
      <c r="CE9" s="115">
        <f>別紙!DQ14</f>
        <v>0</v>
      </c>
      <c r="CF9" s="111">
        <f>別紙!DS14</f>
        <v>0</v>
      </c>
      <c r="CG9" s="111">
        <f>別紙!DT14</f>
        <v>0</v>
      </c>
      <c r="CH9" s="111">
        <f>別紙!DU14</f>
        <v>0</v>
      </c>
      <c r="CI9" s="111">
        <f>別紙!DV14</f>
        <v>0</v>
      </c>
    </row>
    <row r="10" spans="1:87" ht="34.5" customHeight="1">
      <c r="A10" s="109">
        <v>4</v>
      </c>
      <c r="B10" s="109">
        <f>別紙!B15</f>
        <v>0</v>
      </c>
      <c r="C10" s="109">
        <f>別紙!C15</f>
        <v>0</v>
      </c>
      <c r="D10" s="110">
        <f>別紙!D15</f>
        <v>0</v>
      </c>
      <c r="E10" s="109">
        <f>別紙!E15</f>
        <v>0</v>
      </c>
      <c r="F10" s="109">
        <f>別紙!F15</f>
        <v>0</v>
      </c>
      <c r="G10" s="113">
        <f>別紙!H15</f>
        <v>0</v>
      </c>
      <c r="H10" s="113">
        <f>別紙!I15</f>
        <v>0</v>
      </c>
      <c r="I10" s="113">
        <f>別紙!J15</f>
        <v>0</v>
      </c>
      <c r="J10" s="113">
        <f>別紙!K15</f>
        <v>0</v>
      </c>
      <c r="K10" s="113">
        <f>IF(別紙!L15+別紙!M15+別紙!N15&gt;=1,1,0)</f>
        <v>0</v>
      </c>
      <c r="L10" s="113">
        <f>IF(K10+別紙!O15=2,1,0)</f>
        <v>0</v>
      </c>
      <c r="M10" s="113">
        <f>IF(K10+別紙!P15=2,1,0)</f>
        <v>0</v>
      </c>
      <c r="N10" s="113">
        <f>IF(別紙!L15+別紙!M15+別紙!N15=0,1,0)</f>
        <v>1</v>
      </c>
      <c r="O10" s="113">
        <f>IF(N10+別紙!O15=2,1,0)</f>
        <v>0</v>
      </c>
      <c r="P10" s="113">
        <f>IF(N10+別紙!P15=2,1,0)</f>
        <v>0</v>
      </c>
      <c r="Q10" s="113">
        <f>IF(別紙!Q15+別紙!R15+別紙!S15&gt;=1,1,0)</f>
        <v>0</v>
      </c>
      <c r="R10" s="113">
        <f>IF(Q10+別紙!T15=2,1,0)</f>
        <v>0</v>
      </c>
      <c r="S10" s="113">
        <f>IF(Q10+別紙!U15=2,1,0)</f>
        <v>0</v>
      </c>
      <c r="T10" s="113">
        <f>IF(別紙!Q15+別紙!R15+別紙!S15=0,1,0)</f>
        <v>1</v>
      </c>
      <c r="U10" s="113">
        <f>IF(T10+別紙!T15=2,1,0)</f>
        <v>0</v>
      </c>
      <c r="V10" s="113">
        <f>IF(T10+別紙!U15=2,1,0)</f>
        <v>0</v>
      </c>
      <c r="W10" s="113">
        <f>IF(別紙!V15=1,1,0)</f>
        <v>0</v>
      </c>
      <c r="X10" s="113">
        <f>IF(W10+別紙!W15=2,1,0)</f>
        <v>0</v>
      </c>
      <c r="Y10" s="113">
        <f>IF(W10+別紙!X15=2,1,0)</f>
        <v>0</v>
      </c>
      <c r="Z10" s="113">
        <f>IF(別紙!V15=0,1,0)</f>
        <v>1</v>
      </c>
      <c r="AA10" s="113">
        <f>IF(Z10+別紙!W15=2,1,0)</f>
        <v>0</v>
      </c>
      <c r="AB10" s="113">
        <f>IF(Z10+別紙!X15=2,1,0)</f>
        <v>0</v>
      </c>
      <c r="AC10" s="113">
        <f>IF(別紙!Y15=1,1,0)</f>
        <v>0</v>
      </c>
      <c r="AD10" s="113">
        <f>IF(AC10+別紙!Z15=2,1,0)</f>
        <v>0</v>
      </c>
      <c r="AE10" s="113">
        <f>IF(AC10+別紙!AA15=2,1,0)</f>
        <v>0</v>
      </c>
      <c r="AF10" s="113">
        <f>IF(別紙!Y15=0,1,0)</f>
        <v>1</v>
      </c>
      <c r="AG10" s="113">
        <f>IF(AF10+別紙!Z15=2,1,0)</f>
        <v>0</v>
      </c>
      <c r="AH10" s="113">
        <f>IF(AF10+別紙!AA15=2,1,0)</f>
        <v>0</v>
      </c>
      <c r="AI10" s="113">
        <f>IF(別紙!AB15=1,1,0)</f>
        <v>0</v>
      </c>
      <c r="AJ10" s="113">
        <f>IF(AI10+別紙!AD15=2,1,0)</f>
        <v>0</v>
      </c>
      <c r="AK10" s="113">
        <f>IF(AI10+別紙!AE15=2,1,0)</f>
        <v>0</v>
      </c>
      <c r="AL10" s="113">
        <f>IF(別紙!AB15=0,1,0)</f>
        <v>1</v>
      </c>
      <c r="AM10" s="113">
        <f>IF(AL10+別紙!AD15=2,1,0)</f>
        <v>0</v>
      </c>
      <c r="AN10" s="113">
        <f>IF(AL10+別紙!AE15=2,1,0)</f>
        <v>0</v>
      </c>
      <c r="AO10" s="113">
        <f>別紙!AJ15</f>
        <v>0</v>
      </c>
      <c r="AP10" s="113">
        <f>別紙!AK15</f>
        <v>0</v>
      </c>
      <c r="AQ10" s="113">
        <f>別紙!AZ15</f>
        <v>0</v>
      </c>
      <c r="AR10" s="113">
        <f>別紙!BA15</f>
        <v>0</v>
      </c>
      <c r="AS10" s="113">
        <f>別紙!BB15</f>
        <v>0</v>
      </c>
      <c r="AT10" s="113">
        <f>別紙!BC15</f>
        <v>0</v>
      </c>
      <c r="AU10" s="113">
        <f>別紙!BD15</f>
        <v>0</v>
      </c>
      <c r="AV10" s="113">
        <f>別紙!BE15</f>
        <v>0</v>
      </c>
      <c r="AW10" s="113">
        <f>別紙!BF15</f>
        <v>0</v>
      </c>
      <c r="AX10" s="113">
        <f>別紙!BH15</f>
        <v>0</v>
      </c>
      <c r="AY10" s="114">
        <f>IF(別紙!BI15+別紙!BJ15&gt;=1,1,0)</f>
        <v>0</v>
      </c>
      <c r="AZ10" s="114">
        <f>別紙!BI15</f>
        <v>0</v>
      </c>
      <c r="BA10" s="114">
        <f>別紙!BJ15</f>
        <v>0</v>
      </c>
      <c r="BB10" s="114">
        <f>別紙!BK15</f>
        <v>0</v>
      </c>
      <c r="BC10" s="114">
        <f>別紙!BL15</f>
        <v>0</v>
      </c>
      <c r="BD10" s="114">
        <f>別紙!BN15</f>
        <v>0</v>
      </c>
      <c r="BE10" s="114">
        <f>IF(別紙!BO15+別紙!BP15&gt;=1,1,0)</f>
        <v>0</v>
      </c>
      <c r="BF10" s="114">
        <f>別紙!BO15</f>
        <v>0</v>
      </c>
      <c r="BG10" s="114">
        <f>別紙!BP15</f>
        <v>0</v>
      </c>
      <c r="BH10" s="114">
        <f>別紙!BQ15</f>
        <v>0</v>
      </c>
      <c r="BI10" s="114">
        <f>別紙!BR15</f>
        <v>0</v>
      </c>
      <c r="BJ10" s="114">
        <f>別紙!BT15</f>
        <v>0</v>
      </c>
      <c r="BK10" s="114">
        <f>IF(別紙!BU15+別紙!BV15&gt;=1,1,0)</f>
        <v>0</v>
      </c>
      <c r="BL10" s="114">
        <f>別紙!BU15</f>
        <v>0</v>
      </c>
      <c r="BM10" s="113">
        <f>別紙!BV15</f>
        <v>0</v>
      </c>
      <c r="BN10" s="113">
        <f>別紙!BW15</f>
        <v>0</v>
      </c>
      <c r="BO10" s="113">
        <f>別紙!BX15</f>
        <v>0</v>
      </c>
      <c r="BP10" s="113">
        <f>別紙!BZ15</f>
        <v>0</v>
      </c>
      <c r="BQ10" s="113">
        <f>別紙!CB15</f>
        <v>0</v>
      </c>
      <c r="BR10" s="113">
        <f>別紙!CE15</f>
        <v>0</v>
      </c>
      <c r="BS10" s="113">
        <f>IF(別紙!BZ15=0,1,0)</f>
        <v>1</v>
      </c>
      <c r="BT10" s="113">
        <f>別紙!CG15</f>
        <v>0</v>
      </c>
      <c r="BU10" s="113">
        <f>別紙!CH15</f>
        <v>0</v>
      </c>
      <c r="BV10" s="113">
        <f>IF(別紙!AF15=1,1,0)</f>
        <v>0</v>
      </c>
      <c r="BW10" s="113">
        <f>IF(別紙!AF15&lt;&gt;1,1,0)</f>
        <v>1</v>
      </c>
      <c r="BX10" s="113">
        <f>IF(別紙!AG15=1,1,0)</f>
        <v>0</v>
      </c>
      <c r="BY10" s="113">
        <f>IF(別紙!AG15&lt;&gt;1,1,0)</f>
        <v>1</v>
      </c>
      <c r="BZ10" s="113">
        <f>IF(別紙!AH15=1,1,0)</f>
        <v>0</v>
      </c>
      <c r="CA10" s="113">
        <f>IF(別紙!AH15&lt;&gt;1,1,0)</f>
        <v>1</v>
      </c>
      <c r="CB10" s="113">
        <f>IF(別紙!AI15=1,1,0)</f>
        <v>0</v>
      </c>
      <c r="CC10" s="113">
        <f>IF(別紙!AI15&lt;&gt;1,1,0)</f>
        <v>1</v>
      </c>
      <c r="CD10" s="115">
        <f>別紙!DP15</f>
        <v>0</v>
      </c>
      <c r="CE10" s="115">
        <f>別紙!DQ15</f>
        <v>0</v>
      </c>
      <c r="CF10" s="111">
        <f>別紙!DS15</f>
        <v>0</v>
      </c>
      <c r="CG10" s="111">
        <f>別紙!DT15</f>
        <v>0</v>
      </c>
      <c r="CH10" s="111">
        <f>別紙!DU15</f>
        <v>0</v>
      </c>
      <c r="CI10" s="111">
        <f>別紙!DV15</f>
        <v>0</v>
      </c>
    </row>
    <row r="11" spans="1:87" ht="34.5" customHeight="1">
      <c r="A11" s="109">
        <v>5</v>
      </c>
      <c r="B11" s="109">
        <f>別紙!B16</f>
        <v>0</v>
      </c>
      <c r="C11" s="109">
        <f>別紙!C16</f>
        <v>0</v>
      </c>
      <c r="D11" s="110">
        <f>別紙!D16</f>
        <v>0</v>
      </c>
      <c r="E11" s="109">
        <f>別紙!E16</f>
        <v>0</v>
      </c>
      <c r="F11" s="109">
        <f>別紙!F16</f>
        <v>0</v>
      </c>
      <c r="G11" s="113">
        <f>別紙!H16</f>
        <v>0</v>
      </c>
      <c r="H11" s="113">
        <f>別紙!I16</f>
        <v>0</v>
      </c>
      <c r="I11" s="113">
        <f>別紙!J16</f>
        <v>0</v>
      </c>
      <c r="J11" s="113">
        <f>別紙!K16</f>
        <v>0</v>
      </c>
      <c r="K11" s="113">
        <f>IF(別紙!L16+別紙!M16+別紙!N16&gt;=1,1,0)</f>
        <v>0</v>
      </c>
      <c r="L11" s="113">
        <f>IF(K11+別紙!O16=2,1,0)</f>
        <v>0</v>
      </c>
      <c r="M11" s="113">
        <f>IF(K11+別紙!P16=2,1,0)</f>
        <v>0</v>
      </c>
      <c r="N11" s="113">
        <f>IF(別紙!L16+別紙!M16+別紙!N16=0,1,0)</f>
        <v>1</v>
      </c>
      <c r="O11" s="113">
        <f>IF(N11+別紙!O16=2,1,0)</f>
        <v>0</v>
      </c>
      <c r="P11" s="113">
        <f>IF(N11+別紙!P16=2,1,0)</f>
        <v>0</v>
      </c>
      <c r="Q11" s="113">
        <f>IF(別紙!Q16+別紙!R16+別紙!S16&gt;=1,1,0)</f>
        <v>0</v>
      </c>
      <c r="R11" s="113">
        <f>IF(Q11+別紙!T16=2,1,0)</f>
        <v>0</v>
      </c>
      <c r="S11" s="113">
        <f>IF(Q11+別紙!U16=2,1,0)</f>
        <v>0</v>
      </c>
      <c r="T11" s="113">
        <f>IF(別紙!Q16+別紙!R16+別紙!S16=0,1,0)</f>
        <v>1</v>
      </c>
      <c r="U11" s="113">
        <f>IF(T11+別紙!T16=2,1,0)</f>
        <v>0</v>
      </c>
      <c r="V11" s="113">
        <f>IF(T11+別紙!U16=2,1,0)</f>
        <v>0</v>
      </c>
      <c r="W11" s="113">
        <f>IF(別紙!V16=1,1,0)</f>
        <v>0</v>
      </c>
      <c r="X11" s="113">
        <f>IF(W11+別紙!W16=2,1,0)</f>
        <v>0</v>
      </c>
      <c r="Y11" s="113">
        <f>IF(W11+別紙!X16=2,1,0)</f>
        <v>0</v>
      </c>
      <c r="Z11" s="113">
        <f>IF(別紙!V16=0,1,0)</f>
        <v>1</v>
      </c>
      <c r="AA11" s="113">
        <f>IF(Z11+別紙!W16=2,1,0)</f>
        <v>0</v>
      </c>
      <c r="AB11" s="113">
        <f>IF(Z11+別紙!X16=2,1,0)</f>
        <v>0</v>
      </c>
      <c r="AC11" s="113">
        <f>IF(別紙!Y16=1,1,0)</f>
        <v>0</v>
      </c>
      <c r="AD11" s="113">
        <f>IF(AC11+別紙!Z16=2,1,0)</f>
        <v>0</v>
      </c>
      <c r="AE11" s="113">
        <f>IF(AC11+別紙!AA16=2,1,0)</f>
        <v>0</v>
      </c>
      <c r="AF11" s="113">
        <f>IF(別紙!Y16=0,1,0)</f>
        <v>1</v>
      </c>
      <c r="AG11" s="113">
        <f>IF(AF11+別紙!Z16=2,1,0)</f>
        <v>0</v>
      </c>
      <c r="AH11" s="113">
        <f>IF(AF11+別紙!AA16=2,1,0)</f>
        <v>0</v>
      </c>
      <c r="AI11" s="113">
        <f>IF(別紙!AB16=1,1,0)</f>
        <v>0</v>
      </c>
      <c r="AJ11" s="113">
        <f>IF(AI11+別紙!AD16=2,1,0)</f>
        <v>0</v>
      </c>
      <c r="AK11" s="113">
        <f>IF(AI11+別紙!AE16=2,1,0)</f>
        <v>0</v>
      </c>
      <c r="AL11" s="113">
        <f>IF(別紙!AB16=0,1,0)</f>
        <v>1</v>
      </c>
      <c r="AM11" s="113">
        <f>IF(AL11+別紙!AD16=2,1,0)</f>
        <v>0</v>
      </c>
      <c r="AN11" s="113">
        <f>IF(AL11+別紙!AE16=2,1,0)</f>
        <v>0</v>
      </c>
      <c r="AO11" s="113">
        <f>別紙!AJ16</f>
        <v>0</v>
      </c>
      <c r="AP11" s="113">
        <f>別紙!AK16</f>
        <v>0</v>
      </c>
      <c r="AQ11" s="113">
        <f>別紙!AZ16</f>
        <v>0</v>
      </c>
      <c r="AR11" s="113">
        <f>別紙!BA16</f>
        <v>0</v>
      </c>
      <c r="AS11" s="113">
        <f>別紙!BB16</f>
        <v>0</v>
      </c>
      <c r="AT11" s="113">
        <f>別紙!BC16</f>
        <v>0</v>
      </c>
      <c r="AU11" s="113">
        <f>別紙!BD16</f>
        <v>0</v>
      </c>
      <c r="AV11" s="113">
        <f>別紙!BE16</f>
        <v>0</v>
      </c>
      <c r="AW11" s="113">
        <f>別紙!BF16</f>
        <v>0</v>
      </c>
      <c r="AX11" s="113">
        <f>別紙!BH16</f>
        <v>0</v>
      </c>
      <c r="AY11" s="114">
        <f>IF(別紙!BI16+別紙!BJ16&gt;=1,1,0)</f>
        <v>0</v>
      </c>
      <c r="AZ11" s="114">
        <f>別紙!BI16</f>
        <v>0</v>
      </c>
      <c r="BA11" s="114">
        <f>別紙!BJ16</f>
        <v>0</v>
      </c>
      <c r="BB11" s="114">
        <f>別紙!BK16</f>
        <v>0</v>
      </c>
      <c r="BC11" s="114">
        <f>別紙!BL16</f>
        <v>0</v>
      </c>
      <c r="BD11" s="114">
        <f>別紙!BN16</f>
        <v>0</v>
      </c>
      <c r="BE11" s="114">
        <f>IF(別紙!BO16+別紙!BP16&gt;=1,1,0)</f>
        <v>0</v>
      </c>
      <c r="BF11" s="114">
        <f>別紙!BO16</f>
        <v>0</v>
      </c>
      <c r="BG11" s="114">
        <f>別紙!BP16</f>
        <v>0</v>
      </c>
      <c r="BH11" s="114">
        <f>別紙!BQ16</f>
        <v>0</v>
      </c>
      <c r="BI11" s="114">
        <f>別紙!BR16</f>
        <v>0</v>
      </c>
      <c r="BJ11" s="114">
        <f>別紙!BT16</f>
        <v>0</v>
      </c>
      <c r="BK11" s="114">
        <f>IF(別紙!BU16+別紙!BV16&gt;=1,1,0)</f>
        <v>0</v>
      </c>
      <c r="BL11" s="114">
        <f>別紙!BU16</f>
        <v>0</v>
      </c>
      <c r="BM11" s="113">
        <f>別紙!BV16</f>
        <v>0</v>
      </c>
      <c r="BN11" s="113">
        <f>別紙!BW16</f>
        <v>0</v>
      </c>
      <c r="BO11" s="113">
        <f>別紙!BX16</f>
        <v>0</v>
      </c>
      <c r="BP11" s="113">
        <f>別紙!BZ16</f>
        <v>0</v>
      </c>
      <c r="BQ11" s="113">
        <f>別紙!CB16</f>
        <v>0</v>
      </c>
      <c r="BR11" s="113">
        <f>別紙!CE16</f>
        <v>0</v>
      </c>
      <c r="BS11" s="113">
        <f>IF(別紙!BZ16=0,1,0)</f>
        <v>1</v>
      </c>
      <c r="BT11" s="113">
        <f>別紙!CG16</f>
        <v>0</v>
      </c>
      <c r="BU11" s="113">
        <f>別紙!CH16</f>
        <v>0</v>
      </c>
      <c r="BV11" s="113">
        <f>IF(別紙!AF16=1,1,0)</f>
        <v>0</v>
      </c>
      <c r="BW11" s="113">
        <f>IF(別紙!AF16&lt;&gt;1,1,0)</f>
        <v>1</v>
      </c>
      <c r="BX11" s="113">
        <f>IF(別紙!AG16=1,1,0)</f>
        <v>0</v>
      </c>
      <c r="BY11" s="113">
        <f>IF(別紙!AG16&lt;&gt;1,1,0)</f>
        <v>1</v>
      </c>
      <c r="BZ11" s="113">
        <f>IF(別紙!AH16=1,1,0)</f>
        <v>0</v>
      </c>
      <c r="CA11" s="113">
        <f>IF(別紙!AH16&lt;&gt;1,1,0)</f>
        <v>1</v>
      </c>
      <c r="CB11" s="113">
        <f>IF(別紙!AI16=1,1,0)</f>
        <v>0</v>
      </c>
      <c r="CC11" s="113">
        <f>IF(別紙!AI16&lt;&gt;1,1,0)</f>
        <v>1</v>
      </c>
      <c r="CD11" s="115">
        <f>別紙!DP16</f>
        <v>0</v>
      </c>
      <c r="CE11" s="115">
        <f>別紙!DQ16</f>
        <v>0</v>
      </c>
      <c r="CF11" s="111">
        <f>別紙!DS16</f>
        <v>0</v>
      </c>
      <c r="CG11" s="111">
        <f>別紙!DT16</f>
        <v>0</v>
      </c>
      <c r="CH11" s="111">
        <f>別紙!DU16</f>
        <v>0</v>
      </c>
      <c r="CI11" s="111">
        <f>別紙!DV16</f>
        <v>0</v>
      </c>
    </row>
    <row r="12" spans="1:87" ht="34.5" customHeight="1">
      <c r="A12" s="109">
        <v>6</v>
      </c>
      <c r="B12" s="109">
        <f>別紙!B17</f>
        <v>0</v>
      </c>
      <c r="C12" s="109">
        <f>別紙!C17</f>
        <v>0</v>
      </c>
      <c r="D12" s="110">
        <f>別紙!D17</f>
        <v>0</v>
      </c>
      <c r="E12" s="109">
        <f>別紙!E17</f>
        <v>0</v>
      </c>
      <c r="F12" s="109">
        <f>別紙!F17</f>
        <v>0</v>
      </c>
      <c r="G12" s="113">
        <f>別紙!H17</f>
        <v>0</v>
      </c>
      <c r="H12" s="113">
        <f>別紙!I17</f>
        <v>0</v>
      </c>
      <c r="I12" s="113">
        <f>別紙!J17</f>
        <v>0</v>
      </c>
      <c r="J12" s="113">
        <f>別紙!K17</f>
        <v>0</v>
      </c>
      <c r="K12" s="113">
        <f>IF(別紙!L17+別紙!M17+別紙!N17&gt;=1,1,0)</f>
        <v>0</v>
      </c>
      <c r="L12" s="113">
        <f>IF(K12+別紙!O17=2,1,0)</f>
        <v>0</v>
      </c>
      <c r="M12" s="113">
        <f>IF(K12+別紙!P17=2,1,0)</f>
        <v>0</v>
      </c>
      <c r="N12" s="113">
        <f>IF(別紙!L17+別紙!M17+別紙!N17=0,1,0)</f>
        <v>1</v>
      </c>
      <c r="O12" s="113">
        <f>IF(N12+別紙!O17=2,1,0)</f>
        <v>0</v>
      </c>
      <c r="P12" s="113">
        <f>IF(N12+別紙!P17=2,1,0)</f>
        <v>0</v>
      </c>
      <c r="Q12" s="113">
        <f>IF(別紙!Q17+別紙!R17+別紙!S17&gt;=1,1,0)</f>
        <v>0</v>
      </c>
      <c r="R12" s="113">
        <f>IF(Q12+別紙!T17=2,1,0)</f>
        <v>0</v>
      </c>
      <c r="S12" s="113">
        <f>IF(Q12+別紙!U17=2,1,0)</f>
        <v>0</v>
      </c>
      <c r="T12" s="113">
        <f>IF(別紙!Q17+別紙!R17+別紙!S17=0,1,0)</f>
        <v>1</v>
      </c>
      <c r="U12" s="113">
        <f>IF(T12+別紙!T17=2,1,0)</f>
        <v>0</v>
      </c>
      <c r="V12" s="113">
        <f>IF(T12+別紙!U17=2,1,0)</f>
        <v>0</v>
      </c>
      <c r="W12" s="113">
        <f>IF(別紙!V17=1,1,0)</f>
        <v>0</v>
      </c>
      <c r="X12" s="113">
        <f>IF(W12+別紙!W17=2,1,0)</f>
        <v>0</v>
      </c>
      <c r="Y12" s="113">
        <f>IF(W12+別紙!X17=2,1,0)</f>
        <v>0</v>
      </c>
      <c r="Z12" s="113">
        <f>IF(別紙!V17=0,1,0)</f>
        <v>1</v>
      </c>
      <c r="AA12" s="113">
        <f>IF(Z12+別紙!W17=2,1,0)</f>
        <v>0</v>
      </c>
      <c r="AB12" s="113">
        <f>IF(Z12+別紙!X17=2,1,0)</f>
        <v>0</v>
      </c>
      <c r="AC12" s="113">
        <f>IF(別紙!Y17=1,1,0)</f>
        <v>0</v>
      </c>
      <c r="AD12" s="113">
        <f>IF(AC12+別紙!Z17=2,1,0)</f>
        <v>0</v>
      </c>
      <c r="AE12" s="113">
        <f>IF(AC12+別紙!AA17=2,1,0)</f>
        <v>0</v>
      </c>
      <c r="AF12" s="113">
        <f>IF(別紙!Y17=0,1,0)</f>
        <v>1</v>
      </c>
      <c r="AG12" s="113">
        <f>IF(AF12+別紙!Z17=2,1,0)</f>
        <v>0</v>
      </c>
      <c r="AH12" s="113">
        <f>IF(AF12+別紙!AA17=2,1,0)</f>
        <v>0</v>
      </c>
      <c r="AI12" s="113">
        <f>IF(別紙!AB17=1,1,0)</f>
        <v>0</v>
      </c>
      <c r="AJ12" s="113">
        <f>IF(AI12+別紙!AD17=2,1,0)</f>
        <v>0</v>
      </c>
      <c r="AK12" s="113">
        <f>IF(AI12+別紙!AE17=2,1,0)</f>
        <v>0</v>
      </c>
      <c r="AL12" s="113">
        <f>IF(別紙!AB17=0,1,0)</f>
        <v>1</v>
      </c>
      <c r="AM12" s="113">
        <f>IF(AL12+別紙!AD17=2,1,0)</f>
        <v>0</v>
      </c>
      <c r="AN12" s="113">
        <f>IF(AL12+別紙!AE17=2,1,0)</f>
        <v>0</v>
      </c>
      <c r="AO12" s="113">
        <f>別紙!AJ17</f>
        <v>0</v>
      </c>
      <c r="AP12" s="113">
        <f>別紙!AK17</f>
        <v>0</v>
      </c>
      <c r="AQ12" s="113">
        <f>別紙!AZ17</f>
        <v>0</v>
      </c>
      <c r="AR12" s="113">
        <f>別紙!BA17</f>
        <v>0</v>
      </c>
      <c r="AS12" s="113">
        <f>別紙!BB17</f>
        <v>0</v>
      </c>
      <c r="AT12" s="113">
        <f>別紙!BC17</f>
        <v>0</v>
      </c>
      <c r="AU12" s="113">
        <f>別紙!BD17</f>
        <v>0</v>
      </c>
      <c r="AV12" s="113">
        <f>別紙!BE17</f>
        <v>0</v>
      </c>
      <c r="AW12" s="113">
        <f>別紙!BF17</f>
        <v>0</v>
      </c>
      <c r="AX12" s="113">
        <f>別紙!BH17</f>
        <v>0</v>
      </c>
      <c r="AY12" s="114">
        <f>IF(別紙!BI17+別紙!BJ17&gt;=1,1,0)</f>
        <v>0</v>
      </c>
      <c r="AZ12" s="114">
        <f>別紙!BI17</f>
        <v>0</v>
      </c>
      <c r="BA12" s="114">
        <f>別紙!BJ17</f>
        <v>0</v>
      </c>
      <c r="BB12" s="114">
        <f>別紙!BK17</f>
        <v>0</v>
      </c>
      <c r="BC12" s="114">
        <f>別紙!BL17</f>
        <v>0</v>
      </c>
      <c r="BD12" s="114">
        <f>別紙!BN17</f>
        <v>0</v>
      </c>
      <c r="BE12" s="114">
        <f>IF(別紙!BO17+別紙!BP17&gt;=1,1,0)</f>
        <v>0</v>
      </c>
      <c r="BF12" s="114">
        <f>別紙!BO17</f>
        <v>0</v>
      </c>
      <c r="BG12" s="114">
        <f>別紙!BP17</f>
        <v>0</v>
      </c>
      <c r="BH12" s="114">
        <f>別紙!BQ17</f>
        <v>0</v>
      </c>
      <c r="BI12" s="114">
        <f>別紙!BR17</f>
        <v>0</v>
      </c>
      <c r="BJ12" s="114">
        <f>別紙!BT17</f>
        <v>0</v>
      </c>
      <c r="BK12" s="114">
        <f>IF(別紙!BU17+別紙!BV17&gt;=1,1,0)</f>
        <v>0</v>
      </c>
      <c r="BL12" s="114">
        <f>別紙!BU17</f>
        <v>0</v>
      </c>
      <c r="BM12" s="113">
        <f>別紙!BV17</f>
        <v>0</v>
      </c>
      <c r="BN12" s="113">
        <f>別紙!BW17</f>
        <v>0</v>
      </c>
      <c r="BO12" s="113">
        <f>別紙!BX17</f>
        <v>0</v>
      </c>
      <c r="BP12" s="113">
        <f>別紙!BZ17</f>
        <v>0</v>
      </c>
      <c r="BQ12" s="113">
        <f>別紙!CB17</f>
        <v>0</v>
      </c>
      <c r="BR12" s="113">
        <f>別紙!CE17</f>
        <v>0</v>
      </c>
      <c r="BS12" s="113">
        <f>IF(別紙!BZ17=0,1,0)</f>
        <v>1</v>
      </c>
      <c r="BT12" s="113">
        <f>別紙!CG17</f>
        <v>0</v>
      </c>
      <c r="BU12" s="113">
        <f>別紙!CH17</f>
        <v>0</v>
      </c>
      <c r="BV12" s="113">
        <f>IF(別紙!AF17=1,1,0)</f>
        <v>0</v>
      </c>
      <c r="BW12" s="113">
        <f>IF(別紙!AF17&lt;&gt;1,1,0)</f>
        <v>1</v>
      </c>
      <c r="BX12" s="113">
        <f>IF(別紙!AG17=1,1,0)</f>
        <v>0</v>
      </c>
      <c r="BY12" s="113">
        <f>IF(別紙!AG17&lt;&gt;1,1,0)</f>
        <v>1</v>
      </c>
      <c r="BZ12" s="113">
        <f>IF(別紙!AH17=1,1,0)</f>
        <v>0</v>
      </c>
      <c r="CA12" s="113">
        <f>IF(別紙!AH17&lt;&gt;1,1,0)</f>
        <v>1</v>
      </c>
      <c r="CB12" s="113">
        <f>IF(別紙!AI17=1,1,0)</f>
        <v>0</v>
      </c>
      <c r="CC12" s="113">
        <f>IF(別紙!AI17&lt;&gt;1,1,0)</f>
        <v>1</v>
      </c>
      <c r="CD12" s="115">
        <f>別紙!DP17</f>
        <v>0</v>
      </c>
      <c r="CE12" s="115">
        <f>別紙!DQ17</f>
        <v>0</v>
      </c>
      <c r="CF12" s="111">
        <f>別紙!DS17</f>
        <v>0</v>
      </c>
      <c r="CG12" s="111">
        <f>別紙!DT17</f>
        <v>0</v>
      </c>
      <c r="CH12" s="111">
        <f>別紙!DU17</f>
        <v>0</v>
      </c>
      <c r="CI12" s="111">
        <f>別紙!DV17</f>
        <v>0</v>
      </c>
    </row>
    <row r="13" spans="1:87" ht="34.5" customHeight="1">
      <c r="A13" s="109">
        <v>7</v>
      </c>
      <c r="B13" s="109">
        <f>別紙!B18</f>
        <v>0</v>
      </c>
      <c r="C13" s="109">
        <f>別紙!C18</f>
        <v>0</v>
      </c>
      <c r="D13" s="110">
        <f>別紙!D18</f>
        <v>0</v>
      </c>
      <c r="E13" s="109">
        <f>別紙!E18</f>
        <v>0</v>
      </c>
      <c r="F13" s="109">
        <f>別紙!F18</f>
        <v>0</v>
      </c>
      <c r="G13" s="113">
        <f>別紙!H18</f>
        <v>0</v>
      </c>
      <c r="H13" s="113">
        <f>別紙!I18</f>
        <v>0</v>
      </c>
      <c r="I13" s="113">
        <f>別紙!J18</f>
        <v>0</v>
      </c>
      <c r="J13" s="113">
        <f>別紙!K18</f>
        <v>0</v>
      </c>
      <c r="K13" s="113">
        <f>IF(別紙!L18+別紙!M18+別紙!N18&gt;=1,1,0)</f>
        <v>0</v>
      </c>
      <c r="L13" s="113">
        <f>IF(K13+別紙!O18=2,1,0)</f>
        <v>0</v>
      </c>
      <c r="M13" s="113">
        <f>IF(K13+別紙!P18=2,1,0)</f>
        <v>0</v>
      </c>
      <c r="N13" s="113">
        <f>IF(別紙!L18+別紙!M18+別紙!N18=0,1,0)</f>
        <v>1</v>
      </c>
      <c r="O13" s="113">
        <f>IF(N13+別紙!O18=2,1,0)</f>
        <v>0</v>
      </c>
      <c r="P13" s="113">
        <f>IF(N13+別紙!P18=2,1,0)</f>
        <v>0</v>
      </c>
      <c r="Q13" s="113">
        <f>IF(別紙!Q18+別紙!R18+別紙!S18&gt;=1,1,0)</f>
        <v>0</v>
      </c>
      <c r="R13" s="113">
        <f>IF(Q13+別紙!T18=2,1,0)</f>
        <v>0</v>
      </c>
      <c r="S13" s="113">
        <f>IF(Q13+別紙!U18=2,1,0)</f>
        <v>0</v>
      </c>
      <c r="T13" s="113">
        <f>IF(別紙!Q18+別紙!R18+別紙!S18=0,1,0)</f>
        <v>1</v>
      </c>
      <c r="U13" s="113">
        <f>IF(T13+別紙!T18=2,1,0)</f>
        <v>0</v>
      </c>
      <c r="V13" s="113">
        <f>IF(T13+別紙!U18=2,1,0)</f>
        <v>0</v>
      </c>
      <c r="W13" s="113">
        <f>IF(別紙!V18=1,1,0)</f>
        <v>0</v>
      </c>
      <c r="X13" s="113">
        <f>IF(W13+別紙!W18=2,1,0)</f>
        <v>0</v>
      </c>
      <c r="Y13" s="113">
        <f>IF(W13+別紙!X18=2,1,0)</f>
        <v>0</v>
      </c>
      <c r="Z13" s="113">
        <f>IF(別紙!V18=0,1,0)</f>
        <v>1</v>
      </c>
      <c r="AA13" s="113">
        <f>IF(Z13+別紙!W18=2,1,0)</f>
        <v>0</v>
      </c>
      <c r="AB13" s="113">
        <f>IF(Z13+別紙!X18=2,1,0)</f>
        <v>0</v>
      </c>
      <c r="AC13" s="113">
        <f>IF(別紙!Y18=1,1,0)</f>
        <v>0</v>
      </c>
      <c r="AD13" s="113">
        <f>IF(AC13+別紙!Z18=2,1,0)</f>
        <v>0</v>
      </c>
      <c r="AE13" s="113">
        <f>IF(AC13+別紙!AA18=2,1,0)</f>
        <v>0</v>
      </c>
      <c r="AF13" s="113">
        <f>IF(別紙!Y18=0,1,0)</f>
        <v>1</v>
      </c>
      <c r="AG13" s="113">
        <f>IF(AF13+別紙!Z18=2,1,0)</f>
        <v>0</v>
      </c>
      <c r="AH13" s="113">
        <f>IF(AF13+別紙!AA18=2,1,0)</f>
        <v>0</v>
      </c>
      <c r="AI13" s="113">
        <f>IF(別紙!AB18=1,1,0)</f>
        <v>0</v>
      </c>
      <c r="AJ13" s="113">
        <f>IF(AI13+別紙!AD18=2,1,0)</f>
        <v>0</v>
      </c>
      <c r="AK13" s="113">
        <f>IF(AI13+別紙!AE18=2,1,0)</f>
        <v>0</v>
      </c>
      <c r="AL13" s="113">
        <f>IF(別紙!AB18=0,1,0)</f>
        <v>1</v>
      </c>
      <c r="AM13" s="113">
        <f>IF(AL13+別紙!AD18=2,1,0)</f>
        <v>0</v>
      </c>
      <c r="AN13" s="113">
        <f>IF(AL13+別紙!AE18=2,1,0)</f>
        <v>0</v>
      </c>
      <c r="AO13" s="113">
        <f>別紙!AJ18</f>
        <v>0</v>
      </c>
      <c r="AP13" s="113">
        <f>別紙!AK18</f>
        <v>0</v>
      </c>
      <c r="AQ13" s="113">
        <f>別紙!AZ18</f>
        <v>0</v>
      </c>
      <c r="AR13" s="113">
        <f>別紙!BA18</f>
        <v>0</v>
      </c>
      <c r="AS13" s="113">
        <f>別紙!BB18</f>
        <v>0</v>
      </c>
      <c r="AT13" s="113">
        <f>別紙!BC18</f>
        <v>0</v>
      </c>
      <c r="AU13" s="113">
        <f>別紙!BD18</f>
        <v>0</v>
      </c>
      <c r="AV13" s="113">
        <f>別紙!BE18</f>
        <v>0</v>
      </c>
      <c r="AW13" s="113">
        <f>別紙!BF18</f>
        <v>0</v>
      </c>
      <c r="AX13" s="113">
        <f>別紙!BH18</f>
        <v>0</v>
      </c>
      <c r="AY13" s="114">
        <f>IF(別紙!BI18+別紙!BJ18&gt;=1,1,0)</f>
        <v>0</v>
      </c>
      <c r="AZ13" s="114">
        <f>別紙!BI18</f>
        <v>0</v>
      </c>
      <c r="BA13" s="114">
        <f>別紙!BJ18</f>
        <v>0</v>
      </c>
      <c r="BB13" s="114">
        <f>別紙!BK18</f>
        <v>0</v>
      </c>
      <c r="BC13" s="114">
        <f>別紙!BL18</f>
        <v>0</v>
      </c>
      <c r="BD13" s="114">
        <f>別紙!BN18</f>
        <v>0</v>
      </c>
      <c r="BE13" s="114">
        <f>IF(別紙!BO18+別紙!BP18&gt;=1,1,0)</f>
        <v>0</v>
      </c>
      <c r="BF13" s="114">
        <f>別紙!BO18</f>
        <v>0</v>
      </c>
      <c r="BG13" s="114">
        <f>別紙!BP18</f>
        <v>0</v>
      </c>
      <c r="BH13" s="114">
        <f>別紙!BQ18</f>
        <v>0</v>
      </c>
      <c r="BI13" s="114">
        <f>別紙!BR18</f>
        <v>0</v>
      </c>
      <c r="BJ13" s="114">
        <f>別紙!BT18</f>
        <v>0</v>
      </c>
      <c r="BK13" s="114">
        <f>IF(別紙!BU18+別紙!BV18&gt;=1,1,0)</f>
        <v>0</v>
      </c>
      <c r="BL13" s="114">
        <f>別紙!BU18</f>
        <v>0</v>
      </c>
      <c r="BM13" s="113">
        <f>別紙!BV18</f>
        <v>0</v>
      </c>
      <c r="BN13" s="113">
        <f>別紙!BW18</f>
        <v>0</v>
      </c>
      <c r="BO13" s="113">
        <f>別紙!BX18</f>
        <v>0</v>
      </c>
      <c r="BP13" s="113">
        <f>別紙!BZ18</f>
        <v>0</v>
      </c>
      <c r="BQ13" s="113">
        <f>別紙!CB18</f>
        <v>0</v>
      </c>
      <c r="BR13" s="113">
        <f>別紙!CE18</f>
        <v>0</v>
      </c>
      <c r="BS13" s="113">
        <f>IF(別紙!BZ18=0,1,0)</f>
        <v>1</v>
      </c>
      <c r="BT13" s="113">
        <f>別紙!CG18</f>
        <v>0</v>
      </c>
      <c r="BU13" s="113">
        <f>別紙!CH18</f>
        <v>0</v>
      </c>
      <c r="BV13" s="113">
        <f>IF(別紙!AF18=1,1,0)</f>
        <v>0</v>
      </c>
      <c r="BW13" s="113">
        <f>IF(別紙!AF18&lt;&gt;1,1,0)</f>
        <v>1</v>
      </c>
      <c r="BX13" s="113">
        <f>IF(別紙!AG18=1,1,0)</f>
        <v>0</v>
      </c>
      <c r="BY13" s="113">
        <f>IF(別紙!AG18&lt;&gt;1,1,0)</f>
        <v>1</v>
      </c>
      <c r="BZ13" s="113">
        <f>IF(別紙!AH18=1,1,0)</f>
        <v>0</v>
      </c>
      <c r="CA13" s="113">
        <f>IF(別紙!AH18&lt;&gt;1,1,0)</f>
        <v>1</v>
      </c>
      <c r="CB13" s="113">
        <f>IF(別紙!AI18=1,1,0)</f>
        <v>0</v>
      </c>
      <c r="CC13" s="113">
        <f>IF(別紙!AI18&lt;&gt;1,1,0)</f>
        <v>1</v>
      </c>
      <c r="CD13" s="115">
        <f>別紙!DP18</f>
        <v>0</v>
      </c>
      <c r="CE13" s="115">
        <f>別紙!DQ18</f>
        <v>0</v>
      </c>
      <c r="CF13" s="111">
        <f>別紙!DS18</f>
        <v>0</v>
      </c>
      <c r="CG13" s="111">
        <f>別紙!DT18</f>
        <v>0</v>
      </c>
      <c r="CH13" s="111">
        <f>別紙!DU18</f>
        <v>0</v>
      </c>
      <c r="CI13" s="111">
        <f>別紙!DV18</f>
        <v>0</v>
      </c>
    </row>
    <row r="14" spans="1:87" ht="34.5" customHeight="1">
      <c r="A14" s="109">
        <v>8</v>
      </c>
      <c r="B14" s="109">
        <f>別紙!B19</f>
        <v>0</v>
      </c>
      <c r="C14" s="109">
        <f>別紙!C19</f>
        <v>0</v>
      </c>
      <c r="D14" s="110">
        <f>別紙!D19</f>
        <v>0</v>
      </c>
      <c r="E14" s="109">
        <f>別紙!E19</f>
        <v>0</v>
      </c>
      <c r="F14" s="109">
        <f>別紙!F19</f>
        <v>0</v>
      </c>
      <c r="G14" s="113">
        <f>別紙!H19</f>
        <v>0</v>
      </c>
      <c r="H14" s="113">
        <f>別紙!I19</f>
        <v>0</v>
      </c>
      <c r="I14" s="113">
        <f>別紙!J19</f>
        <v>0</v>
      </c>
      <c r="J14" s="113">
        <f>別紙!K19</f>
        <v>0</v>
      </c>
      <c r="K14" s="113">
        <f>IF(別紙!L19+別紙!M19+別紙!N19&gt;=1,1,0)</f>
        <v>0</v>
      </c>
      <c r="L14" s="113">
        <f>IF(K14+別紙!O19=2,1,0)</f>
        <v>0</v>
      </c>
      <c r="M14" s="113">
        <f>IF(K14+別紙!P19=2,1,0)</f>
        <v>0</v>
      </c>
      <c r="N14" s="113">
        <f>IF(別紙!L19+別紙!M19+別紙!N19=0,1,0)</f>
        <v>1</v>
      </c>
      <c r="O14" s="113">
        <f>IF(N14+別紙!O19=2,1,0)</f>
        <v>0</v>
      </c>
      <c r="P14" s="113">
        <f>IF(N14+別紙!P19=2,1,0)</f>
        <v>0</v>
      </c>
      <c r="Q14" s="113">
        <f>IF(別紙!Q19+別紙!R19+別紙!S19&gt;=1,1,0)</f>
        <v>0</v>
      </c>
      <c r="R14" s="113">
        <f>IF(Q14+別紙!T19=2,1,0)</f>
        <v>0</v>
      </c>
      <c r="S14" s="113">
        <f>IF(Q14+別紙!U19=2,1,0)</f>
        <v>0</v>
      </c>
      <c r="T14" s="113">
        <f>IF(別紙!Q19+別紙!R19+別紙!S19=0,1,0)</f>
        <v>1</v>
      </c>
      <c r="U14" s="113">
        <f>IF(T14+別紙!T19=2,1,0)</f>
        <v>0</v>
      </c>
      <c r="V14" s="113">
        <f>IF(T14+別紙!U19=2,1,0)</f>
        <v>0</v>
      </c>
      <c r="W14" s="113">
        <f>IF(別紙!V19=1,1,0)</f>
        <v>0</v>
      </c>
      <c r="X14" s="113">
        <f>IF(W14+別紙!W19=2,1,0)</f>
        <v>0</v>
      </c>
      <c r="Y14" s="113">
        <f>IF(W14+別紙!X19=2,1,0)</f>
        <v>0</v>
      </c>
      <c r="Z14" s="113">
        <f>IF(別紙!V19=0,1,0)</f>
        <v>1</v>
      </c>
      <c r="AA14" s="113">
        <f>IF(Z14+別紙!W19=2,1,0)</f>
        <v>0</v>
      </c>
      <c r="AB14" s="113">
        <f>IF(Z14+別紙!X19=2,1,0)</f>
        <v>0</v>
      </c>
      <c r="AC14" s="113">
        <f>IF(別紙!Y19=1,1,0)</f>
        <v>0</v>
      </c>
      <c r="AD14" s="113">
        <f>IF(AC14+別紙!Z19=2,1,0)</f>
        <v>0</v>
      </c>
      <c r="AE14" s="113">
        <f>IF(AC14+別紙!AA19=2,1,0)</f>
        <v>0</v>
      </c>
      <c r="AF14" s="113">
        <f>IF(別紙!Y19=0,1,0)</f>
        <v>1</v>
      </c>
      <c r="AG14" s="113">
        <f>IF(AF14+別紙!Z19=2,1,0)</f>
        <v>0</v>
      </c>
      <c r="AH14" s="113">
        <f>IF(AF14+別紙!AA19=2,1,0)</f>
        <v>0</v>
      </c>
      <c r="AI14" s="113">
        <f>IF(別紙!AB19=1,1,0)</f>
        <v>0</v>
      </c>
      <c r="AJ14" s="113">
        <f>IF(AI14+別紙!AD19=2,1,0)</f>
        <v>0</v>
      </c>
      <c r="AK14" s="113">
        <f>IF(AI14+別紙!AE19=2,1,0)</f>
        <v>0</v>
      </c>
      <c r="AL14" s="113">
        <f>IF(別紙!AB19=0,1,0)</f>
        <v>1</v>
      </c>
      <c r="AM14" s="113">
        <f>IF(AL14+別紙!AD19=2,1,0)</f>
        <v>0</v>
      </c>
      <c r="AN14" s="113">
        <f>IF(AL14+別紙!AE19=2,1,0)</f>
        <v>0</v>
      </c>
      <c r="AO14" s="113">
        <f>別紙!AJ19</f>
        <v>0</v>
      </c>
      <c r="AP14" s="113">
        <f>別紙!AK19</f>
        <v>0</v>
      </c>
      <c r="AQ14" s="113">
        <f>別紙!AZ19</f>
        <v>0</v>
      </c>
      <c r="AR14" s="113">
        <f>別紙!BA19</f>
        <v>0</v>
      </c>
      <c r="AS14" s="113">
        <f>別紙!BB19</f>
        <v>0</v>
      </c>
      <c r="AT14" s="113">
        <f>別紙!BC19</f>
        <v>0</v>
      </c>
      <c r="AU14" s="113">
        <f>別紙!BD19</f>
        <v>0</v>
      </c>
      <c r="AV14" s="113">
        <f>別紙!BE19</f>
        <v>0</v>
      </c>
      <c r="AW14" s="113">
        <f>別紙!BF19</f>
        <v>0</v>
      </c>
      <c r="AX14" s="113">
        <f>別紙!BH19</f>
        <v>0</v>
      </c>
      <c r="AY14" s="114">
        <f>IF(別紙!BI19+別紙!BJ19&gt;=1,1,0)</f>
        <v>0</v>
      </c>
      <c r="AZ14" s="114">
        <f>別紙!BI19</f>
        <v>0</v>
      </c>
      <c r="BA14" s="114">
        <f>別紙!BJ19</f>
        <v>0</v>
      </c>
      <c r="BB14" s="114">
        <f>別紙!BK19</f>
        <v>0</v>
      </c>
      <c r="BC14" s="114">
        <f>別紙!BL19</f>
        <v>0</v>
      </c>
      <c r="BD14" s="114">
        <f>別紙!BN19</f>
        <v>0</v>
      </c>
      <c r="BE14" s="114">
        <f>IF(別紙!BO19+別紙!BP19&gt;=1,1,0)</f>
        <v>0</v>
      </c>
      <c r="BF14" s="114">
        <f>別紙!BO19</f>
        <v>0</v>
      </c>
      <c r="BG14" s="114">
        <f>別紙!BP19</f>
        <v>0</v>
      </c>
      <c r="BH14" s="114">
        <f>別紙!BQ19</f>
        <v>0</v>
      </c>
      <c r="BI14" s="114">
        <f>別紙!BR19</f>
        <v>0</v>
      </c>
      <c r="BJ14" s="114">
        <f>別紙!BT19</f>
        <v>0</v>
      </c>
      <c r="BK14" s="114">
        <f>IF(別紙!BU19+別紙!BV19&gt;=1,1,0)</f>
        <v>0</v>
      </c>
      <c r="BL14" s="114">
        <f>別紙!BU19</f>
        <v>0</v>
      </c>
      <c r="BM14" s="113">
        <f>別紙!BV19</f>
        <v>0</v>
      </c>
      <c r="BN14" s="113">
        <f>別紙!BW19</f>
        <v>0</v>
      </c>
      <c r="BO14" s="113">
        <f>別紙!BX19</f>
        <v>0</v>
      </c>
      <c r="BP14" s="113">
        <f>別紙!BZ19</f>
        <v>0</v>
      </c>
      <c r="BQ14" s="113">
        <f>別紙!CB19</f>
        <v>0</v>
      </c>
      <c r="BR14" s="113">
        <f>別紙!CE19</f>
        <v>0</v>
      </c>
      <c r="BS14" s="113">
        <f>IF(別紙!BZ19=0,1,0)</f>
        <v>1</v>
      </c>
      <c r="BT14" s="113">
        <f>別紙!CG19</f>
        <v>0</v>
      </c>
      <c r="BU14" s="113">
        <f>別紙!CH19</f>
        <v>0</v>
      </c>
      <c r="BV14" s="113">
        <f>IF(別紙!AF19=1,1,0)</f>
        <v>0</v>
      </c>
      <c r="BW14" s="113">
        <f>IF(別紙!AF19&lt;&gt;1,1,0)</f>
        <v>1</v>
      </c>
      <c r="BX14" s="113">
        <f>IF(別紙!AG19=1,1,0)</f>
        <v>0</v>
      </c>
      <c r="BY14" s="113">
        <f>IF(別紙!AG19&lt;&gt;1,1,0)</f>
        <v>1</v>
      </c>
      <c r="BZ14" s="113">
        <f>IF(別紙!AH19=1,1,0)</f>
        <v>0</v>
      </c>
      <c r="CA14" s="113">
        <f>IF(別紙!AH19&lt;&gt;1,1,0)</f>
        <v>1</v>
      </c>
      <c r="CB14" s="113">
        <f>IF(別紙!AI19=1,1,0)</f>
        <v>0</v>
      </c>
      <c r="CC14" s="113">
        <f>IF(別紙!AI19&lt;&gt;1,1,0)</f>
        <v>1</v>
      </c>
      <c r="CD14" s="115">
        <f>別紙!DP19</f>
        <v>0</v>
      </c>
      <c r="CE14" s="115">
        <f>別紙!DQ19</f>
        <v>0</v>
      </c>
      <c r="CF14" s="111">
        <f>別紙!DS19</f>
        <v>0</v>
      </c>
      <c r="CG14" s="111">
        <f>別紙!DT19</f>
        <v>0</v>
      </c>
      <c r="CH14" s="111">
        <f>別紙!DU19</f>
        <v>0</v>
      </c>
      <c r="CI14" s="111">
        <f>別紙!DV19</f>
        <v>0</v>
      </c>
    </row>
    <row r="15" spans="1:87" ht="34.5" customHeight="1">
      <c r="A15" s="109">
        <v>9</v>
      </c>
      <c r="B15" s="109">
        <f>別紙!B20</f>
        <v>0</v>
      </c>
      <c r="C15" s="109">
        <f>別紙!C20</f>
        <v>0</v>
      </c>
      <c r="D15" s="110">
        <f>別紙!D20</f>
        <v>0</v>
      </c>
      <c r="E15" s="109">
        <f>別紙!E20</f>
        <v>0</v>
      </c>
      <c r="F15" s="109">
        <f>別紙!F20</f>
        <v>0</v>
      </c>
      <c r="G15" s="113">
        <f>別紙!H20</f>
        <v>0</v>
      </c>
      <c r="H15" s="113">
        <f>別紙!I20</f>
        <v>0</v>
      </c>
      <c r="I15" s="113">
        <f>別紙!J20</f>
        <v>0</v>
      </c>
      <c r="J15" s="113">
        <f>別紙!K20</f>
        <v>0</v>
      </c>
      <c r="K15" s="113">
        <f>IF(別紙!L20+別紙!M20+別紙!N20&gt;=1,1,0)</f>
        <v>0</v>
      </c>
      <c r="L15" s="113">
        <f>IF(K15+別紙!O20=2,1,0)</f>
        <v>0</v>
      </c>
      <c r="M15" s="113">
        <f>IF(K15+別紙!P20=2,1,0)</f>
        <v>0</v>
      </c>
      <c r="N15" s="113">
        <f>IF(別紙!L20+別紙!M20+別紙!N20=0,1,0)</f>
        <v>1</v>
      </c>
      <c r="O15" s="113">
        <f>IF(N15+別紙!O20=2,1,0)</f>
        <v>0</v>
      </c>
      <c r="P15" s="113">
        <f>IF(N15+別紙!P20=2,1,0)</f>
        <v>0</v>
      </c>
      <c r="Q15" s="113">
        <f>IF(別紙!Q20+別紙!R20+別紙!S20&gt;=1,1,0)</f>
        <v>0</v>
      </c>
      <c r="R15" s="113">
        <f>IF(Q15+別紙!T20=2,1,0)</f>
        <v>0</v>
      </c>
      <c r="S15" s="113">
        <f>IF(Q15+別紙!U20=2,1,0)</f>
        <v>0</v>
      </c>
      <c r="T15" s="113">
        <f>IF(別紙!Q20+別紙!R20+別紙!S20=0,1,0)</f>
        <v>1</v>
      </c>
      <c r="U15" s="113">
        <f>IF(T15+別紙!T20=2,1,0)</f>
        <v>0</v>
      </c>
      <c r="V15" s="113">
        <f>IF(T15+別紙!U20=2,1,0)</f>
        <v>0</v>
      </c>
      <c r="W15" s="113">
        <f>IF(別紙!V20=1,1,0)</f>
        <v>0</v>
      </c>
      <c r="X15" s="113">
        <f>IF(W15+別紙!W20=2,1,0)</f>
        <v>0</v>
      </c>
      <c r="Y15" s="113">
        <f>IF(W15+別紙!X20=2,1,0)</f>
        <v>0</v>
      </c>
      <c r="Z15" s="113">
        <f>IF(別紙!V20=0,1,0)</f>
        <v>1</v>
      </c>
      <c r="AA15" s="113">
        <f>IF(Z15+別紙!W20=2,1,0)</f>
        <v>0</v>
      </c>
      <c r="AB15" s="113">
        <f>IF(Z15+別紙!X20=2,1,0)</f>
        <v>0</v>
      </c>
      <c r="AC15" s="113">
        <f>IF(別紙!Y20=1,1,0)</f>
        <v>0</v>
      </c>
      <c r="AD15" s="113">
        <f>IF(AC15+別紙!Z20=2,1,0)</f>
        <v>0</v>
      </c>
      <c r="AE15" s="113">
        <f>IF(AC15+別紙!AA20=2,1,0)</f>
        <v>0</v>
      </c>
      <c r="AF15" s="113">
        <f>IF(別紙!Y20=0,1,0)</f>
        <v>1</v>
      </c>
      <c r="AG15" s="113">
        <f>IF(AF15+別紙!Z20=2,1,0)</f>
        <v>0</v>
      </c>
      <c r="AH15" s="113">
        <f>IF(AF15+別紙!AA20=2,1,0)</f>
        <v>0</v>
      </c>
      <c r="AI15" s="113">
        <f>IF(別紙!AB20=1,1,0)</f>
        <v>0</v>
      </c>
      <c r="AJ15" s="113">
        <f>IF(AI15+別紙!AD20=2,1,0)</f>
        <v>0</v>
      </c>
      <c r="AK15" s="113">
        <f>IF(AI15+別紙!AE20=2,1,0)</f>
        <v>0</v>
      </c>
      <c r="AL15" s="113">
        <f>IF(別紙!AB20=0,1,0)</f>
        <v>1</v>
      </c>
      <c r="AM15" s="113">
        <f>IF(AL15+別紙!AD20=2,1,0)</f>
        <v>0</v>
      </c>
      <c r="AN15" s="113">
        <f>IF(AL15+別紙!AE20=2,1,0)</f>
        <v>0</v>
      </c>
      <c r="AO15" s="113">
        <f>別紙!AJ20</f>
        <v>0</v>
      </c>
      <c r="AP15" s="113">
        <f>別紙!AK20</f>
        <v>0</v>
      </c>
      <c r="AQ15" s="113">
        <f>別紙!AZ20</f>
        <v>0</v>
      </c>
      <c r="AR15" s="113">
        <f>別紙!BA20</f>
        <v>0</v>
      </c>
      <c r="AS15" s="113">
        <f>別紙!BB20</f>
        <v>0</v>
      </c>
      <c r="AT15" s="113">
        <f>別紙!BC20</f>
        <v>0</v>
      </c>
      <c r="AU15" s="113">
        <f>別紙!BD20</f>
        <v>0</v>
      </c>
      <c r="AV15" s="113">
        <f>別紙!BE20</f>
        <v>0</v>
      </c>
      <c r="AW15" s="113">
        <f>別紙!BF20</f>
        <v>0</v>
      </c>
      <c r="AX15" s="113">
        <f>別紙!BH20</f>
        <v>0</v>
      </c>
      <c r="AY15" s="114">
        <f>IF(別紙!BI20+別紙!BJ20&gt;=1,1,0)</f>
        <v>0</v>
      </c>
      <c r="AZ15" s="114">
        <f>別紙!BI20</f>
        <v>0</v>
      </c>
      <c r="BA15" s="114">
        <f>別紙!BJ20</f>
        <v>0</v>
      </c>
      <c r="BB15" s="114">
        <f>別紙!BK20</f>
        <v>0</v>
      </c>
      <c r="BC15" s="114">
        <f>別紙!BL20</f>
        <v>0</v>
      </c>
      <c r="BD15" s="114">
        <f>別紙!BN20</f>
        <v>0</v>
      </c>
      <c r="BE15" s="114">
        <f>IF(別紙!BO20+別紙!BP20&gt;=1,1,0)</f>
        <v>0</v>
      </c>
      <c r="BF15" s="114">
        <f>別紙!BO20</f>
        <v>0</v>
      </c>
      <c r="BG15" s="114">
        <f>別紙!BP20</f>
        <v>0</v>
      </c>
      <c r="BH15" s="114">
        <f>別紙!BQ20</f>
        <v>0</v>
      </c>
      <c r="BI15" s="114">
        <f>別紙!BR20</f>
        <v>0</v>
      </c>
      <c r="BJ15" s="114">
        <f>別紙!BT20</f>
        <v>0</v>
      </c>
      <c r="BK15" s="114">
        <f>IF(別紙!BU20+別紙!BV20&gt;=1,1,0)</f>
        <v>0</v>
      </c>
      <c r="BL15" s="114">
        <f>別紙!BU20</f>
        <v>0</v>
      </c>
      <c r="BM15" s="113">
        <f>別紙!BV20</f>
        <v>0</v>
      </c>
      <c r="BN15" s="113">
        <f>別紙!BW20</f>
        <v>0</v>
      </c>
      <c r="BO15" s="113">
        <f>別紙!BX20</f>
        <v>0</v>
      </c>
      <c r="BP15" s="113">
        <f>別紙!BZ20</f>
        <v>0</v>
      </c>
      <c r="BQ15" s="113">
        <f>別紙!CB20</f>
        <v>0</v>
      </c>
      <c r="BR15" s="113">
        <f>別紙!CE20</f>
        <v>0</v>
      </c>
      <c r="BS15" s="113">
        <f>IF(別紙!BZ20=0,1,0)</f>
        <v>1</v>
      </c>
      <c r="BT15" s="113">
        <f>別紙!CG20</f>
        <v>0</v>
      </c>
      <c r="BU15" s="113">
        <f>別紙!CH20</f>
        <v>0</v>
      </c>
      <c r="BV15" s="113">
        <f>IF(別紙!AF20=1,1,0)</f>
        <v>0</v>
      </c>
      <c r="BW15" s="113">
        <f>IF(別紙!AF20&lt;&gt;1,1,0)</f>
        <v>1</v>
      </c>
      <c r="BX15" s="113">
        <f>IF(別紙!AG20=1,1,0)</f>
        <v>0</v>
      </c>
      <c r="BY15" s="113">
        <f>IF(別紙!AG20&lt;&gt;1,1,0)</f>
        <v>1</v>
      </c>
      <c r="BZ15" s="113">
        <f>IF(別紙!AH20=1,1,0)</f>
        <v>0</v>
      </c>
      <c r="CA15" s="113">
        <f>IF(別紙!AH20&lt;&gt;1,1,0)</f>
        <v>1</v>
      </c>
      <c r="CB15" s="113">
        <f>IF(別紙!AI20=1,1,0)</f>
        <v>0</v>
      </c>
      <c r="CC15" s="113">
        <f>IF(別紙!AI20&lt;&gt;1,1,0)</f>
        <v>1</v>
      </c>
      <c r="CD15" s="115">
        <f>別紙!DP20</f>
        <v>0</v>
      </c>
      <c r="CE15" s="115">
        <f>別紙!DQ20</f>
        <v>0</v>
      </c>
      <c r="CF15" s="111">
        <f>別紙!DS20</f>
        <v>0</v>
      </c>
      <c r="CG15" s="111">
        <f>別紙!DT20</f>
        <v>0</v>
      </c>
      <c r="CH15" s="111">
        <f>別紙!DU20</f>
        <v>0</v>
      </c>
      <c r="CI15" s="111">
        <f>別紙!DV20</f>
        <v>0</v>
      </c>
    </row>
    <row r="16" spans="1:87" ht="34.5" customHeight="1">
      <c r="A16" s="109">
        <v>10</v>
      </c>
      <c r="B16" s="109">
        <f>別紙!B21</f>
        <v>0</v>
      </c>
      <c r="C16" s="109">
        <f>別紙!C21</f>
        <v>0</v>
      </c>
      <c r="D16" s="110">
        <f>別紙!D21</f>
        <v>0</v>
      </c>
      <c r="E16" s="109">
        <f>別紙!E21</f>
        <v>0</v>
      </c>
      <c r="F16" s="109">
        <f>別紙!F21</f>
        <v>0</v>
      </c>
      <c r="G16" s="113">
        <f>別紙!H21</f>
        <v>0</v>
      </c>
      <c r="H16" s="113">
        <f>別紙!I21</f>
        <v>0</v>
      </c>
      <c r="I16" s="113">
        <f>別紙!J21</f>
        <v>0</v>
      </c>
      <c r="J16" s="113">
        <f>別紙!K21</f>
        <v>0</v>
      </c>
      <c r="K16" s="113">
        <f>IF(別紙!L21+別紙!M21+別紙!N21&gt;=1,1,0)</f>
        <v>0</v>
      </c>
      <c r="L16" s="113">
        <f>IF(K16+別紙!O21=2,1,0)</f>
        <v>0</v>
      </c>
      <c r="M16" s="113">
        <f>IF(K16+別紙!P21=2,1,0)</f>
        <v>0</v>
      </c>
      <c r="N16" s="113">
        <f>IF(別紙!L21+別紙!M21+別紙!N21=0,1,0)</f>
        <v>1</v>
      </c>
      <c r="O16" s="113">
        <f>IF(N16+別紙!O21=2,1,0)</f>
        <v>0</v>
      </c>
      <c r="P16" s="113">
        <f>IF(N16+別紙!P21=2,1,0)</f>
        <v>0</v>
      </c>
      <c r="Q16" s="113">
        <f>IF(別紙!Q21+別紙!R21+別紙!S21&gt;=1,1,0)</f>
        <v>0</v>
      </c>
      <c r="R16" s="113">
        <f>IF(Q16+別紙!T21=2,1,0)</f>
        <v>0</v>
      </c>
      <c r="S16" s="113">
        <f>IF(Q16+別紙!U21=2,1,0)</f>
        <v>0</v>
      </c>
      <c r="T16" s="113">
        <f>IF(別紙!Q21+別紙!R21+別紙!S21=0,1,0)</f>
        <v>1</v>
      </c>
      <c r="U16" s="113">
        <f>IF(T16+別紙!T21=2,1,0)</f>
        <v>0</v>
      </c>
      <c r="V16" s="113">
        <f>IF(T16+別紙!U21=2,1,0)</f>
        <v>0</v>
      </c>
      <c r="W16" s="113">
        <f>IF(別紙!V21=1,1,0)</f>
        <v>0</v>
      </c>
      <c r="X16" s="113">
        <f>IF(W16+別紙!W21=2,1,0)</f>
        <v>0</v>
      </c>
      <c r="Y16" s="113">
        <f>IF(W16+別紙!X21=2,1,0)</f>
        <v>0</v>
      </c>
      <c r="Z16" s="113">
        <f>IF(別紙!V21=0,1,0)</f>
        <v>1</v>
      </c>
      <c r="AA16" s="113">
        <f>IF(Z16+別紙!W21=2,1,0)</f>
        <v>0</v>
      </c>
      <c r="AB16" s="113">
        <f>IF(Z16+別紙!X21=2,1,0)</f>
        <v>0</v>
      </c>
      <c r="AC16" s="113">
        <f>IF(別紙!Y21=1,1,0)</f>
        <v>0</v>
      </c>
      <c r="AD16" s="113">
        <f>IF(AC16+別紙!Z21=2,1,0)</f>
        <v>0</v>
      </c>
      <c r="AE16" s="113">
        <f>IF(AC16+別紙!AA21=2,1,0)</f>
        <v>0</v>
      </c>
      <c r="AF16" s="113">
        <f>IF(別紙!Y21=0,1,0)</f>
        <v>1</v>
      </c>
      <c r="AG16" s="113">
        <f>IF(AF16+別紙!Z21=2,1,0)</f>
        <v>0</v>
      </c>
      <c r="AH16" s="113">
        <f>IF(AF16+別紙!AA21=2,1,0)</f>
        <v>0</v>
      </c>
      <c r="AI16" s="113">
        <f>IF(別紙!AB21=1,1,0)</f>
        <v>0</v>
      </c>
      <c r="AJ16" s="113">
        <f>IF(AI16+別紙!AD21=2,1,0)</f>
        <v>0</v>
      </c>
      <c r="AK16" s="113">
        <f>IF(AI16+別紙!AE21=2,1,0)</f>
        <v>0</v>
      </c>
      <c r="AL16" s="113">
        <f>IF(別紙!AB21=0,1,0)</f>
        <v>1</v>
      </c>
      <c r="AM16" s="113">
        <f>IF(AL16+別紙!AD21=2,1,0)</f>
        <v>0</v>
      </c>
      <c r="AN16" s="113">
        <f>IF(AL16+別紙!AE21=2,1,0)</f>
        <v>0</v>
      </c>
      <c r="AO16" s="113">
        <f>別紙!AJ21</f>
        <v>0</v>
      </c>
      <c r="AP16" s="113">
        <f>別紙!AK21</f>
        <v>0</v>
      </c>
      <c r="AQ16" s="113">
        <f>別紙!AZ21</f>
        <v>0</v>
      </c>
      <c r="AR16" s="113">
        <f>別紙!BA21</f>
        <v>0</v>
      </c>
      <c r="AS16" s="113">
        <f>別紙!BB21</f>
        <v>0</v>
      </c>
      <c r="AT16" s="113">
        <f>別紙!BC21</f>
        <v>0</v>
      </c>
      <c r="AU16" s="113">
        <f>別紙!BD21</f>
        <v>0</v>
      </c>
      <c r="AV16" s="113">
        <f>別紙!BE21</f>
        <v>0</v>
      </c>
      <c r="AW16" s="113">
        <f>別紙!BF21</f>
        <v>0</v>
      </c>
      <c r="AX16" s="113">
        <f>別紙!BH21</f>
        <v>0</v>
      </c>
      <c r="AY16" s="114">
        <f>IF(別紙!BI21+別紙!BJ21&gt;=1,1,0)</f>
        <v>0</v>
      </c>
      <c r="AZ16" s="114">
        <f>別紙!BI21</f>
        <v>0</v>
      </c>
      <c r="BA16" s="114">
        <f>別紙!BJ21</f>
        <v>0</v>
      </c>
      <c r="BB16" s="114">
        <f>別紙!BK21</f>
        <v>0</v>
      </c>
      <c r="BC16" s="114">
        <f>別紙!BL21</f>
        <v>0</v>
      </c>
      <c r="BD16" s="114">
        <f>別紙!BN21</f>
        <v>0</v>
      </c>
      <c r="BE16" s="114">
        <f>IF(別紙!BO21+別紙!BP21&gt;=1,1,0)</f>
        <v>0</v>
      </c>
      <c r="BF16" s="114">
        <f>別紙!BO21</f>
        <v>0</v>
      </c>
      <c r="BG16" s="114">
        <f>別紙!BP21</f>
        <v>0</v>
      </c>
      <c r="BH16" s="114">
        <f>別紙!BQ21</f>
        <v>0</v>
      </c>
      <c r="BI16" s="114">
        <f>別紙!BR21</f>
        <v>0</v>
      </c>
      <c r="BJ16" s="114">
        <f>別紙!BT21</f>
        <v>0</v>
      </c>
      <c r="BK16" s="114">
        <f>IF(別紙!BU21+別紙!BV21&gt;=1,1,0)</f>
        <v>0</v>
      </c>
      <c r="BL16" s="114">
        <f>別紙!BU21</f>
        <v>0</v>
      </c>
      <c r="BM16" s="113">
        <f>別紙!BV21</f>
        <v>0</v>
      </c>
      <c r="BN16" s="113">
        <f>別紙!BW21</f>
        <v>0</v>
      </c>
      <c r="BO16" s="113">
        <f>別紙!BX21</f>
        <v>0</v>
      </c>
      <c r="BP16" s="113">
        <f>別紙!BZ21</f>
        <v>0</v>
      </c>
      <c r="BQ16" s="113">
        <f>別紙!CB21</f>
        <v>0</v>
      </c>
      <c r="BR16" s="113">
        <f>別紙!CE21</f>
        <v>0</v>
      </c>
      <c r="BS16" s="113">
        <f>IF(別紙!BZ21=0,1,0)</f>
        <v>1</v>
      </c>
      <c r="BT16" s="113">
        <f>別紙!CG21</f>
        <v>0</v>
      </c>
      <c r="BU16" s="113">
        <f>別紙!CH21</f>
        <v>0</v>
      </c>
      <c r="BV16" s="113">
        <f>IF(別紙!AF21=1,1,0)</f>
        <v>0</v>
      </c>
      <c r="BW16" s="113">
        <f>IF(別紙!AF21&lt;&gt;1,1,0)</f>
        <v>1</v>
      </c>
      <c r="BX16" s="113">
        <f>IF(別紙!AG21=1,1,0)</f>
        <v>0</v>
      </c>
      <c r="BY16" s="113">
        <f>IF(別紙!AG21&lt;&gt;1,1,0)</f>
        <v>1</v>
      </c>
      <c r="BZ16" s="113">
        <f>IF(別紙!AH21=1,1,0)</f>
        <v>0</v>
      </c>
      <c r="CA16" s="113">
        <f>IF(別紙!AH21&lt;&gt;1,1,0)</f>
        <v>1</v>
      </c>
      <c r="CB16" s="113">
        <f>IF(別紙!AI21=1,1,0)</f>
        <v>0</v>
      </c>
      <c r="CC16" s="113">
        <f>IF(別紙!AI21&lt;&gt;1,1,0)</f>
        <v>1</v>
      </c>
      <c r="CD16" s="115">
        <f>別紙!DP21</f>
        <v>0</v>
      </c>
      <c r="CE16" s="115">
        <f>別紙!DQ21</f>
        <v>0</v>
      </c>
      <c r="CF16" s="111">
        <f>別紙!DS21</f>
        <v>0</v>
      </c>
      <c r="CG16" s="111">
        <f>別紙!DT21</f>
        <v>0</v>
      </c>
      <c r="CH16" s="111">
        <f>別紙!DU21</f>
        <v>0</v>
      </c>
      <c r="CI16" s="111">
        <f>別紙!DV21</f>
        <v>0</v>
      </c>
    </row>
    <row r="17" spans="1:87" ht="34.5" customHeight="1">
      <c r="A17" s="109">
        <v>11</v>
      </c>
      <c r="B17" s="109">
        <f>別紙!B22</f>
        <v>0</v>
      </c>
      <c r="C17" s="109">
        <f>別紙!C22</f>
        <v>0</v>
      </c>
      <c r="D17" s="110">
        <f>別紙!D22</f>
        <v>0</v>
      </c>
      <c r="E17" s="109">
        <f>別紙!E22</f>
        <v>0</v>
      </c>
      <c r="F17" s="109">
        <f>別紙!F22</f>
        <v>0</v>
      </c>
      <c r="G17" s="113">
        <f>別紙!H22</f>
        <v>0</v>
      </c>
      <c r="H17" s="113">
        <f>別紙!I22</f>
        <v>0</v>
      </c>
      <c r="I17" s="113">
        <f>別紙!J22</f>
        <v>0</v>
      </c>
      <c r="J17" s="113">
        <f>別紙!K22</f>
        <v>0</v>
      </c>
      <c r="K17" s="113">
        <f>IF(別紙!L22+別紙!M22+別紙!N22&gt;=1,1,0)</f>
        <v>0</v>
      </c>
      <c r="L17" s="113">
        <f>IF(K17+別紙!O22=2,1,0)</f>
        <v>0</v>
      </c>
      <c r="M17" s="113">
        <f>IF(K17+別紙!P22=2,1,0)</f>
        <v>0</v>
      </c>
      <c r="N17" s="113">
        <f>IF(別紙!L22+別紙!M22+別紙!N22=0,1,0)</f>
        <v>1</v>
      </c>
      <c r="O17" s="113">
        <f>IF(N17+別紙!O22=2,1,0)</f>
        <v>0</v>
      </c>
      <c r="P17" s="113">
        <f>IF(N17+別紙!P22=2,1,0)</f>
        <v>0</v>
      </c>
      <c r="Q17" s="113">
        <f>IF(別紙!Q22+別紙!R22+別紙!S22&gt;=1,1,0)</f>
        <v>0</v>
      </c>
      <c r="R17" s="113">
        <f>IF(Q17+別紙!T22=2,1,0)</f>
        <v>0</v>
      </c>
      <c r="S17" s="113">
        <f>IF(Q17+別紙!U22=2,1,0)</f>
        <v>0</v>
      </c>
      <c r="T17" s="113">
        <f>IF(別紙!Q22+別紙!R22+別紙!S22=0,1,0)</f>
        <v>1</v>
      </c>
      <c r="U17" s="113">
        <f>IF(T17+別紙!T22=2,1,0)</f>
        <v>0</v>
      </c>
      <c r="V17" s="113">
        <f>IF(T17+別紙!U22=2,1,0)</f>
        <v>0</v>
      </c>
      <c r="W17" s="113">
        <f>IF(別紙!V22=1,1,0)</f>
        <v>0</v>
      </c>
      <c r="X17" s="113">
        <f>IF(W17+別紙!W22=2,1,0)</f>
        <v>0</v>
      </c>
      <c r="Y17" s="113">
        <f>IF(W17+別紙!X22=2,1,0)</f>
        <v>0</v>
      </c>
      <c r="Z17" s="113">
        <f>IF(別紙!V22=0,1,0)</f>
        <v>1</v>
      </c>
      <c r="AA17" s="113">
        <f>IF(Z17+別紙!W22=2,1,0)</f>
        <v>0</v>
      </c>
      <c r="AB17" s="113">
        <f>IF(Z17+別紙!X22=2,1,0)</f>
        <v>0</v>
      </c>
      <c r="AC17" s="113">
        <f>IF(別紙!Y22=1,1,0)</f>
        <v>0</v>
      </c>
      <c r="AD17" s="113">
        <f>IF(AC17+別紙!Z22=2,1,0)</f>
        <v>0</v>
      </c>
      <c r="AE17" s="113">
        <f>IF(AC17+別紙!AA22=2,1,0)</f>
        <v>0</v>
      </c>
      <c r="AF17" s="113">
        <f>IF(別紙!Y22=0,1,0)</f>
        <v>1</v>
      </c>
      <c r="AG17" s="113">
        <f>IF(AF17+別紙!Z22=2,1,0)</f>
        <v>0</v>
      </c>
      <c r="AH17" s="113">
        <f>IF(AF17+別紙!AA22=2,1,0)</f>
        <v>0</v>
      </c>
      <c r="AI17" s="113">
        <f>IF(別紙!AB22=1,1,0)</f>
        <v>0</v>
      </c>
      <c r="AJ17" s="113">
        <f>IF(AI17+別紙!AD22=2,1,0)</f>
        <v>0</v>
      </c>
      <c r="AK17" s="113">
        <f>IF(AI17+別紙!AE22=2,1,0)</f>
        <v>0</v>
      </c>
      <c r="AL17" s="113">
        <f>IF(別紙!AB22=0,1,0)</f>
        <v>1</v>
      </c>
      <c r="AM17" s="113">
        <f>IF(AL17+別紙!AD22=2,1,0)</f>
        <v>0</v>
      </c>
      <c r="AN17" s="113">
        <f>IF(AL17+別紙!AE22=2,1,0)</f>
        <v>0</v>
      </c>
      <c r="AO17" s="113">
        <f>別紙!AJ22</f>
        <v>0</v>
      </c>
      <c r="AP17" s="113">
        <f>別紙!AK22</f>
        <v>0</v>
      </c>
      <c r="AQ17" s="113">
        <f>別紙!AZ22</f>
        <v>0</v>
      </c>
      <c r="AR17" s="113">
        <f>別紙!BA22</f>
        <v>0</v>
      </c>
      <c r="AS17" s="113">
        <f>別紙!BB22</f>
        <v>0</v>
      </c>
      <c r="AT17" s="113">
        <f>別紙!BC22</f>
        <v>0</v>
      </c>
      <c r="AU17" s="113">
        <f>別紙!BD22</f>
        <v>0</v>
      </c>
      <c r="AV17" s="113">
        <f>別紙!BE22</f>
        <v>0</v>
      </c>
      <c r="AW17" s="113">
        <f>別紙!BF22</f>
        <v>0</v>
      </c>
      <c r="AX17" s="113">
        <f>別紙!BH22</f>
        <v>0</v>
      </c>
      <c r="AY17" s="114">
        <f>IF(別紙!BI22+別紙!BJ22&gt;=1,1,0)</f>
        <v>0</v>
      </c>
      <c r="AZ17" s="114">
        <f>別紙!BI22</f>
        <v>0</v>
      </c>
      <c r="BA17" s="114">
        <f>別紙!BJ22</f>
        <v>0</v>
      </c>
      <c r="BB17" s="114">
        <f>別紙!BK22</f>
        <v>0</v>
      </c>
      <c r="BC17" s="114">
        <f>別紙!BL22</f>
        <v>0</v>
      </c>
      <c r="BD17" s="114">
        <f>別紙!BN22</f>
        <v>0</v>
      </c>
      <c r="BE17" s="114">
        <f>IF(別紙!BO22+別紙!BP22&gt;=1,1,0)</f>
        <v>0</v>
      </c>
      <c r="BF17" s="114">
        <f>別紙!BO22</f>
        <v>0</v>
      </c>
      <c r="BG17" s="114">
        <f>別紙!BP22</f>
        <v>0</v>
      </c>
      <c r="BH17" s="114">
        <f>別紙!BQ22</f>
        <v>0</v>
      </c>
      <c r="BI17" s="114">
        <f>別紙!BR22</f>
        <v>0</v>
      </c>
      <c r="BJ17" s="114">
        <f>別紙!BT22</f>
        <v>0</v>
      </c>
      <c r="BK17" s="114">
        <f>IF(別紙!BU22+別紙!BV22&gt;=1,1,0)</f>
        <v>0</v>
      </c>
      <c r="BL17" s="114">
        <f>別紙!BU22</f>
        <v>0</v>
      </c>
      <c r="BM17" s="113">
        <f>別紙!BV22</f>
        <v>0</v>
      </c>
      <c r="BN17" s="113">
        <f>別紙!BW22</f>
        <v>0</v>
      </c>
      <c r="BO17" s="113">
        <f>別紙!BX22</f>
        <v>0</v>
      </c>
      <c r="BP17" s="113">
        <f>別紙!BZ22</f>
        <v>0</v>
      </c>
      <c r="BQ17" s="113">
        <f>別紙!CB22</f>
        <v>0</v>
      </c>
      <c r="BR17" s="113">
        <f>別紙!CE22</f>
        <v>0</v>
      </c>
      <c r="BS17" s="113">
        <f>IF(別紙!BZ22=0,1,0)</f>
        <v>1</v>
      </c>
      <c r="BT17" s="113">
        <f>別紙!CG22</f>
        <v>0</v>
      </c>
      <c r="BU17" s="113">
        <f>別紙!CH22</f>
        <v>0</v>
      </c>
      <c r="BV17" s="113">
        <f>IF(別紙!AF22=1,1,0)</f>
        <v>0</v>
      </c>
      <c r="BW17" s="113">
        <f>IF(別紙!AF22&lt;&gt;1,1,0)</f>
        <v>1</v>
      </c>
      <c r="BX17" s="113">
        <f>IF(別紙!AG22=1,1,0)</f>
        <v>0</v>
      </c>
      <c r="BY17" s="113">
        <f>IF(別紙!AG22&lt;&gt;1,1,0)</f>
        <v>1</v>
      </c>
      <c r="BZ17" s="113">
        <f>IF(別紙!AH22=1,1,0)</f>
        <v>0</v>
      </c>
      <c r="CA17" s="113">
        <f>IF(別紙!AH22&lt;&gt;1,1,0)</f>
        <v>1</v>
      </c>
      <c r="CB17" s="113">
        <f>IF(別紙!AI22=1,1,0)</f>
        <v>0</v>
      </c>
      <c r="CC17" s="113">
        <f>IF(別紙!AI22&lt;&gt;1,1,0)</f>
        <v>1</v>
      </c>
      <c r="CD17" s="115">
        <f>別紙!DP22</f>
        <v>0</v>
      </c>
      <c r="CE17" s="115">
        <f>別紙!DQ22</f>
        <v>0</v>
      </c>
      <c r="CF17" s="111">
        <f>別紙!DS22</f>
        <v>0</v>
      </c>
      <c r="CG17" s="111">
        <f>別紙!DT22</f>
        <v>0</v>
      </c>
      <c r="CH17" s="111">
        <f>別紙!DU22</f>
        <v>0</v>
      </c>
      <c r="CI17" s="111">
        <f>別紙!DV22</f>
        <v>0</v>
      </c>
    </row>
    <row r="18" spans="1:87" ht="34.5" customHeight="1">
      <c r="A18" s="109">
        <v>12</v>
      </c>
      <c r="B18" s="109">
        <f>別紙!B23</f>
        <v>0</v>
      </c>
      <c r="C18" s="109">
        <f>別紙!C23</f>
        <v>0</v>
      </c>
      <c r="D18" s="110">
        <f>別紙!D23</f>
        <v>0</v>
      </c>
      <c r="E18" s="109">
        <f>別紙!E23</f>
        <v>0</v>
      </c>
      <c r="F18" s="109">
        <f>別紙!F23</f>
        <v>0</v>
      </c>
      <c r="G18" s="113">
        <f>別紙!H23</f>
        <v>0</v>
      </c>
      <c r="H18" s="113">
        <f>別紙!I23</f>
        <v>0</v>
      </c>
      <c r="I18" s="113">
        <f>別紙!J23</f>
        <v>0</v>
      </c>
      <c r="J18" s="113">
        <f>別紙!K23</f>
        <v>0</v>
      </c>
      <c r="K18" s="113">
        <f>IF(別紙!L23+別紙!M23+別紙!N23&gt;=1,1,0)</f>
        <v>0</v>
      </c>
      <c r="L18" s="113">
        <f>IF(K18+別紙!O23=2,1,0)</f>
        <v>0</v>
      </c>
      <c r="M18" s="113">
        <f>IF(K18+別紙!P23=2,1,0)</f>
        <v>0</v>
      </c>
      <c r="N18" s="113">
        <f>IF(別紙!L23+別紙!M23+別紙!N23=0,1,0)</f>
        <v>1</v>
      </c>
      <c r="O18" s="113">
        <f>IF(N18+別紙!O23=2,1,0)</f>
        <v>0</v>
      </c>
      <c r="P18" s="113">
        <f>IF(N18+別紙!P23=2,1,0)</f>
        <v>0</v>
      </c>
      <c r="Q18" s="113">
        <f>IF(別紙!Q23+別紙!R23+別紙!S23&gt;=1,1,0)</f>
        <v>0</v>
      </c>
      <c r="R18" s="113">
        <f>IF(Q18+別紙!T23=2,1,0)</f>
        <v>0</v>
      </c>
      <c r="S18" s="113">
        <f>IF(Q18+別紙!U23=2,1,0)</f>
        <v>0</v>
      </c>
      <c r="T18" s="113">
        <f>IF(別紙!Q23+別紙!R23+別紙!S23=0,1,0)</f>
        <v>1</v>
      </c>
      <c r="U18" s="113">
        <f>IF(T18+別紙!T23=2,1,0)</f>
        <v>0</v>
      </c>
      <c r="V18" s="113">
        <f>IF(T18+別紙!U23=2,1,0)</f>
        <v>0</v>
      </c>
      <c r="W18" s="113">
        <f>IF(別紙!V23=1,1,0)</f>
        <v>0</v>
      </c>
      <c r="X18" s="113">
        <f>IF(W18+別紙!W23=2,1,0)</f>
        <v>0</v>
      </c>
      <c r="Y18" s="113">
        <f>IF(W18+別紙!X23=2,1,0)</f>
        <v>0</v>
      </c>
      <c r="Z18" s="113">
        <f>IF(別紙!V23=0,1,0)</f>
        <v>1</v>
      </c>
      <c r="AA18" s="113">
        <f>IF(Z18+別紙!W23=2,1,0)</f>
        <v>0</v>
      </c>
      <c r="AB18" s="113">
        <f>IF(Z18+別紙!X23=2,1,0)</f>
        <v>0</v>
      </c>
      <c r="AC18" s="113">
        <f>IF(別紙!Y23=1,1,0)</f>
        <v>0</v>
      </c>
      <c r="AD18" s="113">
        <f>IF(AC18+別紙!Z23=2,1,0)</f>
        <v>0</v>
      </c>
      <c r="AE18" s="113">
        <f>IF(AC18+別紙!AA23=2,1,0)</f>
        <v>0</v>
      </c>
      <c r="AF18" s="113">
        <f>IF(別紙!Y23=0,1,0)</f>
        <v>1</v>
      </c>
      <c r="AG18" s="113">
        <f>IF(AF18+別紙!Z23=2,1,0)</f>
        <v>0</v>
      </c>
      <c r="AH18" s="113">
        <f>IF(AF18+別紙!AA23=2,1,0)</f>
        <v>0</v>
      </c>
      <c r="AI18" s="113">
        <f>IF(別紙!AB23=1,1,0)</f>
        <v>0</v>
      </c>
      <c r="AJ18" s="113">
        <f>IF(AI18+別紙!AD23=2,1,0)</f>
        <v>0</v>
      </c>
      <c r="AK18" s="113">
        <f>IF(AI18+別紙!AE23=2,1,0)</f>
        <v>0</v>
      </c>
      <c r="AL18" s="113">
        <f>IF(別紙!AB23=0,1,0)</f>
        <v>1</v>
      </c>
      <c r="AM18" s="113">
        <f>IF(AL18+別紙!AD23=2,1,0)</f>
        <v>0</v>
      </c>
      <c r="AN18" s="113">
        <f>IF(AL18+別紙!AE23=2,1,0)</f>
        <v>0</v>
      </c>
      <c r="AO18" s="113">
        <f>別紙!AJ23</f>
        <v>0</v>
      </c>
      <c r="AP18" s="113">
        <f>別紙!AK23</f>
        <v>0</v>
      </c>
      <c r="AQ18" s="113">
        <f>別紙!AZ23</f>
        <v>0</v>
      </c>
      <c r="AR18" s="113">
        <f>別紙!BA23</f>
        <v>0</v>
      </c>
      <c r="AS18" s="113">
        <f>別紙!BB23</f>
        <v>0</v>
      </c>
      <c r="AT18" s="113">
        <f>別紙!BC23</f>
        <v>0</v>
      </c>
      <c r="AU18" s="113">
        <f>別紙!BD23</f>
        <v>0</v>
      </c>
      <c r="AV18" s="113">
        <f>別紙!BE23</f>
        <v>0</v>
      </c>
      <c r="AW18" s="113">
        <f>別紙!BF23</f>
        <v>0</v>
      </c>
      <c r="AX18" s="113">
        <f>別紙!BH23</f>
        <v>0</v>
      </c>
      <c r="AY18" s="114">
        <f>IF(別紙!BI23+別紙!BJ23&gt;=1,1,0)</f>
        <v>0</v>
      </c>
      <c r="AZ18" s="114">
        <f>別紙!BI23</f>
        <v>0</v>
      </c>
      <c r="BA18" s="114">
        <f>別紙!BJ23</f>
        <v>0</v>
      </c>
      <c r="BB18" s="114">
        <f>別紙!BK23</f>
        <v>0</v>
      </c>
      <c r="BC18" s="114">
        <f>別紙!BL23</f>
        <v>0</v>
      </c>
      <c r="BD18" s="114">
        <f>別紙!BN23</f>
        <v>0</v>
      </c>
      <c r="BE18" s="114">
        <f>IF(別紙!BO23+別紙!BP23&gt;=1,1,0)</f>
        <v>0</v>
      </c>
      <c r="BF18" s="114">
        <f>別紙!BO23</f>
        <v>0</v>
      </c>
      <c r="BG18" s="114">
        <f>別紙!BP23</f>
        <v>0</v>
      </c>
      <c r="BH18" s="114">
        <f>別紙!BQ23</f>
        <v>0</v>
      </c>
      <c r="BI18" s="114">
        <f>別紙!BR23</f>
        <v>0</v>
      </c>
      <c r="BJ18" s="114">
        <f>別紙!BT23</f>
        <v>0</v>
      </c>
      <c r="BK18" s="114">
        <f>IF(別紙!BU23+別紙!BV23&gt;=1,1,0)</f>
        <v>0</v>
      </c>
      <c r="BL18" s="114">
        <f>別紙!BU23</f>
        <v>0</v>
      </c>
      <c r="BM18" s="113">
        <f>別紙!BV23</f>
        <v>0</v>
      </c>
      <c r="BN18" s="113">
        <f>別紙!BW23</f>
        <v>0</v>
      </c>
      <c r="BO18" s="113">
        <f>別紙!BX23</f>
        <v>0</v>
      </c>
      <c r="BP18" s="113">
        <f>別紙!BZ23</f>
        <v>0</v>
      </c>
      <c r="BQ18" s="113">
        <f>別紙!CB23</f>
        <v>0</v>
      </c>
      <c r="BR18" s="113">
        <f>別紙!CE23</f>
        <v>0</v>
      </c>
      <c r="BS18" s="113">
        <f>IF(別紙!BZ23=0,1,0)</f>
        <v>1</v>
      </c>
      <c r="BT18" s="113">
        <f>別紙!CG23</f>
        <v>0</v>
      </c>
      <c r="BU18" s="113">
        <f>別紙!CH23</f>
        <v>0</v>
      </c>
      <c r="BV18" s="113">
        <f>IF(別紙!AF23=1,1,0)</f>
        <v>0</v>
      </c>
      <c r="BW18" s="113">
        <f>IF(別紙!AF23&lt;&gt;1,1,0)</f>
        <v>1</v>
      </c>
      <c r="BX18" s="113">
        <f>IF(別紙!AG23=1,1,0)</f>
        <v>0</v>
      </c>
      <c r="BY18" s="113">
        <f>IF(別紙!AG23&lt;&gt;1,1,0)</f>
        <v>1</v>
      </c>
      <c r="BZ18" s="113">
        <f>IF(別紙!AH23=1,1,0)</f>
        <v>0</v>
      </c>
      <c r="CA18" s="113">
        <f>IF(別紙!AH23&lt;&gt;1,1,0)</f>
        <v>1</v>
      </c>
      <c r="CB18" s="113">
        <f>IF(別紙!AI23=1,1,0)</f>
        <v>0</v>
      </c>
      <c r="CC18" s="113">
        <f>IF(別紙!AI23&lt;&gt;1,1,0)</f>
        <v>1</v>
      </c>
      <c r="CD18" s="115">
        <f>別紙!DP23</f>
        <v>0</v>
      </c>
      <c r="CE18" s="115">
        <f>別紙!DQ23</f>
        <v>0</v>
      </c>
      <c r="CF18" s="111">
        <f>別紙!DS23</f>
        <v>0</v>
      </c>
      <c r="CG18" s="111">
        <f>別紙!DT23</f>
        <v>0</v>
      </c>
      <c r="CH18" s="111">
        <f>別紙!DU23</f>
        <v>0</v>
      </c>
      <c r="CI18" s="111">
        <f>別紙!DV23</f>
        <v>0</v>
      </c>
    </row>
    <row r="19" spans="1:87" ht="34.5" customHeight="1">
      <c r="A19" s="109">
        <v>13</v>
      </c>
      <c r="B19" s="109">
        <f>別紙!B24</f>
        <v>0</v>
      </c>
      <c r="C19" s="109">
        <f>別紙!C24</f>
        <v>0</v>
      </c>
      <c r="D19" s="110">
        <f>別紙!D24</f>
        <v>0</v>
      </c>
      <c r="E19" s="109">
        <f>別紙!E24</f>
        <v>0</v>
      </c>
      <c r="F19" s="109">
        <f>別紙!F24</f>
        <v>0</v>
      </c>
      <c r="G19" s="113">
        <f>別紙!H24</f>
        <v>0</v>
      </c>
      <c r="H19" s="113">
        <f>別紙!I24</f>
        <v>0</v>
      </c>
      <c r="I19" s="113">
        <f>別紙!J24</f>
        <v>0</v>
      </c>
      <c r="J19" s="113">
        <f>別紙!K24</f>
        <v>0</v>
      </c>
      <c r="K19" s="113">
        <f>IF(別紙!L24+別紙!M24+別紙!N24&gt;=1,1,0)</f>
        <v>0</v>
      </c>
      <c r="L19" s="113">
        <f>IF(K19+別紙!O24=2,1,0)</f>
        <v>0</v>
      </c>
      <c r="M19" s="113">
        <f>IF(K19+別紙!P24=2,1,0)</f>
        <v>0</v>
      </c>
      <c r="N19" s="113">
        <f>IF(別紙!L24+別紙!M24+別紙!N24=0,1,0)</f>
        <v>1</v>
      </c>
      <c r="O19" s="113">
        <f>IF(N19+別紙!O24=2,1,0)</f>
        <v>0</v>
      </c>
      <c r="P19" s="113">
        <f>IF(N19+別紙!P24=2,1,0)</f>
        <v>0</v>
      </c>
      <c r="Q19" s="113">
        <f>IF(別紙!Q24+別紙!R24+別紙!S24&gt;=1,1,0)</f>
        <v>0</v>
      </c>
      <c r="R19" s="113">
        <f>IF(Q19+別紙!T24=2,1,0)</f>
        <v>0</v>
      </c>
      <c r="S19" s="113">
        <f>IF(Q19+別紙!U24=2,1,0)</f>
        <v>0</v>
      </c>
      <c r="T19" s="113">
        <f>IF(別紙!Q24+別紙!R24+別紙!S24=0,1,0)</f>
        <v>1</v>
      </c>
      <c r="U19" s="113">
        <f>IF(T19+別紙!T24=2,1,0)</f>
        <v>0</v>
      </c>
      <c r="V19" s="113">
        <f>IF(T19+別紙!U24=2,1,0)</f>
        <v>0</v>
      </c>
      <c r="W19" s="113">
        <f>IF(別紙!V24=1,1,0)</f>
        <v>0</v>
      </c>
      <c r="X19" s="113">
        <f>IF(W19+別紙!W24=2,1,0)</f>
        <v>0</v>
      </c>
      <c r="Y19" s="113">
        <f>IF(W19+別紙!X24=2,1,0)</f>
        <v>0</v>
      </c>
      <c r="Z19" s="113">
        <f>IF(別紙!V24=0,1,0)</f>
        <v>1</v>
      </c>
      <c r="AA19" s="113">
        <f>IF(Z19+別紙!W24=2,1,0)</f>
        <v>0</v>
      </c>
      <c r="AB19" s="113">
        <f>IF(Z19+別紙!X24=2,1,0)</f>
        <v>0</v>
      </c>
      <c r="AC19" s="113">
        <f>IF(別紙!Y24=1,1,0)</f>
        <v>0</v>
      </c>
      <c r="AD19" s="113">
        <f>IF(AC19+別紙!Z24=2,1,0)</f>
        <v>0</v>
      </c>
      <c r="AE19" s="113">
        <f>IF(AC19+別紙!AA24=2,1,0)</f>
        <v>0</v>
      </c>
      <c r="AF19" s="113">
        <f>IF(別紙!Y24=0,1,0)</f>
        <v>1</v>
      </c>
      <c r="AG19" s="113">
        <f>IF(AF19+別紙!Z24=2,1,0)</f>
        <v>0</v>
      </c>
      <c r="AH19" s="113">
        <f>IF(AF19+別紙!AA24=2,1,0)</f>
        <v>0</v>
      </c>
      <c r="AI19" s="113">
        <f>IF(別紙!AB24=1,1,0)</f>
        <v>0</v>
      </c>
      <c r="AJ19" s="113">
        <f>IF(AI19+別紙!AD24=2,1,0)</f>
        <v>0</v>
      </c>
      <c r="AK19" s="113">
        <f>IF(AI19+別紙!AE24=2,1,0)</f>
        <v>0</v>
      </c>
      <c r="AL19" s="113">
        <f>IF(別紙!AB24=0,1,0)</f>
        <v>1</v>
      </c>
      <c r="AM19" s="113">
        <f>IF(AL19+別紙!AD24=2,1,0)</f>
        <v>0</v>
      </c>
      <c r="AN19" s="113">
        <f>IF(AL19+別紙!AE24=2,1,0)</f>
        <v>0</v>
      </c>
      <c r="AO19" s="113">
        <f>別紙!AJ24</f>
        <v>0</v>
      </c>
      <c r="AP19" s="113">
        <f>別紙!AK24</f>
        <v>0</v>
      </c>
      <c r="AQ19" s="113">
        <f>別紙!AZ24</f>
        <v>0</v>
      </c>
      <c r="AR19" s="113">
        <f>別紙!BA24</f>
        <v>0</v>
      </c>
      <c r="AS19" s="113">
        <f>別紙!BB24</f>
        <v>0</v>
      </c>
      <c r="AT19" s="113">
        <f>別紙!BC24</f>
        <v>0</v>
      </c>
      <c r="AU19" s="113">
        <f>別紙!BD24</f>
        <v>0</v>
      </c>
      <c r="AV19" s="113">
        <f>別紙!BE24</f>
        <v>0</v>
      </c>
      <c r="AW19" s="113">
        <f>別紙!BF24</f>
        <v>0</v>
      </c>
      <c r="AX19" s="113">
        <f>別紙!BH24</f>
        <v>0</v>
      </c>
      <c r="AY19" s="114">
        <f>IF(別紙!BI24+別紙!BJ24&gt;=1,1,0)</f>
        <v>0</v>
      </c>
      <c r="AZ19" s="114">
        <f>別紙!BI24</f>
        <v>0</v>
      </c>
      <c r="BA19" s="114">
        <f>別紙!BJ24</f>
        <v>0</v>
      </c>
      <c r="BB19" s="114">
        <f>別紙!BK24</f>
        <v>0</v>
      </c>
      <c r="BC19" s="114">
        <f>別紙!BL24</f>
        <v>0</v>
      </c>
      <c r="BD19" s="114">
        <f>別紙!BN24</f>
        <v>0</v>
      </c>
      <c r="BE19" s="114">
        <f>IF(別紙!BO24+別紙!BP24&gt;=1,1,0)</f>
        <v>0</v>
      </c>
      <c r="BF19" s="114">
        <f>別紙!BO24</f>
        <v>0</v>
      </c>
      <c r="BG19" s="114">
        <f>別紙!BP24</f>
        <v>0</v>
      </c>
      <c r="BH19" s="114">
        <f>別紙!BQ24</f>
        <v>0</v>
      </c>
      <c r="BI19" s="114">
        <f>別紙!BR24</f>
        <v>0</v>
      </c>
      <c r="BJ19" s="114">
        <f>別紙!BT24</f>
        <v>0</v>
      </c>
      <c r="BK19" s="114">
        <f>IF(別紙!BU24+別紙!BV24&gt;=1,1,0)</f>
        <v>0</v>
      </c>
      <c r="BL19" s="114">
        <f>別紙!BU24</f>
        <v>0</v>
      </c>
      <c r="BM19" s="113">
        <f>別紙!BV24</f>
        <v>0</v>
      </c>
      <c r="BN19" s="113">
        <f>別紙!BW24</f>
        <v>0</v>
      </c>
      <c r="BO19" s="113">
        <f>別紙!BX24</f>
        <v>0</v>
      </c>
      <c r="BP19" s="113">
        <f>別紙!BZ24</f>
        <v>0</v>
      </c>
      <c r="BQ19" s="113">
        <f>別紙!CB24</f>
        <v>0</v>
      </c>
      <c r="BR19" s="113">
        <f>別紙!CE24</f>
        <v>0</v>
      </c>
      <c r="BS19" s="113">
        <f>IF(別紙!BZ24=0,1,0)</f>
        <v>1</v>
      </c>
      <c r="BT19" s="113">
        <f>別紙!CG24</f>
        <v>0</v>
      </c>
      <c r="BU19" s="113">
        <f>別紙!CH24</f>
        <v>0</v>
      </c>
      <c r="BV19" s="113">
        <f>IF(別紙!AF24=1,1,0)</f>
        <v>0</v>
      </c>
      <c r="BW19" s="113">
        <f>IF(別紙!AF24&lt;&gt;1,1,0)</f>
        <v>1</v>
      </c>
      <c r="BX19" s="113">
        <f>IF(別紙!AG24=1,1,0)</f>
        <v>0</v>
      </c>
      <c r="BY19" s="113">
        <f>IF(別紙!AG24&lt;&gt;1,1,0)</f>
        <v>1</v>
      </c>
      <c r="BZ19" s="113">
        <f>IF(別紙!AH24=1,1,0)</f>
        <v>0</v>
      </c>
      <c r="CA19" s="113">
        <f>IF(別紙!AH24&lt;&gt;1,1,0)</f>
        <v>1</v>
      </c>
      <c r="CB19" s="113">
        <f>IF(別紙!AI24=1,1,0)</f>
        <v>0</v>
      </c>
      <c r="CC19" s="113">
        <f>IF(別紙!AI24&lt;&gt;1,1,0)</f>
        <v>1</v>
      </c>
      <c r="CD19" s="115">
        <f>別紙!DP24</f>
        <v>0</v>
      </c>
      <c r="CE19" s="115">
        <f>別紙!DQ24</f>
        <v>0</v>
      </c>
      <c r="CF19" s="111">
        <f>別紙!DS24</f>
        <v>0</v>
      </c>
      <c r="CG19" s="111">
        <f>別紙!DT24</f>
        <v>0</v>
      </c>
      <c r="CH19" s="111">
        <f>別紙!DU24</f>
        <v>0</v>
      </c>
      <c r="CI19" s="111">
        <f>別紙!DV24</f>
        <v>0</v>
      </c>
    </row>
    <row r="20" spans="1:87" ht="34.5" customHeight="1">
      <c r="A20" s="109">
        <v>14</v>
      </c>
      <c r="B20" s="109">
        <f>別紙!B25</f>
        <v>0</v>
      </c>
      <c r="C20" s="109">
        <f>別紙!C25</f>
        <v>0</v>
      </c>
      <c r="D20" s="110">
        <f>別紙!D25</f>
        <v>0</v>
      </c>
      <c r="E20" s="109">
        <f>別紙!E25</f>
        <v>0</v>
      </c>
      <c r="F20" s="109">
        <f>別紙!F25</f>
        <v>0</v>
      </c>
      <c r="G20" s="113">
        <f>別紙!H25</f>
        <v>0</v>
      </c>
      <c r="H20" s="113">
        <f>別紙!I25</f>
        <v>0</v>
      </c>
      <c r="I20" s="113">
        <f>別紙!J25</f>
        <v>0</v>
      </c>
      <c r="J20" s="113">
        <f>別紙!K25</f>
        <v>0</v>
      </c>
      <c r="K20" s="113">
        <f>IF(別紙!L25+別紙!M25+別紙!N25&gt;=1,1,0)</f>
        <v>0</v>
      </c>
      <c r="L20" s="113">
        <f>IF(K20+別紙!O25=2,1,0)</f>
        <v>0</v>
      </c>
      <c r="M20" s="113">
        <f>IF(K20+別紙!P25=2,1,0)</f>
        <v>0</v>
      </c>
      <c r="N20" s="113">
        <f>IF(別紙!L25+別紙!M25+別紙!N25=0,1,0)</f>
        <v>1</v>
      </c>
      <c r="O20" s="113">
        <f>IF(N20+別紙!O25=2,1,0)</f>
        <v>0</v>
      </c>
      <c r="P20" s="113">
        <f>IF(N20+別紙!P25=2,1,0)</f>
        <v>0</v>
      </c>
      <c r="Q20" s="113">
        <f>IF(別紙!Q25+別紙!R25+別紙!S25&gt;=1,1,0)</f>
        <v>0</v>
      </c>
      <c r="R20" s="113">
        <f>IF(Q20+別紙!T25=2,1,0)</f>
        <v>0</v>
      </c>
      <c r="S20" s="113">
        <f>IF(Q20+別紙!U25=2,1,0)</f>
        <v>0</v>
      </c>
      <c r="T20" s="113">
        <f>IF(別紙!Q25+別紙!R25+別紙!S25=0,1,0)</f>
        <v>1</v>
      </c>
      <c r="U20" s="113">
        <f>IF(T20+別紙!T25=2,1,0)</f>
        <v>0</v>
      </c>
      <c r="V20" s="113">
        <f>IF(T20+別紙!U25=2,1,0)</f>
        <v>0</v>
      </c>
      <c r="W20" s="113">
        <f>IF(別紙!V25=1,1,0)</f>
        <v>0</v>
      </c>
      <c r="X20" s="113">
        <f>IF(W20+別紙!W25=2,1,0)</f>
        <v>0</v>
      </c>
      <c r="Y20" s="113">
        <f>IF(W20+別紙!X25=2,1,0)</f>
        <v>0</v>
      </c>
      <c r="Z20" s="113">
        <f>IF(別紙!V25=0,1,0)</f>
        <v>1</v>
      </c>
      <c r="AA20" s="113">
        <f>IF(Z20+別紙!W25=2,1,0)</f>
        <v>0</v>
      </c>
      <c r="AB20" s="113">
        <f>IF(Z20+別紙!X25=2,1,0)</f>
        <v>0</v>
      </c>
      <c r="AC20" s="113">
        <f>IF(別紙!Y25=1,1,0)</f>
        <v>0</v>
      </c>
      <c r="AD20" s="113">
        <f>IF(AC20+別紙!Z25=2,1,0)</f>
        <v>0</v>
      </c>
      <c r="AE20" s="113">
        <f>IF(AC20+別紙!AA25=2,1,0)</f>
        <v>0</v>
      </c>
      <c r="AF20" s="113">
        <f>IF(別紙!Y25=0,1,0)</f>
        <v>1</v>
      </c>
      <c r="AG20" s="113">
        <f>IF(AF20+別紙!Z25=2,1,0)</f>
        <v>0</v>
      </c>
      <c r="AH20" s="113">
        <f>IF(AF20+別紙!AA25=2,1,0)</f>
        <v>0</v>
      </c>
      <c r="AI20" s="113">
        <f>IF(別紙!AB25=1,1,0)</f>
        <v>0</v>
      </c>
      <c r="AJ20" s="113">
        <f>IF(AI20+別紙!AD25=2,1,0)</f>
        <v>0</v>
      </c>
      <c r="AK20" s="113">
        <f>IF(AI20+別紙!AE25=2,1,0)</f>
        <v>0</v>
      </c>
      <c r="AL20" s="113">
        <f>IF(別紙!AB25=0,1,0)</f>
        <v>1</v>
      </c>
      <c r="AM20" s="113">
        <f>IF(AL20+別紙!AD25=2,1,0)</f>
        <v>0</v>
      </c>
      <c r="AN20" s="113">
        <f>IF(AL20+別紙!AE25=2,1,0)</f>
        <v>0</v>
      </c>
      <c r="AO20" s="113">
        <f>別紙!AJ25</f>
        <v>0</v>
      </c>
      <c r="AP20" s="113">
        <f>別紙!AK25</f>
        <v>0</v>
      </c>
      <c r="AQ20" s="113">
        <f>別紙!AZ25</f>
        <v>0</v>
      </c>
      <c r="AR20" s="113">
        <f>別紙!BA25</f>
        <v>0</v>
      </c>
      <c r="AS20" s="113">
        <f>別紙!BB25</f>
        <v>0</v>
      </c>
      <c r="AT20" s="113">
        <f>別紙!BC25</f>
        <v>0</v>
      </c>
      <c r="AU20" s="113">
        <f>別紙!BD25</f>
        <v>0</v>
      </c>
      <c r="AV20" s="113">
        <f>別紙!BE25</f>
        <v>0</v>
      </c>
      <c r="AW20" s="113">
        <f>別紙!BF25</f>
        <v>0</v>
      </c>
      <c r="AX20" s="113">
        <f>別紙!BH25</f>
        <v>0</v>
      </c>
      <c r="AY20" s="114">
        <f>IF(別紙!BI25+別紙!BJ25&gt;=1,1,0)</f>
        <v>0</v>
      </c>
      <c r="AZ20" s="114">
        <f>別紙!BI25</f>
        <v>0</v>
      </c>
      <c r="BA20" s="114">
        <f>別紙!BJ25</f>
        <v>0</v>
      </c>
      <c r="BB20" s="114">
        <f>別紙!BK25</f>
        <v>0</v>
      </c>
      <c r="BC20" s="114">
        <f>別紙!BL25</f>
        <v>0</v>
      </c>
      <c r="BD20" s="114">
        <f>別紙!BN25</f>
        <v>0</v>
      </c>
      <c r="BE20" s="114">
        <f>IF(別紙!BO25+別紙!BP25&gt;=1,1,0)</f>
        <v>0</v>
      </c>
      <c r="BF20" s="114">
        <f>別紙!BO25</f>
        <v>0</v>
      </c>
      <c r="BG20" s="114">
        <f>別紙!BP25</f>
        <v>0</v>
      </c>
      <c r="BH20" s="114">
        <f>別紙!BQ25</f>
        <v>0</v>
      </c>
      <c r="BI20" s="114">
        <f>別紙!BR25</f>
        <v>0</v>
      </c>
      <c r="BJ20" s="114">
        <f>別紙!BT25</f>
        <v>0</v>
      </c>
      <c r="BK20" s="114">
        <f>IF(別紙!BU25+別紙!BV25&gt;=1,1,0)</f>
        <v>0</v>
      </c>
      <c r="BL20" s="114">
        <f>別紙!BU25</f>
        <v>0</v>
      </c>
      <c r="BM20" s="113">
        <f>別紙!BV25</f>
        <v>0</v>
      </c>
      <c r="BN20" s="113">
        <f>別紙!BW25</f>
        <v>0</v>
      </c>
      <c r="BO20" s="113">
        <f>別紙!BX25</f>
        <v>0</v>
      </c>
      <c r="BP20" s="113">
        <f>別紙!BZ25</f>
        <v>0</v>
      </c>
      <c r="BQ20" s="113">
        <f>別紙!CB25</f>
        <v>0</v>
      </c>
      <c r="BR20" s="113">
        <f>別紙!CE25</f>
        <v>0</v>
      </c>
      <c r="BS20" s="113">
        <f>IF(別紙!BZ25=0,1,0)</f>
        <v>1</v>
      </c>
      <c r="BT20" s="113">
        <f>別紙!CG25</f>
        <v>0</v>
      </c>
      <c r="BU20" s="113">
        <f>別紙!CH25</f>
        <v>0</v>
      </c>
      <c r="BV20" s="113">
        <f>IF(別紙!AF25=1,1,0)</f>
        <v>0</v>
      </c>
      <c r="BW20" s="113">
        <f>IF(別紙!AF25&lt;&gt;1,1,0)</f>
        <v>1</v>
      </c>
      <c r="BX20" s="113">
        <f>IF(別紙!AG25=1,1,0)</f>
        <v>0</v>
      </c>
      <c r="BY20" s="113">
        <f>IF(別紙!AG25&lt;&gt;1,1,0)</f>
        <v>1</v>
      </c>
      <c r="BZ20" s="113">
        <f>IF(別紙!AH25=1,1,0)</f>
        <v>0</v>
      </c>
      <c r="CA20" s="113">
        <f>IF(別紙!AH25&lt;&gt;1,1,0)</f>
        <v>1</v>
      </c>
      <c r="CB20" s="113">
        <f>IF(別紙!AI25=1,1,0)</f>
        <v>0</v>
      </c>
      <c r="CC20" s="113">
        <f>IF(別紙!AI25&lt;&gt;1,1,0)</f>
        <v>1</v>
      </c>
      <c r="CD20" s="115">
        <f>別紙!DP25</f>
        <v>0</v>
      </c>
      <c r="CE20" s="115">
        <f>別紙!DQ25</f>
        <v>0</v>
      </c>
      <c r="CF20" s="111">
        <f>別紙!DS25</f>
        <v>0</v>
      </c>
      <c r="CG20" s="111">
        <f>別紙!DT25</f>
        <v>0</v>
      </c>
      <c r="CH20" s="111">
        <f>別紙!DU25</f>
        <v>0</v>
      </c>
      <c r="CI20" s="111">
        <f>別紙!DV25</f>
        <v>0</v>
      </c>
    </row>
    <row r="21" spans="1:87" ht="34.5" customHeight="1">
      <c r="A21" s="109">
        <v>15</v>
      </c>
      <c r="B21" s="109">
        <f>別紙!B26</f>
        <v>0</v>
      </c>
      <c r="C21" s="109">
        <f>別紙!C26</f>
        <v>0</v>
      </c>
      <c r="D21" s="110">
        <f>別紙!D26</f>
        <v>0</v>
      </c>
      <c r="E21" s="109">
        <f>別紙!E26</f>
        <v>0</v>
      </c>
      <c r="F21" s="109">
        <f>別紙!F26</f>
        <v>0</v>
      </c>
      <c r="G21" s="113">
        <f>別紙!H26</f>
        <v>0</v>
      </c>
      <c r="H21" s="113">
        <f>別紙!I26</f>
        <v>0</v>
      </c>
      <c r="I21" s="113">
        <f>別紙!J26</f>
        <v>0</v>
      </c>
      <c r="J21" s="113">
        <f>別紙!K26</f>
        <v>0</v>
      </c>
      <c r="K21" s="113">
        <f>IF(別紙!L26+別紙!M26+別紙!N26&gt;=1,1,0)</f>
        <v>0</v>
      </c>
      <c r="L21" s="113">
        <f>IF(K21+別紙!O26=2,1,0)</f>
        <v>0</v>
      </c>
      <c r="M21" s="113">
        <f>IF(K21+別紙!P26=2,1,0)</f>
        <v>0</v>
      </c>
      <c r="N21" s="113">
        <f>IF(別紙!L26+別紙!M26+別紙!N26=0,1,0)</f>
        <v>1</v>
      </c>
      <c r="O21" s="113">
        <f>IF(N21+別紙!O26=2,1,0)</f>
        <v>0</v>
      </c>
      <c r="P21" s="113">
        <f>IF(N21+別紙!P26=2,1,0)</f>
        <v>0</v>
      </c>
      <c r="Q21" s="113">
        <f>IF(別紙!Q26+別紙!R26+別紙!S26&gt;=1,1,0)</f>
        <v>0</v>
      </c>
      <c r="R21" s="113">
        <f>IF(Q21+別紙!T26=2,1,0)</f>
        <v>0</v>
      </c>
      <c r="S21" s="113">
        <f>IF(Q21+別紙!U26=2,1,0)</f>
        <v>0</v>
      </c>
      <c r="T21" s="113">
        <f>IF(別紙!Q26+別紙!R26+別紙!S26=0,1,0)</f>
        <v>1</v>
      </c>
      <c r="U21" s="113">
        <f>IF(T21+別紙!T26=2,1,0)</f>
        <v>0</v>
      </c>
      <c r="V21" s="113">
        <f>IF(T21+別紙!U26=2,1,0)</f>
        <v>0</v>
      </c>
      <c r="W21" s="113">
        <f>IF(別紙!V26=1,1,0)</f>
        <v>0</v>
      </c>
      <c r="X21" s="113">
        <f>IF(W21+別紙!W26=2,1,0)</f>
        <v>0</v>
      </c>
      <c r="Y21" s="113">
        <f>IF(W21+別紙!X26=2,1,0)</f>
        <v>0</v>
      </c>
      <c r="Z21" s="113">
        <f>IF(別紙!V26=0,1,0)</f>
        <v>1</v>
      </c>
      <c r="AA21" s="113">
        <f>IF(Z21+別紙!W26=2,1,0)</f>
        <v>0</v>
      </c>
      <c r="AB21" s="113">
        <f>IF(Z21+別紙!X26=2,1,0)</f>
        <v>0</v>
      </c>
      <c r="AC21" s="113">
        <f>IF(別紙!Y26=1,1,0)</f>
        <v>0</v>
      </c>
      <c r="AD21" s="113">
        <f>IF(AC21+別紙!Z26=2,1,0)</f>
        <v>0</v>
      </c>
      <c r="AE21" s="113">
        <f>IF(AC21+別紙!AA26=2,1,0)</f>
        <v>0</v>
      </c>
      <c r="AF21" s="113">
        <f>IF(別紙!Y26=0,1,0)</f>
        <v>1</v>
      </c>
      <c r="AG21" s="113">
        <f>IF(AF21+別紙!Z26=2,1,0)</f>
        <v>0</v>
      </c>
      <c r="AH21" s="113">
        <f>IF(AF21+別紙!AA26=2,1,0)</f>
        <v>0</v>
      </c>
      <c r="AI21" s="113">
        <f>IF(別紙!AB26=1,1,0)</f>
        <v>0</v>
      </c>
      <c r="AJ21" s="113">
        <f>IF(AI21+別紙!AD26=2,1,0)</f>
        <v>0</v>
      </c>
      <c r="AK21" s="113">
        <f>IF(AI21+別紙!AE26=2,1,0)</f>
        <v>0</v>
      </c>
      <c r="AL21" s="113">
        <f>IF(別紙!AB26=0,1,0)</f>
        <v>1</v>
      </c>
      <c r="AM21" s="113">
        <f>IF(AL21+別紙!AD26=2,1,0)</f>
        <v>0</v>
      </c>
      <c r="AN21" s="113">
        <f>IF(AL21+別紙!AE26=2,1,0)</f>
        <v>0</v>
      </c>
      <c r="AO21" s="113">
        <f>別紙!AJ26</f>
        <v>0</v>
      </c>
      <c r="AP21" s="113">
        <f>別紙!AK26</f>
        <v>0</v>
      </c>
      <c r="AQ21" s="113">
        <f>別紙!AZ26</f>
        <v>0</v>
      </c>
      <c r="AR21" s="113">
        <f>別紙!BA26</f>
        <v>0</v>
      </c>
      <c r="AS21" s="113">
        <f>別紙!BB26</f>
        <v>0</v>
      </c>
      <c r="AT21" s="113">
        <f>別紙!BC26</f>
        <v>0</v>
      </c>
      <c r="AU21" s="113">
        <f>別紙!BD26</f>
        <v>0</v>
      </c>
      <c r="AV21" s="113">
        <f>別紙!BE26</f>
        <v>0</v>
      </c>
      <c r="AW21" s="113">
        <f>別紙!BF26</f>
        <v>0</v>
      </c>
      <c r="AX21" s="113">
        <f>別紙!BH26</f>
        <v>0</v>
      </c>
      <c r="AY21" s="114">
        <f>IF(別紙!BI26+別紙!BJ26&gt;=1,1,0)</f>
        <v>0</v>
      </c>
      <c r="AZ21" s="114">
        <f>別紙!BI26</f>
        <v>0</v>
      </c>
      <c r="BA21" s="114">
        <f>別紙!BJ26</f>
        <v>0</v>
      </c>
      <c r="BB21" s="114">
        <f>別紙!BK26</f>
        <v>0</v>
      </c>
      <c r="BC21" s="114">
        <f>別紙!BL26</f>
        <v>0</v>
      </c>
      <c r="BD21" s="114">
        <f>別紙!BN26</f>
        <v>0</v>
      </c>
      <c r="BE21" s="114">
        <f>IF(別紙!BO26+別紙!BP26&gt;=1,1,0)</f>
        <v>0</v>
      </c>
      <c r="BF21" s="114">
        <f>別紙!BO26</f>
        <v>0</v>
      </c>
      <c r="BG21" s="114">
        <f>別紙!BP26</f>
        <v>0</v>
      </c>
      <c r="BH21" s="114">
        <f>別紙!BQ26</f>
        <v>0</v>
      </c>
      <c r="BI21" s="114">
        <f>別紙!BR26</f>
        <v>0</v>
      </c>
      <c r="BJ21" s="114">
        <f>別紙!BT26</f>
        <v>0</v>
      </c>
      <c r="BK21" s="114">
        <f>IF(別紙!BU26+別紙!BV26&gt;=1,1,0)</f>
        <v>0</v>
      </c>
      <c r="BL21" s="114">
        <f>別紙!BU26</f>
        <v>0</v>
      </c>
      <c r="BM21" s="113">
        <f>別紙!BV26</f>
        <v>0</v>
      </c>
      <c r="BN21" s="113">
        <f>別紙!BW26</f>
        <v>0</v>
      </c>
      <c r="BO21" s="113">
        <f>別紙!BX26</f>
        <v>0</v>
      </c>
      <c r="BP21" s="113">
        <f>別紙!BZ26</f>
        <v>0</v>
      </c>
      <c r="BQ21" s="113">
        <f>別紙!CB26</f>
        <v>0</v>
      </c>
      <c r="BR21" s="113">
        <f>別紙!CE26</f>
        <v>0</v>
      </c>
      <c r="BS21" s="113">
        <f>IF(別紙!BZ26=0,1,0)</f>
        <v>1</v>
      </c>
      <c r="BT21" s="113">
        <f>別紙!CG26</f>
        <v>0</v>
      </c>
      <c r="BU21" s="113">
        <f>別紙!CH26</f>
        <v>0</v>
      </c>
      <c r="BV21" s="113">
        <f>IF(別紙!AF26=1,1,0)</f>
        <v>0</v>
      </c>
      <c r="BW21" s="113">
        <f>IF(別紙!AF26&lt;&gt;1,1,0)</f>
        <v>1</v>
      </c>
      <c r="BX21" s="113">
        <f>IF(別紙!AG26=1,1,0)</f>
        <v>0</v>
      </c>
      <c r="BY21" s="113">
        <f>IF(別紙!AG26&lt;&gt;1,1,0)</f>
        <v>1</v>
      </c>
      <c r="BZ21" s="113">
        <f>IF(別紙!AH26=1,1,0)</f>
        <v>0</v>
      </c>
      <c r="CA21" s="113">
        <f>IF(別紙!AH26&lt;&gt;1,1,0)</f>
        <v>1</v>
      </c>
      <c r="CB21" s="113">
        <f>IF(別紙!AI26=1,1,0)</f>
        <v>0</v>
      </c>
      <c r="CC21" s="113">
        <f>IF(別紙!AI26&lt;&gt;1,1,0)</f>
        <v>1</v>
      </c>
      <c r="CD21" s="115">
        <f>別紙!DP26</f>
        <v>0</v>
      </c>
      <c r="CE21" s="115">
        <f>別紙!DQ26</f>
        <v>0</v>
      </c>
      <c r="CF21" s="111">
        <f>別紙!DS26</f>
        <v>0</v>
      </c>
      <c r="CG21" s="111">
        <f>別紙!DT26</f>
        <v>0</v>
      </c>
      <c r="CH21" s="111">
        <f>別紙!DU26</f>
        <v>0</v>
      </c>
      <c r="CI21" s="111">
        <f>別紙!DV26</f>
        <v>0</v>
      </c>
    </row>
    <row r="22" spans="1:87" ht="34.5" customHeight="1">
      <c r="A22" s="109">
        <v>16</v>
      </c>
      <c r="B22" s="109">
        <f>別紙!B27</f>
        <v>0</v>
      </c>
      <c r="C22" s="109">
        <f>別紙!C27</f>
        <v>0</v>
      </c>
      <c r="D22" s="110">
        <f>別紙!D27</f>
        <v>0</v>
      </c>
      <c r="E22" s="109">
        <f>別紙!E27</f>
        <v>0</v>
      </c>
      <c r="F22" s="109">
        <f>別紙!F27</f>
        <v>0</v>
      </c>
      <c r="G22" s="113">
        <f>別紙!H27</f>
        <v>0</v>
      </c>
      <c r="H22" s="113">
        <f>別紙!I27</f>
        <v>0</v>
      </c>
      <c r="I22" s="113">
        <f>別紙!J27</f>
        <v>0</v>
      </c>
      <c r="J22" s="113">
        <f>別紙!K27</f>
        <v>0</v>
      </c>
      <c r="K22" s="113">
        <f>IF(別紙!L27+別紙!M27+別紙!N27&gt;=1,1,0)</f>
        <v>0</v>
      </c>
      <c r="L22" s="113">
        <f>IF(K22+別紙!O27=2,1,0)</f>
        <v>0</v>
      </c>
      <c r="M22" s="113">
        <f>IF(K22+別紙!P27=2,1,0)</f>
        <v>0</v>
      </c>
      <c r="N22" s="113">
        <f>IF(別紙!L27+別紙!M27+別紙!N27=0,1,0)</f>
        <v>1</v>
      </c>
      <c r="O22" s="113">
        <f>IF(N22+別紙!O27=2,1,0)</f>
        <v>0</v>
      </c>
      <c r="P22" s="113">
        <f>IF(N22+別紙!P27=2,1,0)</f>
        <v>0</v>
      </c>
      <c r="Q22" s="113">
        <f>IF(別紙!Q27+別紙!R27+別紙!S27&gt;=1,1,0)</f>
        <v>0</v>
      </c>
      <c r="R22" s="113">
        <f>IF(Q22+別紙!T27=2,1,0)</f>
        <v>0</v>
      </c>
      <c r="S22" s="113">
        <f>IF(Q22+別紙!U27=2,1,0)</f>
        <v>0</v>
      </c>
      <c r="T22" s="113">
        <f>IF(別紙!Q27+別紙!R27+別紙!S27=0,1,0)</f>
        <v>1</v>
      </c>
      <c r="U22" s="113">
        <f>IF(T22+別紙!T27=2,1,0)</f>
        <v>0</v>
      </c>
      <c r="V22" s="113">
        <f>IF(T22+別紙!U27=2,1,0)</f>
        <v>0</v>
      </c>
      <c r="W22" s="113">
        <f>IF(別紙!V27=1,1,0)</f>
        <v>0</v>
      </c>
      <c r="X22" s="113">
        <f>IF(W22+別紙!W27=2,1,0)</f>
        <v>0</v>
      </c>
      <c r="Y22" s="113">
        <f>IF(W22+別紙!X27=2,1,0)</f>
        <v>0</v>
      </c>
      <c r="Z22" s="113">
        <f>IF(別紙!V27=0,1,0)</f>
        <v>1</v>
      </c>
      <c r="AA22" s="113">
        <f>IF(Z22+別紙!W27=2,1,0)</f>
        <v>0</v>
      </c>
      <c r="AB22" s="113">
        <f>IF(Z22+別紙!X27=2,1,0)</f>
        <v>0</v>
      </c>
      <c r="AC22" s="113">
        <f>IF(別紙!Y27=1,1,0)</f>
        <v>0</v>
      </c>
      <c r="AD22" s="113">
        <f>IF(AC22+別紙!Z27=2,1,0)</f>
        <v>0</v>
      </c>
      <c r="AE22" s="113">
        <f>IF(AC22+別紙!AA27=2,1,0)</f>
        <v>0</v>
      </c>
      <c r="AF22" s="113">
        <f>IF(別紙!Y27=0,1,0)</f>
        <v>1</v>
      </c>
      <c r="AG22" s="113">
        <f>IF(AF22+別紙!Z27=2,1,0)</f>
        <v>0</v>
      </c>
      <c r="AH22" s="113">
        <f>IF(AF22+別紙!AA27=2,1,0)</f>
        <v>0</v>
      </c>
      <c r="AI22" s="113">
        <f>IF(別紙!AB27=1,1,0)</f>
        <v>0</v>
      </c>
      <c r="AJ22" s="113">
        <f>IF(AI22+別紙!AD27=2,1,0)</f>
        <v>0</v>
      </c>
      <c r="AK22" s="113">
        <f>IF(AI22+別紙!AE27=2,1,0)</f>
        <v>0</v>
      </c>
      <c r="AL22" s="113">
        <f>IF(別紙!AB27=0,1,0)</f>
        <v>1</v>
      </c>
      <c r="AM22" s="113">
        <f>IF(AL22+別紙!AD27=2,1,0)</f>
        <v>0</v>
      </c>
      <c r="AN22" s="113">
        <f>IF(AL22+別紙!AE27=2,1,0)</f>
        <v>0</v>
      </c>
      <c r="AO22" s="113">
        <f>別紙!AJ27</f>
        <v>0</v>
      </c>
      <c r="AP22" s="113">
        <f>別紙!AK27</f>
        <v>0</v>
      </c>
      <c r="AQ22" s="113">
        <f>別紙!AZ27</f>
        <v>0</v>
      </c>
      <c r="AR22" s="113">
        <f>別紙!BA27</f>
        <v>0</v>
      </c>
      <c r="AS22" s="113">
        <f>別紙!BB27</f>
        <v>0</v>
      </c>
      <c r="AT22" s="113">
        <f>別紙!BC27</f>
        <v>0</v>
      </c>
      <c r="AU22" s="113">
        <f>別紙!BD27</f>
        <v>0</v>
      </c>
      <c r="AV22" s="113">
        <f>別紙!BE27</f>
        <v>0</v>
      </c>
      <c r="AW22" s="113">
        <f>別紙!BF27</f>
        <v>0</v>
      </c>
      <c r="AX22" s="113">
        <f>別紙!BH27</f>
        <v>0</v>
      </c>
      <c r="AY22" s="114">
        <f>IF(別紙!BI27+別紙!BJ27&gt;=1,1,0)</f>
        <v>0</v>
      </c>
      <c r="AZ22" s="114">
        <f>別紙!BI27</f>
        <v>0</v>
      </c>
      <c r="BA22" s="114">
        <f>別紙!BJ27</f>
        <v>0</v>
      </c>
      <c r="BB22" s="114">
        <f>別紙!BK27</f>
        <v>0</v>
      </c>
      <c r="BC22" s="114">
        <f>別紙!BL27</f>
        <v>0</v>
      </c>
      <c r="BD22" s="114">
        <f>別紙!BN27</f>
        <v>0</v>
      </c>
      <c r="BE22" s="114">
        <f>IF(別紙!BO27+別紙!BP27&gt;=1,1,0)</f>
        <v>0</v>
      </c>
      <c r="BF22" s="114">
        <f>別紙!BO27</f>
        <v>0</v>
      </c>
      <c r="BG22" s="114">
        <f>別紙!BP27</f>
        <v>0</v>
      </c>
      <c r="BH22" s="114">
        <f>別紙!BQ27</f>
        <v>0</v>
      </c>
      <c r="BI22" s="114">
        <f>別紙!BR27</f>
        <v>0</v>
      </c>
      <c r="BJ22" s="114">
        <f>別紙!BT27</f>
        <v>0</v>
      </c>
      <c r="BK22" s="114">
        <f>IF(別紙!BU27+別紙!BV27&gt;=1,1,0)</f>
        <v>0</v>
      </c>
      <c r="BL22" s="114">
        <f>別紙!BU27</f>
        <v>0</v>
      </c>
      <c r="BM22" s="113">
        <f>別紙!BV27</f>
        <v>0</v>
      </c>
      <c r="BN22" s="113">
        <f>別紙!BW27</f>
        <v>0</v>
      </c>
      <c r="BO22" s="113">
        <f>別紙!BX27</f>
        <v>0</v>
      </c>
      <c r="BP22" s="113">
        <f>別紙!BZ27</f>
        <v>0</v>
      </c>
      <c r="BQ22" s="113">
        <f>別紙!CB27</f>
        <v>0</v>
      </c>
      <c r="BR22" s="113">
        <f>別紙!CE27</f>
        <v>0</v>
      </c>
      <c r="BS22" s="113">
        <f>IF(別紙!BZ27=0,1,0)</f>
        <v>1</v>
      </c>
      <c r="BT22" s="113">
        <f>別紙!CG27</f>
        <v>0</v>
      </c>
      <c r="BU22" s="113">
        <f>別紙!CH27</f>
        <v>0</v>
      </c>
      <c r="BV22" s="113">
        <f>IF(別紙!AF27=1,1,0)</f>
        <v>0</v>
      </c>
      <c r="BW22" s="113">
        <f>IF(別紙!AF27&lt;&gt;1,1,0)</f>
        <v>1</v>
      </c>
      <c r="BX22" s="113">
        <f>IF(別紙!AG27=1,1,0)</f>
        <v>0</v>
      </c>
      <c r="BY22" s="113">
        <f>IF(別紙!AG27&lt;&gt;1,1,0)</f>
        <v>1</v>
      </c>
      <c r="BZ22" s="113">
        <f>IF(別紙!AH27=1,1,0)</f>
        <v>0</v>
      </c>
      <c r="CA22" s="113">
        <f>IF(別紙!AH27&lt;&gt;1,1,0)</f>
        <v>1</v>
      </c>
      <c r="CB22" s="113">
        <f>IF(別紙!AI27=1,1,0)</f>
        <v>0</v>
      </c>
      <c r="CC22" s="113">
        <f>IF(別紙!AI27&lt;&gt;1,1,0)</f>
        <v>1</v>
      </c>
      <c r="CD22" s="115">
        <f>別紙!DP27</f>
        <v>0</v>
      </c>
      <c r="CE22" s="115">
        <f>別紙!DQ27</f>
        <v>0</v>
      </c>
      <c r="CF22" s="111">
        <f>別紙!DS27</f>
        <v>0</v>
      </c>
      <c r="CG22" s="111">
        <f>別紙!DT27</f>
        <v>0</v>
      </c>
      <c r="CH22" s="111">
        <f>別紙!DU27</f>
        <v>0</v>
      </c>
      <c r="CI22" s="111">
        <f>別紙!DV27</f>
        <v>0</v>
      </c>
    </row>
    <row r="23" spans="1:87" ht="34.5" customHeight="1">
      <c r="A23" s="109">
        <v>17</v>
      </c>
      <c r="B23" s="109">
        <f>別紙!B28</f>
        <v>0</v>
      </c>
      <c r="C23" s="109">
        <f>別紙!C28</f>
        <v>0</v>
      </c>
      <c r="D23" s="110">
        <f>別紙!D28</f>
        <v>0</v>
      </c>
      <c r="E23" s="109">
        <f>別紙!E28</f>
        <v>0</v>
      </c>
      <c r="F23" s="109">
        <f>別紙!F28</f>
        <v>0</v>
      </c>
      <c r="G23" s="113">
        <f>別紙!H28</f>
        <v>0</v>
      </c>
      <c r="H23" s="113">
        <f>別紙!I28</f>
        <v>0</v>
      </c>
      <c r="I23" s="113">
        <f>別紙!J28</f>
        <v>0</v>
      </c>
      <c r="J23" s="113">
        <f>別紙!K28</f>
        <v>0</v>
      </c>
      <c r="K23" s="113">
        <f>IF(別紙!L28+別紙!M28+別紙!N28&gt;=1,1,0)</f>
        <v>0</v>
      </c>
      <c r="L23" s="113">
        <f>IF(K23+別紙!O28=2,1,0)</f>
        <v>0</v>
      </c>
      <c r="M23" s="113">
        <f>IF(K23+別紙!P28=2,1,0)</f>
        <v>0</v>
      </c>
      <c r="N23" s="113">
        <f>IF(別紙!L28+別紙!M28+別紙!N28=0,1,0)</f>
        <v>1</v>
      </c>
      <c r="O23" s="113">
        <f>IF(N23+別紙!O28=2,1,0)</f>
        <v>0</v>
      </c>
      <c r="P23" s="113">
        <f>IF(N23+別紙!P28=2,1,0)</f>
        <v>0</v>
      </c>
      <c r="Q23" s="113">
        <f>IF(別紙!Q28+別紙!R28+別紙!S28&gt;=1,1,0)</f>
        <v>0</v>
      </c>
      <c r="R23" s="113">
        <f>IF(Q23+別紙!T28=2,1,0)</f>
        <v>0</v>
      </c>
      <c r="S23" s="113">
        <f>IF(Q23+別紙!U28=2,1,0)</f>
        <v>0</v>
      </c>
      <c r="T23" s="113">
        <f>IF(別紙!Q28+別紙!R28+別紙!S28=0,1,0)</f>
        <v>1</v>
      </c>
      <c r="U23" s="113">
        <f>IF(T23+別紙!T28=2,1,0)</f>
        <v>0</v>
      </c>
      <c r="V23" s="113">
        <f>IF(T23+別紙!U28=2,1,0)</f>
        <v>0</v>
      </c>
      <c r="W23" s="113">
        <f>IF(別紙!V28=1,1,0)</f>
        <v>0</v>
      </c>
      <c r="X23" s="113">
        <f>IF(W23+別紙!W28=2,1,0)</f>
        <v>0</v>
      </c>
      <c r="Y23" s="113">
        <f>IF(W23+別紙!X28=2,1,0)</f>
        <v>0</v>
      </c>
      <c r="Z23" s="113">
        <f>IF(別紙!V28=0,1,0)</f>
        <v>1</v>
      </c>
      <c r="AA23" s="113">
        <f>IF(Z23+別紙!W28=2,1,0)</f>
        <v>0</v>
      </c>
      <c r="AB23" s="113">
        <f>IF(Z23+別紙!X28=2,1,0)</f>
        <v>0</v>
      </c>
      <c r="AC23" s="113">
        <f>IF(別紙!Y28=1,1,0)</f>
        <v>0</v>
      </c>
      <c r="AD23" s="113">
        <f>IF(AC23+別紙!Z28=2,1,0)</f>
        <v>0</v>
      </c>
      <c r="AE23" s="113">
        <f>IF(AC23+別紙!AA28=2,1,0)</f>
        <v>0</v>
      </c>
      <c r="AF23" s="113">
        <f>IF(別紙!Y28=0,1,0)</f>
        <v>1</v>
      </c>
      <c r="AG23" s="113">
        <f>IF(AF23+別紙!Z28=2,1,0)</f>
        <v>0</v>
      </c>
      <c r="AH23" s="113">
        <f>IF(AF23+別紙!AA28=2,1,0)</f>
        <v>0</v>
      </c>
      <c r="AI23" s="113">
        <f>IF(別紙!AB28=1,1,0)</f>
        <v>0</v>
      </c>
      <c r="AJ23" s="113">
        <f>IF(AI23+別紙!AD28=2,1,0)</f>
        <v>0</v>
      </c>
      <c r="AK23" s="113">
        <f>IF(AI23+別紙!AE28=2,1,0)</f>
        <v>0</v>
      </c>
      <c r="AL23" s="113">
        <f>IF(別紙!AB28=0,1,0)</f>
        <v>1</v>
      </c>
      <c r="AM23" s="113">
        <f>IF(AL23+別紙!AD28=2,1,0)</f>
        <v>0</v>
      </c>
      <c r="AN23" s="113">
        <f>IF(AL23+別紙!AE28=2,1,0)</f>
        <v>0</v>
      </c>
      <c r="AO23" s="113">
        <f>別紙!AJ28</f>
        <v>0</v>
      </c>
      <c r="AP23" s="113">
        <f>別紙!AK28</f>
        <v>0</v>
      </c>
      <c r="AQ23" s="113">
        <f>別紙!AZ28</f>
        <v>0</v>
      </c>
      <c r="AR23" s="113">
        <f>別紙!BA28</f>
        <v>0</v>
      </c>
      <c r="AS23" s="113">
        <f>別紙!BB28</f>
        <v>0</v>
      </c>
      <c r="AT23" s="113">
        <f>別紙!BC28</f>
        <v>0</v>
      </c>
      <c r="AU23" s="113">
        <f>別紙!BD28</f>
        <v>0</v>
      </c>
      <c r="AV23" s="113">
        <f>別紙!BE28</f>
        <v>0</v>
      </c>
      <c r="AW23" s="113">
        <f>別紙!BF28</f>
        <v>0</v>
      </c>
      <c r="AX23" s="113">
        <f>別紙!BH28</f>
        <v>0</v>
      </c>
      <c r="AY23" s="114">
        <f>IF(別紙!BI28+別紙!BJ28&gt;=1,1,0)</f>
        <v>0</v>
      </c>
      <c r="AZ23" s="114">
        <f>別紙!BI28</f>
        <v>0</v>
      </c>
      <c r="BA23" s="114">
        <f>別紙!BJ28</f>
        <v>0</v>
      </c>
      <c r="BB23" s="114">
        <f>別紙!BK28</f>
        <v>0</v>
      </c>
      <c r="BC23" s="114">
        <f>別紙!BL28</f>
        <v>0</v>
      </c>
      <c r="BD23" s="114">
        <f>別紙!BN28</f>
        <v>0</v>
      </c>
      <c r="BE23" s="114">
        <f>IF(別紙!BO28+別紙!BP28&gt;=1,1,0)</f>
        <v>0</v>
      </c>
      <c r="BF23" s="114">
        <f>別紙!BO28</f>
        <v>0</v>
      </c>
      <c r="BG23" s="114">
        <f>別紙!BP28</f>
        <v>0</v>
      </c>
      <c r="BH23" s="114">
        <f>別紙!BQ28</f>
        <v>0</v>
      </c>
      <c r="BI23" s="114">
        <f>別紙!BR28</f>
        <v>0</v>
      </c>
      <c r="BJ23" s="114">
        <f>別紙!BT28</f>
        <v>0</v>
      </c>
      <c r="BK23" s="114">
        <f>IF(別紙!BU28+別紙!BV28&gt;=1,1,0)</f>
        <v>0</v>
      </c>
      <c r="BL23" s="114">
        <f>別紙!BU28</f>
        <v>0</v>
      </c>
      <c r="BM23" s="113">
        <f>別紙!BV28</f>
        <v>0</v>
      </c>
      <c r="BN23" s="113">
        <f>別紙!BW28</f>
        <v>0</v>
      </c>
      <c r="BO23" s="113">
        <f>別紙!BX28</f>
        <v>0</v>
      </c>
      <c r="BP23" s="113">
        <f>別紙!BZ28</f>
        <v>0</v>
      </c>
      <c r="BQ23" s="113">
        <f>別紙!CB28</f>
        <v>0</v>
      </c>
      <c r="BR23" s="113">
        <f>別紙!CE28</f>
        <v>0</v>
      </c>
      <c r="BS23" s="113">
        <f>IF(別紙!BZ28=0,1,0)</f>
        <v>1</v>
      </c>
      <c r="BT23" s="113">
        <f>別紙!CG28</f>
        <v>0</v>
      </c>
      <c r="BU23" s="113">
        <f>別紙!CH28</f>
        <v>0</v>
      </c>
      <c r="BV23" s="113">
        <f>IF(別紙!AF28=1,1,0)</f>
        <v>0</v>
      </c>
      <c r="BW23" s="113">
        <f>IF(別紙!AF28&lt;&gt;1,1,0)</f>
        <v>1</v>
      </c>
      <c r="BX23" s="113">
        <f>IF(別紙!AG28=1,1,0)</f>
        <v>0</v>
      </c>
      <c r="BY23" s="113">
        <f>IF(別紙!AG28&lt;&gt;1,1,0)</f>
        <v>1</v>
      </c>
      <c r="BZ23" s="113">
        <f>IF(別紙!AH28=1,1,0)</f>
        <v>0</v>
      </c>
      <c r="CA23" s="113">
        <f>IF(別紙!AH28&lt;&gt;1,1,0)</f>
        <v>1</v>
      </c>
      <c r="CB23" s="113">
        <f>IF(別紙!AI28=1,1,0)</f>
        <v>0</v>
      </c>
      <c r="CC23" s="113">
        <f>IF(別紙!AI28&lt;&gt;1,1,0)</f>
        <v>1</v>
      </c>
      <c r="CD23" s="115">
        <f>別紙!DP28</f>
        <v>0</v>
      </c>
      <c r="CE23" s="115">
        <f>別紙!DQ28</f>
        <v>0</v>
      </c>
      <c r="CF23" s="111">
        <f>別紙!DS28</f>
        <v>0</v>
      </c>
      <c r="CG23" s="111">
        <f>別紙!DT28</f>
        <v>0</v>
      </c>
      <c r="CH23" s="111">
        <f>別紙!DU28</f>
        <v>0</v>
      </c>
      <c r="CI23" s="111">
        <f>別紙!DV28</f>
        <v>0</v>
      </c>
    </row>
    <row r="24" spans="1:87" ht="34.5" customHeight="1">
      <c r="A24" s="109">
        <v>18</v>
      </c>
      <c r="B24" s="109">
        <f>別紙!B29</f>
        <v>0</v>
      </c>
      <c r="C24" s="109">
        <f>別紙!C29</f>
        <v>0</v>
      </c>
      <c r="D24" s="110">
        <f>別紙!D29</f>
        <v>0</v>
      </c>
      <c r="E24" s="109">
        <f>別紙!E29</f>
        <v>0</v>
      </c>
      <c r="F24" s="109">
        <f>別紙!F29</f>
        <v>0</v>
      </c>
      <c r="G24" s="113">
        <f>別紙!H29</f>
        <v>0</v>
      </c>
      <c r="H24" s="113">
        <f>別紙!I29</f>
        <v>0</v>
      </c>
      <c r="I24" s="113">
        <f>別紙!J29</f>
        <v>0</v>
      </c>
      <c r="J24" s="113">
        <f>別紙!K29</f>
        <v>0</v>
      </c>
      <c r="K24" s="113">
        <f>IF(別紙!L29+別紙!M29+別紙!N29&gt;=1,1,0)</f>
        <v>0</v>
      </c>
      <c r="L24" s="113">
        <f>IF(K24+別紙!O29=2,1,0)</f>
        <v>0</v>
      </c>
      <c r="M24" s="113">
        <f>IF(K24+別紙!P29=2,1,0)</f>
        <v>0</v>
      </c>
      <c r="N24" s="113">
        <f>IF(別紙!L29+別紙!M29+別紙!N29=0,1,0)</f>
        <v>1</v>
      </c>
      <c r="O24" s="113">
        <f>IF(N24+別紙!O29=2,1,0)</f>
        <v>0</v>
      </c>
      <c r="P24" s="113">
        <f>IF(N24+別紙!P29=2,1,0)</f>
        <v>0</v>
      </c>
      <c r="Q24" s="113">
        <f>IF(別紙!Q29+別紙!R29+別紙!S29&gt;=1,1,0)</f>
        <v>0</v>
      </c>
      <c r="R24" s="113">
        <f>IF(Q24+別紙!T29=2,1,0)</f>
        <v>0</v>
      </c>
      <c r="S24" s="113">
        <f>IF(Q24+別紙!U29=2,1,0)</f>
        <v>0</v>
      </c>
      <c r="T24" s="113">
        <f>IF(別紙!Q29+別紙!R29+別紙!S29=0,1,0)</f>
        <v>1</v>
      </c>
      <c r="U24" s="113">
        <f>IF(T24+別紙!T29=2,1,0)</f>
        <v>0</v>
      </c>
      <c r="V24" s="113">
        <f>IF(T24+別紙!U29=2,1,0)</f>
        <v>0</v>
      </c>
      <c r="W24" s="113">
        <f>IF(別紙!V29=1,1,0)</f>
        <v>0</v>
      </c>
      <c r="X24" s="113">
        <f>IF(W24+別紙!W29=2,1,0)</f>
        <v>0</v>
      </c>
      <c r="Y24" s="113">
        <f>IF(W24+別紙!X29=2,1,0)</f>
        <v>0</v>
      </c>
      <c r="Z24" s="113">
        <f>IF(別紙!V29=0,1,0)</f>
        <v>1</v>
      </c>
      <c r="AA24" s="113">
        <f>IF(Z24+別紙!W29=2,1,0)</f>
        <v>0</v>
      </c>
      <c r="AB24" s="113">
        <f>IF(Z24+別紙!X29=2,1,0)</f>
        <v>0</v>
      </c>
      <c r="AC24" s="113">
        <f>IF(別紙!Y29=1,1,0)</f>
        <v>0</v>
      </c>
      <c r="AD24" s="113">
        <f>IF(AC24+別紙!Z29=2,1,0)</f>
        <v>0</v>
      </c>
      <c r="AE24" s="113">
        <f>IF(AC24+別紙!AA29=2,1,0)</f>
        <v>0</v>
      </c>
      <c r="AF24" s="113">
        <f>IF(別紙!Y29=0,1,0)</f>
        <v>1</v>
      </c>
      <c r="AG24" s="113">
        <f>IF(AF24+別紙!Z29=2,1,0)</f>
        <v>0</v>
      </c>
      <c r="AH24" s="113">
        <f>IF(AF24+別紙!AA29=2,1,0)</f>
        <v>0</v>
      </c>
      <c r="AI24" s="113">
        <f>IF(別紙!AB29=1,1,0)</f>
        <v>0</v>
      </c>
      <c r="AJ24" s="113">
        <f>IF(AI24+別紙!AD29=2,1,0)</f>
        <v>0</v>
      </c>
      <c r="AK24" s="113">
        <f>IF(AI24+別紙!AE29=2,1,0)</f>
        <v>0</v>
      </c>
      <c r="AL24" s="113">
        <f>IF(別紙!AB29=0,1,0)</f>
        <v>1</v>
      </c>
      <c r="AM24" s="113">
        <f>IF(AL24+別紙!AD29=2,1,0)</f>
        <v>0</v>
      </c>
      <c r="AN24" s="113">
        <f>IF(AL24+別紙!AE29=2,1,0)</f>
        <v>0</v>
      </c>
      <c r="AO24" s="113">
        <f>別紙!AJ29</f>
        <v>0</v>
      </c>
      <c r="AP24" s="113">
        <f>別紙!AK29</f>
        <v>0</v>
      </c>
      <c r="AQ24" s="113">
        <f>別紙!AZ29</f>
        <v>0</v>
      </c>
      <c r="AR24" s="113">
        <f>別紙!BA29</f>
        <v>0</v>
      </c>
      <c r="AS24" s="113">
        <f>別紙!BB29</f>
        <v>0</v>
      </c>
      <c r="AT24" s="113">
        <f>別紙!BC29</f>
        <v>0</v>
      </c>
      <c r="AU24" s="113">
        <f>別紙!BD29</f>
        <v>0</v>
      </c>
      <c r="AV24" s="113">
        <f>別紙!BE29</f>
        <v>0</v>
      </c>
      <c r="AW24" s="113">
        <f>別紙!BF29</f>
        <v>0</v>
      </c>
      <c r="AX24" s="113">
        <f>別紙!BH29</f>
        <v>0</v>
      </c>
      <c r="AY24" s="114">
        <f>IF(別紙!BI29+別紙!BJ29&gt;=1,1,0)</f>
        <v>0</v>
      </c>
      <c r="AZ24" s="114">
        <f>別紙!BI29</f>
        <v>0</v>
      </c>
      <c r="BA24" s="114">
        <f>別紙!BJ29</f>
        <v>0</v>
      </c>
      <c r="BB24" s="114">
        <f>別紙!BK29</f>
        <v>0</v>
      </c>
      <c r="BC24" s="114">
        <f>別紙!BL29</f>
        <v>0</v>
      </c>
      <c r="BD24" s="114">
        <f>別紙!BN29</f>
        <v>0</v>
      </c>
      <c r="BE24" s="114">
        <f>IF(別紙!BO29+別紙!BP29&gt;=1,1,0)</f>
        <v>0</v>
      </c>
      <c r="BF24" s="114">
        <f>別紙!BO29</f>
        <v>0</v>
      </c>
      <c r="BG24" s="114">
        <f>別紙!BP29</f>
        <v>0</v>
      </c>
      <c r="BH24" s="114">
        <f>別紙!BQ29</f>
        <v>0</v>
      </c>
      <c r="BI24" s="114">
        <f>別紙!BR29</f>
        <v>0</v>
      </c>
      <c r="BJ24" s="114">
        <f>別紙!BT29</f>
        <v>0</v>
      </c>
      <c r="BK24" s="114">
        <f>IF(別紙!BU29+別紙!BV29&gt;=1,1,0)</f>
        <v>0</v>
      </c>
      <c r="BL24" s="114">
        <f>別紙!BU29</f>
        <v>0</v>
      </c>
      <c r="BM24" s="113">
        <f>別紙!BV29</f>
        <v>0</v>
      </c>
      <c r="BN24" s="113">
        <f>別紙!BW29</f>
        <v>0</v>
      </c>
      <c r="BO24" s="113">
        <f>別紙!BX29</f>
        <v>0</v>
      </c>
      <c r="BP24" s="113">
        <f>別紙!BZ29</f>
        <v>0</v>
      </c>
      <c r="BQ24" s="113">
        <f>別紙!CB29</f>
        <v>0</v>
      </c>
      <c r="BR24" s="113">
        <f>別紙!CE29</f>
        <v>0</v>
      </c>
      <c r="BS24" s="113">
        <f>IF(別紙!BZ29=0,1,0)</f>
        <v>1</v>
      </c>
      <c r="BT24" s="113">
        <f>別紙!CG29</f>
        <v>0</v>
      </c>
      <c r="BU24" s="113">
        <f>別紙!CH29</f>
        <v>0</v>
      </c>
      <c r="BV24" s="113">
        <f>IF(別紙!AF29=1,1,0)</f>
        <v>0</v>
      </c>
      <c r="BW24" s="113">
        <f>IF(別紙!AF29&lt;&gt;1,1,0)</f>
        <v>1</v>
      </c>
      <c r="BX24" s="113">
        <f>IF(別紙!AG29=1,1,0)</f>
        <v>0</v>
      </c>
      <c r="BY24" s="113">
        <f>IF(別紙!AG29&lt;&gt;1,1,0)</f>
        <v>1</v>
      </c>
      <c r="BZ24" s="113">
        <f>IF(別紙!AH29=1,1,0)</f>
        <v>0</v>
      </c>
      <c r="CA24" s="113">
        <f>IF(別紙!AH29&lt;&gt;1,1,0)</f>
        <v>1</v>
      </c>
      <c r="CB24" s="113">
        <f>IF(別紙!AI29=1,1,0)</f>
        <v>0</v>
      </c>
      <c r="CC24" s="113">
        <f>IF(別紙!AI29&lt;&gt;1,1,0)</f>
        <v>1</v>
      </c>
      <c r="CD24" s="115">
        <f>別紙!DP29</f>
        <v>0</v>
      </c>
      <c r="CE24" s="115">
        <f>別紙!DQ29</f>
        <v>0</v>
      </c>
      <c r="CF24" s="111">
        <f>別紙!DS29</f>
        <v>0</v>
      </c>
      <c r="CG24" s="111">
        <f>別紙!DT29</f>
        <v>0</v>
      </c>
      <c r="CH24" s="111">
        <f>別紙!DU29</f>
        <v>0</v>
      </c>
      <c r="CI24" s="111">
        <f>別紙!DV29</f>
        <v>0</v>
      </c>
    </row>
    <row r="25" spans="1:87" ht="34.5" customHeight="1">
      <c r="A25" s="109">
        <v>19</v>
      </c>
      <c r="B25" s="109">
        <f>別紙!B30</f>
        <v>0</v>
      </c>
      <c r="C25" s="109">
        <f>別紙!C30</f>
        <v>0</v>
      </c>
      <c r="D25" s="110">
        <f>別紙!D30</f>
        <v>0</v>
      </c>
      <c r="E25" s="109">
        <f>別紙!E30</f>
        <v>0</v>
      </c>
      <c r="F25" s="109">
        <f>別紙!F30</f>
        <v>0</v>
      </c>
      <c r="G25" s="113">
        <f>別紙!H30</f>
        <v>0</v>
      </c>
      <c r="H25" s="113">
        <f>別紙!I30</f>
        <v>0</v>
      </c>
      <c r="I25" s="113">
        <f>別紙!J30</f>
        <v>0</v>
      </c>
      <c r="J25" s="113">
        <f>別紙!K30</f>
        <v>0</v>
      </c>
      <c r="K25" s="113">
        <f>IF(別紙!L30+別紙!M30+別紙!N30&gt;=1,1,0)</f>
        <v>0</v>
      </c>
      <c r="L25" s="113">
        <f>IF(K25+別紙!O30=2,1,0)</f>
        <v>0</v>
      </c>
      <c r="M25" s="113">
        <f>IF(K25+別紙!P30=2,1,0)</f>
        <v>0</v>
      </c>
      <c r="N25" s="113">
        <f>IF(別紙!L30+別紙!M30+別紙!N30=0,1,0)</f>
        <v>1</v>
      </c>
      <c r="O25" s="113">
        <f>IF(N25+別紙!O30=2,1,0)</f>
        <v>0</v>
      </c>
      <c r="P25" s="113">
        <f>IF(N25+別紙!P30=2,1,0)</f>
        <v>0</v>
      </c>
      <c r="Q25" s="113">
        <f>IF(別紙!Q30+別紙!R30+別紙!S30&gt;=1,1,0)</f>
        <v>0</v>
      </c>
      <c r="R25" s="113">
        <f>IF(Q25+別紙!T30=2,1,0)</f>
        <v>0</v>
      </c>
      <c r="S25" s="113">
        <f>IF(Q25+別紙!U30=2,1,0)</f>
        <v>0</v>
      </c>
      <c r="T25" s="113">
        <f>IF(別紙!Q30+別紙!R30+別紙!S30=0,1,0)</f>
        <v>1</v>
      </c>
      <c r="U25" s="113">
        <f>IF(T25+別紙!T30=2,1,0)</f>
        <v>0</v>
      </c>
      <c r="V25" s="113">
        <f>IF(T25+別紙!U30=2,1,0)</f>
        <v>0</v>
      </c>
      <c r="W25" s="113">
        <f>IF(別紙!V30=1,1,0)</f>
        <v>0</v>
      </c>
      <c r="X25" s="113">
        <f>IF(W25+別紙!W30=2,1,0)</f>
        <v>0</v>
      </c>
      <c r="Y25" s="113">
        <f>IF(W25+別紙!X30=2,1,0)</f>
        <v>0</v>
      </c>
      <c r="Z25" s="113">
        <f>IF(別紙!V30=0,1,0)</f>
        <v>1</v>
      </c>
      <c r="AA25" s="113">
        <f>IF(Z25+別紙!W30=2,1,0)</f>
        <v>0</v>
      </c>
      <c r="AB25" s="113">
        <f>IF(Z25+別紙!X30=2,1,0)</f>
        <v>0</v>
      </c>
      <c r="AC25" s="113">
        <f>IF(別紙!Y30=1,1,0)</f>
        <v>0</v>
      </c>
      <c r="AD25" s="113">
        <f>IF(AC25+別紙!Z30=2,1,0)</f>
        <v>0</v>
      </c>
      <c r="AE25" s="113">
        <f>IF(AC25+別紙!AA30=2,1,0)</f>
        <v>0</v>
      </c>
      <c r="AF25" s="113">
        <f>IF(別紙!Y30=0,1,0)</f>
        <v>1</v>
      </c>
      <c r="AG25" s="113">
        <f>IF(AF25+別紙!Z30=2,1,0)</f>
        <v>0</v>
      </c>
      <c r="AH25" s="113">
        <f>IF(AF25+別紙!AA30=2,1,0)</f>
        <v>0</v>
      </c>
      <c r="AI25" s="113">
        <f>IF(別紙!AB30=1,1,0)</f>
        <v>0</v>
      </c>
      <c r="AJ25" s="113">
        <f>IF(AI25+別紙!AD30=2,1,0)</f>
        <v>0</v>
      </c>
      <c r="AK25" s="113">
        <f>IF(AI25+別紙!AE30=2,1,0)</f>
        <v>0</v>
      </c>
      <c r="AL25" s="113">
        <f>IF(別紙!AB30=0,1,0)</f>
        <v>1</v>
      </c>
      <c r="AM25" s="113">
        <f>IF(AL25+別紙!AD30=2,1,0)</f>
        <v>0</v>
      </c>
      <c r="AN25" s="113">
        <f>IF(AL25+別紙!AE30=2,1,0)</f>
        <v>0</v>
      </c>
      <c r="AO25" s="113">
        <f>別紙!AJ30</f>
        <v>0</v>
      </c>
      <c r="AP25" s="113">
        <f>別紙!AK30</f>
        <v>0</v>
      </c>
      <c r="AQ25" s="113">
        <f>別紙!AZ30</f>
        <v>0</v>
      </c>
      <c r="AR25" s="113">
        <f>別紙!BA30</f>
        <v>0</v>
      </c>
      <c r="AS25" s="113">
        <f>別紙!BB30</f>
        <v>0</v>
      </c>
      <c r="AT25" s="113">
        <f>別紙!BC30</f>
        <v>0</v>
      </c>
      <c r="AU25" s="113">
        <f>別紙!BD30</f>
        <v>0</v>
      </c>
      <c r="AV25" s="113">
        <f>別紙!BE30</f>
        <v>0</v>
      </c>
      <c r="AW25" s="113">
        <f>別紙!BF30</f>
        <v>0</v>
      </c>
      <c r="AX25" s="113">
        <f>別紙!BH30</f>
        <v>0</v>
      </c>
      <c r="AY25" s="114">
        <f>IF(別紙!BI30+別紙!BJ30&gt;=1,1,0)</f>
        <v>0</v>
      </c>
      <c r="AZ25" s="114">
        <f>別紙!BI30</f>
        <v>0</v>
      </c>
      <c r="BA25" s="114">
        <f>別紙!BJ30</f>
        <v>0</v>
      </c>
      <c r="BB25" s="114">
        <f>別紙!BK30</f>
        <v>0</v>
      </c>
      <c r="BC25" s="114">
        <f>別紙!BL30</f>
        <v>0</v>
      </c>
      <c r="BD25" s="114">
        <f>別紙!BN30</f>
        <v>0</v>
      </c>
      <c r="BE25" s="114">
        <f>IF(別紙!BO30+別紙!BP30&gt;=1,1,0)</f>
        <v>0</v>
      </c>
      <c r="BF25" s="114">
        <f>別紙!BO30</f>
        <v>0</v>
      </c>
      <c r="BG25" s="114">
        <f>別紙!BP30</f>
        <v>0</v>
      </c>
      <c r="BH25" s="114">
        <f>別紙!BQ30</f>
        <v>0</v>
      </c>
      <c r="BI25" s="114">
        <f>別紙!BR30</f>
        <v>0</v>
      </c>
      <c r="BJ25" s="114">
        <f>別紙!BT30</f>
        <v>0</v>
      </c>
      <c r="BK25" s="114">
        <f>IF(別紙!BU30+別紙!BV30&gt;=1,1,0)</f>
        <v>0</v>
      </c>
      <c r="BL25" s="114">
        <f>別紙!BU30</f>
        <v>0</v>
      </c>
      <c r="BM25" s="113">
        <f>別紙!BV30</f>
        <v>0</v>
      </c>
      <c r="BN25" s="113">
        <f>別紙!BW30</f>
        <v>0</v>
      </c>
      <c r="BO25" s="113">
        <f>別紙!BX30</f>
        <v>0</v>
      </c>
      <c r="BP25" s="113">
        <f>別紙!BZ30</f>
        <v>0</v>
      </c>
      <c r="BQ25" s="113">
        <f>別紙!CB30</f>
        <v>0</v>
      </c>
      <c r="BR25" s="113">
        <f>別紙!CE30</f>
        <v>0</v>
      </c>
      <c r="BS25" s="113">
        <f>IF(別紙!BZ30=0,1,0)</f>
        <v>1</v>
      </c>
      <c r="BT25" s="113">
        <f>別紙!CG30</f>
        <v>0</v>
      </c>
      <c r="BU25" s="113">
        <f>別紙!CH30</f>
        <v>0</v>
      </c>
      <c r="BV25" s="113">
        <f>IF(別紙!AF30=1,1,0)</f>
        <v>0</v>
      </c>
      <c r="BW25" s="113">
        <f>IF(別紙!AF30&lt;&gt;1,1,0)</f>
        <v>1</v>
      </c>
      <c r="BX25" s="113">
        <f>IF(別紙!AG30=1,1,0)</f>
        <v>0</v>
      </c>
      <c r="BY25" s="113">
        <f>IF(別紙!AG30&lt;&gt;1,1,0)</f>
        <v>1</v>
      </c>
      <c r="BZ25" s="113">
        <f>IF(別紙!AH30=1,1,0)</f>
        <v>0</v>
      </c>
      <c r="CA25" s="113">
        <f>IF(別紙!AH30&lt;&gt;1,1,0)</f>
        <v>1</v>
      </c>
      <c r="CB25" s="113">
        <f>IF(別紙!AI30=1,1,0)</f>
        <v>0</v>
      </c>
      <c r="CC25" s="113">
        <f>IF(別紙!AI30&lt;&gt;1,1,0)</f>
        <v>1</v>
      </c>
      <c r="CD25" s="115">
        <f>別紙!DP30</f>
        <v>0</v>
      </c>
      <c r="CE25" s="115">
        <f>別紙!DQ30</f>
        <v>0</v>
      </c>
      <c r="CF25" s="111">
        <f>別紙!DS30</f>
        <v>0</v>
      </c>
      <c r="CG25" s="111">
        <f>別紙!DT30</f>
        <v>0</v>
      </c>
      <c r="CH25" s="111">
        <f>別紙!DU30</f>
        <v>0</v>
      </c>
      <c r="CI25" s="111">
        <f>別紙!DV30</f>
        <v>0</v>
      </c>
    </row>
    <row r="26" spans="1:87" ht="34.5" customHeight="1">
      <c r="A26" s="109">
        <v>20</v>
      </c>
      <c r="B26" s="109">
        <f>別紙!B31</f>
        <v>0</v>
      </c>
      <c r="C26" s="109">
        <f>別紙!C31</f>
        <v>0</v>
      </c>
      <c r="D26" s="110">
        <f>別紙!D31</f>
        <v>0</v>
      </c>
      <c r="E26" s="109">
        <f>別紙!E31</f>
        <v>0</v>
      </c>
      <c r="F26" s="109">
        <f>別紙!F31</f>
        <v>0</v>
      </c>
      <c r="G26" s="113">
        <f>別紙!H31</f>
        <v>0</v>
      </c>
      <c r="H26" s="113">
        <f>別紙!I31</f>
        <v>0</v>
      </c>
      <c r="I26" s="113">
        <f>別紙!J31</f>
        <v>0</v>
      </c>
      <c r="J26" s="113">
        <f>別紙!K31</f>
        <v>0</v>
      </c>
      <c r="K26" s="113">
        <f>IF(別紙!L31+別紙!M31+別紙!N31&gt;=1,1,0)</f>
        <v>0</v>
      </c>
      <c r="L26" s="113">
        <f>IF(K26+別紙!O31=2,1,0)</f>
        <v>0</v>
      </c>
      <c r="M26" s="113">
        <f>IF(K26+別紙!P31=2,1,0)</f>
        <v>0</v>
      </c>
      <c r="N26" s="113">
        <f>IF(別紙!L31+別紙!M31+別紙!N31=0,1,0)</f>
        <v>1</v>
      </c>
      <c r="O26" s="113">
        <f>IF(N26+別紙!O31=2,1,0)</f>
        <v>0</v>
      </c>
      <c r="P26" s="113">
        <f>IF(N26+別紙!P31=2,1,0)</f>
        <v>0</v>
      </c>
      <c r="Q26" s="113">
        <f>IF(別紙!Q31+別紙!R31+別紙!S31&gt;=1,1,0)</f>
        <v>0</v>
      </c>
      <c r="R26" s="113">
        <f>IF(Q26+別紙!T31=2,1,0)</f>
        <v>0</v>
      </c>
      <c r="S26" s="113">
        <f>IF(Q26+別紙!U31=2,1,0)</f>
        <v>0</v>
      </c>
      <c r="T26" s="113">
        <f>IF(別紙!Q31+別紙!R31+別紙!S31=0,1,0)</f>
        <v>1</v>
      </c>
      <c r="U26" s="113">
        <f>IF(T26+別紙!T31=2,1,0)</f>
        <v>0</v>
      </c>
      <c r="V26" s="113">
        <f>IF(T26+別紙!U31=2,1,0)</f>
        <v>0</v>
      </c>
      <c r="W26" s="113">
        <f>IF(別紙!V31=1,1,0)</f>
        <v>0</v>
      </c>
      <c r="X26" s="113">
        <f>IF(W26+別紙!W31=2,1,0)</f>
        <v>0</v>
      </c>
      <c r="Y26" s="113">
        <f>IF(W26+別紙!X31=2,1,0)</f>
        <v>0</v>
      </c>
      <c r="Z26" s="113">
        <f>IF(別紙!V31=0,1,0)</f>
        <v>1</v>
      </c>
      <c r="AA26" s="113">
        <f>IF(Z26+別紙!W31=2,1,0)</f>
        <v>0</v>
      </c>
      <c r="AB26" s="113">
        <f>IF(Z26+別紙!X31=2,1,0)</f>
        <v>0</v>
      </c>
      <c r="AC26" s="113">
        <f>IF(別紙!Y31=1,1,0)</f>
        <v>0</v>
      </c>
      <c r="AD26" s="113">
        <f>IF(AC26+別紙!Z31=2,1,0)</f>
        <v>0</v>
      </c>
      <c r="AE26" s="113">
        <f>IF(AC26+別紙!AA31=2,1,0)</f>
        <v>0</v>
      </c>
      <c r="AF26" s="113">
        <f>IF(別紙!Y31=0,1,0)</f>
        <v>1</v>
      </c>
      <c r="AG26" s="113">
        <f>IF(AF26+別紙!Z31=2,1,0)</f>
        <v>0</v>
      </c>
      <c r="AH26" s="113">
        <f>IF(AF26+別紙!AA31=2,1,0)</f>
        <v>0</v>
      </c>
      <c r="AI26" s="113">
        <f>IF(別紙!AB31=1,1,0)</f>
        <v>0</v>
      </c>
      <c r="AJ26" s="113">
        <f>IF(AI26+別紙!AD31=2,1,0)</f>
        <v>0</v>
      </c>
      <c r="AK26" s="113">
        <f>IF(AI26+別紙!AE31=2,1,0)</f>
        <v>0</v>
      </c>
      <c r="AL26" s="113">
        <f>IF(別紙!AB31=0,1,0)</f>
        <v>1</v>
      </c>
      <c r="AM26" s="113">
        <f>IF(AL26+別紙!AD31=2,1,0)</f>
        <v>0</v>
      </c>
      <c r="AN26" s="113">
        <f>IF(AL26+別紙!AE31=2,1,0)</f>
        <v>0</v>
      </c>
      <c r="AO26" s="113">
        <f>別紙!AJ31</f>
        <v>0</v>
      </c>
      <c r="AP26" s="113">
        <f>別紙!AK31</f>
        <v>0</v>
      </c>
      <c r="AQ26" s="113">
        <f>別紙!AZ31</f>
        <v>0</v>
      </c>
      <c r="AR26" s="113">
        <f>別紙!BA31</f>
        <v>0</v>
      </c>
      <c r="AS26" s="113">
        <f>別紙!BB31</f>
        <v>0</v>
      </c>
      <c r="AT26" s="113">
        <f>別紙!BC31</f>
        <v>0</v>
      </c>
      <c r="AU26" s="113">
        <f>別紙!BD31</f>
        <v>0</v>
      </c>
      <c r="AV26" s="113">
        <f>別紙!BE31</f>
        <v>0</v>
      </c>
      <c r="AW26" s="113">
        <f>別紙!BF31</f>
        <v>0</v>
      </c>
      <c r="AX26" s="113">
        <f>別紙!BH31</f>
        <v>0</v>
      </c>
      <c r="AY26" s="114">
        <f>IF(別紙!BI31+別紙!BJ31&gt;=1,1,0)</f>
        <v>0</v>
      </c>
      <c r="AZ26" s="114">
        <f>別紙!BI31</f>
        <v>0</v>
      </c>
      <c r="BA26" s="114">
        <f>別紙!BJ31</f>
        <v>0</v>
      </c>
      <c r="BB26" s="114">
        <f>別紙!BK31</f>
        <v>0</v>
      </c>
      <c r="BC26" s="114">
        <f>別紙!BL31</f>
        <v>0</v>
      </c>
      <c r="BD26" s="114">
        <f>別紙!BN31</f>
        <v>0</v>
      </c>
      <c r="BE26" s="114">
        <f>IF(別紙!BO31+別紙!BP31&gt;=1,1,0)</f>
        <v>0</v>
      </c>
      <c r="BF26" s="114">
        <f>別紙!BO31</f>
        <v>0</v>
      </c>
      <c r="BG26" s="114">
        <f>別紙!BP31</f>
        <v>0</v>
      </c>
      <c r="BH26" s="114">
        <f>別紙!BQ31</f>
        <v>0</v>
      </c>
      <c r="BI26" s="114">
        <f>別紙!BR31</f>
        <v>0</v>
      </c>
      <c r="BJ26" s="114">
        <f>別紙!BT31</f>
        <v>0</v>
      </c>
      <c r="BK26" s="114">
        <f>IF(別紙!BU31+別紙!BV31&gt;=1,1,0)</f>
        <v>0</v>
      </c>
      <c r="BL26" s="114">
        <f>別紙!BU31</f>
        <v>0</v>
      </c>
      <c r="BM26" s="113">
        <f>別紙!BV31</f>
        <v>0</v>
      </c>
      <c r="BN26" s="113">
        <f>別紙!BW31</f>
        <v>0</v>
      </c>
      <c r="BO26" s="113">
        <f>別紙!BX31</f>
        <v>0</v>
      </c>
      <c r="BP26" s="113">
        <f>別紙!BZ31</f>
        <v>0</v>
      </c>
      <c r="BQ26" s="113">
        <f>別紙!CB31</f>
        <v>0</v>
      </c>
      <c r="BR26" s="113">
        <f>別紙!CE31</f>
        <v>0</v>
      </c>
      <c r="BS26" s="113">
        <f>IF(別紙!BZ31=0,1,0)</f>
        <v>1</v>
      </c>
      <c r="BT26" s="113">
        <f>別紙!CG31</f>
        <v>0</v>
      </c>
      <c r="BU26" s="113">
        <f>別紙!CH31</f>
        <v>0</v>
      </c>
      <c r="BV26" s="113">
        <f>IF(別紙!AF31=1,1,0)</f>
        <v>0</v>
      </c>
      <c r="BW26" s="113">
        <f>IF(別紙!AF31&lt;&gt;1,1,0)</f>
        <v>1</v>
      </c>
      <c r="BX26" s="113">
        <f>IF(別紙!AG31=1,1,0)</f>
        <v>0</v>
      </c>
      <c r="BY26" s="113">
        <f>IF(別紙!AG31&lt;&gt;1,1,0)</f>
        <v>1</v>
      </c>
      <c r="BZ26" s="113">
        <f>IF(別紙!AH31=1,1,0)</f>
        <v>0</v>
      </c>
      <c r="CA26" s="113">
        <f>IF(別紙!AH31&lt;&gt;1,1,0)</f>
        <v>1</v>
      </c>
      <c r="CB26" s="113">
        <f>IF(別紙!AI31=1,1,0)</f>
        <v>0</v>
      </c>
      <c r="CC26" s="113">
        <f>IF(別紙!AI31&lt;&gt;1,1,0)</f>
        <v>1</v>
      </c>
      <c r="CD26" s="115">
        <f>別紙!DP31</f>
        <v>0</v>
      </c>
      <c r="CE26" s="115">
        <f>別紙!DQ31</f>
        <v>0</v>
      </c>
      <c r="CF26" s="111">
        <f>別紙!DS31</f>
        <v>0</v>
      </c>
      <c r="CG26" s="111">
        <f>別紙!DT31</f>
        <v>0</v>
      </c>
      <c r="CH26" s="111">
        <f>別紙!DU31</f>
        <v>0</v>
      </c>
      <c r="CI26" s="111">
        <f>別紙!DV31</f>
        <v>0</v>
      </c>
    </row>
  </sheetData>
  <mergeCells count="130">
    <mergeCell ref="D2:D6"/>
    <mergeCell ref="BX5:BX6"/>
    <mergeCell ref="BY5:BY6"/>
    <mergeCell ref="BZ5:BZ6"/>
    <mergeCell ref="CA5:CA6"/>
    <mergeCell ref="CB5:CB6"/>
    <mergeCell ref="CC5:CC6"/>
    <mergeCell ref="BZ3:CC3"/>
    <mergeCell ref="BV2:CC2"/>
    <mergeCell ref="BV4:BW4"/>
    <mergeCell ref="BV3:BY3"/>
    <mergeCell ref="BX4:BY4"/>
    <mergeCell ref="BZ4:CA4"/>
    <mergeCell ref="CB4:CC4"/>
    <mergeCell ref="BV5:BV6"/>
    <mergeCell ref="BW5:BW6"/>
    <mergeCell ref="BT2:BU2"/>
    <mergeCell ref="E3:E6"/>
    <mergeCell ref="F3:F6"/>
    <mergeCell ref="G3:H3"/>
    <mergeCell ref="I3:J3"/>
    <mergeCell ref="K3:P3"/>
    <mergeCell ref="Q3:V3"/>
    <mergeCell ref="W3:AB3"/>
    <mergeCell ref="A2:A6"/>
    <mergeCell ref="B2:B6"/>
    <mergeCell ref="C2:C6"/>
    <mergeCell ref="E2:F2"/>
    <mergeCell ref="G2:AN2"/>
    <mergeCell ref="AO2:AP2"/>
    <mergeCell ref="AI3:AN3"/>
    <mergeCell ref="AO3:AO6"/>
    <mergeCell ref="AP3:AP6"/>
    <mergeCell ref="G4:G6"/>
    <mergeCell ref="AB5:AB6"/>
    <mergeCell ref="O4:P4"/>
    <mergeCell ref="Q4:Q6"/>
    <mergeCell ref="R4:S4"/>
    <mergeCell ref="T4:T6"/>
    <mergeCell ref="U4:V4"/>
    <mergeCell ref="W4:W6"/>
    <mergeCell ref="S5:S6"/>
    <mergeCell ref="AD5:AD6"/>
    <mergeCell ref="AE5:AE6"/>
    <mergeCell ref="AG5:AG6"/>
    <mergeCell ref="AH5:AH6"/>
    <mergeCell ref="AC3:AH3"/>
    <mergeCell ref="X4:Y4"/>
    <mergeCell ref="BJ2:BO2"/>
    <mergeCell ref="BP2:BS2"/>
    <mergeCell ref="BU3:BU6"/>
    <mergeCell ref="BH3:BI4"/>
    <mergeCell ref="BJ3:BM4"/>
    <mergeCell ref="BN3:BO4"/>
    <mergeCell ref="BP3:BP6"/>
    <mergeCell ref="BQ3:BR4"/>
    <mergeCell ref="BS3:BS6"/>
    <mergeCell ref="BJ5:BJ6"/>
    <mergeCell ref="BK5:BK6"/>
    <mergeCell ref="BT3:BT6"/>
    <mergeCell ref="BO5:BO6"/>
    <mergeCell ref="BQ5:BQ6"/>
    <mergeCell ref="BR5:BR6"/>
    <mergeCell ref="BH5:BH6"/>
    <mergeCell ref="BI5:BI6"/>
    <mergeCell ref="BL5:BM5"/>
    <mergeCell ref="BN5:BN6"/>
    <mergeCell ref="AQ3:AR4"/>
    <mergeCell ref="AT3:AU4"/>
    <mergeCell ref="AV3:AW4"/>
    <mergeCell ref="AX3:BA4"/>
    <mergeCell ref="BB3:BC4"/>
    <mergeCell ref="BD3:BG4"/>
    <mergeCell ref="AQ2:AS2"/>
    <mergeCell ref="AS3:AS6"/>
    <mergeCell ref="AL4:AL6"/>
    <mergeCell ref="BC5:BC6"/>
    <mergeCell ref="BD5:BD6"/>
    <mergeCell ref="BE5:BE6"/>
    <mergeCell ref="BF5:BG5"/>
    <mergeCell ref="AT2:AW2"/>
    <mergeCell ref="AX2:BC2"/>
    <mergeCell ref="BD2:BI2"/>
    <mergeCell ref="AK5:AK6"/>
    <mergeCell ref="U5:U6"/>
    <mergeCell ref="V5:V6"/>
    <mergeCell ref="H4:H6"/>
    <mergeCell ref="I4:I6"/>
    <mergeCell ref="J4:J6"/>
    <mergeCell ref="K4:K6"/>
    <mergeCell ref="L4:M4"/>
    <mergeCell ref="N4:N6"/>
    <mergeCell ref="L5:L6"/>
    <mergeCell ref="M5:M6"/>
    <mergeCell ref="O5:O6"/>
    <mergeCell ref="P5:P6"/>
    <mergeCell ref="R5:R6"/>
    <mergeCell ref="Z4:Z6"/>
    <mergeCell ref="AA4:AB4"/>
    <mergeCell ref="AC4:AC6"/>
    <mergeCell ref="AD4:AE4"/>
    <mergeCell ref="AF4:AF6"/>
    <mergeCell ref="X5:X6"/>
    <mergeCell ref="Y5:Y6"/>
    <mergeCell ref="AA5:AA6"/>
    <mergeCell ref="AJ5:AJ6"/>
    <mergeCell ref="CH3:CH6"/>
    <mergeCell ref="CD2:CE2"/>
    <mergeCell ref="CF2:CI2"/>
    <mergeCell ref="CD3:CD6"/>
    <mergeCell ref="CE3:CE6"/>
    <mergeCell ref="CF3:CF6"/>
    <mergeCell ref="CI3:CI6"/>
    <mergeCell ref="CG3:CG6"/>
    <mergeCell ref="AG4:AH4"/>
    <mergeCell ref="AI4:AI6"/>
    <mergeCell ref="AJ4:AK4"/>
    <mergeCell ref="AV5:AV6"/>
    <mergeCell ref="AW5:AW6"/>
    <mergeCell ref="AX5:AX6"/>
    <mergeCell ref="AY5:AY6"/>
    <mergeCell ref="AZ5:BA5"/>
    <mergeCell ref="BB5:BB6"/>
    <mergeCell ref="AM5:AM6"/>
    <mergeCell ref="AN5:AN6"/>
    <mergeCell ref="AQ5:AQ6"/>
    <mergeCell ref="AR5:AR6"/>
    <mergeCell ref="AT5:AT6"/>
    <mergeCell ref="AU5:AU6"/>
    <mergeCell ref="AM4:AN4"/>
  </mergeCells>
  <phoneticPr fontId="2"/>
  <pageMargins left="0.51181102362204722" right="0.51181102362204722" top="0.74803149606299213" bottom="0.55118110236220474" header="0.31496062992125984" footer="0.31496062992125984"/>
  <pageSetup paperSize="9" scale="43" fitToWidth="0" orientation="landscape" r:id="rId1"/>
  <colBreaks count="1" manualBreakCount="1">
    <brk id="40" max="25" man="1"/>
  </colBreaks>
  <ignoredErrors>
    <ignoredError sqref="CI7:CI26 CD7:CG2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K2" sqref="K2"/>
    </sheetView>
  </sheetViews>
  <sheetFormatPr defaultRowHeight="18"/>
  <cols>
    <col min="4" max="27" width="8.58203125" style="1"/>
  </cols>
  <sheetData>
    <row r="1" spans="1:11">
      <c r="B1" t="s">
        <v>259</v>
      </c>
      <c r="C1" t="s">
        <v>260</v>
      </c>
      <c r="D1" s="1" t="s">
        <v>250</v>
      </c>
      <c r="E1" s="1" t="s">
        <v>253</v>
      </c>
      <c r="F1" s="1" t="s">
        <v>254</v>
      </c>
      <c r="G1" s="1" t="s">
        <v>255</v>
      </c>
      <c r="H1" s="1" t="s">
        <v>256</v>
      </c>
      <c r="I1" s="1" t="s">
        <v>257</v>
      </c>
      <c r="J1" s="1" t="s">
        <v>258</v>
      </c>
      <c r="K1" s="1" t="s">
        <v>266</v>
      </c>
    </row>
    <row r="2" spans="1:11">
      <c r="A2" t="s">
        <v>251</v>
      </c>
      <c r="B2" s="1" t="str">
        <f t="shared" ref="B2:K2" si="0">IF(AND(B3&lt;2,B4&lt;2,B5&lt;2,B6&lt;2,B7&lt;2,B8&lt;2,B9&lt;2,B10&lt;2,B11&lt;2,B12&lt;2,B13&lt;2,B14&lt;2,B15&lt;2,B16&lt;2,B17&lt;2,B18&lt;2,B19&lt;2,B20&lt;2,B21&lt;2,B22&lt;2),"○","×")</f>
        <v>○</v>
      </c>
      <c r="C2" s="1" t="str">
        <f t="shared" si="0"/>
        <v>○</v>
      </c>
      <c r="D2" s="1" t="str">
        <f t="shared" si="0"/>
        <v>○</v>
      </c>
      <c r="E2" s="1" t="str">
        <f t="shared" si="0"/>
        <v>○</v>
      </c>
      <c r="F2" s="1" t="str">
        <f t="shared" si="0"/>
        <v>○</v>
      </c>
      <c r="G2" s="1" t="str">
        <f t="shared" si="0"/>
        <v>○</v>
      </c>
      <c r="H2" s="1" t="str">
        <f t="shared" si="0"/>
        <v>○</v>
      </c>
      <c r="I2" s="1" t="str">
        <f t="shared" si="0"/>
        <v>○</v>
      </c>
      <c r="J2" s="1" t="str">
        <f t="shared" si="0"/>
        <v>○</v>
      </c>
      <c r="K2" s="1" t="str">
        <f t="shared" si="0"/>
        <v>○</v>
      </c>
    </row>
    <row r="3" spans="1:11">
      <c r="A3" t="s">
        <v>252</v>
      </c>
      <c r="B3" s="1">
        <f>SUM(別紙!AJ12:AK12)</f>
        <v>0</v>
      </c>
      <c r="C3" s="1">
        <f>SUM(別紙!AZ12:BB12)</f>
        <v>0</v>
      </c>
      <c r="D3" s="1">
        <f>SUM(別紙!BC12:BF12)</f>
        <v>0</v>
      </c>
      <c r="E3" s="1">
        <f>SUM(別紙!BH12:BL12)</f>
        <v>0</v>
      </c>
      <c r="F3" s="1">
        <f>SUM(別紙!BN12:BR12)</f>
        <v>0</v>
      </c>
      <c r="G3" s="1">
        <f>SUM(別紙!BT12:BX12)</f>
        <v>0</v>
      </c>
      <c r="H3" s="1">
        <f>SUM(別紙!CG12:CH12)</f>
        <v>0</v>
      </c>
      <c r="I3" s="1">
        <f>SUM(別紙!CK12:CM12)</f>
        <v>0</v>
      </c>
      <c r="J3" s="1">
        <f>SUM(別紙!CX12:CY12)</f>
        <v>0</v>
      </c>
      <c r="K3" s="1">
        <f>SUM(別紙!DH12:DI12)</f>
        <v>0</v>
      </c>
    </row>
    <row r="4" spans="1:11">
      <c r="B4" s="1">
        <f>SUM(別紙!AJ13:AK13)</f>
        <v>0</v>
      </c>
      <c r="C4" s="1">
        <f>SUM(別紙!AZ13:BB13)</f>
        <v>0</v>
      </c>
      <c r="D4" s="1">
        <f>SUM(別紙!BC13:BF13)</f>
        <v>0</v>
      </c>
      <c r="E4" s="1">
        <f>SUM(別紙!BH13:BL13)</f>
        <v>0</v>
      </c>
      <c r="F4" s="1">
        <f>SUM(別紙!BN13:BR13)</f>
        <v>0</v>
      </c>
      <c r="G4" s="1">
        <f>SUM(別紙!BT13:BX13)</f>
        <v>0</v>
      </c>
      <c r="H4" s="1">
        <f>SUM(別紙!CG13:CH13)</f>
        <v>0</v>
      </c>
      <c r="I4" s="1">
        <f>SUM(別紙!CK13:CM13)</f>
        <v>0</v>
      </c>
      <c r="J4" s="1">
        <f>SUM(別紙!CX13:CY13)</f>
        <v>0</v>
      </c>
      <c r="K4" s="1">
        <f>SUM(別紙!DH13:DI13)</f>
        <v>0</v>
      </c>
    </row>
    <row r="5" spans="1:11">
      <c r="B5" s="1">
        <f>SUM(別紙!AJ14:AK14)</f>
        <v>0</v>
      </c>
      <c r="C5" s="1">
        <f>SUM(別紙!AZ14:BB14)</f>
        <v>0</v>
      </c>
      <c r="D5" s="1">
        <f>SUM(別紙!BC14:BF14)</f>
        <v>0</v>
      </c>
      <c r="E5" s="1">
        <f>SUM(別紙!BH14:BL14)</f>
        <v>0</v>
      </c>
      <c r="F5" s="1">
        <f>SUM(別紙!BN14:BR14)</f>
        <v>0</v>
      </c>
      <c r="G5" s="1">
        <f>SUM(別紙!BT14:BX14)</f>
        <v>0</v>
      </c>
      <c r="H5" s="1">
        <f>SUM(別紙!CG14:CH14)</f>
        <v>0</v>
      </c>
      <c r="I5" s="1">
        <f>SUM(別紙!CK14:CM14)</f>
        <v>0</v>
      </c>
      <c r="J5" s="1">
        <f>SUM(別紙!CX14:CY14)</f>
        <v>0</v>
      </c>
      <c r="K5" s="1">
        <f>SUM(別紙!DH14:DI14)</f>
        <v>0</v>
      </c>
    </row>
    <row r="6" spans="1:11">
      <c r="B6" s="1">
        <f>SUM(別紙!AJ15:AK15)</f>
        <v>0</v>
      </c>
      <c r="C6" s="1">
        <f>SUM(別紙!AZ15:BB15)</f>
        <v>0</v>
      </c>
      <c r="D6" s="1">
        <f>SUM(別紙!BC15:BF15)</f>
        <v>0</v>
      </c>
      <c r="E6" s="1">
        <f>SUM(別紙!BH15:BL15)</f>
        <v>0</v>
      </c>
      <c r="F6" s="1">
        <f>SUM(別紙!BN15:BR15)</f>
        <v>0</v>
      </c>
      <c r="G6" s="1">
        <f>SUM(別紙!BT15:BX15)</f>
        <v>0</v>
      </c>
      <c r="H6" s="1">
        <f>SUM(別紙!CG15:CH15)</f>
        <v>0</v>
      </c>
      <c r="I6" s="1">
        <f>SUM(別紙!CK15:CM15)</f>
        <v>0</v>
      </c>
      <c r="J6" s="1">
        <f>SUM(別紙!CX15:CY15)</f>
        <v>0</v>
      </c>
      <c r="K6" s="1">
        <f>SUM(別紙!DH15:DI15)</f>
        <v>0</v>
      </c>
    </row>
    <row r="7" spans="1:11">
      <c r="B7" s="1">
        <f>SUM(別紙!AJ16:AK16)</f>
        <v>0</v>
      </c>
      <c r="C7" s="1">
        <f>SUM(別紙!AZ16:BB16)</f>
        <v>0</v>
      </c>
      <c r="D7" s="1">
        <f>SUM(別紙!BC16:BF16)</f>
        <v>0</v>
      </c>
      <c r="E7" s="1">
        <f>SUM(別紙!BH16:BL16)</f>
        <v>0</v>
      </c>
      <c r="F7" s="1">
        <f>SUM(別紙!BN16:BR16)</f>
        <v>0</v>
      </c>
      <c r="G7" s="1">
        <f>SUM(別紙!BT16:BX16)</f>
        <v>0</v>
      </c>
      <c r="H7" s="1">
        <f>SUM(別紙!CG16:CH16)</f>
        <v>0</v>
      </c>
      <c r="I7" s="1">
        <f>SUM(別紙!CK16:CM16)</f>
        <v>0</v>
      </c>
      <c r="J7" s="1">
        <f>SUM(別紙!CX16:CY16)</f>
        <v>0</v>
      </c>
      <c r="K7" s="1">
        <f>SUM(別紙!DH16:DI16)</f>
        <v>0</v>
      </c>
    </row>
    <row r="8" spans="1:11">
      <c r="B8" s="1">
        <f>SUM(別紙!AJ17:AK17)</f>
        <v>0</v>
      </c>
      <c r="C8" s="1">
        <f>SUM(別紙!AZ17:BB17)</f>
        <v>0</v>
      </c>
      <c r="D8" s="1">
        <f>SUM(別紙!BC17:BF17)</f>
        <v>0</v>
      </c>
      <c r="E8" s="1">
        <f>SUM(別紙!BH17:BL17)</f>
        <v>0</v>
      </c>
      <c r="F8" s="1">
        <f>SUM(別紙!BN17:BR17)</f>
        <v>0</v>
      </c>
      <c r="G8" s="1">
        <f>SUM(別紙!BT17:BX17)</f>
        <v>0</v>
      </c>
      <c r="H8" s="1">
        <f>SUM(別紙!CG17:CH17)</f>
        <v>0</v>
      </c>
      <c r="I8" s="1">
        <f>SUM(別紙!CK17:CM17)</f>
        <v>0</v>
      </c>
      <c r="J8" s="1">
        <f>SUM(別紙!CX17:CY17)</f>
        <v>0</v>
      </c>
      <c r="K8" s="1">
        <f>SUM(別紙!DH17:DI17)</f>
        <v>0</v>
      </c>
    </row>
    <row r="9" spans="1:11">
      <c r="B9" s="1">
        <f>SUM(別紙!AJ18:AK18)</f>
        <v>0</v>
      </c>
      <c r="C9" s="1">
        <f>SUM(別紙!AZ18:BB18)</f>
        <v>0</v>
      </c>
      <c r="D9" s="1">
        <f>SUM(別紙!BC18:BF18)</f>
        <v>0</v>
      </c>
      <c r="E9" s="1">
        <f>SUM(別紙!BH18:BL18)</f>
        <v>0</v>
      </c>
      <c r="F9" s="1">
        <f>SUM(別紙!BN18:BR18)</f>
        <v>0</v>
      </c>
      <c r="G9" s="1">
        <f>SUM(別紙!BT18:BX18)</f>
        <v>0</v>
      </c>
      <c r="H9" s="1">
        <f>SUM(別紙!CG18:CH18)</f>
        <v>0</v>
      </c>
      <c r="I9" s="1">
        <f>SUM(別紙!CK18:CM18)</f>
        <v>0</v>
      </c>
      <c r="J9" s="1">
        <f>SUM(別紙!CX18:CY18)</f>
        <v>0</v>
      </c>
      <c r="K9" s="1">
        <f>SUM(別紙!DH18:DI18)</f>
        <v>0</v>
      </c>
    </row>
    <row r="10" spans="1:11">
      <c r="B10" s="1">
        <f>SUM(別紙!AJ19:AK19)</f>
        <v>0</v>
      </c>
      <c r="C10" s="1">
        <f>SUM(別紙!AZ19:BB19)</f>
        <v>0</v>
      </c>
      <c r="D10" s="1">
        <f>SUM(別紙!BC19:BF19)</f>
        <v>0</v>
      </c>
      <c r="E10" s="1">
        <f>SUM(別紙!BH19:BL19)</f>
        <v>0</v>
      </c>
      <c r="F10" s="1">
        <f>SUM(別紙!BN19:BR19)</f>
        <v>0</v>
      </c>
      <c r="G10" s="1">
        <f>SUM(別紙!BT19:BX19)</f>
        <v>0</v>
      </c>
      <c r="H10" s="1">
        <f>SUM(別紙!CG19:CH19)</f>
        <v>0</v>
      </c>
      <c r="I10" s="1">
        <f>SUM(別紙!CK19:CM19)</f>
        <v>0</v>
      </c>
      <c r="J10" s="1">
        <f>SUM(別紙!CX19:CY19)</f>
        <v>0</v>
      </c>
      <c r="K10" s="1">
        <f>SUM(別紙!DH19:DI19)</f>
        <v>0</v>
      </c>
    </row>
    <row r="11" spans="1:11">
      <c r="B11" s="1">
        <f>SUM(別紙!AJ20:AK20)</f>
        <v>0</v>
      </c>
      <c r="C11" s="1">
        <f>SUM(別紙!AZ20:BB20)</f>
        <v>0</v>
      </c>
      <c r="D11" s="1">
        <f>SUM(別紙!BC20:BF20)</f>
        <v>0</v>
      </c>
      <c r="E11" s="1">
        <f>SUM(別紙!BH20:BL20)</f>
        <v>0</v>
      </c>
      <c r="F11" s="1">
        <f>SUM(別紙!BN20:BR20)</f>
        <v>0</v>
      </c>
      <c r="G11" s="1">
        <f>SUM(別紙!BT20:BX20)</f>
        <v>0</v>
      </c>
      <c r="H11" s="1">
        <f>SUM(別紙!CG20:CH20)</f>
        <v>0</v>
      </c>
      <c r="I11" s="1">
        <f>SUM(別紙!CK20:CM20)</f>
        <v>0</v>
      </c>
      <c r="J11" s="1">
        <f>SUM(別紙!CX20:CY20)</f>
        <v>0</v>
      </c>
      <c r="K11" s="1">
        <f>SUM(別紙!DH20:DI20)</f>
        <v>0</v>
      </c>
    </row>
    <row r="12" spans="1:11">
      <c r="B12" s="1">
        <f>SUM(別紙!AJ21:AK21)</f>
        <v>0</v>
      </c>
      <c r="C12" s="1">
        <f>SUM(別紙!AZ21:BB21)</f>
        <v>0</v>
      </c>
      <c r="D12" s="1">
        <f>SUM(別紙!BC21:BF21)</f>
        <v>0</v>
      </c>
      <c r="E12" s="1">
        <f>SUM(別紙!BH21:BL21)</f>
        <v>0</v>
      </c>
      <c r="F12" s="1">
        <f>SUM(別紙!BN21:BR21)</f>
        <v>0</v>
      </c>
      <c r="G12" s="1">
        <f>SUM(別紙!BT21:BX21)</f>
        <v>0</v>
      </c>
      <c r="H12" s="1">
        <f>SUM(別紙!CG21:CH21)</f>
        <v>0</v>
      </c>
      <c r="I12" s="1">
        <f>SUM(別紙!CK21:CM21)</f>
        <v>0</v>
      </c>
      <c r="J12" s="1">
        <f>SUM(別紙!CX21:CY21)</f>
        <v>0</v>
      </c>
      <c r="K12" s="1">
        <f>SUM(別紙!DH21:DI21)</f>
        <v>0</v>
      </c>
    </row>
    <row r="13" spans="1:11">
      <c r="B13" s="1">
        <f>SUM(別紙!AJ22:AK22)</f>
        <v>0</v>
      </c>
      <c r="C13" s="1">
        <f>SUM(別紙!AZ22:BB22)</f>
        <v>0</v>
      </c>
      <c r="D13" s="1">
        <f>SUM(別紙!BC22:BF22)</f>
        <v>0</v>
      </c>
      <c r="E13" s="1">
        <f>SUM(別紙!BH22:BL22)</f>
        <v>0</v>
      </c>
      <c r="F13" s="1">
        <f>SUM(別紙!BN22:BR22)</f>
        <v>0</v>
      </c>
      <c r="G13" s="1">
        <f>SUM(別紙!BT22:BX22)</f>
        <v>0</v>
      </c>
      <c r="H13" s="1">
        <f>SUM(別紙!CG22:CH22)</f>
        <v>0</v>
      </c>
      <c r="I13" s="1">
        <f>SUM(別紙!CK22:CM22)</f>
        <v>0</v>
      </c>
      <c r="J13" s="1">
        <f>SUM(別紙!CX22:CY22)</f>
        <v>0</v>
      </c>
      <c r="K13" s="1">
        <f>SUM(別紙!DH22:DI22)</f>
        <v>0</v>
      </c>
    </row>
    <row r="14" spans="1:11">
      <c r="B14" s="1">
        <f>SUM(別紙!AJ23:AK23)</f>
        <v>0</v>
      </c>
      <c r="C14" s="1">
        <f>SUM(別紙!AZ23:BB23)</f>
        <v>0</v>
      </c>
      <c r="D14" s="1">
        <f>SUM(別紙!BC23:BF23)</f>
        <v>0</v>
      </c>
      <c r="E14" s="1">
        <f>SUM(別紙!BH23:BL23)</f>
        <v>0</v>
      </c>
      <c r="F14" s="1">
        <f>SUM(別紙!BN23:BR23)</f>
        <v>0</v>
      </c>
      <c r="G14" s="1">
        <f>SUM(別紙!BT23:BX23)</f>
        <v>0</v>
      </c>
      <c r="H14" s="1">
        <f>SUM(別紙!CG23:CH23)</f>
        <v>0</v>
      </c>
      <c r="I14" s="1">
        <f>SUM(別紙!CK23:CM23)</f>
        <v>0</v>
      </c>
      <c r="J14" s="1">
        <f>SUM(別紙!CX23:CY23)</f>
        <v>0</v>
      </c>
      <c r="K14" s="1">
        <f>SUM(別紙!DH23:DI23)</f>
        <v>0</v>
      </c>
    </row>
    <row r="15" spans="1:11">
      <c r="B15" s="1">
        <f>SUM(別紙!AJ24:AK24)</f>
        <v>0</v>
      </c>
      <c r="C15" s="1">
        <f>SUM(別紙!AZ24:BB24)</f>
        <v>0</v>
      </c>
      <c r="D15" s="1">
        <f>SUM(別紙!BC24:BF24)</f>
        <v>0</v>
      </c>
      <c r="E15" s="1">
        <f>SUM(別紙!BH24:BL24)</f>
        <v>0</v>
      </c>
      <c r="F15" s="1">
        <f>SUM(別紙!BN24:BR24)</f>
        <v>0</v>
      </c>
      <c r="G15" s="1">
        <f>SUM(別紙!BT24:BX24)</f>
        <v>0</v>
      </c>
      <c r="H15" s="1">
        <f>SUM(別紙!CG24:CH24)</f>
        <v>0</v>
      </c>
      <c r="I15" s="1">
        <f>SUM(別紙!CK24:CM24)</f>
        <v>0</v>
      </c>
      <c r="J15" s="1">
        <f>SUM(別紙!CX24:CY24)</f>
        <v>0</v>
      </c>
      <c r="K15" s="1">
        <f>SUM(別紙!DH24:DI24)</f>
        <v>0</v>
      </c>
    </row>
    <row r="16" spans="1:11">
      <c r="B16" s="1">
        <f>SUM(別紙!AJ25:AK25)</f>
        <v>0</v>
      </c>
      <c r="C16" s="1">
        <f>SUM(別紙!AZ25:BB25)</f>
        <v>0</v>
      </c>
      <c r="D16" s="1">
        <f>SUM(別紙!BC25:BF25)</f>
        <v>0</v>
      </c>
      <c r="E16" s="1">
        <f>SUM(別紙!BH25:BL25)</f>
        <v>0</v>
      </c>
      <c r="F16" s="1">
        <f>SUM(別紙!BN25:BR25)</f>
        <v>0</v>
      </c>
      <c r="G16" s="1">
        <f>SUM(別紙!BT25:BX25)</f>
        <v>0</v>
      </c>
      <c r="H16" s="1">
        <f>SUM(別紙!CG25:CH25)</f>
        <v>0</v>
      </c>
      <c r="I16" s="1">
        <f>SUM(別紙!CK25:CM25)</f>
        <v>0</v>
      </c>
      <c r="J16" s="1">
        <f>SUM(別紙!CX25:CY25)</f>
        <v>0</v>
      </c>
      <c r="K16" s="1">
        <f>SUM(別紙!DH25:DI25)</f>
        <v>0</v>
      </c>
    </row>
    <row r="17" spans="2:11">
      <c r="B17" s="1">
        <f>SUM(別紙!AJ26:AK26)</f>
        <v>0</v>
      </c>
      <c r="C17" s="1">
        <f>SUM(別紙!AZ26:BB26)</f>
        <v>0</v>
      </c>
      <c r="D17" s="1">
        <f>SUM(別紙!BC26:BF26)</f>
        <v>0</v>
      </c>
      <c r="E17" s="1">
        <f>SUM(別紙!BH26:BL26)</f>
        <v>0</v>
      </c>
      <c r="F17" s="1">
        <f>SUM(別紙!BN26:BR26)</f>
        <v>0</v>
      </c>
      <c r="G17" s="1">
        <f>SUM(別紙!BT26:BX26)</f>
        <v>0</v>
      </c>
      <c r="H17" s="1">
        <f>SUM(別紙!CG26:CH26)</f>
        <v>0</v>
      </c>
      <c r="I17" s="1">
        <f>SUM(別紙!CK26:CM26)</f>
        <v>0</v>
      </c>
      <c r="J17" s="1">
        <f>SUM(別紙!CX26:CY26)</f>
        <v>0</v>
      </c>
      <c r="K17" s="1">
        <f>SUM(別紙!DH26:DI26)</f>
        <v>0</v>
      </c>
    </row>
    <row r="18" spans="2:11">
      <c r="B18" s="1">
        <f>SUM(別紙!AJ27:AK27)</f>
        <v>0</v>
      </c>
      <c r="C18" s="1">
        <f>SUM(別紙!AZ27:BB27)</f>
        <v>0</v>
      </c>
      <c r="D18" s="1">
        <f>SUM(別紙!BC27:BF27)</f>
        <v>0</v>
      </c>
      <c r="E18" s="1">
        <f>SUM(別紙!BH27:BL27)</f>
        <v>0</v>
      </c>
      <c r="F18" s="1">
        <f>SUM(別紙!BN27:BR27)</f>
        <v>0</v>
      </c>
      <c r="G18" s="1">
        <f>SUM(別紙!BT27:BX27)</f>
        <v>0</v>
      </c>
      <c r="H18" s="1">
        <f>SUM(別紙!CG27:CH27)</f>
        <v>0</v>
      </c>
      <c r="I18" s="1">
        <f>SUM(別紙!CK27:CM27)</f>
        <v>0</v>
      </c>
      <c r="J18" s="1">
        <f>SUM(別紙!CX27:CY27)</f>
        <v>0</v>
      </c>
      <c r="K18" s="1">
        <f>SUM(別紙!DH27:DI27)</f>
        <v>0</v>
      </c>
    </row>
    <row r="19" spans="2:11">
      <c r="B19" s="1">
        <f>SUM(別紙!AJ28:AK28)</f>
        <v>0</v>
      </c>
      <c r="C19" s="1">
        <f>SUM(別紙!AZ28:BB28)</f>
        <v>0</v>
      </c>
      <c r="D19" s="1">
        <f>SUM(別紙!BC28:BF28)</f>
        <v>0</v>
      </c>
      <c r="E19" s="1">
        <f>SUM(別紙!BH28:BL28)</f>
        <v>0</v>
      </c>
      <c r="F19" s="1">
        <f>SUM(別紙!BN28:BR28)</f>
        <v>0</v>
      </c>
      <c r="G19" s="1">
        <f>SUM(別紙!BT28:BX28)</f>
        <v>0</v>
      </c>
      <c r="H19" s="1">
        <f>SUM(別紙!CG28:CH28)</f>
        <v>0</v>
      </c>
      <c r="I19" s="1">
        <f>SUM(別紙!CK28:CM28)</f>
        <v>0</v>
      </c>
      <c r="J19" s="1">
        <f>SUM(別紙!CX28:CY28)</f>
        <v>0</v>
      </c>
      <c r="K19" s="1">
        <f>SUM(別紙!DH28:DI28)</f>
        <v>0</v>
      </c>
    </row>
    <row r="20" spans="2:11">
      <c r="B20" s="1">
        <f>SUM(別紙!AJ29:AK29)</f>
        <v>0</v>
      </c>
      <c r="C20" s="1">
        <f>SUM(別紙!AZ29:BB29)</f>
        <v>0</v>
      </c>
      <c r="D20" s="1">
        <f>SUM(別紙!BC29:BF29)</f>
        <v>0</v>
      </c>
      <c r="E20" s="1">
        <f>SUM(別紙!BH29:BL29)</f>
        <v>0</v>
      </c>
      <c r="F20" s="1">
        <f>SUM(別紙!BN29:BR29)</f>
        <v>0</v>
      </c>
      <c r="G20" s="1">
        <f>SUM(別紙!BT29:BX29)</f>
        <v>0</v>
      </c>
      <c r="H20" s="1">
        <f>SUM(別紙!CG29:CH29)</f>
        <v>0</v>
      </c>
      <c r="I20" s="1">
        <f>SUM(別紙!CK29:CM29)</f>
        <v>0</v>
      </c>
      <c r="J20" s="1">
        <f>SUM(別紙!CX29:CY29)</f>
        <v>0</v>
      </c>
      <c r="K20" s="1">
        <f>SUM(別紙!DH29:DI29)</f>
        <v>0</v>
      </c>
    </row>
    <row r="21" spans="2:11">
      <c r="B21" s="1">
        <f>SUM(別紙!AJ30:AK30)</f>
        <v>0</v>
      </c>
      <c r="C21" s="1">
        <f>SUM(別紙!AZ30:BB30)</f>
        <v>0</v>
      </c>
      <c r="D21" s="1">
        <f>SUM(別紙!BC30:BF30)</f>
        <v>0</v>
      </c>
      <c r="E21" s="1">
        <f>SUM(別紙!BH30:BL30)</f>
        <v>0</v>
      </c>
      <c r="F21" s="1">
        <f>SUM(別紙!BN30:BR30)</f>
        <v>0</v>
      </c>
      <c r="G21" s="1">
        <f>SUM(別紙!BT30:BX30)</f>
        <v>0</v>
      </c>
      <c r="H21" s="1">
        <f>SUM(別紙!CG30:CH30)</f>
        <v>0</v>
      </c>
      <c r="I21" s="1">
        <f>SUM(別紙!CK30:CM30)</f>
        <v>0</v>
      </c>
      <c r="J21" s="1">
        <f>SUM(別紙!CX30:CY30)</f>
        <v>0</v>
      </c>
      <c r="K21" s="1">
        <f>SUM(別紙!DH30:DI30)</f>
        <v>0</v>
      </c>
    </row>
    <row r="22" spans="2:11">
      <c r="B22" s="1">
        <f>SUM(別紙!AJ31:AK31)</f>
        <v>0</v>
      </c>
      <c r="C22" s="1">
        <f>SUM(別紙!AZ31:BB31)</f>
        <v>0</v>
      </c>
      <c r="D22" s="1">
        <f>SUM(別紙!BC31:BF31)</f>
        <v>0</v>
      </c>
      <c r="E22" s="1">
        <f>SUM(別紙!BH31:BL31)</f>
        <v>0</v>
      </c>
      <c r="F22" s="1">
        <f>SUM(別紙!BN31:BR31)</f>
        <v>0</v>
      </c>
      <c r="G22" s="1">
        <f>SUM(別紙!BT31:BX31)</f>
        <v>0</v>
      </c>
      <c r="H22" s="1">
        <f>SUM(別紙!CG31:CH31)</f>
        <v>0</v>
      </c>
      <c r="I22" s="1">
        <f>SUM(別紙!CK31:CM31)</f>
        <v>0</v>
      </c>
      <c r="J22" s="1">
        <f>SUM(別紙!CX31:CY31)</f>
        <v>0</v>
      </c>
      <c r="K22" s="1">
        <f>SUM(別紙!DH31:DI31)</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vt:lpstr>
      <vt:lpstr>【参考】</vt:lpstr>
      <vt:lpstr>道作業用</vt:lpstr>
      <vt:lpstr>エラー判定</vt:lpstr>
      <vt:lpstr>道作業用!Print_Area</vt:lpstr>
      <vt:lpstr>別紙!Print_Area</vt:lpstr>
      <vt:lpstr>道作業用!Print_Titles</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齊藤＿俊彦</cp:lastModifiedBy>
  <cp:lastPrinted>2024-03-07T02:44:35Z</cp:lastPrinted>
  <dcterms:created xsi:type="dcterms:W3CDTF">2022-08-17T07:57:35Z</dcterms:created>
  <dcterms:modified xsi:type="dcterms:W3CDTF">2024-03-12T07:31:30Z</dcterms:modified>
</cp:coreProperties>
</file>