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95" yWindow="-135" windowWidth="18465" windowHeight="7980"/>
  </bookViews>
  <sheets>
    <sheet name="工賃状況（公表）" sheetId="9" r:id="rId1"/>
    <sheet name="Sheet1" sheetId="10" r:id="rId2"/>
  </sheets>
  <definedNames>
    <definedName name="_xlnm.Print_Area" localSheetId="0">'工賃状況（公表）'!$A$1:$Q$33</definedName>
  </definedNames>
  <calcPr calcId="145621"/>
</workbook>
</file>

<file path=xl/calcChain.xml><?xml version="1.0" encoding="utf-8"?>
<calcChain xmlns="http://schemas.openxmlformats.org/spreadsheetml/2006/main">
  <c r="F17" i="9" l="1"/>
  <c r="K13" i="9"/>
  <c r="H13" i="9"/>
  <c r="K17" i="9" l="1"/>
  <c r="H17" i="9"/>
  <c r="D17" i="9"/>
  <c r="O14" i="9"/>
  <c r="O15" i="9"/>
  <c r="D12" i="10" l="1"/>
  <c r="E11" i="10" s="1"/>
  <c r="E4" i="10" l="1"/>
  <c r="E8" i="10"/>
  <c r="E5" i="10"/>
  <c r="E9" i="10"/>
  <c r="E6" i="10"/>
  <c r="E10" i="10"/>
  <c r="E3" i="10"/>
  <c r="E7" i="10"/>
  <c r="F12" i="10"/>
  <c r="G5" i="10" s="1"/>
  <c r="B12" i="10"/>
  <c r="C4" i="10" s="1"/>
  <c r="G6" i="10" l="1"/>
  <c r="G7" i="10"/>
  <c r="G11" i="10"/>
  <c r="G10" i="10"/>
  <c r="G9" i="10"/>
  <c r="G8" i="10"/>
  <c r="G3" i="10"/>
  <c r="G4" i="10"/>
  <c r="C11" i="10"/>
  <c r="C9" i="10"/>
  <c r="C7" i="10"/>
  <c r="C5" i="10"/>
  <c r="C3" i="10"/>
  <c r="C10" i="10"/>
  <c r="C8" i="10"/>
  <c r="C6" i="10"/>
  <c r="O16" i="9"/>
  <c r="O13" i="9"/>
  <c r="O17" i="9" l="1"/>
</calcChain>
</file>

<file path=xl/sharedStrings.xml><?xml version="1.0" encoding="utf-8"?>
<sst xmlns="http://schemas.openxmlformats.org/spreadsheetml/2006/main" count="37" uniqueCount="36">
  <si>
    <t>施設種別</t>
    <rPh sb="0" eb="2">
      <t>シセツ</t>
    </rPh>
    <rPh sb="2" eb="4">
      <t>シュベツ</t>
    </rPh>
    <phoneticPr fontId="4"/>
  </si>
  <si>
    <t>計</t>
    <rPh sb="0" eb="1">
      <t>ケイ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</si>
  <si>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</si>
  <si>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</si>
  <si>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Ｂ型</t>
    <rPh sb="1" eb="2">
      <t>ガタ</t>
    </rPh>
    <phoneticPr fontId="10"/>
  </si>
  <si>
    <t>Ｂ型分布率</t>
    <rPh sb="1" eb="2">
      <t>ガタ</t>
    </rPh>
    <rPh sb="2" eb="4">
      <t>ブンプ</t>
    </rPh>
    <rPh sb="4" eb="5">
      <t>リツ</t>
    </rPh>
    <phoneticPr fontId="10"/>
  </si>
  <si>
    <t>3千円未満</t>
    <rPh sb="1" eb="3">
      <t>センエン</t>
    </rPh>
    <rPh sb="3" eb="5">
      <t>ミマン</t>
    </rPh>
    <phoneticPr fontId="6"/>
  </si>
  <si>
    <t>3千円以上～5千円未満</t>
    <rPh sb="1" eb="3">
      <t>センエン</t>
    </rPh>
    <rPh sb="3" eb="5">
      <t>イジョウ</t>
    </rPh>
    <rPh sb="7" eb="9">
      <t>センエン</t>
    </rPh>
    <rPh sb="9" eb="11">
      <t>ミマン</t>
    </rPh>
    <phoneticPr fontId="6"/>
  </si>
  <si>
    <t>5千円以上～1万円未満</t>
    <rPh sb="1" eb="3">
      <t>センエン</t>
    </rPh>
    <rPh sb="3" eb="5">
      <t>イジョウ</t>
    </rPh>
    <rPh sb="7" eb="9">
      <t>マンエン</t>
    </rPh>
    <rPh sb="9" eb="11">
      <t>ミマン</t>
    </rPh>
    <phoneticPr fontId="6"/>
  </si>
  <si>
    <t>1万円以上～1万5千円未満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</si>
  <si>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1万5千円以上～2万円未満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</si>
  <si>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2万円以上～2万5千円未満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</si>
  <si>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2万5千円以上～3万円未満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</si>
  <si>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3万円以上～5万円未満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6"/>
  </si>
  <si>
    <t>5万円以上</t>
    <rPh sb="1" eb="3">
      <t>マンエン</t>
    </rPh>
    <rPh sb="3" eb="5">
      <t>イジョウ</t>
    </rPh>
    <phoneticPr fontId="6"/>
  </si>
  <si>
    <t>計</t>
    <rPh sb="0" eb="1">
      <t>ケイ</t>
    </rPh>
    <phoneticPr fontId="6"/>
  </si>
  <si>
    <t>（２）就労継続支援Ｂ型事業所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</si>
  <si>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（１）就労継続支援Ａ型事業所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</si>
  <si>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　工賃、賃金、給与、手当、賞与その他名称を問わず、事業者が利用者に支払うすべてのもの。　</t>
    <rPh sb="1" eb="3">
      <t>コウチン</t>
    </rPh>
    <rPh sb="4" eb="6">
      <t>チンギン</t>
    </rPh>
    <rPh sb="7" eb="9">
      <t>キュウヨ</t>
    </rPh>
    <rPh sb="10" eb="12">
      <t>テアテ</t>
    </rPh>
    <rPh sb="13" eb="15">
      <t>ショウヨ</t>
    </rPh>
    <rPh sb="17" eb="18">
      <t>タ</t>
    </rPh>
    <rPh sb="18" eb="20">
      <t>メイショウ</t>
    </rPh>
    <rPh sb="21" eb="22">
      <t>ト</t>
    </rPh>
    <rPh sb="25" eb="28">
      <t>ジギョウシャ</t>
    </rPh>
    <rPh sb="29" eb="32">
      <t>リヨウシャ</t>
    </rPh>
    <rPh sb="33" eb="35">
      <t>シハラ</t>
    </rPh>
    <phoneticPr fontId="1"/>
  </si>
  <si>
    <t>３ 施設種別</t>
    <rPh sb="2" eb="4">
      <t>シセツ</t>
    </rPh>
    <rPh sb="4" eb="6">
      <t>シュベツ</t>
    </rPh>
    <phoneticPr fontId="4"/>
  </si>
  <si>
    <t>４ 施設種別ごとの工賃分布</t>
    <rPh sb="2" eb="4">
      <t>シセツ</t>
    </rPh>
    <rPh sb="4" eb="6">
      <t>シュベツ</t>
    </rPh>
    <rPh sb="9" eb="11">
      <t>コウチン</t>
    </rPh>
    <rPh sb="11" eb="13">
      <t>ブンプ</t>
    </rPh>
    <phoneticPr fontId="4"/>
  </si>
  <si>
    <t>２ 対象となる工賃（賃金）の範囲</t>
    <rPh sb="2" eb="4">
      <t>タイショウ</t>
    </rPh>
    <rPh sb="7" eb="9">
      <t>コウチン</t>
    </rPh>
    <rPh sb="10" eb="12">
      <t>チンギン</t>
    </rPh>
    <rPh sb="14" eb="16">
      <t>ハンイ</t>
    </rPh>
    <phoneticPr fontId="4"/>
  </si>
  <si>
    <t>１ 対象事業所（道内）</t>
    <rPh sb="2" eb="4">
      <t>タイショウ</t>
    </rPh>
    <rPh sb="4" eb="7">
      <t>ジギョウショ</t>
    </rPh>
    <rPh sb="8" eb="10">
      <t>ドウナイ</t>
    </rPh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</si>
  <si>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</si>
  <si>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</si>
  <si>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工賃支払対象者
延べ人数
Ａ</t>
    <rPh sb="0" eb="2">
      <t>コウチン</t>
    </rPh>
    <rPh sb="2" eb="4">
      <t>シハラ</t>
    </rPh>
    <rPh sb="4" eb="7">
      <t>タイショウシャ</t>
    </rPh>
    <rPh sb="8" eb="9">
      <t>ノ</t>
    </rPh>
    <rPh sb="10" eb="12">
      <t>ニンズウ</t>
    </rPh>
    <phoneticPr fontId="4"/>
  </si>
  <si>
    <t>工賃支払総額（円）
Ｂ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</si>
  <si>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平均工賃／月
Ｂ／Ａ</t>
    <rPh sb="0" eb="2">
      <t>ヘイキン</t>
    </rPh>
    <rPh sb="2" eb="4">
      <t>コウチン</t>
    </rPh>
    <rPh sb="5" eb="6">
      <t>ツキ</t>
    </rPh>
    <phoneticPr fontId="4"/>
  </si>
  <si>
    <t>Ａ型(非)分布率</t>
    <rPh sb="1" eb="2">
      <t>ガタ</t>
    </rPh>
    <rPh sb="3" eb="4">
      <t>ヒ</t>
    </rPh>
    <rPh sb="5" eb="7">
      <t>ブンプ</t>
    </rPh>
    <rPh sb="7" eb="8">
      <t>リツ</t>
    </rPh>
    <phoneticPr fontId="10"/>
  </si>
  <si>
    <t>Ａ型(非)</t>
    <rPh sb="1" eb="2">
      <t>ガタ</t>
    </rPh>
    <rPh sb="3" eb="4">
      <t>ヒ</t>
    </rPh>
    <phoneticPr fontId="10"/>
  </si>
  <si>
    <t>－</t>
    <phoneticPr fontId="1"/>
  </si>
  <si>
    <t>Ａ型(雇)</t>
    <rPh sb="1" eb="2">
      <t>ガタ</t>
    </rPh>
    <rPh sb="3" eb="4">
      <t>ヤトイ</t>
    </rPh>
    <phoneticPr fontId="6"/>
  </si>
  <si>
    <t>Ａ型(雇)分布率</t>
    <rPh sb="1" eb="2">
      <t>ガタ</t>
    </rPh>
    <rPh sb="3" eb="4">
      <t>ヤトイ</t>
    </rPh>
    <rPh sb="5" eb="7">
      <t>ブンプ</t>
    </rPh>
    <rPh sb="7" eb="8">
      <t>リツ</t>
    </rPh>
    <phoneticPr fontId="10"/>
  </si>
  <si>
    <t>　Ａ型（雇用型利用者分）</t>
    <rPh sb="2" eb="3">
      <t>ガタ</t>
    </rPh>
    <rPh sb="4" eb="6">
      <t>コヨウ</t>
    </rPh>
    <rPh sb="6" eb="7">
      <t>ガタ</t>
    </rPh>
    <rPh sb="7" eb="10">
      <t>リヨウシャ</t>
    </rPh>
    <rPh sb="10" eb="11">
      <t>ブン</t>
    </rPh>
    <phoneticPr fontId="4"/>
  </si>
  <si>
    <t>　Ａ型（非雇用型利用者分）</t>
    <rPh sb="2" eb="3">
      <t>ガタ</t>
    </rPh>
    <rPh sb="4" eb="5">
      <t>ヒ</t>
    </rPh>
    <rPh sb="5" eb="7">
      <t>コヨウ</t>
    </rPh>
    <rPh sb="7" eb="8">
      <t>ガタ</t>
    </rPh>
    <rPh sb="8" eb="11">
      <t>リヨウシャ</t>
    </rPh>
    <rPh sb="11" eb="12">
      <t>ブン</t>
    </rPh>
    <phoneticPr fontId="4"/>
  </si>
  <si>
    <t>平成２６年度工賃実績状況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</si>
</sst>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%"/>
    <numFmt numFmtId="177" formatCode="\(#,###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name val="ＡＲ丸ゴシック体Ｍ"/>
      <family val="3"/>
      <charset val="128"/>
    </font>
    <font>
      <sz val="9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sz val="12"/>
      <name val="ＡＲ丸ゴシック体Ｍ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ＡＲ丸ゴシック体Ｍ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1" fillId="0" borderId="0" xfId="5">
      <alignment vertical="center"/>
    </xf>
    <xf numFmtId="0" fontId="11" fillId="0" borderId="1" xfId="5" applyBorder="1">
      <alignment vertical="center"/>
    </xf>
    <xf numFmtId="0" fontId="0" fillId="0" borderId="0" xfId="0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1" fillId="0" borderId="1" xfId="5" applyFill="1" applyBorder="1">
      <alignment vertical="center"/>
    </xf>
    <xf numFmtId="176" fontId="0" fillId="0" borderId="1" xfId="6" applyNumberFormat="1" applyFont="1" applyFill="1" applyBorder="1">
      <alignment vertical="center"/>
    </xf>
    <xf numFmtId="177" fontId="12" fillId="3" borderId="4" xfId="2" applyNumberFormat="1" applyFont="1" applyFill="1" applyBorder="1" applyAlignment="1">
      <alignment horizontal="right" vertical="center"/>
    </xf>
    <xf numFmtId="177" fontId="13" fillId="3" borderId="5" xfId="1" applyNumberFormat="1" applyFont="1" applyFill="1" applyBorder="1" applyAlignment="1">
      <alignment horizontal="right" vertical="center"/>
    </xf>
    <xf numFmtId="177" fontId="13" fillId="3" borderId="2" xfId="1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8" fillId="0" borderId="6" xfId="1" applyFont="1" applyFill="1" applyBorder="1" applyAlignment="1">
      <alignment vertical="center" shrinkToFit="1"/>
    </xf>
    <xf numFmtId="38" fontId="8" fillId="0" borderId="7" xfId="2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38" fontId="8" fillId="0" borderId="7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0" fontId="9" fillId="0" borderId="9" xfId="1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horizontal="right" vertical="center"/>
    </xf>
    <xf numFmtId="38" fontId="9" fillId="0" borderId="9" xfId="1" applyNumberFormat="1" applyFont="1" applyFill="1" applyBorder="1" applyAlignment="1">
      <alignment horizontal="right" vertical="center"/>
    </xf>
    <xf numFmtId="38" fontId="9" fillId="0" borderId="8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 shrinkToFit="1"/>
    </xf>
    <xf numFmtId="38" fontId="8" fillId="0" borderId="4" xfId="2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38" fontId="8" fillId="0" borderId="4" xfId="2" applyNumberFormat="1" applyFont="1" applyFill="1" applyBorder="1" applyAlignment="1">
      <alignment horizontal="right" vertical="center"/>
    </xf>
    <xf numFmtId="38" fontId="9" fillId="0" borderId="5" xfId="1" applyNumberFormat="1" applyFont="1" applyFill="1" applyBorder="1" applyAlignment="1">
      <alignment horizontal="right" vertical="center"/>
    </xf>
    <xf numFmtId="38" fontId="9" fillId="0" borderId="2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</cellXfs>
  <cellStyles count="7">
    <cellStyle name="パーセント 2" xfId="3"/>
    <cellStyle name="パーセント 3" xfId="6"/>
    <cellStyle name="桁区切り 2" xfId="2"/>
    <cellStyle name="通貨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00302846759741E-2"/>
          <c:y val="4.9759440523743405E-2"/>
          <c:w val="0.83171562272510513"/>
          <c:h val="0.53190061128906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Ａ型(雇)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53</c:v>
                </c:pt>
                <c:pt idx="8">
                  <c:v>127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Ａ型(非)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Ｂ型</c:v>
                </c:pt>
              </c:strCache>
            </c:strRef>
          </c:tx>
          <c:spPr>
            <a:pattFill prst="dkDn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Sheet1!$F$3:$F$11</c:f>
              <c:numCache>
                <c:formatCode>General</c:formatCode>
                <c:ptCount val="9"/>
                <c:pt idx="0">
                  <c:v>48</c:v>
                </c:pt>
                <c:pt idx="1">
                  <c:v>47</c:v>
                </c:pt>
                <c:pt idx="2">
                  <c:v>164</c:v>
                </c:pt>
                <c:pt idx="3">
                  <c:v>138</c:v>
                </c:pt>
                <c:pt idx="4">
                  <c:v>96</c:v>
                </c:pt>
                <c:pt idx="5">
                  <c:v>61</c:v>
                </c:pt>
                <c:pt idx="6">
                  <c:v>42</c:v>
                </c:pt>
                <c:pt idx="7">
                  <c:v>61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35392"/>
        <c:axId val="58636928"/>
      </c:barChart>
      <c:scatterChart>
        <c:scatterStyle val="smoothMarker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Ａ型(雇)分布率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Sheet1!$C$3:$C$11</c:f>
              <c:numCache>
                <c:formatCode>0.0%</c:formatCode>
                <c:ptCount val="9"/>
                <c:pt idx="0">
                  <c:v>5.0251256281407038E-2</c:v>
                </c:pt>
                <c:pt idx="1">
                  <c:v>5.0251256281407036E-3</c:v>
                </c:pt>
                <c:pt idx="2">
                  <c:v>0</c:v>
                </c:pt>
                <c:pt idx="3">
                  <c:v>5.0251256281407036E-3</c:v>
                </c:pt>
                <c:pt idx="4">
                  <c:v>1.0050251256281407E-2</c:v>
                </c:pt>
                <c:pt idx="5">
                  <c:v>1.0050251256281407E-2</c:v>
                </c:pt>
                <c:pt idx="6">
                  <c:v>1.507537688442211E-2</c:v>
                </c:pt>
                <c:pt idx="7">
                  <c:v>0.26633165829145727</c:v>
                </c:pt>
                <c:pt idx="8">
                  <c:v>0.63819095477386933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Ａ型(非)分布率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Sheet1!$E$3:$E$11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0.25</c:v>
                </c:pt>
                <c:pt idx="7">
                  <c:v>0.33333333333333331</c:v>
                </c:pt>
                <c:pt idx="8">
                  <c:v>8.3333333333333329E-2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Ｂ型分布率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Sheet1!$G$3:$G$11</c:f>
              <c:numCache>
                <c:formatCode>0.0%</c:formatCode>
                <c:ptCount val="9"/>
                <c:pt idx="0">
                  <c:v>7.1964017991004492E-2</c:v>
                </c:pt>
                <c:pt idx="1">
                  <c:v>7.0464767616191901E-2</c:v>
                </c:pt>
                <c:pt idx="2">
                  <c:v>0.24587706146926536</c:v>
                </c:pt>
                <c:pt idx="3">
                  <c:v>0.20689655172413793</c:v>
                </c:pt>
                <c:pt idx="4">
                  <c:v>0.14392803598200898</c:v>
                </c:pt>
                <c:pt idx="5">
                  <c:v>9.145427286356822E-2</c:v>
                </c:pt>
                <c:pt idx="6">
                  <c:v>6.296851574212893E-2</c:v>
                </c:pt>
                <c:pt idx="7">
                  <c:v>9.145427286356822E-2</c:v>
                </c:pt>
                <c:pt idx="8">
                  <c:v>1.4992503748125937E-2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41024"/>
        <c:axId val="58639104"/>
      </c:scatterChart>
      <c:catAx>
        <c:axId val="5863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36928"/>
        <c:crosses val="autoZero"/>
        <c:auto val="1"/>
        <c:lblAlgn val="ctr"/>
        <c:lblOffset val="100"/>
        <c:noMultiLvlLbl val="0"/>
      </c:catAx>
      <c:valAx>
        <c:axId val="586369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事 業 所 数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1755618935847934E-3"/>
              <c:y val="0.103434704373460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8635392"/>
        <c:crosses val="autoZero"/>
        <c:crossBetween val="between"/>
      </c:valAx>
      <c:valAx>
        <c:axId val="58639104"/>
        <c:scaling>
          <c:orientation val="minMax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分 布 率</a:t>
                </a:r>
              </a:p>
            </c:rich>
          </c:tx>
          <c:layout>
            <c:manualLayout>
              <c:xMode val="edge"/>
              <c:yMode val="edge"/>
              <c:x val="0.963863453376821"/>
              <c:y val="0.107188963616176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58641024"/>
        <c:crosses val="max"/>
        <c:crossBetween val="between"/>
      </c:valAx>
      <c:catAx>
        <c:axId val="58641024"/>
        <c:scaling>
          <c:orientation val="minMax"/>
        </c:scaling>
        <c:delete val="1"/>
        <c:axPos val="b"/>
        <c:majorTickMark val="out"/>
        <c:minorTickMark val="none"/>
        <c:tickLblPos val="none"/>
        <c:crossAx val="58639104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1.8057551896921976E-2"/>
          <c:y val="0.92380627421572303"/>
          <c:w val="0.98194244810307807"/>
          <c:h val="5.8156092306048228E-2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1</xdr:rowOff>
    </xdr:from>
    <xdr:to>
      <xdr:col>16</xdr:col>
      <xdr:colOff>365125</xdr:colOff>
      <xdr:row>32</xdr:row>
      <xdr:rowOff>79376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357187</xdr:colOff>
      <xdr:row>0</xdr:row>
      <xdr:rowOff>63501</xdr:rowOff>
    </xdr:from>
    <xdr:to>
      <xdr:col>16</xdr:col>
      <xdr:colOff>333376</xdr:colOff>
      <xdr:row>0</xdr:row>
      <xdr:rowOff>492125</xdr:rowOff>
    </xdr:to>
    <xdr:sp macro="" textlink="">
      <xdr:nvSpPr>
        <xdr:cNvPr id="3" name="正方形/長方形 2"/>
        <xdr:cNvSpPr/>
      </xdr:nvSpPr>
      <xdr:spPr>
        <a:xfrm>
          <a:off x="5774531" y="63501"/>
          <a:ext cx="1226345" cy="428624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資料　</a:t>
          </a:r>
          <a:endParaRPr kumimoji="1" lang="en-US" altLang="ja-JP" sz="2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view="pageBreakPreview" topLeftCell="A10" zoomScale="96" zoomScaleNormal="100" zoomScaleSheetLayoutView="96" workbookViewId="0">
      <selection activeCell="D11" sqref="D11"/>
    </sheetView>
  </sheetViews>
  <sheetFormatPr defaultRowHeight="13.5"/>
  <cols>
    <col min="1" max="2" width="5.5" style="8" customWidth="1"/>
    <col min="3" max="3" width="11.75" style="8" customWidth="1"/>
    <col min="4" max="7" width="4.625" style="8" customWidth="1"/>
    <col min="8" max="17" width="5.5" style="8" customWidth="1"/>
    <col min="18" max="19" width="5.75" style="8" customWidth="1"/>
    <col min="20" max="20" width="25.375" style="8" customWidth="1"/>
    <col min="21" max="16384" width="9" style="8"/>
  </cols>
  <sheetData>
    <row r="1" spans="1:21" ht="42" customHeight="1"/>
    <row r="2" spans="1:21" ht="28.5" customHeight="1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0"/>
      <c r="S2" s="10"/>
      <c r="T2" s="1"/>
      <c r="U2" s="1"/>
    </row>
    <row r="3" spans="1:2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customHeight="1">
      <c r="A4" s="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 customHeight="1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>
      <c r="A6" s="1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>
      <c r="A8" s="2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 customHeight="1">
      <c r="A11" s="2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  <c r="U11" s="1"/>
    </row>
    <row r="12" spans="1:21" ht="44.25" customHeight="1">
      <c r="A12" s="43" t="s">
        <v>0</v>
      </c>
      <c r="B12" s="43"/>
      <c r="C12" s="43"/>
      <c r="D12" s="44" t="s">
        <v>23</v>
      </c>
      <c r="E12" s="43"/>
      <c r="F12" s="44" t="s">
        <v>24</v>
      </c>
      <c r="G12" s="43"/>
      <c r="H12" s="44" t="s">
        <v>25</v>
      </c>
      <c r="I12" s="43"/>
      <c r="J12" s="43"/>
      <c r="K12" s="44" t="s">
        <v>26</v>
      </c>
      <c r="L12" s="43"/>
      <c r="M12" s="43"/>
      <c r="N12" s="43"/>
      <c r="O12" s="44" t="s">
        <v>27</v>
      </c>
      <c r="P12" s="43"/>
      <c r="Q12" s="43"/>
      <c r="R12" s="11"/>
      <c r="S12" s="11"/>
      <c r="T12" s="1"/>
      <c r="U12" s="1"/>
    </row>
    <row r="13" spans="1:21" ht="23.25" customHeight="1">
      <c r="A13" s="36" t="s">
        <v>2</v>
      </c>
      <c r="B13" s="36"/>
      <c r="C13" s="36"/>
      <c r="D13" s="37">
        <v>199</v>
      </c>
      <c r="E13" s="38"/>
      <c r="F13" s="37">
        <v>3888</v>
      </c>
      <c r="G13" s="38"/>
      <c r="H13" s="37">
        <f>+H14+H15</f>
        <v>38236</v>
      </c>
      <c r="I13" s="39"/>
      <c r="J13" s="38"/>
      <c r="K13" s="37">
        <f>+K14+K15</f>
        <v>2247920502</v>
      </c>
      <c r="L13" s="39"/>
      <c r="M13" s="39"/>
      <c r="N13" s="38"/>
      <c r="O13" s="40">
        <f>K13/H13</f>
        <v>58790.68160895491</v>
      </c>
      <c r="P13" s="41"/>
      <c r="Q13" s="42"/>
      <c r="R13" s="7"/>
      <c r="S13" s="7"/>
      <c r="T13" s="1"/>
      <c r="U13" s="1"/>
    </row>
    <row r="14" spans="1:21" ht="23.25" customHeight="1">
      <c r="A14" s="17" t="s">
        <v>33</v>
      </c>
      <c r="B14" s="17"/>
      <c r="C14" s="17"/>
      <c r="D14" s="14">
        <v>199</v>
      </c>
      <c r="E14" s="16"/>
      <c r="F14" s="14" t="s">
        <v>30</v>
      </c>
      <c r="G14" s="16"/>
      <c r="H14" s="14">
        <v>37683</v>
      </c>
      <c r="I14" s="15"/>
      <c r="J14" s="16"/>
      <c r="K14" s="14">
        <v>2228466628</v>
      </c>
      <c r="L14" s="15"/>
      <c r="M14" s="15"/>
      <c r="N14" s="16"/>
      <c r="O14" s="14">
        <f t="shared" ref="O14:O15" si="0">K14/H14</f>
        <v>59137.187272775525</v>
      </c>
      <c r="P14" s="15"/>
      <c r="Q14" s="16"/>
      <c r="R14" s="7"/>
      <c r="S14" s="7"/>
      <c r="T14" s="1"/>
      <c r="U14" s="1"/>
    </row>
    <row r="15" spans="1:21" ht="23.25" customHeight="1">
      <c r="A15" s="17" t="s">
        <v>34</v>
      </c>
      <c r="B15" s="17"/>
      <c r="C15" s="17"/>
      <c r="D15" s="14">
        <v>12</v>
      </c>
      <c r="E15" s="16"/>
      <c r="F15" s="14" t="s">
        <v>30</v>
      </c>
      <c r="G15" s="16"/>
      <c r="H15" s="14">
        <v>553</v>
      </c>
      <c r="I15" s="15"/>
      <c r="J15" s="16"/>
      <c r="K15" s="14">
        <v>19453874</v>
      </c>
      <c r="L15" s="15"/>
      <c r="M15" s="15"/>
      <c r="N15" s="16"/>
      <c r="O15" s="14">
        <f t="shared" si="0"/>
        <v>35178.795660036165</v>
      </c>
      <c r="P15" s="15"/>
      <c r="Q15" s="16"/>
      <c r="R15" s="7"/>
      <c r="S15" s="7"/>
      <c r="T15" s="1"/>
      <c r="U15" s="1"/>
    </row>
    <row r="16" spans="1:21" ht="23.25" customHeight="1" thickBot="1">
      <c r="A16" s="26" t="s">
        <v>3</v>
      </c>
      <c r="B16" s="26"/>
      <c r="C16" s="26"/>
      <c r="D16" s="27">
        <v>661</v>
      </c>
      <c r="E16" s="28"/>
      <c r="F16" s="27">
        <v>12160</v>
      </c>
      <c r="G16" s="28"/>
      <c r="H16" s="29">
        <v>155915</v>
      </c>
      <c r="I16" s="30"/>
      <c r="J16" s="31"/>
      <c r="K16" s="27">
        <v>2826403159</v>
      </c>
      <c r="L16" s="32"/>
      <c r="M16" s="32"/>
      <c r="N16" s="28"/>
      <c r="O16" s="33">
        <f>K16/H16</f>
        <v>18127.846320110315</v>
      </c>
      <c r="P16" s="34"/>
      <c r="Q16" s="35"/>
      <c r="R16" s="7"/>
      <c r="S16" s="7"/>
      <c r="T16" s="1"/>
      <c r="U16" s="1"/>
    </row>
    <row r="17" spans="1:21" ht="23.25" customHeight="1" thickTop="1">
      <c r="A17" s="20" t="s">
        <v>1</v>
      </c>
      <c r="B17" s="21"/>
      <c r="C17" s="22"/>
      <c r="D17" s="23">
        <f>+D13+D16</f>
        <v>860</v>
      </c>
      <c r="E17" s="24"/>
      <c r="F17" s="23">
        <f>+F13+F16</f>
        <v>16048</v>
      </c>
      <c r="G17" s="24"/>
      <c r="H17" s="23">
        <f>+H13+H16</f>
        <v>194151</v>
      </c>
      <c r="I17" s="25"/>
      <c r="J17" s="24"/>
      <c r="K17" s="23">
        <f>+K13+K16</f>
        <v>5074323661</v>
      </c>
      <c r="L17" s="25"/>
      <c r="M17" s="25"/>
      <c r="N17" s="24"/>
      <c r="O17" s="23">
        <f>K17/H17</f>
        <v>26135.964589417516</v>
      </c>
      <c r="P17" s="25"/>
      <c r="Q17" s="24"/>
      <c r="R17" s="7"/>
      <c r="S17" s="7"/>
      <c r="T17" s="1"/>
      <c r="U17" s="1"/>
    </row>
    <row r="18" spans="1:21" ht="23.25" customHeight="1">
      <c r="A18" s="4"/>
      <c r="B18" s="5"/>
      <c r="C18" s="5"/>
      <c r="D18" s="6"/>
      <c r="E18" s="7"/>
      <c r="F18" s="6"/>
      <c r="G18" s="7"/>
      <c r="H18" s="6"/>
      <c r="I18" s="7"/>
      <c r="J18" s="7"/>
      <c r="K18" s="6"/>
      <c r="L18" s="7"/>
      <c r="M18" s="7"/>
      <c r="N18" s="7"/>
      <c r="O18" s="6"/>
      <c r="P18" s="7"/>
      <c r="Q18" s="7"/>
      <c r="R18" s="7"/>
      <c r="S18" s="7"/>
      <c r="T18" s="1"/>
      <c r="U18" s="1"/>
    </row>
    <row r="19" spans="1:21" ht="23.25" customHeight="1">
      <c r="A19" s="2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  <c r="P19" s="1"/>
      <c r="Q19" s="1"/>
      <c r="R19" s="1"/>
      <c r="S19" s="1"/>
    </row>
    <row r="20" spans="1:21" ht="23.25" customHeight="1"/>
    <row r="21" spans="1:21" ht="23.25" customHeight="1"/>
    <row r="22" spans="1:21" ht="23.25" customHeight="1"/>
    <row r="23" spans="1:21" ht="23.25" customHeight="1"/>
    <row r="24" spans="1:21" ht="23.25" customHeight="1"/>
    <row r="25" spans="1:21" ht="23.25" customHeight="1"/>
    <row r="26" spans="1:21" ht="23.25" customHeight="1"/>
    <row r="27" spans="1:21" ht="23.25" customHeight="1"/>
    <row r="28" spans="1:21" ht="23.25" customHeight="1"/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mergeCells count="37">
    <mergeCell ref="H13:J13"/>
    <mergeCell ref="K13:N13"/>
    <mergeCell ref="O13:Q13"/>
    <mergeCell ref="A12:C12"/>
    <mergeCell ref="D12:E12"/>
    <mergeCell ref="F12:G12"/>
    <mergeCell ref="H12:J12"/>
    <mergeCell ref="K12:N12"/>
    <mergeCell ref="O12:Q12"/>
    <mergeCell ref="A2:Q2"/>
    <mergeCell ref="A17:C17"/>
    <mergeCell ref="D17:E17"/>
    <mergeCell ref="F17:G17"/>
    <mergeCell ref="H17:J17"/>
    <mergeCell ref="K17:N17"/>
    <mergeCell ref="O17:Q17"/>
    <mergeCell ref="A16:C16"/>
    <mergeCell ref="D16:E16"/>
    <mergeCell ref="F16:G16"/>
    <mergeCell ref="H16:J16"/>
    <mergeCell ref="K16:N16"/>
    <mergeCell ref="O16:Q16"/>
    <mergeCell ref="A13:C13"/>
    <mergeCell ref="D13:E13"/>
    <mergeCell ref="F13:G13"/>
    <mergeCell ref="A14:C14"/>
    <mergeCell ref="A15:C15"/>
    <mergeCell ref="D14:E14"/>
    <mergeCell ref="D15:E15"/>
    <mergeCell ref="F14:G14"/>
    <mergeCell ref="F15:G15"/>
    <mergeCell ref="H14:J14"/>
    <mergeCell ref="H15:J15"/>
    <mergeCell ref="K14:N14"/>
    <mergeCell ref="K15:N15"/>
    <mergeCell ref="O14:Q14"/>
    <mergeCell ref="O15:Q15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M7" sqref="M7"/>
    </sheetView>
  </sheetViews>
  <sheetFormatPr defaultRowHeight="13.5"/>
  <cols>
    <col min="1" max="1" width="22.875" customWidth="1"/>
    <col min="2" max="7" width="10.625" customWidth="1"/>
  </cols>
  <sheetData>
    <row r="2" spans="1:7">
      <c r="A2" s="9"/>
      <c r="B2" s="9" t="s">
        <v>31</v>
      </c>
      <c r="C2" s="9" t="s">
        <v>32</v>
      </c>
      <c r="D2" s="9" t="s">
        <v>29</v>
      </c>
      <c r="E2" s="9" t="s">
        <v>28</v>
      </c>
      <c r="F2" s="9" t="s">
        <v>4</v>
      </c>
      <c r="G2" s="9" t="s">
        <v>5</v>
      </c>
    </row>
    <row r="3" spans="1:7">
      <c r="A3" s="9" t="s">
        <v>6</v>
      </c>
      <c r="B3" s="12">
        <v>10</v>
      </c>
      <c r="C3" s="13">
        <f t="shared" ref="C3:C11" si="0">B3/$B$12</f>
        <v>5.0251256281407038E-2</v>
      </c>
      <c r="D3" s="12">
        <v>0</v>
      </c>
      <c r="E3" s="13">
        <f t="shared" ref="E3:E11" si="1">D3/$D$12</f>
        <v>0</v>
      </c>
      <c r="F3" s="12">
        <v>48</v>
      </c>
      <c r="G3" s="13">
        <f t="shared" ref="G3:G11" si="2">F3/$F$12</f>
        <v>7.1964017991004492E-2</v>
      </c>
    </row>
    <row r="4" spans="1:7">
      <c r="A4" s="9" t="s">
        <v>7</v>
      </c>
      <c r="B4" s="12">
        <v>1</v>
      </c>
      <c r="C4" s="13">
        <f t="shared" si="0"/>
        <v>5.0251256281407036E-3</v>
      </c>
      <c r="D4" s="12">
        <v>0</v>
      </c>
      <c r="E4" s="13">
        <f t="shared" si="1"/>
        <v>0</v>
      </c>
      <c r="F4" s="12">
        <v>47</v>
      </c>
      <c r="G4" s="13">
        <f t="shared" si="2"/>
        <v>7.0464767616191901E-2</v>
      </c>
    </row>
    <row r="5" spans="1:7">
      <c r="A5" s="9" t="s">
        <v>8</v>
      </c>
      <c r="B5" s="12">
        <v>0</v>
      </c>
      <c r="C5" s="13">
        <f t="shared" si="0"/>
        <v>0</v>
      </c>
      <c r="D5" s="12">
        <v>1</v>
      </c>
      <c r="E5" s="13">
        <f t="shared" si="1"/>
        <v>8.3333333333333329E-2</v>
      </c>
      <c r="F5" s="12">
        <v>164</v>
      </c>
      <c r="G5" s="13">
        <f t="shared" si="2"/>
        <v>0.24587706146926536</v>
      </c>
    </row>
    <row r="6" spans="1:7">
      <c r="A6" s="9" t="s">
        <v>9</v>
      </c>
      <c r="B6" s="12">
        <v>1</v>
      </c>
      <c r="C6" s="13">
        <f t="shared" si="0"/>
        <v>5.0251256281407036E-3</v>
      </c>
      <c r="D6" s="12">
        <v>1</v>
      </c>
      <c r="E6" s="13">
        <f t="shared" si="1"/>
        <v>8.3333333333333329E-2</v>
      </c>
      <c r="F6" s="12">
        <v>138</v>
      </c>
      <c r="G6" s="13">
        <f t="shared" si="2"/>
        <v>0.20689655172413793</v>
      </c>
    </row>
    <row r="7" spans="1:7">
      <c r="A7" s="9" t="s">
        <v>10</v>
      </c>
      <c r="B7" s="12">
        <v>2</v>
      </c>
      <c r="C7" s="13">
        <f t="shared" si="0"/>
        <v>1.0050251256281407E-2</v>
      </c>
      <c r="D7" s="12">
        <v>1</v>
      </c>
      <c r="E7" s="13">
        <f t="shared" si="1"/>
        <v>8.3333333333333329E-2</v>
      </c>
      <c r="F7" s="12">
        <v>96</v>
      </c>
      <c r="G7" s="13">
        <f t="shared" si="2"/>
        <v>0.14392803598200898</v>
      </c>
    </row>
    <row r="8" spans="1:7">
      <c r="A8" s="9" t="s">
        <v>11</v>
      </c>
      <c r="B8" s="12">
        <v>2</v>
      </c>
      <c r="C8" s="13">
        <f t="shared" si="0"/>
        <v>1.0050251256281407E-2</v>
      </c>
      <c r="D8" s="12">
        <v>1</v>
      </c>
      <c r="E8" s="13">
        <f t="shared" si="1"/>
        <v>8.3333333333333329E-2</v>
      </c>
      <c r="F8" s="12">
        <v>61</v>
      </c>
      <c r="G8" s="13">
        <f t="shared" si="2"/>
        <v>9.145427286356822E-2</v>
      </c>
    </row>
    <row r="9" spans="1:7">
      <c r="A9" s="9" t="s">
        <v>12</v>
      </c>
      <c r="B9" s="12">
        <v>3</v>
      </c>
      <c r="C9" s="13">
        <f t="shared" si="0"/>
        <v>1.507537688442211E-2</v>
      </c>
      <c r="D9" s="12">
        <v>3</v>
      </c>
      <c r="E9" s="13">
        <f t="shared" si="1"/>
        <v>0.25</v>
      </c>
      <c r="F9" s="12">
        <v>42</v>
      </c>
      <c r="G9" s="13">
        <f t="shared" si="2"/>
        <v>6.296851574212893E-2</v>
      </c>
    </row>
    <row r="10" spans="1:7">
      <c r="A10" s="9" t="s">
        <v>13</v>
      </c>
      <c r="B10" s="12">
        <v>53</v>
      </c>
      <c r="C10" s="13">
        <f t="shared" si="0"/>
        <v>0.26633165829145727</v>
      </c>
      <c r="D10" s="12">
        <v>4</v>
      </c>
      <c r="E10" s="13">
        <f t="shared" si="1"/>
        <v>0.33333333333333331</v>
      </c>
      <c r="F10" s="12">
        <v>61</v>
      </c>
      <c r="G10" s="13">
        <f t="shared" si="2"/>
        <v>9.145427286356822E-2</v>
      </c>
    </row>
    <row r="11" spans="1:7">
      <c r="A11" s="9" t="s">
        <v>14</v>
      </c>
      <c r="B11" s="12">
        <v>127</v>
      </c>
      <c r="C11" s="13">
        <f t="shared" si="0"/>
        <v>0.63819095477386933</v>
      </c>
      <c r="D11" s="12">
        <v>1</v>
      </c>
      <c r="E11" s="13">
        <f t="shared" si="1"/>
        <v>8.3333333333333329E-2</v>
      </c>
      <c r="F11" s="12">
        <v>10</v>
      </c>
      <c r="G11" s="13">
        <f t="shared" si="2"/>
        <v>1.4992503748125937E-2</v>
      </c>
    </row>
    <row r="12" spans="1:7">
      <c r="A12" s="9" t="s">
        <v>15</v>
      </c>
      <c r="B12" s="12">
        <f>SUM(B3:B11)</f>
        <v>199</v>
      </c>
      <c r="C12" s="12"/>
      <c r="D12" s="12">
        <f>SUM(D3:D11)</f>
        <v>12</v>
      </c>
      <c r="E12" s="12"/>
      <c r="F12" s="12">
        <f>SUM(F3:F11)</f>
        <v>667</v>
      </c>
      <c r="G12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工賃状況（公表）</vt:lpstr>
      <vt:lpstr>Sheet1</vt:lpstr>
      <vt:lpstr>'工賃状況（公表）'!Print_Area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2016-03-04T01:46:11Z</cp:lastPrinted>
  <dcterms:created xsi:type="dcterms:W3CDTF">2013-10-03T00:13:40Z</dcterms:created>
  <dcterms:modified xsi:type="dcterms:W3CDTF">2016-03-04T01:52:39Z</dcterms:modified>
</cp:coreProperties>
</file>