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20" yWindow="75" windowWidth="7545" windowHeight="8040"/>
  </bookViews>
  <sheets>
    <sheet name="工賃状況（公表）" sheetId="9" r:id="rId1"/>
    <sheet name="Sheet1" sheetId="10" r:id="rId2"/>
  </sheets>
  <definedNames>
    <definedName name="_xlnm.Print_Area" localSheetId="0">'工賃状況（公表）'!$A$1:$Q$31</definedName>
  </definedNames>
  <calcPr calcId="125725"/>
</workbook>
</file>

<file path=xl/calcChain.xml><?xml version="1.0" encoding="utf-8"?>
<calcChain xmlns="http://schemas.openxmlformats.org/spreadsheetml/2006/main">
  <c r="D12" i="10"/>
  <c r="E5" s="1"/>
  <c r="E6"/>
  <c r="E7"/>
  <c r="E8"/>
  <c r="E9"/>
  <c r="E10"/>
  <c r="E11"/>
  <c r="B12"/>
  <c r="C4" s="1"/>
  <c r="E3" l="1"/>
  <c r="E4"/>
  <c r="C11"/>
  <c r="C9"/>
  <c r="C7"/>
  <c r="C5"/>
  <c r="C3"/>
  <c r="C10"/>
  <c r="C8"/>
  <c r="C6"/>
  <c r="K14" i="9"/>
  <c r="H14"/>
  <c r="F14"/>
  <c r="D14"/>
  <c r="O13"/>
  <c r="O12"/>
  <c r="O14" l="1"/>
</calcChain>
</file>

<file path=xl/sharedStrings.xml><?xml version="1.0" encoding="utf-8"?>
<sst xmlns="http://schemas.openxmlformats.org/spreadsheetml/2006/main" count="31" uniqueCount="31">
  <si>
    <t>施設種別</t>
    <rPh sb="0" eb="2">
      <t>シセツ</t>
    </rPh>
    <rPh sb="2" eb="4">
      <t>シュベツ</t>
    </rPh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</si>
  <si>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</si>
  <si>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</si>
  <si>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計</t>
    <rPh sb="0" eb="1">
      <t>ケイ</t>
    </rPh>
    <phoneticPr fontId="4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</si>
  <si>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</si>
  <si>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</si>
  <si>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Ａ型</t>
    <rPh sb="1" eb="2">
      <t>ガタ</t>
    </rPh>
    <phoneticPr fontId="6"/>
  </si>
  <si>
    <t>Ａ型分布率</t>
    <rPh sb="1" eb="2">
      <t>ガタ</t>
    </rPh>
    <rPh sb="2" eb="4">
      <t>ブンプ</t>
    </rPh>
    <rPh sb="4" eb="5">
      <t>リツ</t>
    </rPh>
    <phoneticPr fontId="10"/>
  </si>
  <si>
    <t>Ｂ型</t>
    <rPh sb="1" eb="2">
      <t>ガタ</t>
    </rPh>
    <phoneticPr fontId="10"/>
  </si>
  <si>
    <t>Ｂ型分布率</t>
    <rPh sb="1" eb="2">
      <t>ガタ</t>
    </rPh>
    <rPh sb="2" eb="4">
      <t>ブンプ</t>
    </rPh>
    <rPh sb="4" eb="5">
      <t>リツ</t>
    </rPh>
    <phoneticPr fontId="10"/>
  </si>
  <si>
    <t>3千円未満</t>
    <rPh sb="1" eb="3">
      <t>センエン</t>
    </rPh>
    <rPh sb="3" eb="5">
      <t>ミマン</t>
    </rPh>
    <phoneticPr fontId="6"/>
  </si>
  <si>
    <t>3千円以上～5千円未満</t>
    <rPh sb="1" eb="3">
      <t>センエン</t>
    </rPh>
    <rPh sb="3" eb="5">
      <t>イジョウ</t>
    </rPh>
    <rPh sb="7" eb="9">
      <t>センエン</t>
    </rPh>
    <rPh sb="9" eb="11">
      <t>ミマン</t>
    </rPh>
    <phoneticPr fontId="6"/>
  </si>
  <si>
    <t>5千円以上～1万円未満</t>
    <rPh sb="1" eb="3">
      <t>センエン</t>
    </rPh>
    <rPh sb="3" eb="5">
      <t>イジョウ</t>
    </rPh>
    <rPh sb="7" eb="9">
      <t>マンエン</t>
    </rPh>
    <rPh sb="9" eb="11">
      <t>ミマン</t>
    </rPh>
    <phoneticPr fontId="6"/>
  </si>
  <si>
    <t>1万円以上～1万5千円未満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</si>
  <si>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1万5千円以上～2万円未満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</si>
  <si>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2万円以上～2万5千円未満</t>
    <rPh sb="1" eb="3">
      <t>マンエン</t>
    </rPh>
    <rPh sb="3" eb="5">
      <t>イジョウ</t>
    </rPh>
    <rPh sb="7" eb="8">
      <t>マン</t>
    </rPh>
    <rPh sb="9" eb="11">
      <t>センエン</t>
    </rPh>
    <rPh sb="11" eb="13">
      <t>ミマン</t>
    </rPh>
    <phoneticPr fontId="6"/>
  </si>
  <si>
    <t>2万5千円以上～3万円未満</t>
    <rPh sb="1" eb="2">
      <t>マン</t>
    </rPh>
    <rPh sb="3" eb="5">
      <t>センエン</t>
    </rPh>
    <rPh sb="5" eb="7">
      <t>イジョウ</t>
    </rPh>
    <rPh sb="9" eb="11">
      <t>マンエン</t>
    </rPh>
    <rPh sb="11" eb="13">
      <t>ミマン</t>
    </rPh>
    <phoneticPr fontId="6"/>
  </si>
  <si>
    <t>3万円以上～5万円未満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6"/>
  </si>
  <si>
    <t>5万円以上</t>
    <rPh sb="1" eb="3">
      <t>マンエン</t>
    </rPh>
    <rPh sb="3" eb="5">
      <t>イジョウ</t>
    </rPh>
    <phoneticPr fontId="6"/>
  </si>
  <si>
    <t>計</t>
    <rPh sb="0" eb="1">
      <t>ケイ</t>
    </rPh>
    <phoneticPr fontId="6"/>
  </si>
  <si>
    <t>工賃支払総額（円）　　　　　　Ｂ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</si>
  <si>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工賃支払対象者
延べ人数  Ａ</t>
    <rPh sb="0" eb="2">
      <t>コウチン</t>
    </rPh>
    <rPh sb="2" eb="4">
      <t>シハラ</t>
    </rPh>
    <rPh sb="4" eb="7">
      <t>タイショウシャ</t>
    </rPh>
    <rPh sb="8" eb="9">
      <t>ノ</t>
    </rPh>
    <rPh sb="10" eb="12">
      <t>ニンズウ</t>
    </rPh>
    <phoneticPr fontId="4"/>
  </si>
  <si>
    <t>平均工賃／月
Ｂ／Ａ</t>
    <rPh sb="0" eb="2">
      <t>ヘイキン</t>
    </rPh>
    <rPh sb="2" eb="4">
      <t>コウチン</t>
    </rPh>
    <rPh sb="5" eb="6">
      <t>ツキ</t>
    </rPh>
    <phoneticPr fontId="4"/>
  </si>
  <si>
    <t>１ 公表対象事業所</t>
    <rPh sb="2" eb="4">
      <t>コウヒョウ</t>
    </rPh>
    <rPh sb="4" eb="6">
      <t>タイショウ</t>
    </rPh>
    <rPh sb="6" eb="9">
      <t>ジギョウショ</t>
    </rPh>
    <phoneticPr fontId="4"/>
  </si>
  <si>
    <t>（２）就労継続支援Ｂ型事業所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</si>
  <si>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（１）就労継続支援Ａ型事業所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1"/>
  </si>
  <si>
    <t>２ 公表の対象となる工賃（賃金）の範囲</t>
    <rPh sb="2" eb="4">
      <t>コウヒョウ</t>
    </rPh>
    <rPh sb="5" eb="7">
      <t>タイショウ</t>
    </rPh>
    <rPh sb="10" eb="12">
      <t>コウチン</t>
    </rPh>
    <rPh sb="13" eb="15">
      <t>チンギン</t>
    </rPh>
    <rPh sb="17" eb="19">
      <t>ハンイ</t>
    </rPh>
    <phoneticPr fontId="4"/>
  </si>
  <si>
    <t>　工賃、賃金、給与、手当、賞与その他名称を問わず、事業者が利用者に支払うすべてのもの。　</t>
    <rPh sb="1" eb="3">
      <t>コウチン</t>
    </rPh>
    <rPh sb="4" eb="6">
      <t>チンギン</t>
    </rPh>
    <rPh sb="7" eb="9">
      <t>キュウヨ</t>
    </rPh>
    <rPh sb="10" eb="12">
      <t>テアテ</t>
    </rPh>
    <rPh sb="13" eb="15">
      <t>ショウヨ</t>
    </rPh>
    <rPh sb="17" eb="18">
      <t>タ</t>
    </rPh>
    <rPh sb="18" eb="20">
      <t>メイショウ</t>
    </rPh>
    <rPh sb="21" eb="22">
      <t>ト</t>
    </rPh>
    <rPh sb="25" eb="28">
      <t>ジギョウシャ</t>
    </rPh>
    <rPh sb="29" eb="32">
      <t>リヨウシャ</t>
    </rPh>
    <rPh sb="33" eb="35">
      <t>シハラ</t>
    </rPh>
    <phoneticPr fontId="1"/>
  </si>
  <si>
    <t>３ 施設種別</t>
    <rPh sb="2" eb="4">
      <t>シセツ</t>
    </rPh>
    <rPh sb="4" eb="6">
      <t>シュベツ</t>
    </rPh>
    <phoneticPr fontId="4"/>
  </si>
  <si>
    <t>４ 施設種別ごとの工賃分布</t>
    <rPh sb="2" eb="4">
      <t>シセツ</t>
    </rPh>
    <rPh sb="4" eb="6">
      <t>シュベツ</t>
    </rPh>
    <rPh sb="9" eb="11">
      <t>コウチン</t>
    </rPh>
    <rPh sb="11" eb="13">
      <t>ブンプ</t>
    </rPh>
    <phoneticPr fontId="4"/>
  </si>
  <si>
    <t>平成２５年度工賃実績状況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phoneticPr fontId="4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</si>
</sst>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ＡＲ丸ゴシック体Ｍ"/>
      <family val="3"/>
      <charset val="128"/>
    </font>
    <font>
      <sz val="6"/>
      <name val="ＭＳ Ｐゴシック"/>
      <family val="3"/>
      <charset val="128"/>
    </font>
    <font>
      <sz val="11"/>
      <name val="ＡＲ丸ゴシック体Ｍ"/>
      <family val="3"/>
      <charset val="128"/>
    </font>
    <font>
      <sz val="9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sz val="12"/>
      <name val="ＡＲ丸ゴシック体Ｍ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8" fontId="8" fillId="0" borderId="0" xfId="2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1" fillId="0" borderId="0" xfId="5">
      <alignment vertical="center"/>
    </xf>
    <xf numFmtId="0" fontId="11" fillId="0" borderId="1" xfId="5" applyBorder="1">
      <alignment vertical="center"/>
    </xf>
    <xf numFmtId="0" fontId="0" fillId="0" borderId="0" xfId="0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1" fillId="0" borderId="1" xfId="5" applyFill="1" applyBorder="1">
      <alignment vertical="center"/>
    </xf>
    <xf numFmtId="176" fontId="0" fillId="0" borderId="1" xfId="6" applyNumberFormat="1" applyFont="1" applyFill="1" applyBorder="1">
      <alignment vertical="center"/>
    </xf>
    <xf numFmtId="38" fontId="8" fillId="0" borderId="4" xfId="2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right" vertical="center"/>
    </xf>
    <xf numFmtId="38" fontId="8" fillId="0" borderId="4" xfId="2" applyNumberFormat="1" applyFont="1" applyFill="1" applyBorder="1" applyAlignment="1">
      <alignment horizontal="right" vertical="center"/>
    </xf>
    <xf numFmtId="38" fontId="9" fillId="0" borderId="5" xfId="1" applyNumberFormat="1" applyFont="1" applyFill="1" applyBorder="1" applyAlignment="1">
      <alignment horizontal="right" vertical="center"/>
    </xf>
    <xf numFmtId="38" fontId="9" fillId="0" borderId="2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8" fontId="8" fillId="0" borderId="10" xfId="2" applyFont="1" applyFill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11" xfId="1" applyFont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38" fontId="8" fillId="0" borderId="7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0" fontId="9" fillId="0" borderId="9" xfId="1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horizontal="right" vertical="center"/>
    </xf>
    <xf numFmtId="38" fontId="9" fillId="0" borderId="9" xfId="1" applyNumberFormat="1" applyFont="1" applyFill="1" applyBorder="1" applyAlignment="1">
      <alignment horizontal="right" vertical="center"/>
    </xf>
    <xf numFmtId="38" fontId="9" fillId="0" borderId="8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 shrinkToFit="1"/>
    </xf>
  </cellXfs>
  <cellStyles count="7">
    <cellStyle name="パーセント 2" xfId="3"/>
    <cellStyle name="パーセント 3" xfId="6"/>
    <cellStyle name="桁区切り 2" xfId="2"/>
    <cellStyle name="通貨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8.0500302846759741E-2"/>
          <c:y val="4.9759440523743405E-2"/>
          <c:w val="0.83171562272510513"/>
          <c:h val="0.53190061128906763"/>
        </c:manualLayout>
      </c:layout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Ａ型</c:v>
                </c:pt>
              </c:strCache>
            </c:strRef>
          </c:tx>
          <c:dLbls>
            <c:showVal val="1"/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Sheet1!$B$3:$B$11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59</c:v>
                </c:pt>
                <c:pt idx="8">
                  <c:v>91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Ｂ型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dLbls>
            <c:showVal val="1"/>
          </c:dLbls>
          <c:cat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cat>
          <c:val>
            <c:numRef>
              <c:f>Sheet1!$D$3:$D$11</c:f>
              <c:numCache>
                <c:formatCode>General</c:formatCode>
                <c:ptCount val="9"/>
                <c:pt idx="0">
                  <c:v>11</c:v>
                </c:pt>
                <c:pt idx="1">
                  <c:v>32</c:v>
                </c:pt>
                <c:pt idx="2">
                  <c:v>142</c:v>
                </c:pt>
                <c:pt idx="3">
                  <c:v>131</c:v>
                </c:pt>
                <c:pt idx="4">
                  <c:v>86</c:v>
                </c:pt>
                <c:pt idx="5">
                  <c:v>43</c:v>
                </c:pt>
                <c:pt idx="6">
                  <c:v>37</c:v>
                </c:pt>
                <c:pt idx="7">
                  <c:v>70</c:v>
                </c:pt>
                <c:pt idx="8">
                  <c:v>13</c:v>
                </c:pt>
              </c:numCache>
            </c:numRef>
          </c:val>
        </c:ser>
        <c:axId val="85254144"/>
        <c:axId val="85255680"/>
      </c:barChart>
      <c:scatterChart>
        <c:scatterStyle val="smoothMarker"/>
        <c:ser>
          <c:idx val="1"/>
          <c:order val="1"/>
          <c:tx>
            <c:strRef>
              <c:f>Sheet1!$C$2</c:f>
              <c:strCache>
                <c:ptCount val="1"/>
                <c:pt idx="0">
                  <c:v>Ａ型分布率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Sheet1!$C$3:$C$11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6.3291139240506328E-3</c:v>
                </c:pt>
                <c:pt idx="5">
                  <c:v>2.5316455696202531E-2</c:v>
                </c:pt>
                <c:pt idx="6">
                  <c:v>1.8987341772151899E-2</c:v>
                </c:pt>
                <c:pt idx="7">
                  <c:v>0.37341772151898733</c:v>
                </c:pt>
                <c:pt idx="8">
                  <c:v>0.57594936708860756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Ｂ型分布率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strRef>
              <c:f>Sheet1!$A$3:$A$11</c:f>
              <c:strCache>
                <c:ptCount val="9"/>
                <c:pt idx="0">
                  <c:v>3千円未満</c:v>
                </c:pt>
                <c:pt idx="1">
                  <c:v>3千円以上～5千円未満</c:v>
                </c:pt>
                <c:pt idx="2">
                  <c:v>5千円以上～1万円未満</c:v>
                </c:pt>
                <c:pt idx="3">
                  <c:v>1万円以上～1万5千円未満</c:v>
                </c:pt>
                <c:pt idx="4">
                  <c:v>1万5千円以上～2万円未満</c:v>
                </c:pt>
                <c:pt idx="5">
                  <c:v>2万円以上～2万5千円未満</c:v>
                </c:pt>
                <c:pt idx="6">
                  <c:v>2万5千円以上～3万円未満</c:v>
                </c:pt>
                <c:pt idx="7">
                  <c:v>3万円以上～5万円未満</c:v>
                </c:pt>
                <c:pt idx="8">
                  <c:v>5万円以上</c:v>
                </c:pt>
              </c:strCache>
            </c:strRef>
          </c:xVal>
          <c:yVal>
            <c:numRef>
              <c:f>Sheet1!$E$3:$E$11</c:f>
              <c:numCache>
                <c:formatCode>0.0%</c:formatCode>
                <c:ptCount val="9"/>
                <c:pt idx="0">
                  <c:v>1.9469026548672566E-2</c:v>
                </c:pt>
                <c:pt idx="1">
                  <c:v>5.663716814159292E-2</c:v>
                </c:pt>
                <c:pt idx="2">
                  <c:v>0.25132743362831861</c:v>
                </c:pt>
                <c:pt idx="3">
                  <c:v>0.23185840707964603</c:v>
                </c:pt>
                <c:pt idx="4">
                  <c:v>0.15221238938053097</c:v>
                </c:pt>
                <c:pt idx="5">
                  <c:v>7.6106194690265486E-2</c:v>
                </c:pt>
                <c:pt idx="6">
                  <c:v>6.5486725663716813E-2</c:v>
                </c:pt>
                <c:pt idx="7">
                  <c:v>0.12389380530973451</c:v>
                </c:pt>
                <c:pt idx="8">
                  <c:v>2.3008849557522124E-2</c:v>
                </c:pt>
              </c:numCache>
            </c:numRef>
          </c:yVal>
          <c:smooth val="1"/>
        </c:ser>
        <c:axId val="89387392"/>
        <c:axId val="89350912"/>
      </c:scatterChart>
      <c:catAx>
        <c:axId val="85254144"/>
        <c:scaling>
          <c:orientation val="minMax"/>
        </c:scaling>
        <c:axPos val="b"/>
        <c:tickLblPos val="nextTo"/>
        <c:crossAx val="85255680"/>
        <c:crosses val="autoZero"/>
        <c:auto val="1"/>
        <c:lblAlgn val="ctr"/>
        <c:lblOffset val="100"/>
      </c:catAx>
      <c:valAx>
        <c:axId val="85255680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事 業 所 数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1755618935847934E-3"/>
              <c:y val="0.10343470437346072"/>
            </c:manualLayout>
          </c:layout>
        </c:title>
        <c:numFmt formatCode="General" sourceLinked="1"/>
        <c:tickLblPos val="nextTo"/>
        <c:crossAx val="85254144"/>
        <c:crosses val="autoZero"/>
        <c:crossBetween val="between"/>
      </c:valAx>
      <c:valAx>
        <c:axId val="89350912"/>
        <c:scaling>
          <c:orientation val="minMax"/>
          <c:min val="0"/>
        </c:scaling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分 布 率</a:t>
                </a:r>
              </a:p>
            </c:rich>
          </c:tx>
          <c:layout>
            <c:manualLayout>
              <c:xMode val="edge"/>
              <c:yMode val="edge"/>
              <c:x val="0.963863453376821"/>
              <c:y val="0.10718896361617682"/>
            </c:manualLayout>
          </c:layout>
        </c:title>
        <c:numFmt formatCode="0%" sourceLinked="0"/>
        <c:tickLblPos val="nextTo"/>
        <c:crossAx val="89387392"/>
        <c:crosses val="max"/>
        <c:crossBetween val="midCat"/>
      </c:valAx>
      <c:valAx>
        <c:axId val="89387392"/>
        <c:scaling>
          <c:orientation val="minMax"/>
        </c:scaling>
        <c:delete val="1"/>
        <c:axPos val="b"/>
        <c:tickLblPos val="none"/>
        <c:crossAx val="893509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623931623931623"/>
          <c:y val="0.92380627421572303"/>
          <c:w val="0.48410256410256475"/>
          <c:h val="5.1702397100291078E-2"/>
        </c:manualLayout>
      </c:layout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</xdr:rowOff>
    </xdr:from>
    <xdr:to>
      <xdr:col>16</xdr:col>
      <xdr:colOff>365125</xdr:colOff>
      <xdr:row>29</xdr:row>
      <xdr:rowOff>79376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60" zoomScaleNormal="100" workbookViewId="0">
      <selection activeCell="F15" sqref="F15"/>
    </sheetView>
  </sheetViews>
  <sheetFormatPr defaultRowHeight="13.5"/>
  <cols>
    <col min="1" max="17" width="5.5" style="8" customWidth="1"/>
    <col min="18" max="19" width="5.75" style="8" customWidth="1"/>
    <col min="20" max="20" width="25.375" style="8" customWidth="1"/>
    <col min="21" max="16384" width="9" style="8"/>
  </cols>
  <sheetData>
    <row r="1" spans="1:21" ht="23.2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"/>
      <c r="U1" s="1"/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3.25" customHeight="1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customHeight="1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 customHeight="1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2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3.25" customHeight="1">
      <c r="A8" s="1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3.25" customHeight="1">
      <c r="A10" s="2" t="s">
        <v>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  <c r="U10" s="1"/>
    </row>
    <row r="11" spans="1:21" ht="33" customHeight="1">
      <c r="A11" s="20" t="s">
        <v>0</v>
      </c>
      <c r="B11" s="20"/>
      <c r="C11" s="20"/>
      <c r="D11" s="20" t="s">
        <v>1</v>
      </c>
      <c r="E11" s="20"/>
      <c r="F11" s="20" t="s">
        <v>2</v>
      </c>
      <c r="G11" s="20"/>
      <c r="H11" s="21" t="s">
        <v>21</v>
      </c>
      <c r="I11" s="20"/>
      <c r="J11" s="20"/>
      <c r="K11" s="21" t="s">
        <v>20</v>
      </c>
      <c r="L11" s="20"/>
      <c r="M11" s="20"/>
      <c r="N11" s="20"/>
      <c r="O11" s="21" t="s">
        <v>22</v>
      </c>
      <c r="P11" s="20"/>
      <c r="Q11" s="20"/>
      <c r="R11" s="11"/>
      <c r="S11" s="11"/>
      <c r="T11" s="1"/>
      <c r="U11" s="1"/>
    </row>
    <row r="12" spans="1:21" ht="23.25" customHeight="1">
      <c r="A12" s="40" t="s">
        <v>4</v>
      </c>
      <c r="B12" s="40"/>
      <c r="C12" s="40"/>
      <c r="D12" s="14">
        <v>158</v>
      </c>
      <c r="E12" s="16"/>
      <c r="F12" s="14">
        <v>3096</v>
      </c>
      <c r="G12" s="16"/>
      <c r="H12" s="14">
        <v>30668</v>
      </c>
      <c r="I12" s="15"/>
      <c r="J12" s="16"/>
      <c r="K12" s="14">
        <v>1756386987</v>
      </c>
      <c r="L12" s="15"/>
      <c r="M12" s="15"/>
      <c r="N12" s="16"/>
      <c r="O12" s="17">
        <f>K12/H12</f>
        <v>57270.998663101607</v>
      </c>
      <c r="P12" s="18"/>
      <c r="Q12" s="19"/>
      <c r="R12" s="7"/>
      <c r="S12" s="7"/>
      <c r="T12" s="1"/>
      <c r="U12" s="1"/>
    </row>
    <row r="13" spans="1:21" ht="23.25" customHeight="1" thickBot="1">
      <c r="A13" s="30" t="s">
        <v>5</v>
      </c>
      <c r="B13" s="30"/>
      <c r="C13" s="30"/>
      <c r="D13" s="31">
        <v>565</v>
      </c>
      <c r="E13" s="32"/>
      <c r="F13" s="31">
        <v>12387</v>
      </c>
      <c r="G13" s="32"/>
      <c r="H13" s="33">
        <v>131809.25145228219</v>
      </c>
      <c r="I13" s="34"/>
      <c r="J13" s="35"/>
      <c r="K13" s="31">
        <v>2484405250</v>
      </c>
      <c r="L13" s="36"/>
      <c r="M13" s="36"/>
      <c r="N13" s="32"/>
      <c r="O13" s="37">
        <f>K13/H13</f>
        <v>18848.489181348614</v>
      </c>
      <c r="P13" s="38"/>
      <c r="Q13" s="39"/>
      <c r="R13" s="7"/>
      <c r="S13" s="7"/>
      <c r="T13" s="1"/>
      <c r="U13" s="1"/>
    </row>
    <row r="14" spans="1:21" ht="23.25" customHeight="1" thickTop="1">
      <c r="A14" s="24" t="s">
        <v>3</v>
      </c>
      <c r="B14" s="25"/>
      <c r="C14" s="26"/>
      <c r="D14" s="27">
        <f>SUM(D12:E13)</f>
        <v>723</v>
      </c>
      <c r="E14" s="28"/>
      <c r="F14" s="27">
        <f>SUM(F12:G13)</f>
        <v>15483</v>
      </c>
      <c r="G14" s="28"/>
      <c r="H14" s="27">
        <f>H12+H13</f>
        <v>162477.25145228219</v>
      </c>
      <c r="I14" s="29"/>
      <c r="J14" s="28"/>
      <c r="K14" s="27">
        <f>K12+K13</f>
        <v>4240792237</v>
      </c>
      <c r="L14" s="29"/>
      <c r="M14" s="29"/>
      <c r="N14" s="28"/>
      <c r="O14" s="27">
        <f>K14/H14</f>
        <v>26100.83688082005</v>
      </c>
      <c r="P14" s="29"/>
      <c r="Q14" s="28"/>
      <c r="R14" s="7"/>
      <c r="S14" s="7"/>
      <c r="T14" s="1"/>
      <c r="U14" s="1"/>
    </row>
    <row r="15" spans="1:21" ht="23.25" customHeight="1">
      <c r="A15" s="4"/>
      <c r="B15" s="5"/>
      <c r="C15" s="5"/>
      <c r="D15" s="6"/>
      <c r="E15" s="7"/>
      <c r="F15" s="6"/>
      <c r="G15" s="7"/>
      <c r="H15" s="6"/>
      <c r="I15" s="7"/>
      <c r="J15" s="7"/>
      <c r="K15" s="6"/>
      <c r="L15" s="7"/>
      <c r="M15" s="7"/>
      <c r="N15" s="7"/>
      <c r="O15" s="6"/>
      <c r="P15" s="7"/>
      <c r="Q15" s="7"/>
      <c r="R15" s="7"/>
      <c r="S15" s="7"/>
      <c r="T15" s="1"/>
      <c r="U15" s="1"/>
    </row>
    <row r="16" spans="1:21" ht="23.25" customHeight="1">
      <c r="A16" s="2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  <c r="N16" s="1"/>
      <c r="O16" s="1"/>
      <c r="P16" s="1"/>
      <c r="Q16" s="1"/>
      <c r="R16" s="1"/>
      <c r="S16" s="1"/>
    </row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25">
    <mergeCell ref="A1:Q1"/>
    <mergeCell ref="A14:C14"/>
    <mergeCell ref="D14:E14"/>
    <mergeCell ref="F14:G14"/>
    <mergeCell ref="H14:J14"/>
    <mergeCell ref="K14:N14"/>
    <mergeCell ref="O14:Q14"/>
    <mergeCell ref="A13:C13"/>
    <mergeCell ref="D13:E13"/>
    <mergeCell ref="F13:G13"/>
    <mergeCell ref="H13:J13"/>
    <mergeCell ref="K13:N13"/>
    <mergeCell ref="O13:Q13"/>
    <mergeCell ref="A12:C12"/>
    <mergeCell ref="D12:E12"/>
    <mergeCell ref="F12:G12"/>
    <mergeCell ref="H12:J12"/>
    <mergeCell ref="K12:N12"/>
    <mergeCell ref="O12:Q12"/>
    <mergeCell ref="A11:C11"/>
    <mergeCell ref="D11:E11"/>
    <mergeCell ref="F11:G11"/>
    <mergeCell ref="H11:J11"/>
    <mergeCell ref="K11:N11"/>
    <mergeCell ref="O11:Q11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D3" sqref="D3"/>
    </sheetView>
  </sheetViews>
  <sheetFormatPr defaultRowHeight="13.5"/>
  <cols>
    <col min="1" max="1" width="22.875" customWidth="1"/>
  </cols>
  <sheetData>
    <row r="2" spans="1:5">
      <c r="A2" s="9"/>
      <c r="B2" s="9" t="s">
        <v>6</v>
      </c>
      <c r="C2" s="9" t="s">
        <v>7</v>
      </c>
      <c r="D2" s="9" t="s">
        <v>8</v>
      </c>
      <c r="E2" s="9" t="s">
        <v>9</v>
      </c>
    </row>
    <row r="3" spans="1:5">
      <c r="A3" s="9" t="s">
        <v>10</v>
      </c>
      <c r="B3" s="12">
        <v>0</v>
      </c>
      <c r="C3" s="13">
        <f t="shared" ref="C3:C11" si="0">B3/$B$12</f>
        <v>0</v>
      </c>
      <c r="D3" s="12">
        <v>11</v>
      </c>
      <c r="E3" s="13">
        <f t="shared" ref="E3:E11" si="1">D3/$D$12</f>
        <v>1.9469026548672566E-2</v>
      </c>
    </row>
    <row r="4" spans="1:5">
      <c r="A4" s="9" t="s">
        <v>11</v>
      </c>
      <c r="B4" s="12">
        <v>0</v>
      </c>
      <c r="C4" s="13">
        <f t="shared" si="0"/>
        <v>0</v>
      </c>
      <c r="D4" s="12">
        <v>32</v>
      </c>
      <c r="E4" s="13">
        <f t="shared" si="1"/>
        <v>5.663716814159292E-2</v>
      </c>
    </row>
    <row r="5" spans="1:5">
      <c r="A5" s="9" t="s">
        <v>12</v>
      </c>
      <c r="B5" s="12">
        <v>0</v>
      </c>
      <c r="C5" s="13">
        <f t="shared" si="0"/>
        <v>0</v>
      </c>
      <c r="D5" s="12">
        <v>142</v>
      </c>
      <c r="E5" s="13">
        <f t="shared" si="1"/>
        <v>0.25132743362831861</v>
      </c>
    </row>
    <row r="6" spans="1:5">
      <c r="A6" s="9" t="s">
        <v>13</v>
      </c>
      <c r="B6" s="12">
        <v>0</v>
      </c>
      <c r="C6" s="13">
        <f t="shared" si="0"/>
        <v>0</v>
      </c>
      <c r="D6" s="12">
        <v>131</v>
      </c>
      <c r="E6" s="13">
        <f t="shared" si="1"/>
        <v>0.23185840707964603</v>
      </c>
    </row>
    <row r="7" spans="1:5">
      <c r="A7" s="9" t="s">
        <v>14</v>
      </c>
      <c r="B7" s="12">
        <v>1</v>
      </c>
      <c r="C7" s="13">
        <f t="shared" si="0"/>
        <v>6.3291139240506328E-3</v>
      </c>
      <c r="D7" s="12">
        <v>86</v>
      </c>
      <c r="E7" s="13">
        <f t="shared" si="1"/>
        <v>0.15221238938053097</v>
      </c>
    </row>
    <row r="8" spans="1:5">
      <c r="A8" s="9" t="s">
        <v>15</v>
      </c>
      <c r="B8" s="12">
        <v>4</v>
      </c>
      <c r="C8" s="13">
        <f t="shared" si="0"/>
        <v>2.5316455696202531E-2</v>
      </c>
      <c r="D8" s="12">
        <v>43</v>
      </c>
      <c r="E8" s="13">
        <f t="shared" si="1"/>
        <v>7.6106194690265486E-2</v>
      </c>
    </row>
    <row r="9" spans="1:5">
      <c r="A9" s="9" t="s">
        <v>16</v>
      </c>
      <c r="B9" s="12">
        <v>3</v>
      </c>
      <c r="C9" s="13">
        <f t="shared" si="0"/>
        <v>1.8987341772151899E-2</v>
      </c>
      <c r="D9" s="12">
        <v>37</v>
      </c>
      <c r="E9" s="13">
        <f t="shared" si="1"/>
        <v>6.5486725663716813E-2</v>
      </c>
    </row>
    <row r="10" spans="1:5">
      <c r="A10" s="9" t="s">
        <v>17</v>
      </c>
      <c r="B10" s="12">
        <v>59</v>
      </c>
      <c r="C10" s="13">
        <f t="shared" si="0"/>
        <v>0.37341772151898733</v>
      </c>
      <c r="D10" s="12">
        <v>70</v>
      </c>
      <c r="E10" s="13">
        <f t="shared" si="1"/>
        <v>0.12389380530973451</v>
      </c>
    </row>
    <row r="11" spans="1:5">
      <c r="A11" s="9" t="s">
        <v>18</v>
      </c>
      <c r="B11" s="12">
        <v>91</v>
      </c>
      <c r="C11" s="13">
        <f t="shared" si="0"/>
        <v>0.57594936708860756</v>
      </c>
      <c r="D11" s="12">
        <v>13</v>
      </c>
      <c r="E11" s="13">
        <f t="shared" si="1"/>
        <v>2.3008849557522124E-2</v>
      </c>
    </row>
    <row r="12" spans="1:5">
      <c r="A12" s="9" t="s">
        <v>19</v>
      </c>
      <c r="B12" s="12">
        <f>SUM(B3:B11)</f>
        <v>158</v>
      </c>
      <c r="C12" s="12"/>
      <c r="D12" s="12">
        <f>SUM(D3:D11)</f>
        <v>565</v>
      </c>
      <c r="E12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工賃状況（公表）</vt:lpstr>
      <vt:lpstr>Sheet1</vt:lpstr>
      <vt:lpstr>'工賃状況（公表）'!Print_Area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064108</cp:lastModifiedBy>
  <cp:lastPrinted>2014-01-31T06:36:15Z</cp:lastPrinted>
  <dcterms:created xsi:type="dcterms:W3CDTF">2013-10-03T00:13:40Z</dcterms:created>
  <dcterms:modified xsi:type="dcterms:W3CDTF">2014-10-17T02:45:35Z</dcterms:modified>
</cp:coreProperties>
</file>