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60050\Desktop\"/>
    </mc:Choice>
  </mc:AlternateContent>
  <workbookProtection workbookAlgorithmName="SHA-512" workbookHashValue="MTwp5GpjKX/jygL4FZkSYVGZvD2zEPzsID3Kzrg+8GPdspmt/mF958eBH4v4VM0NqV+BmHnp5/+Cvat9iAvRGg==" workbookSaltValue="fOA6R2HBb3iYq8t3nfJltw==" workbookSpinCount="100000" lockStructure="1"/>
  <bookViews>
    <workbookView xWindow="0" yWindow="0" windowWidth="20340" windowHeight="11175"/>
  </bookViews>
  <sheets>
    <sheet name="測量調査設計編" sheetId="5" r:id="rId1"/>
    <sheet name="(非表示にする)回答様式" sheetId="3" state="hidden" r:id="rId2"/>
    <sheet name="工事編" sheetId="7" r:id="rId3"/>
    <sheet name="建設管理課HP説明" sheetId="1" r:id="rId4"/>
  </sheets>
  <definedNames>
    <definedName name="_xlnm.Print_Area" localSheetId="1">'(非表示にする)回答様式'!$A$1:$T$29</definedName>
    <definedName name="_xlnm.Print_Area" localSheetId="3">建設管理課HP説明!$B$2:$G$118</definedName>
    <definedName name="_xlnm.Print_Area" localSheetId="2">工事編!$B$2:$AF$89</definedName>
    <definedName name="_xlnm.Print_Area" localSheetId="0">測量調査設計編!$A$1:$BD$72</definedName>
    <definedName name="_xlnm.Print_Titles" localSheetId="1">'(非表示にする)回答様式'!$2:$4</definedName>
    <definedName name="_xlnm.Print_Titles" localSheetId="3">建設管理課HP説明!$2:$5</definedName>
  </definedNames>
  <calcPr calcId="162913"/>
</workbook>
</file>

<file path=xl/calcChain.xml><?xml version="1.0" encoding="utf-8"?>
<calcChain xmlns="http://schemas.openxmlformats.org/spreadsheetml/2006/main">
  <c r="E64" i="5" l="1"/>
  <c r="E62" i="5"/>
  <c r="B36" i="5"/>
  <c r="D115" i="1" l="1"/>
  <c r="D111" i="1"/>
  <c r="E109" i="1"/>
  <c r="E88" i="1"/>
  <c r="E86" i="1"/>
  <c r="D66" i="1"/>
  <c r="D64" i="1"/>
  <c r="D63" i="1"/>
  <c r="E21" i="1"/>
  <c r="E24" i="1" l="1"/>
  <c r="M24" i="7"/>
  <c r="Z28" i="7" l="1"/>
  <c r="I19" i="5" l="1"/>
  <c r="D95" i="1" l="1"/>
  <c r="D118" i="1" l="1"/>
  <c r="D39" i="1" l="1"/>
  <c r="E33" i="1"/>
  <c r="E13" i="1"/>
  <c r="E15" i="1"/>
  <c r="D26" i="1" l="1"/>
  <c r="D23" i="1"/>
  <c r="D41" i="1" l="1"/>
  <c r="D37" i="1"/>
  <c r="E34" i="1" l="1"/>
  <c r="E32" i="1"/>
  <c r="E31" i="1"/>
  <c r="E30" i="1"/>
  <c r="E28" i="1"/>
  <c r="E27" i="1"/>
  <c r="E25" i="1"/>
  <c r="E22" i="1"/>
  <c r="E20" i="1"/>
  <c r="D19" i="1"/>
  <c r="E18" i="1"/>
  <c r="E17" i="1"/>
  <c r="E16" i="1"/>
  <c r="D14" i="1"/>
  <c r="D10" i="1"/>
  <c r="D9" i="1"/>
  <c r="D7" i="1"/>
  <c r="D35" i="1"/>
  <c r="D81" i="1" l="1"/>
  <c r="U6" i="7"/>
  <c r="E60" i="5"/>
  <c r="E56" i="5"/>
  <c r="U58" i="5" l="1"/>
  <c r="E89" i="1" l="1"/>
  <c r="E87" i="1"/>
  <c r="E85" i="1"/>
  <c r="E110" i="1" l="1"/>
  <c r="E108" i="1"/>
  <c r="E107" i="1"/>
  <c r="E106" i="1"/>
  <c r="E105" i="1"/>
  <c r="E66" i="5" l="1"/>
  <c r="Z85" i="7" l="1"/>
  <c r="Z83" i="7"/>
  <c r="Z81" i="7"/>
  <c r="Z79" i="7"/>
  <c r="Z74" i="7"/>
  <c r="Z72" i="7"/>
  <c r="Z70" i="7"/>
  <c r="AC66" i="7"/>
  <c r="AB66" i="7"/>
  <c r="Z68" i="7"/>
  <c r="Z66" i="7"/>
  <c r="Z64" i="7"/>
  <c r="Z62" i="7"/>
  <c r="Z57" i="7"/>
  <c r="Z55" i="7"/>
  <c r="Z53" i="7" l="1"/>
  <c r="Z51" i="7"/>
  <c r="Z49" i="7"/>
  <c r="Z47" i="7"/>
  <c r="Z45" i="7"/>
  <c r="Z43" i="7"/>
  <c r="Z38" i="7"/>
  <c r="Z36" i="7"/>
  <c r="Z34" i="7"/>
  <c r="Z32" i="7"/>
  <c r="Z30" i="7"/>
  <c r="Z23" i="7"/>
  <c r="Z21" i="7"/>
  <c r="W15" i="7"/>
  <c r="U12" i="7"/>
  <c r="U10" i="7"/>
  <c r="AB6" i="7"/>
  <c r="Z6" i="7"/>
  <c r="E58" i="5" l="1"/>
  <c r="AC24" i="5" l="1"/>
  <c r="M10" i="5"/>
  <c r="M8" i="5"/>
  <c r="S24" i="5" l="1"/>
  <c r="D51" i="1" l="1"/>
  <c r="D61" i="1" l="1"/>
  <c r="D50" i="1"/>
  <c r="D49" i="1"/>
  <c r="D48" i="1"/>
  <c r="D47" i="1"/>
  <c r="D46" i="1"/>
  <c r="U8" i="7" s="1"/>
  <c r="D45" i="1"/>
  <c r="D116" i="1"/>
  <c r="D114" i="1"/>
  <c r="D65" i="1"/>
  <c r="D112" i="1"/>
  <c r="D104" i="1"/>
  <c r="D103" i="1"/>
  <c r="D102" i="1"/>
  <c r="D101" i="1"/>
  <c r="D100" i="1"/>
  <c r="D99" i="1"/>
  <c r="D98" i="1"/>
  <c r="D97" i="1"/>
  <c r="D94" i="1"/>
  <c r="D93" i="1"/>
  <c r="D92" i="1"/>
  <c r="D91" i="1"/>
  <c r="D90" i="1"/>
  <c r="D84" i="1"/>
  <c r="D83" i="1"/>
  <c r="D82" i="1"/>
  <c r="D80" i="1"/>
  <c r="D79" i="1"/>
  <c r="D78" i="1"/>
  <c r="D77" i="1"/>
  <c r="D76" i="1"/>
  <c r="D75" i="1"/>
  <c r="D74" i="1"/>
  <c r="D73" i="1"/>
  <c r="D72" i="1"/>
  <c r="D71" i="1"/>
  <c r="D70" i="1"/>
  <c r="D69" i="1"/>
  <c r="D68" i="1"/>
  <c r="D54" i="1"/>
  <c r="D44" i="1"/>
  <c r="D43" i="1"/>
  <c r="D12" i="1"/>
  <c r="D38" i="1"/>
  <c r="D36" i="1"/>
</calcChain>
</file>

<file path=xl/sharedStrings.xml><?xml version="1.0" encoding="utf-8"?>
<sst xmlns="http://schemas.openxmlformats.org/spreadsheetml/2006/main" count="620" uniqueCount="499">
  <si>
    <t>土木工事工種体系化</t>
  </si>
  <si>
    <t>コンテンツ</t>
  </si>
  <si>
    <t>橋梁工事の工場製作工における間接労務費対象額を算出する際の端数処理方法を掲載しています。</t>
    <rPh sb="0" eb="2">
      <t>キョウリョウ</t>
    </rPh>
    <rPh sb="2" eb="4">
      <t>コウジ</t>
    </rPh>
    <rPh sb="5" eb="7">
      <t>コウジョウ</t>
    </rPh>
    <rPh sb="7" eb="9">
      <t>セイサク</t>
    </rPh>
    <rPh sb="9" eb="10">
      <t>コウ</t>
    </rPh>
    <rPh sb="14" eb="16">
      <t>カンセツ</t>
    </rPh>
    <rPh sb="16" eb="19">
      <t>ロウムヒ</t>
    </rPh>
    <rPh sb="19" eb="22">
      <t>タイショウガク</t>
    </rPh>
    <rPh sb="23" eb="25">
      <t>サンシュツ</t>
    </rPh>
    <rPh sb="27" eb="28">
      <t>サイ</t>
    </rPh>
    <rPh sb="29" eb="31">
      <t>ハスウ</t>
    </rPh>
    <rPh sb="31" eb="33">
      <t>ショリ</t>
    </rPh>
    <rPh sb="33" eb="35">
      <t>ホウホウ</t>
    </rPh>
    <rPh sb="36" eb="38">
      <t>ケイサイ</t>
    </rPh>
    <phoneticPr fontId="1"/>
  </si>
  <si>
    <t>積算基準改定履歴及び設計資材単価等の閲覧</t>
    <rPh sb="4" eb="6">
      <t>カイテイ</t>
    </rPh>
    <rPh sb="6" eb="8">
      <t>リレキ</t>
    </rPh>
    <phoneticPr fontId="1"/>
  </si>
  <si>
    <t>適正な履行の確保と円滑な工事施工に向け、工事監督員の指定及び職務について定めたものを掲載しています。</t>
    <rPh sb="12" eb="14">
      <t>コウジ</t>
    </rPh>
    <rPh sb="14" eb="16">
      <t>セコウ</t>
    </rPh>
    <rPh sb="17" eb="18">
      <t>ム</t>
    </rPh>
    <rPh sb="42" eb="44">
      <t>ケイサイ</t>
    </rPh>
    <phoneticPr fontId="1"/>
  </si>
  <si>
    <t>■工事</t>
  </si>
  <si>
    <t>積算に使用する設計労務単価・設計資材単価を掲載しています。</t>
    <rPh sb="0" eb="2">
      <t>セキサン</t>
    </rPh>
    <rPh sb="3" eb="5">
      <t>シヨウ</t>
    </rPh>
    <rPh sb="7" eb="9">
      <t>セッケイ</t>
    </rPh>
    <rPh sb="9" eb="11">
      <t>ロウム</t>
    </rPh>
    <rPh sb="11" eb="13">
      <t>タンカ</t>
    </rPh>
    <rPh sb="14" eb="16">
      <t>セッケイ</t>
    </rPh>
    <rPh sb="16" eb="18">
      <t>シザイ</t>
    </rPh>
    <rPh sb="18" eb="20">
      <t>タンカ</t>
    </rPh>
    <rPh sb="21" eb="23">
      <t>ケイサイ</t>
    </rPh>
    <phoneticPr fontId="1"/>
  </si>
  <si>
    <t>　土木工事における賃金や、賃料の支払い方法としては、やむを得ず、１日に２時間だけの労働や賃貸であっても、半日分（もしくは１日分）の賃金や賃料の支払いとなる場合がある。一方で、従来の積算基準においては、２時間だけの場合には、２時間相当分の積算を基本としている。このような場合、実際の費用と発注者の積算に乖離が生じることがあり、そうした課題に対応するために「１日未満で完了する作業の積算」について取扱いを掲載している。</t>
    <rPh sb="200" eb="202">
      <t>ケイサイ</t>
    </rPh>
    <phoneticPr fontId="1"/>
  </si>
  <si>
    <t>「積算基準・設計資材単価等」について、北海道建設部建設管理課及び各建設管理部地域調整課又は閲覧室において閲覧できる旨、掲載しています。</t>
    <rPh sb="25" eb="27">
      <t>ケンセツ</t>
    </rPh>
    <rPh sb="57" eb="58">
      <t>ムネ</t>
    </rPh>
    <rPh sb="59" eb="61">
      <t>ケイサイ</t>
    </rPh>
    <phoneticPr fontId="1"/>
  </si>
  <si>
    <t>電子調達</t>
    <rPh sb="0" eb="2">
      <t>デンシ</t>
    </rPh>
    <rPh sb="2" eb="4">
      <t>チョウタツ</t>
    </rPh>
    <phoneticPr fontId="1"/>
  </si>
  <si>
    <t>北海道が発注する工事等に関する見積用参考資料等を無料で提供するシステムです。</t>
  </si>
  <si>
    <t>工事が円滑に施工できるよう、契約から完成までの各段階において、提出書類や照査内容、一時中止などについて、受発注者が行う手続きを解説したものです。
（設計変更に関する、具体的な事例をもとにして、手続きの流れや当初設計書に明記すべき特記事項等の解説）</t>
    <rPh sb="0" eb="2">
      <t>コウジ</t>
    </rPh>
    <rPh sb="3" eb="5">
      <t>エンカツ</t>
    </rPh>
    <rPh sb="6" eb="8">
      <t>セコウ</t>
    </rPh>
    <rPh sb="14" eb="16">
      <t>ケイヤク</t>
    </rPh>
    <rPh sb="18" eb="20">
      <t>カンセイ</t>
    </rPh>
    <rPh sb="23" eb="26">
      <t>カクダンカイ</t>
    </rPh>
    <rPh sb="31" eb="33">
      <t>テイシュツ</t>
    </rPh>
    <rPh sb="33" eb="35">
      <t>ショルイ</t>
    </rPh>
    <rPh sb="36" eb="38">
      <t>ショウサ</t>
    </rPh>
    <rPh sb="38" eb="40">
      <t>ナイヨウ</t>
    </rPh>
    <rPh sb="41" eb="43">
      <t>イチジ</t>
    </rPh>
    <rPh sb="43" eb="45">
      <t>チュウシ</t>
    </rPh>
    <rPh sb="52" eb="56">
      <t>ジュハッチュウシャ</t>
    </rPh>
    <rPh sb="57" eb="58">
      <t>オコナ</t>
    </rPh>
    <rPh sb="59" eb="61">
      <t>テツヅ</t>
    </rPh>
    <rPh sb="63" eb="65">
      <t>カイセツ</t>
    </rPh>
    <rPh sb="120" eb="122">
      <t>カイセツ</t>
    </rPh>
    <phoneticPr fontId="1"/>
  </si>
  <si>
    <t>■積算</t>
  </si>
  <si>
    <t>漁港関係工事で供用係数（β）を考慮した積算の取扱い</t>
    <rPh sb="15" eb="17">
      <t>コウリョ</t>
    </rPh>
    <rPh sb="19" eb="21">
      <t>セキサン</t>
    </rPh>
    <rPh sb="22" eb="23">
      <t>ト</t>
    </rPh>
    <rPh sb="23" eb="24">
      <t>アツカ</t>
    </rPh>
    <phoneticPr fontId="1"/>
  </si>
  <si>
    <t>新労務単価及び新供用係数（β）を反映させた設計書例について掲載しています。</t>
    <rPh sb="0" eb="1">
      <t>シン</t>
    </rPh>
    <rPh sb="1" eb="3">
      <t>ロウム</t>
    </rPh>
    <rPh sb="3" eb="5">
      <t>タンカ</t>
    </rPh>
    <rPh sb="5" eb="6">
      <t>オヨ</t>
    </rPh>
    <rPh sb="7" eb="8">
      <t>シン</t>
    </rPh>
    <rPh sb="8" eb="10">
      <t>キョウヨウ</t>
    </rPh>
    <rPh sb="10" eb="12">
      <t>ケイスウ</t>
    </rPh>
    <rPh sb="16" eb="18">
      <t>ハンエイ</t>
    </rPh>
    <rPh sb="21" eb="24">
      <t>セッケイショ</t>
    </rPh>
    <rPh sb="24" eb="25">
      <t>レイ</t>
    </rPh>
    <rPh sb="29" eb="31">
      <t>ケイサイ</t>
    </rPh>
    <phoneticPr fontId="1"/>
  </si>
  <si>
    <t>最新設計単価を用いた積算について</t>
  </si>
  <si>
    <t>最新設計単価を用いた設計金額等の取扱い及び最新設計単価の適用範囲について掲載しています。</t>
    <rPh sb="0" eb="2">
      <t>サイシン</t>
    </rPh>
    <rPh sb="2" eb="4">
      <t>セッケイ</t>
    </rPh>
    <rPh sb="4" eb="6">
      <t>タンカ</t>
    </rPh>
    <rPh sb="7" eb="8">
      <t>モチ</t>
    </rPh>
    <rPh sb="10" eb="12">
      <t>セッケイ</t>
    </rPh>
    <rPh sb="12" eb="14">
      <t>キンガク</t>
    </rPh>
    <rPh sb="14" eb="15">
      <t>トウ</t>
    </rPh>
    <rPh sb="16" eb="18">
      <t>トリアツカ</t>
    </rPh>
    <rPh sb="19" eb="20">
      <t>オヨ</t>
    </rPh>
    <rPh sb="21" eb="23">
      <t>サイシン</t>
    </rPh>
    <rPh sb="23" eb="25">
      <t>セッケイ</t>
    </rPh>
    <rPh sb="25" eb="27">
      <t>タンカ</t>
    </rPh>
    <rPh sb="28" eb="30">
      <t>テキヨウ</t>
    </rPh>
    <rPh sb="30" eb="32">
      <t>ハンイ</t>
    </rPh>
    <rPh sb="36" eb="38">
      <t>ケイサイ</t>
    </rPh>
    <phoneticPr fontId="1"/>
  </si>
  <si>
    <t>積算システムにおける端数処理の方法について掲載しています。</t>
    <rPh sb="0" eb="2">
      <t>セキサン</t>
    </rPh>
    <rPh sb="10" eb="12">
      <t>ハスウ</t>
    </rPh>
    <rPh sb="12" eb="14">
      <t>ショリ</t>
    </rPh>
    <rPh sb="15" eb="17">
      <t>ホウホウ</t>
    </rPh>
    <rPh sb="21" eb="23">
      <t>ケイサイ</t>
    </rPh>
    <phoneticPr fontId="1"/>
  </si>
  <si>
    <t>すき取り土再利用暫定基準を掲載しています。</t>
    <rPh sb="2" eb="3">
      <t>ト</t>
    </rPh>
    <rPh sb="4" eb="5">
      <t>ド</t>
    </rPh>
    <rPh sb="5" eb="8">
      <t>サイリヨウ</t>
    </rPh>
    <rPh sb="8" eb="10">
      <t>ザンテイ</t>
    </rPh>
    <rPh sb="10" eb="12">
      <t>キジュン</t>
    </rPh>
    <rPh sb="13" eb="15">
      <t>ケイサイ</t>
    </rPh>
    <phoneticPr fontId="1"/>
  </si>
  <si>
    <t>土木工事数量算出要領</t>
  </si>
  <si>
    <t>漁港関係工事工種体系化・数量算出要領</t>
  </si>
  <si>
    <t>低入札価格調査制度を適用する工事において、監督強化価格を下回る価格にて契約した工事に対する監督業務の実施要領を掲載しています。</t>
    <rPh sb="0" eb="1">
      <t>テイ</t>
    </rPh>
    <rPh sb="1" eb="3">
      <t>ニュウサツ</t>
    </rPh>
    <rPh sb="3" eb="5">
      <t>カカク</t>
    </rPh>
    <rPh sb="5" eb="7">
      <t>チョウサ</t>
    </rPh>
    <rPh sb="7" eb="9">
      <t>セイド</t>
    </rPh>
    <rPh sb="10" eb="12">
      <t>テキヨウ</t>
    </rPh>
    <rPh sb="14" eb="16">
      <t>コウジ</t>
    </rPh>
    <rPh sb="21" eb="23">
      <t>カントク</t>
    </rPh>
    <rPh sb="23" eb="25">
      <t>キョウカ</t>
    </rPh>
    <rPh sb="25" eb="27">
      <t>カカク</t>
    </rPh>
    <rPh sb="28" eb="30">
      <t>シタマワ</t>
    </rPh>
    <rPh sb="31" eb="33">
      <t>カカク</t>
    </rPh>
    <rPh sb="35" eb="37">
      <t>ケイヤク</t>
    </rPh>
    <rPh sb="39" eb="41">
      <t>コウジ</t>
    </rPh>
    <rPh sb="42" eb="43">
      <t>タイ</t>
    </rPh>
    <rPh sb="45" eb="47">
      <t>カントク</t>
    </rPh>
    <rPh sb="47" eb="49">
      <t>ギョウム</t>
    </rPh>
    <rPh sb="50" eb="52">
      <t>ジッシ</t>
    </rPh>
    <rPh sb="52" eb="54">
      <t>ヨウリョウ</t>
    </rPh>
    <rPh sb="55" eb="57">
      <t>ケイサイ</t>
    </rPh>
    <phoneticPr fontId="1"/>
  </si>
  <si>
    <t>下水道工事工種体系化・数量算出要領</t>
  </si>
  <si>
    <t>提出書類のガイドライン</t>
  </si>
  <si>
    <t>より効率的かつ円滑な事業執行を図るため、発注者・受注者が共通認識のもとに工事・業務を行うことを目的として、「設計図書作成上のルール」や「設計変更のルール」を掲載しています。</t>
    <rPh sb="39" eb="41">
      <t>ギョウム</t>
    </rPh>
    <phoneticPr fontId="1"/>
  </si>
  <si>
    <t>建設現場のＩＣＴ活用</t>
    <rPh sb="0" eb="2">
      <t>ケンセツ</t>
    </rPh>
    <rPh sb="2" eb="4">
      <t>ゲンバ</t>
    </rPh>
    <rPh sb="8" eb="10">
      <t>カツヨウ</t>
    </rPh>
    <phoneticPr fontId="1"/>
  </si>
  <si>
    <t>建設管理部が発注する工事において、通常は地域内から調達している建設資材等や労働者の確保などが市場のひっ迫により、やむを得ず地域外からの調達、確保が必要となった場合の設計変更方法を掲載しています。</t>
    <rPh sb="0" eb="2">
      <t>ケンセツ</t>
    </rPh>
    <rPh sb="2" eb="5">
      <t>カンリブ</t>
    </rPh>
    <rPh sb="6" eb="8">
      <t>ハッチュウ</t>
    </rPh>
    <rPh sb="10" eb="12">
      <t>コウジ</t>
    </rPh>
    <rPh sb="17" eb="19">
      <t>ツウジョウ</t>
    </rPh>
    <rPh sb="20" eb="23">
      <t>チイキナイ</t>
    </rPh>
    <rPh sb="25" eb="27">
      <t>チョウタツ</t>
    </rPh>
    <rPh sb="31" eb="33">
      <t>ケンセツ</t>
    </rPh>
    <rPh sb="33" eb="35">
      <t>シザイ</t>
    </rPh>
    <rPh sb="35" eb="36">
      <t>トウ</t>
    </rPh>
    <rPh sb="37" eb="40">
      <t>ロウドウシャ</t>
    </rPh>
    <rPh sb="41" eb="43">
      <t>カクホ</t>
    </rPh>
    <rPh sb="46" eb="48">
      <t>シジョウ</t>
    </rPh>
    <rPh sb="51" eb="52">
      <t>パク</t>
    </rPh>
    <rPh sb="59" eb="60">
      <t>エ</t>
    </rPh>
    <rPh sb="61" eb="64">
      <t>チイキガイ</t>
    </rPh>
    <rPh sb="67" eb="69">
      <t>チョウタツ</t>
    </rPh>
    <rPh sb="70" eb="72">
      <t>カクホ</t>
    </rPh>
    <rPh sb="73" eb="75">
      <t>ヒツヨウ</t>
    </rPh>
    <rPh sb="79" eb="81">
      <t>バアイ</t>
    </rPh>
    <rPh sb="82" eb="84">
      <t>セッケイ</t>
    </rPh>
    <rPh sb="84" eb="86">
      <t>ヘンコウ</t>
    </rPh>
    <rPh sb="86" eb="88">
      <t>ホウホウ</t>
    </rPh>
    <rPh sb="89" eb="91">
      <t>ケイサイ</t>
    </rPh>
    <phoneticPr fontId="1"/>
  </si>
  <si>
    <t>積算システムにおける管理費区分・体系区分</t>
    <rPh sb="16" eb="18">
      <t>タイケイ</t>
    </rPh>
    <rPh sb="18" eb="20">
      <t>クブン</t>
    </rPh>
    <phoneticPr fontId="1"/>
  </si>
  <si>
    <t>積算システムで設定する管理費区分及び体型区分の一覧を掲載しています。</t>
    <rPh sb="0" eb="2">
      <t>セキサン</t>
    </rPh>
    <rPh sb="7" eb="9">
      <t>セッテイ</t>
    </rPh>
    <rPh sb="11" eb="14">
      <t>カンリヒ</t>
    </rPh>
    <rPh sb="14" eb="16">
      <t>クブン</t>
    </rPh>
    <rPh sb="16" eb="17">
      <t>オヨ</t>
    </rPh>
    <rPh sb="18" eb="20">
      <t>タイケイ</t>
    </rPh>
    <rPh sb="20" eb="22">
      <t>クブン</t>
    </rPh>
    <rPh sb="23" eb="25">
      <t>イチラン</t>
    </rPh>
    <rPh sb="26" eb="28">
      <t>ケイサイ</t>
    </rPh>
    <phoneticPr fontId="1"/>
  </si>
  <si>
    <t>積算システムで委託設計書を作成する際の、業務ごとの直接経費の計算方法について掲載しています。</t>
    <rPh sb="0" eb="2">
      <t>セキサン</t>
    </rPh>
    <rPh sb="7" eb="9">
      <t>イタク</t>
    </rPh>
    <rPh sb="9" eb="12">
      <t>セッケイショ</t>
    </rPh>
    <rPh sb="13" eb="15">
      <t>サクセイ</t>
    </rPh>
    <rPh sb="17" eb="18">
      <t>サイ</t>
    </rPh>
    <rPh sb="20" eb="22">
      <t>ギョウム</t>
    </rPh>
    <rPh sb="25" eb="27">
      <t>チョクセツ</t>
    </rPh>
    <rPh sb="27" eb="29">
      <t>ケイヒ</t>
    </rPh>
    <rPh sb="30" eb="32">
      <t>ケイサン</t>
    </rPh>
    <rPh sb="32" eb="34">
      <t>ホウホウ</t>
    </rPh>
    <rPh sb="38" eb="40">
      <t>ケイサイ</t>
    </rPh>
    <phoneticPr fontId="1"/>
  </si>
  <si>
    <t>１日未満で完了する作業の積算</t>
    <rPh sb="1" eb="2">
      <t>ニチ</t>
    </rPh>
    <rPh sb="2" eb="4">
      <t>ミマン</t>
    </rPh>
    <rPh sb="5" eb="7">
      <t>カンリョウ</t>
    </rPh>
    <rPh sb="9" eb="11">
      <t>サギョウ</t>
    </rPh>
    <rPh sb="12" eb="14">
      <t>セキサン</t>
    </rPh>
    <phoneticPr fontId="1"/>
  </si>
  <si>
    <t>冬期工事の施工を可能とする技術の研究・開発の推進を行う「通年施工推進協議会」のリンク先を掲載しています。</t>
    <rPh sb="42" eb="43">
      <t>サキ</t>
    </rPh>
    <rPh sb="44" eb="46">
      <t>ケイサイ</t>
    </rPh>
    <phoneticPr fontId="1"/>
  </si>
  <si>
    <t>請負工事監督要領</t>
  </si>
  <si>
    <t>熱中症対策に資する現場管理費の補正</t>
  </si>
  <si>
    <t>請負工事検査方法書</t>
  </si>
  <si>
    <t>土木工事について、近年の猛暑日などの気候状況を考慮し、工事現場の熱中症対策にかかる経費に関して、現場管理費の補正に関する積算方法等について掲載しています。</t>
    <rPh sb="57" eb="58">
      <t>カン</t>
    </rPh>
    <rPh sb="60" eb="62">
      <t>セキサン</t>
    </rPh>
    <rPh sb="62" eb="64">
      <t>ホウホウ</t>
    </rPh>
    <rPh sb="64" eb="65">
      <t>トウ</t>
    </rPh>
    <rPh sb="69" eb="71">
      <t>ケイサイ</t>
    </rPh>
    <phoneticPr fontId="1"/>
  </si>
  <si>
    <t>工期設定要領</t>
    <rPh sb="0" eb="2">
      <t>コウキ</t>
    </rPh>
    <rPh sb="2" eb="4">
      <t>セッテイ</t>
    </rPh>
    <rPh sb="4" eb="6">
      <t>ヨウリョウ</t>
    </rPh>
    <phoneticPr fontId="1"/>
  </si>
  <si>
    <t>工期設定要領とは、週休2日を踏まえた適正な工期の設定方法や関連事項について定めているもので、その概要について掲載しています。</t>
    <rPh sb="0" eb="2">
      <t>コウキ</t>
    </rPh>
    <rPh sb="2" eb="4">
      <t>セッテイ</t>
    </rPh>
    <rPh sb="4" eb="6">
      <t>ヨウリョウ</t>
    </rPh>
    <rPh sb="9" eb="11">
      <t>シュウキュウ</t>
    </rPh>
    <rPh sb="12" eb="13">
      <t>ニチ</t>
    </rPh>
    <rPh sb="14" eb="15">
      <t>フ</t>
    </rPh>
    <rPh sb="18" eb="20">
      <t>テキセイ</t>
    </rPh>
    <rPh sb="21" eb="23">
      <t>コウキ</t>
    </rPh>
    <rPh sb="24" eb="26">
      <t>セッテイ</t>
    </rPh>
    <rPh sb="26" eb="28">
      <t>ホウホウ</t>
    </rPh>
    <rPh sb="29" eb="31">
      <t>カンレン</t>
    </rPh>
    <rPh sb="31" eb="33">
      <t>ジコウ</t>
    </rPh>
    <rPh sb="37" eb="38">
      <t>サダ</t>
    </rPh>
    <rPh sb="48" eb="50">
      <t>ガイヨウ</t>
    </rPh>
    <rPh sb="54" eb="56">
      <t>ケイサイ</t>
    </rPh>
    <phoneticPr fontId="1"/>
  </si>
  <si>
    <t>工事円滑化会議</t>
    <rPh sb="0" eb="2">
      <t>コウジ</t>
    </rPh>
    <rPh sb="2" eb="5">
      <t>エンカツカ</t>
    </rPh>
    <rPh sb="5" eb="7">
      <t>カイギ</t>
    </rPh>
    <phoneticPr fontId="1"/>
  </si>
  <si>
    <t>土木工事関係委託業務における受託者の適正な選定及び指導育成に資することを目的として、成績評定に係る要領、要領の運用、基準を定めたものを掲載しています。</t>
    <rPh sb="0" eb="2">
      <t>ドボク</t>
    </rPh>
    <rPh sb="2" eb="4">
      <t>コウジ</t>
    </rPh>
    <rPh sb="4" eb="6">
      <t>カンケイ</t>
    </rPh>
    <rPh sb="6" eb="8">
      <t>イタク</t>
    </rPh>
    <rPh sb="8" eb="10">
      <t>ギョウム</t>
    </rPh>
    <phoneticPr fontId="1"/>
  </si>
  <si>
    <t>https://www.idc.e-harp.jp/Public/PortalWeb/PublicHomeInit.do</t>
  </si>
  <si>
    <t>特定外来生物の防除</t>
    <rPh sb="0" eb="2">
      <t>トクテイ</t>
    </rPh>
    <rPh sb="2" eb="4">
      <t>ガイライ</t>
    </rPh>
    <rPh sb="4" eb="6">
      <t>セイブツ</t>
    </rPh>
    <rPh sb="7" eb="9">
      <t>ボウジョ</t>
    </rPh>
    <phoneticPr fontId="1"/>
  </si>
  <si>
    <t>委託業務検査方法書</t>
  </si>
  <si>
    <t>契約の適正な履行と円滑な業務履行に向け、業務担当員の指定及び職務について定めたものを掲載しています。</t>
    <rPh sb="12" eb="14">
      <t>ギョウム</t>
    </rPh>
    <rPh sb="14" eb="16">
      <t>リコウ</t>
    </rPh>
    <rPh sb="17" eb="18">
      <t>ム</t>
    </rPh>
    <rPh sb="36" eb="37">
      <t>サダ</t>
    </rPh>
    <rPh sb="42" eb="44">
      <t>ケイサイ</t>
    </rPh>
    <phoneticPr fontId="1"/>
  </si>
  <si>
    <t>外来生物法第18条第1項の規定により、主務大臣に防除の確認を受けた特定外来生物の種類を掲載しています。</t>
    <rPh sb="0" eb="2">
      <t>ガイライ</t>
    </rPh>
    <rPh sb="2" eb="4">
      <t>セイブツ</t>
    </rPh>
    <rPh sb="4" eb="5">
      <t>ホウ</t>
    </rPh>
    <rPh sb="5" eb="6">
      <t>ダイ</t>
    </rPh>
    <rPh sb="8" eb="9">
      <t>ジョウ</t>
    </rPh>
    <rPh sb="9" eb="10">
      <t>ダイ</t>
    </rPh>
    <rPh sb="11" eb="12">
      <t>コウ</t>
    </rPh>
    <rPh sb="13" eb="15">
      <t>キテイ</t>
    </rPh>
    <rPh sb="19" eb="21">
      <t>シュム</t>
    </rPh>
    <rPh sb="21" eb="23">
      <t>ダイジン</t>
    </rPh>
    <rPh sb="24" eb="26">
      <t>ボウジョ</t>
    </rPh>
    <rPh sb="27" eb="29">
      <t>カクニン</t>
    </rPh>
    <rPh sb="30" eb="31">
      <t>ウ</t>
    </rPh>
    <rPh sb="33" eb="35">
      <t>トクテイ</t>
    </rPh>
    <rPh sb="35" eb="37">
      <t>ガイライ</t>
    </rPh>
    <rPh sb="37" eb="39">
      <t>セイブツ</t>
    </rPh>
    <rPh sb="40" eb="42">
      <t>シュルイ</t>
    </rPh>
    <rPh sb="43" eb="45">
      <t>ケイサイ</t>
    </rPh>
    <phoneticPr fontId="1"/>
  </si>
  <si>
    <t>総合評価方式</t>
  </si>
  <si>
    <t>総合評価方式のガイドラインやＱ＆Ａ、検討専門委員会などを掲載しています。</t>
    <rPh sb="0" eb="2">
      <t>ソウゴウ</t>
    </rPh>
    <rPh sb="2" eb="4">
      <t>ヒョウカ</t>
    </rPh>
    <rPh sb="4" eb="6">
      <t>ホウシキ</t>
    </rPh>
    <rPh sb="18" eb="20">
      <t>ケントウ</t>
    </rPh>
    <rPh sb="20" eb="22">
      <t>センモン</t>
    </rPh>
    <rPh sb="22" eb="25">
      <t>イインカイ</t>
    </rPh>
    <rPh sb="28" eb="30">
      <t>ケイサイ</t>
    </rPh>
    <phoneticPr fontId="1"/>
  </si>
  <si>
    <t>重点的な監督業務の実施</t>
  </si>
  <si>
    <t>通年施工化</t>
  </si>
  <si>
    <t>CALS/EC</t>
  </si>
  <si>
    <t>公共事業支援統合情報システムの略称で、ネットワークを利用し電子化したデータの交換・共有に関する情報を掲載しています。</t>
    <rPh sb="0" eb="2">
      <t>コウキョウ</t>
    </rPh>
    <rPh sb="2" eb="4">
      <t>ジギョウ</t>
    </rPh>
    <rPh sb="4" eb="6">
      <t>シエン</t>
    </rPh>
    <rPh sb="6" eb="8">
      <t>トウゴウ</t>
    </rPh>
    <rPh sb="8" eb="10">
      <t>ジョウホウ</t>
    </rPh>
    <rPh sb="15" eb="17">
      <t>リャクショウ</t>
    </rPh>
    <rPh sb="26" eb="28">
      <t>リヨウ</t>
    </rPh>
    <rPh sb="29" eb="32">
      <t>デンシカ</t>
    </rPh>
    <rPh sb="38" eb="40">
      <t>コウカン</t>
    </rPh>
    <rPh sb="41" eb="43">
      <t>キョウユウ</t>
    </rPh>
    <rPh sb="44" eb="45">
      <t>カン</t>
    </rPh>
    <rPh sb="47" eb="49">
      <t>ジョウホウ</t>
    </rPh>
    <rPh sb="50" eb="52">
      <t>ケイサイ</t>
    </rPh>
    <phoneticPr fontId="1"/>
  </si>
  <si>
    <t>北海道建設部が所管（建設管理部が発注）する土木工事において、各工事に共通する技術的要求事項を盛り込み作成したものを掲載しています。</t>
    <rPh sb="30" eb="31">
      <t>カク</t>
    </rPh>
    <rPh sb="31" eb="33">
      <t>コウジ</t>
    </rPh>
    <rPh sb="34" eb="36">
      <t>キョウツウ</t>
    </rPh>
    <rPh sb="38" eb="41">
      <t>ギジュツテキ</t>
    </rPh>
    <rPh sb="41" eb="43">
      <t>ヨウキュウ</t>
    </rPh>
    <rPh sb="43" eb="45">
      <t>ジコウ</t>
    </rPh>
    <rPh sb="46" eb="47">
      <t>モ</t>
    </rPh>
    <rPh sb="48" eb="49">
      <t>コ</t>
    </rPh>
    <rPh sb="50" eb="52">
      <t>サクセイ</t>
    </rPh>
    <rPh sb="57" eb="59">
      <t>ケイサイ</t>
    </rPh>
    <phoneticPr fontId="1"/>
  </si>
  <si>
    <t>土木工事共通仕様書</t>
  </si>
  <si>
    <t>土木工事の検査方法について定めたものを掲載しています。</t>
    <rPh sb="0" eb="2">
      <t>ドボク</t>
    </rPh>
    <rPh sb="2" eb="4">
      <t>コウジ</t>
    </rPh>
    <rPh sb="19" eb="21">
      <t>ケイサイ</t>
    </rPh>
    <phoneticPr fontId="1"/>
  </si>
  <si>
    <t>工事施行成績評定要領</t>
  </si>
  <si>
    <t>公共工事における受注者の適正な選定及び指導育成に資することを目的として、成績評定に係る要領、要領の運用、基準を定めたものを掲載しています。</t>
    <rPh sb="8" eb="11">
      <t>ジュチュウシャ</t>
    </rPh>
    <rPh sb="55" eb="56">
      <t>サダ</t>
    </rPh>
    <rPh sb="61" eb="63">
      <t>ケイサイ</t>
    </rPh>
    <phoneticPr fontId="1"/>
  </si>
  <si>
    <t>工事施行成績評定の自己評価</t>
    <rPh sb="0" eb="2">
      <t>コウジ</t>
    </rPh>
    <rPh sb="2" eb="4">
      <t>セコウ</t>
    </rPh>
    <rPh sb="4" eb="6">
      <t>セイセキ</t>
    </rPh>
    <rPh sb="6" eb="8">
      <t>ヒョウテイ</t>
    </rPh>
    <rPh sb="9" eb="11">
      <t>ジコ</t>
    </rPh>
    <rPh sb="11" eb="13">
      <t>ヒョウカ</t>
    </rPh>
    <phoneticPr fontId="1"/>
  </si>
  <si>
    <t>三者検討会</t>
  </si>
  <si>
    <t>三者検討会の制度の概要や実施要領、Q&amp;A、留意事項などのほか、三者検討会の開催状況等を掲載しています。</t>
    <rPh sb="0" eb="2">
      <t>サンシャ</t>
    </rPh>
    <rPh sb="2" eb="5">
      <t>ケントウカイ</t>
    </rPh>
    <rPh sb="6" eb="8">
      <t>セイド</t>
    </rPh>
    <rPh sb="9" eb="11">
      <t>ガイヨウ</t>
    </rPh>
    <rPh sb="12" eb="14">
      <t>ジッシ</t>
    </rPh>
    <rPh sb="14" eb="16">
      <t>ヨウリョウ</t>
    </rPh>
    <rPh sb="21" eb="23">
      <t>リュウイ</t>
    </rPh>
    <rPh sb="23" eb="25">
      <t>ジコウ</t>
    </rPh>
    <rPh sb="31" eb="33">
      <t>サンシャ</t>
    </rPh>
    <rPh sb="33" eb="36">
      <t>ケントウカイ</t>
    </rPh>
    <rPh sb="37" eb="39">
      <t>カイサイ</t>
    </rPh>
    <rPh sb="39" eb="41">
      <t>ジョウキョウ</t>
    </rPh>
    <rPh sb="41" eb="42">
      <t>トウ</t>
    </rPh>
    <rPh sb="43" eb="45">
      <t>ケイサイ</t>
    </rPh>
    <phoneticPr fontId="1"/>
  </si>
  <si>
    <t>設計変更確認会議</t>
    <rPh sb="0" eb="2">
      <t>セッケイ</t>
    </rPh>
    <rPh sb="2" eb="4">
      <t>ヘンコウ</t>
    </rPh>
    <rPh sb="4" eb="6">
      <t>カクニン</t>
    </rPh>
    <rPh sb="6" eb="8">
      <t>カイギ</t>
    </rPh>
    <phoneticPr fontId="1"/>
  </si>
  <si>
    <t>建設副産物実態調査に基づく建設副産物の概要や土砂バンク等の関連リンクを掲載しています。</t>
    <rPh sb="0" eb="2">
      <t>ケンセツ</t>
    </rPh>
    <rPh sb="2" eb="5">
      <t>フクサンブツ</t>
    </rPh>
    <rPh sb="5" eb="7">
      <t>ジッタイ</t>
    </rPh>
    <rPh sb="7" eb="9">
      <t>チョウサ</t>
    </rPh>
    <rPh sb="10" eb="11">
      <t>モト</t>
    </rPh>
    <rPh sb="13" eb="15">
      <t>ケンセツ</t>
    </rPh>
    <rPh sb="15" eb="18">
      <t>フクサンブツ</t>
    </rPh>
    <rPh sb="19" eb="21">
      <t>ガイヨウ</t>
    </rPh>
    <rPh sb="22" eb="24">
      <t>ドシャ</t>
    </rPh>
    <rPh sb="27" eb="28">
      <t>トウ</t>
    </rPh>
    <rPh sb="29" eb="31">
      <t>カンレン</t>
    </rPh>
    <rPh sb="35" eb="37">
      <t>ケイサイ</t>
    </rPh>
    <phoneticPr fontId="1"/>
  </si>
  <si>
    <t>工事完成前に、設計変更内容や工事書類の簡素化等について、受注者と発注者が一堂に会して、確認共有することを目的として開催する会議のことで、試行内容を解説しています。</t>
    <rPh sb="14" eb="16">
      <t>コウジ</t>
    </rPh>
    <rPh sb="16" eb="18">
      <t>ショルイ</t>
    </rPh>
    <rPh sb="19" eb="22">
      <t>カンソカ</t>
    </rPh>
    <rPh sb="22" eb="23">
      <t>トウ</t>
    </rPh>
    <rPh sb="61" eb="63">
      <t>カイギ</t>
    </rPh>
    <rPh sb="68" eb="70">
      <t>シコウ</t>
    </rPh>
    <rPh sb="70" eb="72">
      <t>ナイヨウ</t>
    </rPh>
    <rPh sb="73" eb="75">
      <t>カイセツ</t>
    </rPh>
    <phoneticPr fontId="1"/>
  </si>
  <si>
    <t>労務単価・設計資材単価</t>
  </si>
  <si>
    <t>工事施工円滑化ガイドライン</t>
    <rPh sb="0" eb="2">
      <t>コウジ</t>
    </rPh>
    <rPh sb="2" eb="4">
      <t>セコウ</t>
    </rPh>
    <rPh sb="4" eb="7">
      <t>エンカツカ</t>
    </rPh>
    <phoneticPr fontId="1"/>
  </si>
  <si>
    <t>条件明示チェックリスト</t>
    <rPh sb="0" eb="2">
      <t>ジョウケン</t>
    </rPh>
    <rPh sb="2" eb="4">
      <t>メイジ</t>
    </rPh>
    <phoneticPr fontId="1"/>
  </si>
  <si>
    <t>発注者が特記仕様書を作成する際、条件明示の記載漏れを防ぐとともに、受注者においては、設計図書照査時に照査すべき点を把握できるよう、チェックリストにしたものです。</t>
    <rPh sb="0" eb="3">
      <t>ハッチュウシャ</t>
    </rPh>
    <rPh sb="4" eb="9">
      <t>トッキシヨウショ</t>
    </rPh>
    <rPh sb="10" eb="12">
      <t>サクセイ</t>
    </rPh>
    <rPh sb="14" eb="15">
      <t>サイ</t>
    </rPh>
    <rPh sb="16" eb="18">
      <t>ジョウケン</t>
    </rPh>
    <rPh sb="18" eb="20">
      <t>メイジ</t>
    </rPh>
    <rPh sb="21" eb="23">
      <t>キサイ</t>
    </rPh>
    <rPh sb="23" eb="24">
      <t>モ</t>
    </rPh>
    <rPh sb="26" eb="27">
      <t>フセ</t>
    </rPh>
    <rPh sb="33" eb="36">
      <t>ジュチュウシャ</t>
    </rPh>
    <rPh sb="42" eb="44">
      <t>セッケイ</t>
    </rPh>
    <rPh sb="44" eb="46">
      <t>トショ</t>
    </rPh>
    <rPh sb="46" eb="48">
      <t>ショウサ</t>
    </rPh>
    <rPh sb="48" eb="49">
      <t>ジ</t>
    </rPh>
    <rPh sb="50" eb="52">
      <t>ショウサ</t>
    </rPh>
    <rPh sb="55" eb="56">
      <t>テン</t>
    </rPh>
    <rPh sb="57" eb="59">
      <t>ハアク</t>
    </rPh>
    <phoneticPr fontId="1"/>
  </si>
  <si>
    <t>工事の一時中止に係るガイドライン（案）</t>
    <rPh sb="0" eb="2">
      <t>コウジ</t>
    </rPh>
    <rPh sb="3" eb="5">
      <t>イチジ</t>
    </rPh>
    <rPh sb="5" eb="7">
      <t>チュウシ</t>
    </rPh>
    <rPh sb="8" eb="9">
      <t>カカ</t>
    </rPh>
    <rPh sb="17" eb="18">
      <t>アン</t>
    </rPh>
    <phoneticPr fontId="1"/>
  </si>
  <si>
    <t>受注者の責に帰することができない事由により工事一時中止が発生した際、受発注者が適正な対応を行うための手続き方法について解説したものです。</t>
    <rPh sb="28" eb="30">
      <t>ハッセイ</t>
    </rPh>
    <rPh sb="32" eb="33">
      <t>サイ</t>
    </rPh>
    <rPh sb="50" eb="52">
      <t>テツヅ</t>
    </rPh>
    <rPh sb="53" eb="55">
      <t>ホウホウ</t>
    </rPh>
    <rPh sb="59" eb="61">
      <t>カイセツ</t>
    </rPh>
    <phoneticPr fontId="1"/>
  </si>
  <si>
    <t>共通仕様書にて義務付けられている「設計図書の照査」について、基本的な考え方、範囲を定めたものを掲載しています。</t>
    <rPh sb="7" eb="9">
      <t>ギム</t>
    </rPh>
    <rPh sb="9" eb="10">
      <t>ツ</t>
    </rPh>
    <rPh sb="41" eb="42">
      <t>サダ</t>
    </rPh>
    <rPh sb="47" eb="49">
      <t>ケイサイ</t>
    </rPh>
    <phoneticPr fontId="1"/>
  </si>
  <si>
    <t>工事現場における「段階確認」、「材料確認」、「立会」を必要とする作業に情報通信技術（ICT）を活用した遠隔臨場に関する試行要領等を掲載しています。</t>
    <rPh sb="56" eb="57">
      <t>カン</t>
    </rPh>
    <rPh sb="63" eb="64">
      <t>ナド</t>
    </rPh>
    <rPh sb="65" eb="67">
      <t>ケイサイ</t>
    </rPh>
    <phoneticPr fontId="1"/>
  </si>
  <si>
    <t>土木事業の品質向上や発注者・受注者の効率的事業執行を図るため、共通仕様書等に基づき、提出書類の「種類」や「提出時期」等を定めたものを掲載しています。</t>
    <rPh sb="66" eb="68">
      <t>ケイサイ</t>
    </rPh>
    <phoneticPr fontId="1"/>
  </si>
  <si>
    <t>道においてはコスト改善対策について、「北海道公共事業コスト構造改善プログラム」に基づき取り組みを進めており、この取り組み状況について掲載しています。</t>
    <rPh sb="0" eb="1">
      <t>ドウ</t>
    </rPh>
    <rPh sb="9" eb="11">
      <t>カイゼン</t>
    </rPh>
    <rPh sb="11" eb="13">
      <t>タイサク</t>
    </rPh>
    <rPh sb="19" eb="22">
      <t>ホッカイドウ</t>
    </rPh>
    <rPh sb="22" eb="24">
      <t>コウキョウ</t>
    </rPh>
    <rPh sb="24" eb="26">
      <t>ジギョウ</t>
    </rPh>
    <rPh sb="29" eb="31">
      <t>コウゾウ</t>
    </rPh>
    <rPh sb="31" eb="33">
      <t>カイゼン</t>
    </rPh>
    <rPh sb="40" eb="41">
      <t>モト</t>
    </rPh>
    <rPh sb="43" eb="44">
      <t>ト</t>
    </rPh>
    <rPh sb="45" eb="46">
      <t>ク</t>
    </rPh>
    <rPh sb="48" eb="49">
      <t>スス</t>
    </rPh>
    <rPh sb="56" eb="57">
      <t>ト</t>
    </rPh>
    <rPh sb="58" eb="59">
      <t>ク</t>
    </rPh>
    <rPh sb="60" eb="62">
      <t>ジョウキョウ</t>
    </rPh>
    <rPh sb="66" eb="68">
      <t>ケイサイ</t>
    </rPh>
    <phoneticPr fontId="1"/>
  </si>
  <si>
    <t>新技術情報提供システムと新技術の活用状況</t>
    <rPh sb="0" eb="3">
      <t>シンギジュツ</t>
    </rPh>
    <rPh sb="3" eb="5">
      <t>ジョウホウ</t>
    </rPh>
    <rPh sb="5" eb="7">
      <t>テイキョウ</t>
    </rPh>
    <phoneticPr fontId="1"/>
  </si>
  <si>
    <t>主に民間等で開発された、設計積算に利用する、建設コストの縮減、建設副産物リサイクルの推進などさまざまなニーズに対応した有用な新技術情報とその活用実績一覧を掲載しています。</t>
    <rPh sb="22" eb="24">
      <t>ケンセツ</t>
    </rPh>
    <rPh sb="28" eb="30">
      <t>シュクゲン</t>
    </rPh>
    <rPh sb="31" eb="33">
      <t>ケンセツ</t>
    </rPh>
    <rPh sb="33" eb="36">
      <t>フクサンブツ</t>
    </rPh>
    <rPh sb="42" eb="44">
      <t>スイシン</t>
    </rPh>
    <rPh sb="55" eb="57">
      <t>タイオウ</t>
    </rPh>
    <phoneticPr fontId="1"/>
  </si>
  <si>
    <t>建設部におけるICT活用モデル工事の推進について、「実施方針」や「取組方針」等を掲載しています。</t>
    <rPh sb="0" eb="3">
      <t>ケンセツブ</t>
    </rPh>
    <rPh sb="10" eb="12">
      <t>カツヨウ</t>
    </rPh>
    <rPh sb="15" eb="17">
      <t>コウジ</t>
    </rPh>
    <rPh sb="18" eb="20">
      <t>スイシン</t>
    </rPh>
    <rPh sb="26" eb="28">
      <t>ジッシ</t>
    </rPh>
    <rPh sb="28" eb="30">
      <t>ホウシン</t>
    </rPh>
    <rPh sb="33" eb="34">
      <t>ト</t>
    </rPh>
    <rPh sb="34" eb="35">
      <t>クミ</t>
    </rPh>
    <rPh sb="35" eb="37">
      <t>ホウシン</t>
    </rPh>
    <rPh sb="38" eb="39">
      <t>トウ</t>
    </rPh>
    <rPh sb="40" eb="42">
      <t>ケイサイ</t>
    </rPh>
    <phoneticPr fontId="1"/>
  </si>
  <si>
    <t>工事着手前に受発注者が一堂に会し、現場条件等について情報共有を行う工事円滑化会議（試行）について、実施要領及びチェックリストを掲載しています。</t>
    <rPh sb="0" eb="2">
      <t>コウジ</t>
    </rPh>
    <rPh sb="2" eb="5">
      <t>チャクシュマエ</t>
    </rPh>
    <rPh sb="6" eb="9">
      <t>ジュハッチュウ</t>
    </rPh>
    <rPh sb="9" eb="10">
      <t>シャ</t>
    </rPh>
    <rPh sb="11" eb="13">
      <t>イチドウ</t>
    </rPh>
    <rPh sb="14" eb="15">
      <t>カイ</t>
    </rPh>
    <rPh sb="17" eb="19">
      <t>ゲンバ</t>
    </rPh>
    <rPh sb="19" eb="21">
      <t>ジョウケン</t>
    </rPh>
    <rPh sb="21" eb="22">
      <t>ナド</t>
    </rPh>
    <rPh sb="26" eb="30">
      <t>ジョウホウキョウユウ</t>
    </rPh>
    <rPh sb="31" eb="32">
      <t>オコナ</t>
    </rPh>
    <rPh sb="33" eb="35">
      <t>コウジ</t>
    </rPh>
    <rPh sb="35" eb="38">
      <t>エンカツカ</t>
    </rPh>
    <rPh sb="38" eb="40">
      <t>カイギ</t>
    </rPh>
    <rPh sb="41" eb="43">
      <t>シコウ</t>
    </rPh>
    <rPh sb="49" eb="51">
      <t>ジッシ</t>
    </rPh>
    <rPh sb="51" eb="53">
      <t>ヨウリョウ</t>
    </rPh>
    <rPh sb="53" eb="54">
      <t>オヨ</t>
    </rPh>
    <rPh sb="63" eb="65">
      <t>ケイサイ</t>
    </rPh>
    <phoneticPr fontId="1"/>
  </si>
  <si>
    <t>工事現場の遠隔臨場</t>
    <rPh sb="0" eb="2">
      <t>コウジ</t>
    </rPh>
    <rPh sb="2" eb="4">
      <t>ゲンバ</t>
    </rPh>
    <rPh sb="5" eb="7">
      <t>エンカク</t>
    </rPh>
    <rPh sb="7" eb="9">
      <t>リンジョウ</t>
    </rPh>
    <phoneticPr fontId="1"/>
  </si>
  <si>
    <t>■委託</t>
  </si>
  <si>
    <t>北海道建設部が所管（建設管理部が発注）する土木工事に係る公共測量について、基本的事項を掲載しています。</t>
    <rPh sb="26" eb="27">
      <t>カカ</t>
    </rPh>
    <rPh sb="28" eb="30">
      <t>コウキョウ</t>
    </rPh>
    <rPh sb="30" eb="32">
      <t>ソクリョウ</t>
    </rPh>
    <rPh sb="37" eb="40">
      <t>キホンテキ</t>
    </rPh>
    <rPh sb="40" eb="42">
      <t>ジコウ</t>
    </rPh>
    <rPh sb="43" eb="45">
      <t>ケイサイ</t>
    </rPh>
    <phoneticPr fontId="1"/>
  </si>
  <si>
    <t>北海道建設部が所管（建設管理部が発注）する土木工事に係る委託業務において、各業務に共通する要求事項等を盛り込み作成したものを掲載しています。</t>
    <rPh sb="26" eb="27">
      <t>カカ</t>
    </rPh>
    <rPh sb="28" eb="30">
      <t>イタク</t>
    </rPh>
    <rPh sb="30" eb="32">
      <t>ギョウム</t>
    </rPh>
    <rPh sb="37" eb="38">
      <t>カク</t>
    </rPh>
    <rPh sb="38" eb="40">
      <t>ギョウム</t>
    </rPh>
    <rPh sb="41" eb="43">
      <t>キョウツウ</t>
    </rPh>
    <rPh sb="45" eb="47">
      <t>ヨウキュウ</t>
    </rPh>
    <rPh sb="47" eb="49">
      <t>ジコウ</t>
    </rPh>
    <rPh sb="49" eb="50">
      <t>トウ</t>
    </rPh>
    <rPh sb="51" eb="52">
      <t>モ</t>
    </rPh>
    <rPh sb="53" eb="54">
      <t>コ</t>
    </rPh>
    <rPh sb="55" eb="57">
      <t>サクセイ</t>
    </rPh>
    <rPh sb="62" eb="64">
      <t>ケイサイ</t>
    </rPh>
    <phoneticPr fontId="1"/>
  </si>
  <si>
    <t>現場技術業務委託共通仕様書</t>
    <rPh sb="0" eb="2">
      <t>ゲンバ</t>
    </rPh>
    <rPh sb="2" eb="4">
      <t>ギジュツ</t>
    </rPh>
    <rPh sb="6" eb="8">
      <t>イタク</t>
    </rPh>
    <phoneticPr fontId="1"/>
  </si>
  <si>
    <t>フレックス工期の説明です。</t>
    <rPh sb="5" eb="7">
      <t>コウキ</t>
    </rPh>
    <rPh sb="8" eb="10">
      <t>セツメイ</t>
    </rPh>
    <phoneticPr fontId="1"/>
  </si>
  <si>
    <t>北海道建設部が所管（建設管理部が発注）する土木工事に係る現場技術業務委託において、各業務に共通する要求事項等を盛り込み作成したものを掲載しています。</t>
    <rPh sb="26" eb="27">
      <t>カカ</t>
    </rPh>
    <rPh sb="28" eb="30">
      <t>ゲンバ</t>
    </rPh>
    <rPh sb="30" eb="32">
      <t>ギジュツ</t>
    </rPh>
    <rPh sb="32" eb="34">
      <t>ギョウム</t>
    </rPh>
    <rPh sb="34" eb="36">
      <t>イタク</t>
    </rPh>
    <rPh sb="41" eb="42">
      <t>カク</t>
    </rPh>
    <rPh sb="42" eb="44">
      <t>ギョウム</t>
    </rPh>
    <rPh sb="45" eb="47">
      <t>キョウツウ</t>
    </rPh>
    <rPh sb="49" eb="51">
      <t>ヨウキュウ</t>
    </rPh>
    <rPh sb="51" eb="53">
      <t>ジコウ</t>
    </rPh>
    <rPh sb="53" eb="54">
      <t>トウ</t>
    </rPh>
    <rPh sb="55" eb="56">
      <t>モ</t>
    </rPh>
    <rPh sb="57" eb="58">
      <t>コ</t>
    </rPh>
    <rPh sb="59" eb="61">
      <t>サクセイ</t>
    </rPh>
    <rPh sb="66" eb="68">
      <t>ケイサイ</t>
    </rPh>
    <phoneticPr fontId="1"/>
  </si>
  <si>
    <t>委託業務担当要領</t>
  </si>
  <si>
    <t>土木工事関係委託業務の内、測量、調査、設計に関する業務の検査方法について定めたものを掲載しています。</t>
    <rPh sb="25" eb="27">
      <t>ギョウム</t>
    </rPh>
    <rPh sb="42" eb="44">
      <t>ケイサイ</t>
    </rPh>
    <phoneticPr fontId="1"/>
  </si>
  <si>
    <t>委託施行成績評定要領</t>
  </si>
  <si>
    <t>委託業務施行成績評定の受託注者自己評価</t>
  </si>
  <si>
    <t>完成検査</t>
    <rPh sb="0" eb="2">
      <t>カンセイ</t>
    </rPh>
    <rPh sb="2" eb="4">
      <t>ケンサ</t>
    </rPh>
    <phoneticPr fontId="1"/>
  </si>
  <si>
    <t>受託者の成績評定への理解を図り、共通仕様書や契約書等に基づく確実な業務執行がされるよう、受託者自己評価の取組内容を掲載しています。</t>
    <rPh sb="52" eb="54">
      <t>トリクミ</t>
    </rPh>
    <rPh sb="54" eb="56">
      <t>ナイヨウ</t>
    </rPh>
    <phoneticPr fontId="1"/>
  </si>
  <si>
    <t>単価契約設計書における計算方法の変更</t>
  </si>
  <si>
    <t>委託業務円滑化ガイドライン</t>
    <rPh sb="0" eb="2">
      <t>イタク</t>
    </rPh>
    <rPh sb="2" eb="4">
      <t>ギョウム</t>
    </rPh>
    <rPh sb="4" eb="7">
      <t>エンカツカ</t>
    </rPh>
    <phoneticPr fontId="1"/>
  </si>
  <si>
    <t>委託業務が円滑に実施できるよう、契約から完成までの各段階において、適切な設計変更の留意事項や調査・設計業務の品質確保等について、受発注者が行う手続きを解説したものです。　</t>
    <rPh sb="0" eb="2">
      <t>イタク</t>
    </rPh>
    <rPh sb="2" eb="4">
      <t>ギョウム</t>
    </rPh>
    <rPh sb="8" eb="10">
      <t>ジッシ</t>
    </rPh>
    <phoneticPr fontId="1"/>
  </si>
  <si>
    <t>設計成果品の品質向上に向け、業務の進捗状況や検討課題・対応・予定等を把握する目的として定めた「工程表（業務計画書）」を掲載しています。</t>
    <rPh sb="43" eb="44">
      <t>サダ</t>
    </rPh>
    <rPh sb="51" eb="53">
      <t>ギョウム</t>
    </rPh>
    <rPh sb="53" eb="56">
      <t>ケイカクショ</t>
    </rPh>
    <rPh sb="59" eb="61">
      <t>ケイサイ</t>
    </rPh>
    <phoneticPr fontId="1"/>
  </si>
  <si>
    <t>合同現地踏査</t>
    <rPh sb="0" eb="2">
      <t>ゴウドウ</t>
    </rPh>
    <rPh sb="2" eb="4">
      <t>ゲンチ</t>
    </rPh>
    <rPh sb="4" eb="6">
      <t>トウサ</t>
    </rPh>
    <phoneticPr fontId="1"/>
  </si>
  <si>
    <t>受発注者が合同で現地踏査を行うことにより、設計条件や工事施工時の留意点、関連事業の情報等の情報共有を図り、より的確な設計方針を確認する合同現地踏査（試行）実施要領を掲載しています。</t>
    <rPh sb="74" eb="76">
      <t>シコウ</t>
    </rPh>
    <rPh sb="77" eb="79">
      <t>ジッシ</t>
    </rPh>
    <rPh sb="79" eb="81">
      <t>ヨウリョウ</t>
    </rPh>
    <rPh sb="82" eb="84">
      <t>ケイサイ</t>
    </rPh>
    <phoneticPr fontId="1"/>
  </si>
  <si>
    <t>共通仕様書にて義務付けられている工種の詳細設計委託業務における照査について、成果品の品質向上と正確性の確保を目的に定めたものを掲載しています。</t>
    <rPh sb="31" eb="33">
      <t>ショウサ</t>
    </rPh>
    <rPh sb="54" eb="56">
      <t>モクテキ</t>
    </rPh>
    <phoneticPr fontId="1"/>
  </si>
  <si>
    <t>工事発注前三者検討会</t>
    <rPh sb="0" eb="2">
      <t>コウジ</t>
    </rPh>
    <rPh sb="2" eb="5">
      <t>ハッチュウマエ</t>
    </rPh>
    <rPh sb="5" eb="7">
      <t>サンシャ</t>
    </rPh>
    <rPh sb="7" eb="10">
      <t>ケントウカイ</t>
    </rPh>
    <phoneticPr fontId="1"/>
  </si>
  <si>
    <t>工事発注前に発注者･設計者･施工者が協働し、設計成果品の品質向上、施工現場の効率化を目指す工事発注前三者検討会（試行）　実施要領を掲載しています。</t>
    <rPh sb="65" eb="67">
      <t>ケイサイ</t>
    </rPh>
    <phoneticPr fontId="1"/>
  </si>
  <si>
    <t>建設副産物の推移と現況</t>
  </si>
  <si>
    <t>すき取り土の利用状況を掲載しています。</t>
    <rPh sb="2" eb="3">
      <t>ト</t>
    </rPh>
    <rPh sb="4" eb="5">
      <t>ド</t>
    </rPh>
    <rPh sb="6" eb="8">
      <t>リヨウ</t>
    </rPh>
    <rPh sb="8" eb="10">
      <t>ジョウキョウ</t>
    </rPh>
    <rPh sb="11" eb="13">
      <t>ケイサイ</t>
    </rPh>
    <phoneticPr fontId="1"/>
  </si>
  <si>
    <t>すき取り土の有効利用</t>
  </si>
  <si>
    <t>すき取り土実績</t>
  </si>
  <si>
    <t>■その他</t>
  </si>
  <si>
    <t>毎年、道庁ロビーで開催している「土木技術パネル展」のWeb版です。</t>
    <rPh sb="0" eb="2">
      <t>マイトシ</t>
    </rPh>
    <rPh sb="3" eb="5">
      <t>ドウチョウ</t>
    </rPh>
    <rPh sb="9" eb="11">
      <t>カイサイ</t>
    </rPh>
    <rPh sb="16" eb="18">
      <t>ドボク</t>
    </rPh>
    <rPh sb="18" eb="20">
      <t>ギジュツ</t>
    </rPh>
    <rPh sb="23" eb="24">
      <t>テン</t>
    </rPh>
    <rPh sb="29" eb="30">
      <t>バン</t>
    </rPh>
    <phoneticPr fontId="1"/>
  </si>
  <si>
    <t>設計図書の照査ガイドライン</t>
  </si>
  <si>
    <t>設計図書の照査</t>
    <rPh sb="0" eb="2">
      <t>セッケイ</t>
    </rPh>
    <rPh sb="2" eb="4">
      <t>トショ</t>
    </rPh>
    <rPh sb="5" eb="7">
      <t>ショウサ</t>
    </rPh>
    <phoneticPr fontId="1"/>
  </si>
  <si>
    <t/>
  </si>
  <si>
    <t>https://www.pref.hokkaido.lg.jp/kn/ksk/gkn/jikohyouka/kouji.html</t>
  </si>
  <si>
    <t>公共測量作業規程</t>
  </si>
  <si>
    <t>漁港関係工事で供用係数（β）を考慮した積算の取扱い</t>
  </si>
  <si>
    <t>コスト改善対策</t>
  </si>
  <si>
    <t>内容の簡単な説明</t>
    <rPh sb="0" eb="2">
      <t>ナイヨウ</t>
    </rPh>
    <rPh sb="3" eb="5">
      <t>カンタン</t>
    </rPh>
    <rPh sb="6" eb="8">
      <t>セツメイ</t>
    </rPh>
    <phoneticPr fontId="1"/>
  </si>
  <si>
    <t>https://www.pref.hokkaido.lg.jp/kn/ksk/gkn/jikohyouka/itaku.html</t>
  </si>
  <si>
    <t>北海道地方 各発注機関の発注見通し</t>
  </si>
  <si>
    <t>橋梁工事の工場製作工における「間接労務費対象額」の算出方法</t>
  </si>
  <si>
    <t>単品スライド条項の説明です。</t>
    <rPh sb="0" eb="2">
      <t>タンピン</t>
    </rPh>
    <rPh sb="6" eb="8">
      <t>ジョウコウ</t>
    </rPh>
    <rPh sb="9" eb="11">
      <t>セツメイ</t>
    </rPh>
    <phoneticPr fontId="1"/>
  </si>
  <si>
    <t>建設リサイクル法の概要を掲載しています。</t>
    <rPh sb="0" eb="2">
      <t>ケンセツ</t>
    </rPh>
    <rPh sb="7" eb="8">
      <t>ホウ</t>
    </rPh>
    <rPh sb="9" eb="11">
      <t>ガイヨウ</t>
    </rPh>
    <rPh sb="12" eb="14">
      <t>ケイサイ</t>
    </rPh>
    <phoneticPr fontId="1"/>
  </si>
  <si>
    <t>北海道地方における各発注機関(開発局、札幌市、NEXCO、道内の一部の市町村、など)の発注見通しです。</t>
    <rPh sb="15" eb="18">
      <t>カイハツキョク</t>
    </rPh>
    <rPh sb="19" eb="22">
      <t>サッポロシ</t>
    </rPh>
    <rPh sb="29" eb="31">
      <t>ドウナイ</t>
    </rPh>
    <rPh sb="32" eb="34">
      <t>イチブ</t>
    </rPh>
    <rPh sb="35" eb="38">
      <t>シチョウソン</t>
    </rPh>
    <phoneticPr fontId="1"/>
  </si>
  <si>
    <t>建設管理部などの入札情報(入札公告、入札結果など）を公開しています。</t>
    <rPh sb="0" eb="2">
      <t>ケンセツ</t>
    </rPh>
    <rPh sb="2" eb="5">
      <t>カンリブ</t>
    </rPh>
    <rPh sb="13" eb="15">
      <t>ニュウサツ</t>
    </rPh>
    <rPh sb="15" eb="17">
      <t>コウコク</t>
    </rPh>
    <rPh sb="18" eb="20">
      <t>ニュウサツ</t>
    </rPh>
    <rPh sb="20" eb="22">
      <t>ケッカ</t>
    </rPh>
    <phoneticPr fontId="1"/>
  </si>
  <si>
    <t>単価契約設計書の計算方法の変更について掲載しています。</t>
    <rPh sb="0" eb="2">
      <t>タンカ</t>
    </rPh>
    <rPh sb="2" eb="4">
      <t>ケイヤク</t>
    </rPh>
    <rPh sb="4" eb="7">
      <t>セッケイショ</t>
    </rPh>
    <rPh sb="8" eb="10">
      <t>ケイサン</t>
    </rPh>
    <rPh sb="10" eb="12">
      <t>ホウホウ</t>
    </rPh>
    <rPh sb="13" eb="15">
      <t>ヘンコウ</t>
    </rPh>
    <rPh sb="19" eb="21">
      <t>ケイサイ</t>
    </rPh>
    <phoneticPr fontId="1"/>
  </si>
  <si>
    <t>共通仕様書にて義務付けられている工種の詳細設計委託業務における設計条件の設定について、設計条件の取り違い等による単純ミスを防止を目的に定めたものを掲載しています。</t>
    <rPh sb="0" eb="2">
      <t>キョウツウ</t>
    </rPh>
    <rPh sb="2" eb="5">
      <t>シヨウショ</t>
    </rPh>
    <rPh sb="7" eb="9">
      <t>ギム</t>
    </rPh>
    <rPh sb="9" eb="10">
      <t>ツ</t>
    </rPh>
    <rPh sb="31" eb="35">
      <t>セッケイジョウケン</t>
    </rPh>
    <rPh sb="36" eb="38">
      <t>セッテイ</t>
    </rPh>
    <rPh sb="64" eb="66">
      <t>モクテキ</t>
    </rPh>
    <rPh sb="67" eb="68">
      <t>サダ</t>
    </rPh>
    <rPh sb="73" eb="75">
      <t>ケイサイ</t>
    </rPh>
    <phoneticPr fontId="1"/>
  </si>
  <si>
    <t>平成17年4月に施行された公共工事の品質確保の促進に関する法律いわゆる「品確法」に係る北海道の取り組みについて掲載しています。</t>
    <rPh sb="0" eb="2">
      <t>ヘイセイ</t>
    </rPh>
    <rPh sb="4" eb="5">
      <t>ネン</t>
    </rPh>
    <rPh sb="6" eb="7">
      <t>ツキ</t>
    </rPh>
    <rPh sb="8" eb="10">
      <t>セコウ</t>
    </rPh>
    <rPh sb="13" eb="15">
      <t>コウキョウ</t>
    </rPh>
    <rPh sb="15" eb="17">
      <t>コウジ</t>
    </rPh>
    <rPh sb="18" eb="20">
      <t>ヒンシツ</t>
    </rPh>
    <rPh sb="20" eb="22">
      <t>カクホ</t>
    </rPh>
    <rPh sb="23" eb="25">
      <t>ソクシン</t>
    </rPh>
    <rPh sb="26" eb="27">
      <t>カン</t>
    </rPh>
    <rPh sb="29" eb="31">
      <t>ホウリツ</t>
    </rPh>
    <rPh sb="36" eb="38">
      <t>ヒンカク</t>
    </rPh>
    <rPh sb="38" eb="39">
      <t>ホウ</t>
    </rPh>
    <rPh sb="41" eb="42">
      <t>カカ</t>
    </rPh>
    <rPh sb="43" eb="46">
      <t>ホ</t>
    </rPh>
    <rPh sb="47" eb="48">
      <t>ト</t>
    </rPh>
    <rPh sb="49" eb="50">
      <t>ク</t>
    </rPh>
    <rPh sb="55" eb="57">
      <t>ケイサイ</t>
    </rPh>
    <phoneticPr fontId="1"/>
  </si>
  <si>
    <t>積算システムで作成する委託設計書に計上する直接経費</t>
  </si>
  <si>
    <t>「労働環境改善プロジェクト」について、取組内容の説明とアンケート調査結果を記載しています。</t>
    <rPh sb="19" eb="21">
      <t>トリクミ</t>
    </rPh>
    <rPh sb="21" eb="23">
      <t>ナイヨウ</t>
    </rPh>
    <rPh sb="24" eb="26">
      <t>セツメイ</t>
    </rPh>
    <rPh sb="32" eb="34">
      <t>チョウサ</t>
    </rPh>
    <rPh sb="34" eb="36">
      <t>ケッカ</t>
    </rPh>
    <rPh sb="37" eb="39">
      <t>キサイ</t>
    </rPh>
    <phoneticPr fontId="1"/>
  </si>
  <si>
    <t>「ワンデーレスポンス」について、取組内容の説明とアンケート調査結果を記載しています。</t>
    <rPh sb="16" eb="18">
      <t>トリクミ</t>
    </rPh>
    <rPh sb="18" eb="20">
      <t>ナイヨウ</t>
    </rPh>
    <rPh sb="21" eb="23">
      <t>セツメイ</t>
    </rPh>
    <rPh sb="29" eb="31">
      <t>チョウサ</t>
    </rPh>
    <rPh sb="31" eb="33">
      <t>ケッカ</t>
    </rPh>
    <rPh sb="34" eb="36">
      <t>キサイ</t>
    </rPh>
    <phoneticPr fontId="1"/>
  </si>
  <si>
    <t>施工体制に関する質問・回答です。</t>
    <rPh sb="0" eb="2">
      <t>セコウ</t>
    </rPh>
    <rPh sb="2" eb="4">
      <t>タイセイ</t>
    </rPh>
    <rPh sb="5" eb="6">
      <t>カン</t>
    </rPh>
    <rPh sb="8" eb="10">
      <t>シツモン</t>
    </rPh>
    <rPh sb="11" eb="13">
      <t>カイトウ</t>
    </rPh>
    <phoneticPr fontId="1"/>
  </si>
  <si>
    <t>インフレスライド条項の説明です。</t>
    <rPh sb="8" eb="10">
      <t>ジョウコウ</t>
    </rPh>
    <rPh sb="11" eb="13">
      <t>セツメイ</t>
    </rPh>
    <phoneticPr fontId="1"/>
  </si>
  <si>
    <t>https://www.hkd.mlit.go.jp/ky/jg/koujikanri/ud49g7000000pdqv.html</t>
  </si>
  <si>
    <t>https://www.pref.hokkaido.lg.jp/kn/ksk/gkn/kouji/hinkakuhou/hinnkakuhou.html</t>
  </si>
  <si>
    <t>https://www.pref.hokkaido.lg.jp/kn/ksk/gkn/itaku/itakuseiseki/itakusei.html</t>
  </si>
  <si>
    <t>積算システムにおける管理費区分・体系区分</t>
  </si>
  <si>
    <t>建設リサイクルについて</t>
  </si>
  <si>
    <t>https://www.pref.hokkaido.lg.jp/kn/ksk/tanka.html</t>
    <phoneticPr fontId="1"/>
  </si>
  <si>
    <t>設計図書作成要領</t>
    <phoneticPr fontId="1"/>
  </si>
  <si>
    <t>地域外からの労働者確保及び遠隔地からの建設資材等の調達について</t>
    <phoneticPr fontId="1"/>
  </si>
  <si>
    <t>https://www.pref.hokkaido.lg.jp/kn/ksk/chiikigai_enkakuchi.html</t>
    <phoneticPr fontId="1"/>
  </si>
  <si>
    <t>令和2年度漁港関係工事適正化推進検討会の結果に基づく積算の運用について</t>
    <phoneticPr fontId="1"/>
  </si>
  <si>
    <t>令和２年度漁港関係工事適正化推進検討会の結果に基づく積算の運用について</t>
    <phoneticPr fontId="1"/>
  </si>
  <si>
    <t>令和２年度漁港関係工事適正化推進検討会の結果に基づく積算方法に係る実施要領を定めています。</t>
    <rPh sb="31" eb="32">
      <t>カカ</t>
    </rPh>
    <rPh sb="33" eb="35">
      <t>ジッシ</t>
    </rPh>
    <rPh sb="35" eb="37">
      <t>ヨウリョウ</t>
    </rPh>
    <rPh sb="38" eb="39">
      <t>サダ</t>
    </rPh>
    <phoneticPr fontId="1"/>
  </si>
  <si>
    <t>https://www.pref.hokkaido.lg.jp/kn/ksk/SaishinTanka.html</t>
    <phoneticPr fontId="1"/>
  </si>
  <si>
    <t>https://www.pref.hokkaido.lg.jp/kn/ksk/hasuusyori.html</t>
    <phoneticPr fontId="1"/>
  </si>
  <si>
    <t>集計リスト(材料)に関する留意事項について</t>
    <rPh sb="0" eb="2">
      <t>シュウケイ</t>
    </rPh>
    <rPh sb="6" eb="8">
      <t>ザイリョウ</t>
    </rPh>
    <rPh sb="10" eb="11">
      <t>カン</t>
    </rPh>
    <rPh sb="13" eb="15">
      <t>リュウイ</t>
    </rPh>
    <rPh sb="15" eb="17">
      <t>ジコウ</t>
    </rPh>
    <phoneticPr fontId="1"/>
  </si>
  <si>
    <t>施工パッケージ型積算で使用している材料の数量について留意事項を掲載しています。</t>
    <rPh sb="0" eb="2">
      <t>セコウ</t>
    </rPh>
    <rPh sb="7" eb="8">
      <t>カタ</t>
    </rPh>
    <rPh sb="8" eb="10">
      <t>セキサン</t>
    </rPh>
    <rPh sb="11" eb="13">
      <t>シヨウ</t>
    </rPh>
    <rPh sb="17" eb="19">
      <t>ザイリョウ</t>
    </rPh>
    <rPh sb="20" eb="22">
      <t>スウリョウ</t>
    </rPh>
    <rPh sb="26" eb="28">
      <t>リュウイ</t>
    </rPh>
    <rPh sb="28" eb="30">
      <t>ジコウ</t>
    </rPh>
    <rPh sb="31" eb="33">
      <t>ケイサイ</t>
    </rPh>
    <phoneticPr fontId="1"/>
  </si>
  <si>
    <t>集計リスト(材料)に関する留意事項について</t>
    <phoneticPr fontId="1"/>
  </si>
  <si>
    <t>北海道土木工事設計積算電算システムの端数処理について</t>
    <phoneticPr fontId="1"/>
  </si>
  <si>
    <t>https://www.pref.hokkaido.lg.jp/kn/ksk/koukisetteiyoryo.html</t>
  </si>
  <si>
    <t>https://www.pref.hokkaido.lg.jp/kn/ksk/shukyufutsuka.html</t>
  </si>
  <si>
    <t>https://www.pref.hokkaido.lg.jp/kn/ksk/gairaisyu_boujyo.html</t>
  </si>
  <si>
    <t>https://www.pref.hokkaido.lg.jp/kn/ksk/kantokugyoumu.html</t>
  </si>
  <si>
    <t>https://www.pref.hokkaido.lg.jp/kn/ksk/CalsTop.html</t>
  </si>
  <si>
    <t>https://www.pref.hokkaido.lg.jp/kn/ksk/tsunensekouka.html</t>
  </si>
  <si>
    <t>https://www.pref.hokkaido.lg.jp/kn/ksk/dobokukouji_tanntouyouryou.html</t>
  </si>
  <si>
    <t>https://www.pref.hokkaido.lg.jp/kn/ksk/koujikensa.html</t>
  </si>
  <si>
    <t>https://www.pref.hokkaido.lg.jp/kn/ksk/sanshakentoukai.html</t>
  </si>
  <si>
    <t>https://www.pref.hokkaido.lg.jp/kn/ksk/sekkeihenko_kakuninkaigi.html</t>
  </si>
  <si>
    <t>https://www.pref.hokkaido.lg.jp/kn/ksk/kouji_enkatsuka_guideline.html</t>
  </si>
  <si>
    <t>https://www.pref.hokkaido.lg.jp/kn/ksk/syousa_guideline.html</t>
  </si>
  <si>
    <t>https://www.pref.hokkaido.lg.jp/kn/ksk/kouji_ichijichuushi_guideline.html</t>
  </si>
  <si>
    <t>https://www.pref.hokkaido.lg.jp/kn/ksk/teisyutsusyorui_guideline.html</t>
  </si>
  <si>
    <t>https://www.pref.hokkaido.lg.jp/kn/ksk/kosutokaizen.html</t>
  </si>
  <si>
    <t>https://www.pref.hokkaido.lg.jp/kn/ksk/shingijutsu_system.html</t>
  </si>
  <si>
    <t>https://www.pref.hokkaido.lg.jp/kn/ksk/kensetsugenba_ICTkatsuyou.html</t>
  </si>
  <si>
    <t>https://www.pref.hokkaido.lg.jp/kn/ksk/kouji_enkatsuka_kaigi.html</t>
  </si>
  <si>
    <t>https://www.pref.hokkaido.lg.jp/kn/ksk/kouji_enkakurinjyo.html</t>
  </si>
  <si>
    <t>https://www.pref.hokkaido.lg.jp/kn/ksk/sagyoukitei_henkou.html</t>
    <phoneticPr fontId="1"/>
  </si>
  <si>
    <t>https://www.pref.hokkaido.lg.jp/kn/ksk/genbagijutsugyoumu_itaku_shiyousyo.html</t>
  </si>
  <si>
    <t>https://www.pref.hokkaido.lg.jp/kn/ksk/itakugyoumu_tanntouyouryou.html</t>
  </si>
  <si>
    <t>https://www.pref.hokkaido.lg.jp/kn/ksk/itakukensa.html</t>
  </si>
  <si>
    <t>https://www.pref.hokkaido.lg.jp/kn/ksk/itaku_enkatsuka_guideline.html</t>
  </si>
  <si>
    <t>https://www.pref.hokkaido.lg.jp/kn/ksk/godogenchitosa.html</t>
  </si>
  <si>
    <t>https://www.pref.hokkaido.lg.jp/kn/ksk/koujihattyumae_sansyakentoukai.html</t>
  </si>
  <si>
    <t>https://www.pref.hokkaido.lg.jp/kn/ksk/kensetsu_recycle.html</t>
  </si>
  <si>
    <t>https://www.pref.hokkaido.lg.jp/kn/ksk/fukusanbutsu_suii_genkyo.html</t>
  </si>
  <si>
    <t>https://www.pref.hokkaido.lg.jp/kn/ksk/sukitorido_yukoriyo.html</t>
  </si>
  <si>
    <t>https://www.pref.hokkaido.lg.jp/kn/ksk/sukitorido_riyokekka.html</t>
  </si>
  <si>
    <t>ウェブ土木技術パネル展</t>
    <phoneticPr fontId="1"/>
  </si>
  <si>
    <t>https://www.pref.hokkaido.lg.jp/kn/ksk/oneday_response.html</t>
  </si>
  <si>
    <r>
      <t>若手技術者支援ツール(</t>
    </r>
    <r>
      <rPr>
        <sz val="11"/>
        <color theme="1"/>
        <rFont val="Meiryo UI"/>
        <family val="3"/>
        <charset val="128"/>
      </rPr>
      <t>建設管理課(技術管理係・積算管理係・積算システム係)ＨＰの解説)</t>
    </r>
    <rPh sb="0" eb="2">
      <t>ワカテ</t>
    </rPh>
    <rPh sb="2" eb="5">
      <t>ギジュツシャ</t>
    </rPh>
    <rPh sb="5" eb="7">
      <t>シエン</t>
    </rPh>
    <rPh sb="11" eb="13">
      <t>ケンセツ</t>
    </rPh>
    <rPh sb="13" eb="16">
      <t>カンリカ</t>
    </rPh>
    <rPh sb="17" eb="19">
      <t>ギジュツ</t>
    </rPh>
    <rPh sb="19" eb="21">
      <t>カンリ</t>
    </rPh>
    <rPh sb="21" eb="22">
      <t>カカリ</t>
    </rPh>
    <rPh sb="23" eb="25">
      <t>セキサン</t>
    </rPh>
    <rPh sb="25" eb="27">
      <t>カンリ</t>
    </rPh>
    <rPh sb="27" eb="28">
      <t>カカリ</t>
    </rPh>
    <rPh sb="29" eb="31">
      <t>セキサン</t>
    </rPh>
    <rPh sb="35" eb="36">
      <t>カカリ</t>
    </rPh>
    <rPh sb="40" eb="42">
      <t>カイセツ</t>
    </rPh>
    <phoneticPr fontId="1"/>
  </si>
  <si>
    <t>課</t>
    <rPh sb="0" eb="1">
      <t>カ</t>
    </rPh>
    <phoneticPr fontId="1"/>
  </si>
  <si>
    <t>係</t>
    <rPh sb="0" eb="1">
      <t>カカリ</t>
    </rPh>
    <phoneticPr fontId="1"/>
  </si>
  <si>
    <t>基準等名称</t>
    <rPh sb="0" eb="2">
      <t>キジュン</t>
    </rPh>
    <rPh sb="2" eb="3">
      <t>トウ</t>
    </rPh>
    <rPh sb="3" eb="5">
      <t>メイショウ</t>
    </rPh>
    <phoneticPr fontId="1"/>
  </si>
  <si>
    <t>基準等説明</t>
    <rPh sb="0" eb="2">
      <t>キジュン</t>
    </rPh>
    <rPh sb="2" eb="3">
      <t>トウ</t>
    </rPh>
    <rPh sb="3" eb="5">
      <t>セツメイ</t>
    </rPh>
    <phoneticPr fontId="1"/>
  </si>
  <si>
    <t>若手技術者支援ツール(測量調査設計業務編)</t>
    <rPh sb="0" eb="2">
      <t>ワカテ</t>
    </rPh>
    <rPh sb="2" eb="5">
      <t>ギジュツシャ</t>
    </rPh>
    <rPh sb="5" eb="7">
      <t>シエン</t>
    </rPh>
    <rPh sb="11" eb="13">
      <t>ソクリョウ</t>
    </rPh>
    <rPh sb="13" eb="15">
      <t>チョウサ</t>
    </rPh>
    <rPh sb="15" eb="17">
      <t>セッケイ</t>
    </rPh>
    <rPh sb="17" eb="19">
      <t>ギョウム</t>
    </rPh>
    <rPh sb="19" eb="20">
      <t>ヘン</t>
    </rPh>
    <phoneticPr fontId="1"/>
  </si>
  <si>
    <t>番号</t>
    <rPh sb="0" eb="2">
      <t>バンゴウ</t>
    </rPh>
    <phoneticPr fontId="1"/>
  </si>
  <si>
    <t>済</t>
    <rPh sb="0" eb="1">
      <t>ズ</t>
    </rPh>
    <phoneticPr fontId="1"/>
  </si>
  <si>
    <t>可</t>
    <rPh sb="0" eb="1">
      <t>カ</t>
    </rPh>
    <phoneticPr fontId="1"/>
  </si>
  <si>
    <t>〃</t>
    <phoneticPr fontId="1"/>
  </si>
  <si>
    <t>データ容量</t>
    <rPh sb="3" eb="5">
      <t>ヨウリョウ</t>
    </rPh>
    <phoneticPr fontId="1"/>
  </si>
  <si>
    <t>約20MB</t>
    <rPh sb="0" eb="1">
      <t>ヤク</t>
    </rPh>
    <phoneticPr fontId="1"/>
  </si>
  <si>
    <t>-</t>
    <phoneticPr fontId="1"/>
  </si>
  <si>
    <t>HPよる
公開状況</t>
    <rPh sb="5" eb="7">
      <t>コウカイ</t>
    </rPh>
    <rPh sb="7" eb="9">
      <t>ジョウキョウ</t>
    </rPh>
    <phoneticPr fontId="1"/>
  </si>
  <si>
    <t>HPよる
公開の可否</t>
    <rPh sb="5" eb="7">
      <t>コウカイ</t>
    </rPh>
    <rPh sb="8" eb="10">
      <t>カヒ</t>
    </rPh>
    <phoneticPr fontId="1"/>
  </si>
  <si>
    <t>10年</t>
    <rPh sb="2" eb="3">
      <t>ネン</t>
    </rPh>
    <phoneticPr fontId="1"/>
  </si>
  <si>
    <t>建設部ネットワークに限定したHP又は共有ドライブでの公開の可否</t>
    <rPh sb="0" eb="3">
      <t>ケンセツブ</t>
    </rPh>
    <rPh sb="10" eb="12">
      <t>ゲンテイ</t>
    </rPh>
    <rPh sb="16" eb="17">
      <t>マタ</t>
    </rPh>
    <rPh sb="18" eb="20">
      <t>キョウユウ</t>
    </rPh>
    <rPh sb="26" eb="28">
      <t>コウカイ</t>
    </rPh>
    <rPh sb="29" eb="31">
      <t>カヒ</t>
    </rPh>
    <phoneticPr fontId="1"/>
  </si>
  <si>
    <t>基準等の
更新頻度
（概ね）</t>
    <rPh sb="0" eb="2">
      <t>キジュン</t>
    </rPh>
    <rPh sb="2" eb="3">
      <t>トウ</t>
    </rPh>
    <rPh sb="5" eb="7">
      <t>コウシン</t>
    </rPh>
    <rPh sb="7" eb="9">
      <t>ヒンド</t>
    </rPh>
    <rPh sb="11" eb="12">
      <t>オオム</t>
    </rPh>
    <phoneticPr fontId="1"/>
  </si>
  <si>
    <t>■各種技術基準・要領等</t>
    <rPh sb="1" eb="2">
      <t>カク</t>
    </rPh>
    <rPh sb="2" eb="3">
      <t>シュ</t>
    </rPh>
    <rPh sb="3" eb="5">
      <t>ギジュツ</t>
    </rPh>
    <rPh sb="5" eb="7">
      <t>キジュン</t>
    </rPh>
    <rPh sb="8" eb="10">
      <t>ヨウリョウ</t>
    </rPh>
    <rPh sb="10" eb="11">
      <t>トウ</t>
    </rPh>
    <phoneticPr fontId="1"/>
  </si>
  <si>
    <t>https://www.pref.hokkaido.lg.jp/kn/ksk/index.html</t>
    <phoneticPr fontId="1"/>
  </si>
  <si>
    <t>https://www.pref.hokkaido.lg.jp/kn/ksk/seido_kaisei.html</t>
    <phoneticPr fontId="1"/>
  </si>
  <si>
    <t>https://www.pref.hokkaido.lg.jp/kn/ksk/gkn_index.html</t>
    <phoneticPr fontId="1"/>
  </si>
  <si>
    <t>https://www.pref.hokkaido.lg.jp/kn/ksk/sougouhyouka_guideline.html</t>
    <phoneticPr fontId="1"/>
  </si>
  <si>
    <t>発注準備段階</t>
    <rPh sb="0" eb="2">
      <t>ハッチュウ</t>
    </rPh>
    <rPh sb="2" eb="4">
      <t>ジュンビ</t>
    </rPh>
    <rPh sb="4" eb="6">
      <t>ダンカイ</t>
    </rPh>
    <phoneticPr fontId="1"/>
  </si>
  <si>
    <t>業務履行段階</t>
    <rPh sb="0" eb="2">
      <t>ギョウム</t>
    </rPh>
    <rPh sb="2" eb="4">
      <t>リコウ</t>
    </rPh>
    <rPh sb="4" eb="6">
      <t>ダンカイ</t>
    </rPh>
    <phoneticPr fontId="1"/>
  </si>
  <si>
    <t>業務の主な流れ</t>
    <rPh sb="0" eb="2">
      <t>ギョウム</t>
    </rPh>
    <rPh sb="3" eb="4">
      <t>オモ</t>
    </rPh>
    <rPh sb="5" eb="6">
      <t>ナガ</t>
    </rPh>
    <phoneticPr fontId="1"/>
  </si>
  <si>
    <t>関連する
取組</t>
    <rPh sb="0" eb="2">
      <t>カンレン</t>
    </rPh>
    <rPh sb="5" eb="7">
      <t>トリクミ</t>
    </rPh>
    <phoneticPr fontId="1"/>
  </si>
  <si>
    <t>その他</t>
    <rPh sb="2" eb="3">
      <t>タ</t>
    </rPh>
    <phoneticPr fontId="1"/>
  </si>
  <si>
    <t>条件明示</t>
    <rPh sb="0" eb="2">
      <t>ジョウケン</t>
    </rPh>
    <rPh sb="2" eb="4">
      <t>メイジ</t>
    </rPh>
    <phoneticPr fontId="1"/>
  </si>
  <si>
    <t>業務の実施</t>
    <rPh sb="0" eb="2">
      <t>ギョウム</t>
    </rPh>
    <rPh sb="3" eb="5">
      <t>ジッシ</t>
    </rPh>
    <phoneticPr fontId="1"/>
  </si>
  <si>
    <t>設計変更指示</t>
    <rPh sb="0" eb="2">
      <t>セッケイ</t>
    </rPh>
    <rPh sb="2" eb="4">
      <t>ヘンコウ</t>
    </rPh>
    <rPh sb="4" eb="6">
      <t>シジ</t>
    </rPh>
    <phoneticPr fontId="1"/>
  </si>
  <si>
    <t>成果品納品</t>
    <rPh sb="0" eb="2">
      <t>セイカ</t>
    </rPh>
    <rPh sb="2" eb="3">
      <t>ヒン</t>
    </rPh>
    <rPh sb="3" eb="5">
      <t>ノウヒン</t>
    </rPh>
    <phoneticPr fontId="1"/>
  </si>
  <si>
    <t>・条件明示の徹底</t>
    <rPh sb="1" eb="3">
      <t>ジョウケン</t>
    </rPh>
    <rPh sb="3" eb="5">
      <t>メイジ</t>
    </rPh>
    <rPh sb="6" eb="8">
      <t>テッテイ</t>
    </rPh>
    <phoneticPr fontId="1"/>
  </si>
  <si>
    <t>中間打合せ</t>
    <phoneticPr fontId="1"/>
  </si>
  <si>
    <t>・中間打合せの強化</t>
    <rPh sb="1" eb="3">
      <t>チュウカン</t>
    </rPh>
    <rPh sb="3" eb="5">
      <t>ウチアワ</t>
    </rPh>
    <rPh sb="7" eb="9">
      <t>キョウカ</t>
    </rPh>
    <phoneticPr fontId="1"/>
  </si>
  <si>
    <t>・業務スケジュールの適正な管理</t>
    <rPh sb="1" eb="3">
      <t>ギョウム</t>
    </rPh>
    <rPh sb="10" eb="12">
      <t>テキセイ</t>
    </rPh>
    <rPh sb="13" eb="15">
      <t>カンリ</t>
    </rPh>
    <phoneticPr fontId="1"/>
  </si>
  <si>
    <t>・赤黄チェック</t>
    <rPh sb="1" eb="2">
      <t>アカ</t>
    </rPh>
    <rPh sb="2" eb="3">
      <t>キ</t>
    </rPh>
    <phoneticPr fontId="1"/>
  </si>
  <si>
    <t>凡例：　　　　　　　主に受注者（受託者）　　　　　　　　　主に発注者（委託者）　　　　　　　　受発注者の連携</t>
  </si>
  <si>
    <t>https://www.pref.hokkaido.lg.jp/kn/ksk/sekkeijoukenuchiawasebo.html</t>
    <phoneticPr fontId="1"/>
  </si>
  <si>
    <t>https://www.pref.hokkaido.lg.jp/kn/ksk/kouji_enkatsuka_guideline.html</t>
    <phoneticPr fontId="1"/>
  </si>
  <si>
    <t>https://www.pref.hokkaido.lg.jp/kn/ksk/itaku_enkatsuka_guideline.html</t>
    <phoneticPr fontId="1"/>
  </si>
  <si>
    <t>https://www.pref.hokkaido.lg.jp/kn/ksk/shousaisekkeiyouryou.html</t>
    <phoneticPr fontId="1"/>
  </si>
  <si>
    <t>https://www.pref.hokkaido.lg.jp/kn/ksk/itaku_kouteihyou.html</t>
    <phoneticPr fontId="1"/>
  </si>
  <si>
    <t>①設計変更事例集(委託業務円滑化ガイドライン)</t>
    <phoneticPr fontId="1"/>
  </si>
  <si>
    <t>③設計図書等作成要領(設計変更の手引き)ー測量調査設計業務編</t>
    <phoneticPr fontId="1"/>
  </si>
  <si>
    <t>④設計条件打ち合わせ簿</t>
    <phoneticPr fontId="1"/>
  </si>
  <si>
    <t>⑤詳細設計照査要領</t>
    <phoneticPr fontId="1"/>
  </si>
  <si>
    <t>⑥委託(設計等)業務における「業務スケジュール管理表(工程表)」の提出</t>
    <phoneticPr fontId="1"/>
  </si>
  <si>
    <t>測量調査設計業務等共通仕様書</t>
    <phoneticPr fontId="1"/>
  </si>
  <si>
    <t xml:space="preserve">★本ツールは、若手技術者の方が、工事受注から完成まで、各段階において、手続きや、ルール、様式などを効率的、かつ迅速に把握できるように、土木工事共通仕様書や各要領等へのリンク集を作成しましたのでご活用ください。
★アンダーラインで表記されているところをクリックすると、関係ホームページにジャンプします。
</t>
    <phoneticPr fontId="15"/>
  </si>
  <si>
    <t>【図面・数量等の確認】</t>
    <rPh sb="1" eb="3">
      <t>ズメン</t>
    </rPh>
    <rPh sb="4" eb="6">
      <t>スウリョウ</t>
    </rPh>
    <rPh sb="6" eb="7">
      <t>トウ</t>
    </rPh>
    <rPh sb="8" eb="10">
      <t>カクニン</t>
    </rPh>
    <phoneticPr fontId="1"/>
  </si>
  <si>
    <t>【着工届けなどの各種提出書類】</t>
    <phoneticPr fontId="1"/>
  </si>
  <si>
    <t>施工の流れ</t>
    <rPh sb="0" eb="2">
      <t>セコウ</t>
    </rPh>
    <rPh sb="3" eb="4">
      <t>ナガ</t>
    </rPh>
    <phoneticPr fontId="1"/>
  </si>
  <si>
    <t>発注者</t>
    <rPh sb="0" eb="1">
      <t>ハツ</t>
    </rPh>
    <rPh sb="1" eb="2">
      <t>チュウ</t>
    </rPh>
    <rPh sb="2" eb="3">
      <t>シャ</t>
    </rPh>
    <phoneticPr fontId="1"/>
  </si>
  <si>
    <t>受注者</t>
    <rPh sb="0" eb="1">
      <t>ウケ</t>
    </rPh>
    <rPh sb="1" eb="2">
      <t>チュウ</t>
    </rPh>
    <rPh sb="2" eb="3">
      <t>シャ</t>
    </rPh>
    <phoneticPr fontId="1"/>
  </si>
  <si>
    <t>【現場条件の確認等】</t>
    <rPh sb="1" eb="3">
      <t>ゲンバ</t>
    </rPh>
    <rPh sb="3" eb="5">
      <t>ジョウケン</t>
    </rPh>
    <rPh sb="6" eb="8">
      <t>カクニン</t>
    </rPh>
    <rPh sb="8" eb="9">
      <t>トウ</t>
    </rPh>
    <phoneticPr fontId="1"/>
  </si>
  <si>
    <t>図面・数量等</t>
    <rPh sb="0" eb="2">
      <t>ズメン</t>
    </rPh>
    <rPh sb="3" eb="5">
      <t>スウリョウ</t>
    </rPh>
    <rPh sb="5" eb="6">
      <t>トウ</t>
    </rPh>
    <phoneticPr fontId="1"/>
  </si>
  <si>
    <t>（検査）</t>
    <rPh sb="1" eb="3">
      <t>ケンサ</t>
    </rPh>
    <phoneticPr fontId="1"/>
  </si>
  <si>
    <t>（監督）</t>
    <rPh sb="1" eb="3">
      <t>カントク</t>
    </rPh>
    <phoneticPr fontId="1"/>
  </si>
  <si>
    <t>契約条件の確認</t>
    <rPh sb="0" eb="2">
      <t>ケイヤク</t>
    </rPh>
    <rPh sb="2" eb="4">
      <t>ジョウケン</t>
    </rPh>
    <rPh sb="5" eb="7">
      <t>カクニン</t>
    </rPh>
    <phoneticPr fontId="1"/>
  </si>
  <si>
    <t>《《《《《</t>
    <phoneticPr fontId="1"/>
  </si>
  <si>
    <t>現場条件の確認</t>
    <rPh sb="0" eb="2">
      <t>ゲンバ</t>
    </rPh>
    <rPh sb="2" eb="4">
      <t>ジョウケン</t>
    </rPh>
    <rPh sb="5" eb="7">
      <t>カクニン</t>
    </rPh>
    <phoneticPr fontId="1"/>
  </si>
  <si>
    <t>【施工計画】</t>
    <rPh sb="1" eb="3">
      <t>セコウ</t>
    </rPh>
    <rPh sb="3" eb="5">
      <t>ケイカク</t>
    </rPh>
    <phoneticPr fontId="1"/>
  </si>
  <si>
    <t>工事基準点の指示</t>
    <rPh sb="0" eb="2">
      <t>コウジ</t>
    </rPh>
    <rPh sb="2" eb="5">
      <t>キジュンテン</t>
    </rPh>
    <rPh sb="6" eb="8">
      <t>シジ</t>
    </rPh>
    <phoneticPr fontId="1"/>
  </si>
  <si>
    <r>
      <t>工事打合せ</t>
    </r>
    <r>
      <rPr>
        <sz val="11"/>
        <color theme="1"/>
        <rFont val="MS UI Gothic"/>
        <family val="3"/>
        <charset val="128"/>
      </rPr>
      <t>（</t>
    </r>
    <r>
      <rPr>
        <sz val="11"/>
        <color theme="1"/>
        <rFont val="Meiryo UI"/>
        <family val="3"/>
        <charset val="128"/>
      </rPr>
      <t>指示・協議等</t>
    </r>
    <r>
      <rPr>
        <sz val="11"/>
        <color theme="1"/>
        <rFont val="MS UI Gothic"/>
        <family val="3"/>
        <charset val="128"/>
      </rPr>
      <t>）</t>
    </r>
    <rPh sb="0" eb="2">
      <t>コウジ</t>
    </rPh>
    <rPh sb="2" eb="3">
      <t>ウ</t>
    </rPh>
    <rPh sb="3" eb="4">
      <t>ア</t>
    </rPh>
    <rPh sb="6" eb="8">
      <t>シジ</t>
    </rPh>
    <rPh sb="9" eb="11">
      <t>キョウギ</t>
    </rPh>
    <rPh sb="11" eb="12">
      <t>トウ</t>
    </rPh>
    <phoneticPr fontId="1"/>
  </si>
  <si>
    <t>調査・測量</t>
    <rPh sb="0" eb="2">
      <t>チョウサ</t>
    </rPh>
    <rPh sb="3" eb="4">
      <t>ハカリ</t>
    </rPh>
    <rPh sb="4" eb="5">
      <t>リョウ</t>
    </rPh>
    <phoneticPr fontId="1"/>
  </si>
  <si>
    <t>現地調査</t>
    <rPh sb="0" eb="2">
      <t>ゲンチ</t>
    </rPh>
    <rPh sb="2" eb="4">
      <t>チョウサ</t>
    </rPh>
    <phoneticPr fontId="1"/>
  </si>
  <si>
    <t>施工計画</t>
    <rPh sb="0" eb="2">
      <t>セコウ</t>
    </rPh>
    <rPh sb="2" eb="4">
      <t>ケイカク</t>
    </rPh>
    <phoneticPr fontId="1"/>
  </si>
  <si>
    <t>施工計画書</t>
    <rPh sb="0" eb="2">
      <t>セコウ</t>
    </rPh>
    <rPh sb="2" eb="5">
      <t>ケイカクショ</t>
    </rPh>
    <phoneticPr fontId="1"/>
  </si>
  <si>
    <t>（R2～　試行）</t>
    <rPh sb="5" eb="7">
      <t>シコウ</t>
    </rPh>
    <phoneticPr fontId="1"/>
  </si>
  <si>
    <t>工程計画</t>
    <rPh sb="0" eb="2">
      <t>コウテイ</t>
    </rPh>
    <rPh sb="2" eb="4">
      <t>ケイカク</t>
    </rPh>
    <phoneticPr fontId="1"/>
  </si>
  <si>
    <t>三者検討会</t>
    <rPh sb="0" eb="2">
      <t>サンシャ</t>
    </rPh>
    <rPh sb="2" eb="5">
      <t>ケントウカイ</t>
    </rPh>
    <phoneticPr fontId="1"/>
  </si>
  <si>
    <t>機械、労務、資材</t>
    <rPh sb="0" eb="2">
      <t>キカイ</t>
    </rPh>
    <rPh sb="3" eb="5">
      <t>ロウム</t>
    </rPh>
    <rPh sb="6" eb="8">
      <t>シザイ</t>
    </rPh>
    <phoneticPr fontId="1"/>
  </si>
  <si>
    <t>【施工】</t>
    <rPh sb="1" eb="3">
      <t>セコウ</t>
    </rPh>
    <phoneticPr fontId="1"/>
  </si>
  <si>
    <t>測量</t>
    <rPh sb="0" eb="2">
      <t>ソクリョウ</t>
    </rPh>
    <phoneticPr fontId="1"/>
  </si>
  <si>
    <t>（H28～　試行）</t>
    <rPh sb="6" eb="8">
      <t>シコウ</t>
    </rPh>
    <phoneticPr fontId="1"/>
  </si>
  <si>
    <t>指定材料の確認</t>
    <rPh sb="0" eb="2">
      <t>シテイ</t>
    </rPh>
    <rPh sb="2" eb="4">
      <t>ザイリョウ</t>
    </rPh>
    <rPh sb="5" eb="7">
      <t>カクニン</t>
    </rPh>
    <phoneticPr fontId="1"/>
  </si>
  <si>
    <t>施工</t>
    <rPh sb="0" eb="1">
      <t>シ</t>
    </rPh>
    <rPh sb="1" eb="2">
      <t>コウ</t>
    </rPh>
    <phoneticPr fontId="1"/>
  </si>
  <si>
    <t>工程管理</t>
    <rPh sb="0" eb="2">
      <t>コウテイ</t>
    </rPh>
    <rPh sb="2" eb="4">
      <t>カンリ</t>
    </rPh>
    <phoneticPr fontId="1"/>
  </si>
  <si>
    <t>施工状況の確認
（段階確認）</t>
    <rPh sb="0" eb="2">
      <t>セコウ</t>
    </rPh>
    <rPh sb="2" eb="4">
      <t>ジョウキョウ</t>
    </rPh>
    <rPh sb="5" eb="7">
      <t>カクニン</t>
    </rPh>
    <phoneticPr fontId="1"/>
  </si>
  <si>
    <t>出来形管理</t>
    <rPh sb="0" eb="2">
      <t>デキ</t>
    </rPh>
    <rPh sb="2" eb="3">
      <t>ガタ</t>
    </rPh>
    <rPh sb="3" eb="5">
      <t>カンリ</t>
    </rPh>
    <phoneticPr fontId="1"/>
  </si>
  <si>
    <t>社内検査</t>
    <rPh sb="0" eb="2">
      <t>シャナイ</t>
    </rPh>
    <rPh sb="2" eb="4">
      <t>ケンサ</t>
    </rPh>
    <phoneticPr fontId="1"/>
  </si>
  <si>
    <t>品質管理</t>
    <rPh sb="0" eb="2">
      <t>ヒンシツ</t>
    </rPh>
    <rPh sb="2" eb="4">
      <t>カンリ</t>
    </rPh>
    <phoneticPr fontId="1"/>
  </si>
  <si>
    <t>（品質証明）</t>
    <phoneticPr fontId="1"/>
  </si>
  <si>
    <t>工事施工立会い</t>
    <rPh sb="0" eb="2">
      <t>コウジ</t>
    </rPh>
    <rPh sb="2" eb="4">
      <t>セコウ</t>
    </rPh>
    <rPh sb="4" eb="5">
      <t>タ</t>
    </rPh>
    <rPh sb="5" eb="6">
      <t>ア</t>
    </rPh>
    <phoneticPr fontId="1"/>
  </si>
  <si>
    <t>【設計変更】</t>
    <rPh sb="1" eb="3">
      <t>セッケイ</t>
    </rPh>
    <rPh sb="3" eb="5">
      <t>ヘンコウ</t>
    </rPh>
    <phoneticPr fontId="1"/>
  </si>
  <si>
    <t>写真管理</t>
    <rPh sb="0" eb="2">
      <t>シャシン</t>
    </rPh>
    <rPh sb="2" eb="4">
      <t>カンリ</t>
    </rPh>
    <phoneticPr fontId="1"/>
  </si>
  <si>
    <t>条件変更
（確認、指示）</t>
    <rPh sb="0" eb="2">
      <t>ジョウケン</t>
    </rPh>
    <rPh sb="2" eb="4">
      <t>ヘンコウ</t>
    </rPh>
    <phoneticPr fontId="1"/>
  </si>
  <si>
    <t>安全管理</t>
    <rPh sb="0" eb="2">
      <t>アンゼン</t>
    </rPh>
    <rPh sb="2" eb="4">
      <t>カンリ</t>
    </rPh>
    <phoneticPr fontId="1"/>
  </si>
  <si>
    <t>原価管理・労務管理等</t>
    <rPh sb="0" eb="2">
      <t>ゲンカ</t>
    </rPh>
    <rPh sb="2" eb="4">
      <t>カンリ</t>
    </rPh>
    <rPh sb="5" eb="7">
      <t>ロウム</t>
    </rPh>
    <rPh sb="7" eb="9">
      <t>カンリ</t>
    </rPh>
    <rPh sb="9" eb="10">
      <t>トウ</t>
    </rPh>
    <phoneticPr fontId="1"/>
  </si>
  <si>
    <t>中間検査</t>
    <rPh sb="0" eb="2">
      <t>チュウカン</t>
    </rPh>
    <rPh sb="2" eb="4">
      <t>ケンサ</t>
    </rPh>
    <phoneticPr fontId="1"/>
  </si>
  <si>
    <t>（契約で定めのあるとき）</t>
    <rPh sb="1" eb="3">
      <t>ケイヤク</t>
    </rPh>
    <rPh sb="4" eb="5">
      <t>サダ</t>
    </rPh>
    <phoneticPr fontId="1"/>
  </si>
  <si>
    <t>契約変更</t>
    <rPh sb="0" eb="2">
      <t>ケイヤク</t>
    </rPh>
    <rPh sb="2" eb="4">
      <t>ヘンコウ</t>
    </rPh>
    <phoneticPr fontId="1"/>
  </si>
  <si>
    <t>（変更のあるとき）</t>
    <rPh sb="1" eb="3">
      <t>ヘンコウ</t>
    </rPh>
    <phoneticPr fontId="1"/>
  </si>
  <si>
    <t>工事完了</t>
    <rPh sb="0" eb="2">
      <t>コウジ</t>
    </rPh>
    <rPh sb="2" eb="4">
      <t>カンリョウ</t>
    </rPh>
    <phoneticPr fontId="1"/>
  </si>
  <si>
    <t>【検査・完成】</t>
    <rPh sb="1" eb="3">
      <t>ケンサ</t>
    </rPh>
    <rPh sb="4" eb="6">
      <t>カンセイ</t>
    </rPh>
    <phoneticPr fontId="1"/>
  </si>
  <si>
    <t>完成</t>
    <rPh sb="0" eb="2">
      <t>カンセイ</t>
    </rPh>
    <phoneticPr fontId="1"/>
  </si>
  <si>
    <t>引渡し</t>
    <rPh sb="0" eb="1">
      <t>ヒ</t>
    </rPh>
    <rPh sb="1" eb="2">
      <t>ワタ</t>
    </rPh>
    <phoneticPr fontId="1"/>
  </si>
  <si>
    <t>建設管理課</t>
    <rPh sb="0" eb="2">
      <t>ケンセツ</t>
    </rPh>
    <rPh sb="2" eb="5">
      <t>カンリカ</t>
    </rPh>
    <phoneticPr fontId="1"/>
  </si>
  <si>
    <t>積算管理係</t>
    <rPh sb="0" eb="2">
      <t>セキサン</t>
    </rPh>
    <rPh sb="2" eb="4">
      <t>カンリ</t>
    </rPh>
    <rPh sb="4" eb="5">
      <t>カカリ</t>
    </rPh>
    <phoneticPr fontId="1"/>
  </si>
  <si>
    <t>調査設計業務委託見積歩掛作成要領</t>
    <rPh sb="0" eb="2">
      <t>チョウサ</t>
    </rPh>
    <rPh sb="2" eb="4">
      <t>セッケイ</t>
    </rPh>
    <rPh sb="4" eb="6">
      <t>ギョウム</t>
    </rPh>
    <rPh sb="6" eb="8">
      <t>イタク</t>
    </rPh>
    <rPh sb="8" eb="10">
      <t>ミツモリ</t>
    </rPh>
    <rPh sb="10" eb="12">
      <t>ブガカリ</t>
    </rPh>
    <rPh sb="12" eb="14">
      <t>サクセイ</t>
    </rPh>
    <rPh sb="14" eb="16">
      <t>ヨウリョウ</t>
    </rPh>
    <phoneticPr fontId="1"/>
  </si>
  <si>
    <t>調査設計業務委託に係る歩掛を見積徴収により策定する場合の基本的事項を定めています。</t>
    <rPh sb="0" eb="2">
      <t>チョウサ</t>
    </rPh>
    <rPh sb="2" eb="4">
      <t>セッケイ</t>
    </rPh>
    <rPh sb="4" eb="6">
      <t>ギョウム</t>
    </rPh>
    <rPh sb="6" eb="8">
      <t>イタク</t>
    </rPh>
    <rPh sb="9" eb="10">
      <t>カカ</t>
    </rPh>
    <rPh sb="11" eb="13">
      <t>ブガカリ</t>
    </rPh>
    <rPh sb="14" eb="16">
      <t>ミツモリ</t>
    </rPh>
    <rPh sb="16" eb="18">
      <t>チョウシュウ</t>
    </rPh>
    <rPh sb="21" eb="23">
      <t>サクテイ</t>
    </rPh>
    <rPh sb="25" eb="27">
      <t>バアイ</t>
    </rPh>
    <rPh sb="28" eb="31">
      <t>キホンテキ</t>
    </rPh>
    <rPh sb="31" eb="33">
      <t>ジコウ</t>
    </rPh>
    <rPh sb="34" eb="35">
      <t>サダ</t>
    </rPh>
    <phoneticPr fontId="1"/>
  </si>
  <si>
    <t>×</t>
    <phoneticPr fontId="1"/>
  </si>
  <si>
    <t>不可</t>
    <rPh sb="0" eb="2">
      <t>フカ</t>
    </rPh>
    <phoneticPr fontId="1"/>
  </si>
  <si>
    <t>公開済</t>
    <rPh sb="0" eb="2">
      <t>コウカイ</t>
    </rPh>
    <rPh sb="2" eb="3">
      <t>ズ</t>
    </rPh>
    <phoneticPr fontId="1"/>
  </si>
  <si>
    <t>100KB</t>
    <phoneticPr fontId="1"/>
  </si>
  <si>
    <t>調査設計業務委託見積歩掛作成要領の運用の制定について</t>
    <rPh sb="17" eb="19">
      <t>ウンヨウ</t>
    </rPh>
    <rPh sb="20" eb="22">
      <t>セイテイ</t>
    </rPh>
    <phoneticPr fontId="1"/>
  </si>
  <si>
    <t>「調査設計業務委託見積歩掛作成要領」の補足事項等を記載しています。</t>
    <rPh sb="1" eb="3">
      <t>チョウサ</t>
    </rPh>
    <rPh sb="3" eb="5">
      <t>セッケイ</t>
    </rPh>
    <rPh sb="5" eb="7">
      <t>ギョウム</t>
    </rPh>
    <rPh sb="7" eb="9">
      <t>イタク</t>
    </rPh>
    <rPh sb="9" eb="11">
      <t>ミツモリ</t>
    </rPh>
    <rPh sb="11" eb="13">
      <t>ブガカリ</t>
    </rPh>
    <rPh sb="13" eb="15">
      <t>サクセイ</t>
    </rPh>
    <rPh sb="15" eb="17">
      <t>ヨウリョウ</t>
    </rPh>
    <rPh sb="19" eb="21">
      <t>ホソク</t>
    </rPh>
    <rPh sb="21" eb="23">
      <t>ジコウ</t>
    </rPh>
    <rPh sb="23" eb="24">
      <t>トウ</t>
    </rPh>
    <rPh sb="25" eb="27">
      <t>キサイ</t>
    </rPh>
    <phoneticPr fontId="1"/>
  </si>
  <si>
    <t>1MB</t>
    <phoneticPr fontId="1"/>
  </si>
  <si>
    <t>調査設計業務委託見積依頼業者整理表（案）について</t>
    <rPh sb="0" eb="2">
      <t>チョウサ</t>
    </rPh>
    <rPh sb="2" eb="4">
      <t>セッケイ</t>
    </rPh>
    <rPh sb="4" eb="6">
      <t>ギョウム</t>
    </rPh>
    <rPh sb="6" eb="8">
      <t>イタク</t>
    </rPh>
    <rPh sb="8" eb="10">
      <t>ミツモリ</t>
    </rPh>
    <rPh sb="10" eb="12">
      <t>イライ</t>
    </rPh>
    <rPh sb="12" eb="14">
      <t>ギョウシャ</t>
    </rPh>
    <rPh sb="14" eb="16">
      <t>セイリ</t>
    </rPh>
    <rPh sb="16" eb="17">
      <t>ヒョウ</t>
    </rPh>
    <rPh sb="18" eb="19">
      <t>アン</t>
    </rPh>
    <phoneticPr fontId="1"/>
  </si>
  <si>
    <t>調査設計業務委託見積歩掛作成にあたり、見積依頼業者の選定に際して本所担当課と協議する際の整理表（案）です。</t>
    <rPh sb="0" eb="2">
      <t>チョウサ</t>
    </rPh>
    <rPh sb="2" eb="4">
      <t>セッケイ</t>
    </rPh>
    <rPh sb="4" eb="6">
      <t>ギョウム</t>
    </rPh>
    <rPh sb="6" eb="8">
      <t>イタク</t>
    </rPh>
    <rPh sb="8" eb="10">
      <t>ミツモリ</t>
    </rPh>
    <rPh sb="10" eb="12">
      <t>ブガカリ</t>
    </rPh>
    <rPh sb="12" eb="14">
      <t>サクセイ</t>
    </rPh>
    <rPh sb="19" eb="21">
      <t>ミツモリ</t>
    </rPh>
    <rPh sb="21" eb="23">
      <t>イライ</t>
    </rPh>
    <rPh sb="23" eb="25">
      <t>ギョウシャ</t>
    </rPh>
    <rPh sb="26" eb="28">
      <t>センテイ</t>
    </rPh>
    <rPh sb="29" eb="30">
      <t>サイ</t>
    </rPh>
    <rPh sb="32" eb="34">
      <t>ホンショ</t>
    </rPh>
    <rPh sb="34" eb="37">
      <t>タントウカ</t>
    </rPh>
    <rPh sb="38" eb="40">
      <t>キョウギ</t>
    </rPh>
    <rPh sb="42" eb="43">
      <t>サイ</t>
    </rPh>
    <rPh sb="44" eb="46">
      <t>セイリ</t>
    </rPh>
    <rPh sb="46" eb="47">
      <t>ヒョウ</t>
    </rPh>
    <rPh sb="48" eb="49">
      <t>アン</t>
    </rPh>
    <phoneticPr fontId="1"/>
  </si>
  <si>
    <t>200KB</t>
    <phoneticPr fontId="1"/>
  </si>
  <si>
    <t>都市環境課</t>
    <rPh sb="0" eb="2">
      <t>トシ</t>
    </rPh>
    <rPh sb="2" eb="5">
      <t>カンキョウカ</t>
    </rPh>
    <phoneticPr fontId="1"/>
  </si>
  <si>
    <t>街路技術係</t>
    <rPh sb="0" eb="2">
      <t>ガイロ</t>
    </rPh>
    <rPh sb="2" eb="4">
      <t>ギジュツ</t>
    </rPh>
    <rPh sb="4" eb="5">
      <t>カカリ</t>
    </rPh>
    <phoneticPr fontId="1"/>
  </si>
  <si>
    <t>北海道高齢者、障害者等の移動等の円滑化の促進に係る道路の構造に関する基準を定める条例</t>
    <phoneticPr fontId="1"/>
  </si>
  <si>
    <t>高齢者、障害者等の移動等の円滑化の促進に関する法律第10条第１項の規定に基づき、高齢者、障害者等の移動等の円滑化の促進に係る、道が管理する道路（道道）の構造に関する基準</t>
    <rPh sb="0" eb="3">
      <t>コウレイシャ</t>
    </rPh>
    <rPh sb="4" eb="6">
      <t>ショウガイ</t>
    </rPh>
    <rPh sb="6" eb="7">
      <t>シャ</t>
    </rPh>
    <rPh sb="7" eb="8">
      <t>ナド</t>
    </rPh>
    <rPh sb="9" eb="11">
      <t>イドウ</t>
    </rPh>
    <rPh sb="11" eb="12">
      <t>トウ</t>
    </rPh>
    <rPh sb="13" eb="15">
      <t>エンカツ</t>
    </rPh>
    <rPh sb="15" eb="16">
      <t>カ</t>
    </rPh>
    <rPh sb="17" eb="19">
      <t>ソクシン</t>
    </rPh>
    <rPh sb="20" eb="21">
      <t>カン</t>
    </rPh>
    <rPh sb="23" eb="25">
      <t>ホウリツ</t>
    </rPh>
    <rPh sb="25" eb="26">
      <t>ダイ</t>
    </rPh>
    <rPh sb="28" eb="29">
      <t>ジョウ</t>
    </rPh>
    <rPh sb="29" eb="30">
      <t>ダイ</t>
    </rPh>
    <rPh sb="31" eb="32">
      <t>コウ</t>
    </rPh>
    <rPh sb="33" eb="35">
      <t>キテイ</t>
    </rPh>
    <rPh sb="36" eb="37">
      <t>モト</t>
    </rPh>
    <rPh sb="40" eb="43">
      <t>コウレイシャ</t>
    </rPh>
    <rPh sb="44" eb="46">
      <t>ショウガイ</t>
    </rPh>
    <rPh sb="46" eb="47">
      <t>シャ</t>
    </rPh>
    <rPh sb="47" eb="48">
      <t>ナド</t>
    </rPh>
    <rPh sb="49" eb="51">
      <t>イドウ</t>
    </rPh>
    <rPh sb="51" eb="52">
      <t>トウ</t>
    </rPh>
    <rPh sb="53" eb="55">
      <t>エンカツ</t>
    </rPh>
    <rPh sb="55" eb="56">
      <t>カ</t>
    </rPh>
    <rPh sb="57" eb="59">
      <t>ソクシン</t>
    </rPh>
    <rPh sb="60" eb="61">
      <t>カカワ</t>
    </rPh>
    <rPh sb="63" eb="64">
      <t>ミチ</t>
    </rPh>
    <rPh sb="65" eb="67">
      <t>カンリ</t>
    </rPh>
    <rPh sb="69" eb="71">
      <t>ドウロ</t>
    </rPh>
    <rPh sb="72" eb="74">
      <t>ドウドウ</t>
    </rPh>
    <rPh sb="76" eb="78">
      <t>コウゾウ</t>
    </rPh>
    <rPh sb="79" eb="80">
      <t>カン</t>
    </rPh>
    <rPh sb="82" eb="84">
      <t>キジュン</t>
    </rPh>
    <phoneticPr fontId="1"/>
  </si>
  <si>
    <t>約20KB</t>
    <rPh sb="0" eb="1">
      <t>ヤク</t>
    </rPh>
    <phoneticPr fontId="1"/>
  </si>
  <si>
    <t>-
国等の基準の改定による</t>
    <phoneticPr fontId="1"/>
  </si>
  <si>
    <t>河川砂防課</t>
    <rPh sb="0" eb="2">
      <t>カセン</t>
    </rPh>
    <rPh sb="2" eb="5">
      <t>サボウカ</t>
    </rPh>
    <phoneticPr fontId="1"/>
  </si>
  <si>
    <t>河川計画係</t>
    <rPh sb="0" eb="2">
      <t>カセン</t>
    </rPh>
    <rPh sb="2" eb="4">
      <t>ケイカク</t>
    </rPh>
    <rPh sb="4" eb="5">
      <t>カカリ</t>
    </rPh>
    <phoneticPr fontId="1"/>
  </si>
  <si>
    <t>河川砂防技術基準</t>
    <rPh sb="0" eb="2">
      <t>カセン</t>
    </rPh>
    <rPh sb="2" eb="4">
      <t>サボウ</t>
    </rPh>
    <rPh sb="4" eb="6">
      <t>ギジュツ</t>
    </rPh>
    <rPh sb="6" eb="8">
      <t>キジュン</t>
    </rPh>
    <phoneticPr fontId="1"/>
  </si>
  <si>
    <t>河川、砂防、地すべり、急傾斜地、雪崩及び海岸に関する調査、計画、設計及び維持管理を実施するために必要な技術的事項について記載されています（国基準）</t>
    <rPh sb="60" eb="62">
      <t>キサイ</t>
    </rPh>
    <rPh sb="69" eb="70">
      <t>クニ</t>
    </rPh>
    <rPh sb="70" eb="72">
      <t>キジュン</t>
    </rPh>
    <phoneticPr fontId="1"/>
  </si>
  <si>
    <t>済（国交省HP）</t>
    <rPh sb="0" eb="1">
      <t>ズ</t>
    </rPh>
    <rPh sb="2" eb="5">
      <t>コッコウショウ</t>
    </rPh>
    <phoneticPr fontId="1"/>
  </si>
  <si>
    <t>不明</t>
    <rPh sb="0" eb="2">
      <t>フメイ</t>
    </rPh>
    <phoneticPr fontId="1"/>
  </si>
  <si>
    <t>河川整備係</t>
    <rPh sb="0" eb="2">
      <t>カセン</t>
    </rPh>
    <rPh sb="2" eb="4">
      <t>セイビ</t>
    </rPh>
    <rPh sb="4" eb="5">
      <t>カカリ</t>
    </rPh>
    <phoneticPr fontId="1"/>
  </si>
  <si>
    <t>河川事業設計要領</t>
    <rPh sb="0" eb="2">
      <t>カセン</t>
    </rPh>
    <rPh sb="2" eb="4">
      <t>ジギョウ</t>
    </rPh>
    <rPh sb="4" eb="6">
      <t>セッケイ</t>
    </rPh>
    <rPh sb="6" eb="8">
      <t>ヨウリョウ</t>
    </rPh>
    <phoneticPr fontId="1"/>
  </si>
  <si>
    <t>技術文献や通達等をとりまとめたものであり、工事に携わる技術者が参考とすることで、適切な設計施工が可能となることを目的として編集したもの</t>
    <rPh sb="7" eb="8">
      <t>トウ</t>
    </rPh>
    <phoneticPr fontId="1"/>
  </si>
  <si>
    <t>未</t>
    <rPh sb="0" eb="1">
      <t>ミ</t>
    </rPh>
    <phoneticPr fontId="1"/>
  </si>
  <si>
    <t>約10MB</t>
    <rPh sb="0" eb="1">
      <t>ヤク</t>
    </rPh>
    <phoneticPr fontId="1"/>
  </si>
  <si>
    <t>未定</t>
    <rPh sb="0" eb="2">
      <t>ミテイ</t>
    </rPh>
    <phoneticPr fontId="1"/>
  </si>
  <si>
    <t>砂防係</t>
    <rPh sb="0" eb="2">
      <t>サボウ</t>
    </rPh>
    <rPh sb="2" eb="3">
      <t>カカリ</t>
    </rPh>
    <phoneticPr fontId="1"/>
  </si>
  <si>
    <t>北海道砂防技術指針（案）</t>
    <rPh sb="0" eb="3">
      <t>ホッカイドウ</t>
    </rPh>
    <rPh sb="3" eb="5">
      <t>サボウ</t>
    </rPh>
    <rPh sb="5" eb="7">
      <t>ギジュツ</t>
    </rPh>
    <rPh sb="7" eb="9">
      <t>シシン</t>
    </rPh>
    <rPh sb="10" eb="11">
      <t>アン</t>
    </rPh>
    <phoneticPr fontId="1"/>
  </si>
  <si>
    <t>北海道が行う砂防事業の基本的な考え方や技術的な配慮事項等をとりまとめ掲載しています。</t>
    <rPh sb="0" eb="3">
      <t>ホッカイドウ</t>
    </rPh>
    <rPh sb="4" eb="5">
      <t>オコナ</t>
    </rPh>
    <rPh sb="6" eb="8">
      <t>サボウ</t>
    </rPh>
    <rPh sb="8" eb="10">
      <t>ジギョウ</t>
    </rPh>
    <rPh sb="11" eb="14">
      <t>キホンテキ</t>
    </rPh>
    <rPh sb="15" eb="16">
      <t>カンガ</t>
    </rPh>
    <rPh sb="17" eb="18">
      <t>カタ</t>
    </rPh>
    <rPh sb="19" eb="21">
      <t>ギジュツ</t>
    </rPh>
    <rPh sb="21" eb="22">
      <t>テキ</t>
    </rPh>
    <rPh sb="23" eb="25">
      <t>ハイリョ</t>
    </rPh>
    <rPh sb="25" eb="27">
      <t>ジコウ</t>
    </rPh>
    <rPh sb="27" eb="28">
      <t>トウ</t>
    </rPh>
    <rPh sb="34" eb="36">
      <t>ケイサイ</t>
    </rPh>
    <phoneticPr fontId="1"/>
  </si>
  <si>
    <t>約30MB</t>
    <rPh sb="0" eb="1">
      <t>ヤク</t>
    </rPh>
    <phoneticPr fontId="1"/>
  </si>
  <si>
    <t>急傾斜地崩壊防止工事技術指針（案）</t>
    <rPh sb="0" eb="4">
      <t>キュウケイシャチ</t>
    </rPh>
    <rPh sb="4" eb="6">
      <t>ホウカイ</t>
    </rPh>
    <rPh sb="6" eb="8">
      <t>ボウシ</t>
    </rPh>
    <rPh sb="8" eb="10">
      <t>コウジ</t>
    </rPh>
    <rPh sb="10" eb="12">
      <t>ギジュツ</t>
    </rPh>
    <rPh sb="12" eb="14">
      <t>シシン</t>
    </rPh>
    <rPh sb="15" eb="16">
      <t>アン</t>
    </rPh>
    <phoneticPr fontId="1"/>
  </si>
  <si>
    <t>北海道が行う急傾斜地崩壊対策事業の基本的な考え方や技術的な配慮事項等をとりまとめ掲載しています。</t>
    <rPh sb="0" eb="3">
      <t>ホッカイドウ</t>
    </rPh>
    <rPh sb="4" eb="5">
      <t>オコナ</t>
    </rPh>
    <rPh sb="6" eb="7">
      <t>キュウ</t>
    </rPh>
    <rPh sb="7" eb="10">
      <t>ケイシャチ</t>
    </rPh>
    <rPh sb="10" eb="12">
      <t>ホウカイ</t>
    </rPh>
    <rPh sb="12" eb="14">
      <t>タイサク</t>
    </rPh>
    <rPh sb="14" eb="16">
      <t>ジギョウ</t>
    </rPh>
    <rPh sb="17" eb="20">
      <t>キホンテキ</t>
    </rPh>
    <rPh sb="21" eb="22">
      <t>カンガ</t>
    </rPh>
    <rPh sb="23" eb="24">
      <t>カタ</t>
    </rPh>
    <rPh sb="25" eb="27">
      <t>ギジュツ</t>
    </rPh>
    <rPh sb="27" eb="28">
      <t>テキ</t>
    </rPh>
    <rPh sb="29" eb="31">
      <t>ハイリョ</t>
    </rPh>
    <rPh sb="31" eb="33">
      <t>ジコウ</t>
    </rPh>
    <rPh sb="33" eb="34">
      <t>トウ</t>
    </rPh>
    <rPh sb="40" eb="42">
      <t>ケイサイ</t>
    </rPh>
    <phoneticPr fontId="1"/>
  </si>
  <si>
    <t>約15MB</t>
    <rPh sb="0" eb="1">
      <t>ヤク</t>
    </rPh>
    <phoneticPr fontId="1"/>
  </si>
  <si>
    <t>傾斜地保全技術指針（地すべり）</t>
    <rPh sb="0" eb="3">
      <t>ケイシャチ</t>
    </rPh>
    <rPh sb="3" eb="5">
      <t>ホゼン</t>
    </rPh>
    <rPh sb="5" eb="7">
      <t>ギジュツ</t>
    </rPh>
    <rPh sb="7" eb="9">
      <t>シシン</t>
    </rPh>
    <rPh sb="10" eb="11">
      <t>ジ</t>
    </rPh>
    <phoneticPr fontId="1"/>
  </si>
  <si>
    <t>北海道が行う地すべり対策事業の基本的な考え方や技術的な配慮事項等をとりまとめ掲載しています。</t>
    <rPh sb="0" eb="3">
      <t>ホッカイドウ</t>
    </rPh>
    <rPh sb="4" eb="5">
      <t>オコナ</t>
    </rPh>
    <rPh sb="6" eb="7">
      <t>ジ</t>
    </rPh>
    <rPh sb="10" eb="12">
      <t>タイサク</t>
    </rPh>
    <rPh sb="12" eb="14">
      <t>ジギョウ</t>
    </rPh>
    <rPh sb="15" eb="18">
      <t>キホンテキ</t>
    </rPh>
    <rPh sb="19" eb="20">
      <t>カンガ</t>
    </rPh>
    <rPh sb="21" eb="22">
      <t>カタ</t>
    </rPh>
    <rPh sb="23" eb="25">
      <t>ギジュツ</t>
    </rPh>
    <rPh sb="25" eb="26">
      <t>テキ</t>
    </rPh>
    <rPh sb="27" eb="29">
      <t>ハイリョ</t>
    </rPh>
    <rPh sb="29" eb="31">
      <t>ジコウ</t>
    </rPh>
    <rPh sb="31" eb="32">
      <t>トウ</t>
    </rPh>
    <rPh sb="38" eb="40">
      <t>ケイサイ</t>
    </rPh>
    <phoneticPr fontId="1"/>
  </si>
  <si>
    <t>災害復旧係</t>
    <rPh sb="0" eb="2">
      <t>サイガイ</t>
    </rPh>
    <rPh sb="2" eb="4">
      <t>フッキュウ</t>
    </rPh>
    <rPh sb="4" eb="5">
      <t>カカリ</t>
    </rPh>
    <phoneticPr fontId="1"/>
  </si>
  <si>
    <t>海岸保全施設設計の基準運用</t>
    <rPh sb="0" eb="2">
      <t>カイガン</t>
    </rPh>
    <rPh sb="2" eb="4">
      <t>ホゼン</t>
    </rPh>
    <rPh sb="4" eb="6">
      <t>シセツ</t>
    </rPh>
    <rPh sb="6" eb="8">
      <t>セッケイ</t>
    </rPh>
    <rPh sb="9" eb="11">
      <t>キジュン</t>
    </rPh>
    <rPh sb="11" eb="13">
      <t>ウンヨウ</t>
    </rPh>
    <phoneticPr fontId="1"/>
  </si>
  <si>
    <t>国の省令で定められた海岸整備に係る解説書を意識しながら、海岸保全技術や北海道における海岸保全施設の設計や施工に係る技術上の取扱いを掲載しています。</t>
    <rPh sb="0" eb="1">
      <t>クニ</t>
    </rPh>
    <rPh sb="2" eb="4">
      <t>ショウレイ</t>
    </rPh>
    <rPh sb="5" eb="6">
      <t>サダ</t>
    </rPh>
    <rPh sb="10" eb="12">
      <t>カイガン</t>
    </rPh>
    <rPh sb="12" eb="14">
      <t>セイビ</t>
    </rPh>
    <rPh sb="15" eb="16">
      <t>カカ</t>
    </rPh>
    <rPh sb="17" eb="20">
      <t>カイセツショ</t>
    </rPh>
    <rPh sb="21" eb="23">
      <t>イシキ</t>
    </rPh>
    <rPh sb="28" eb="30">
      <t>カイガン</t>
    </rPh>
    <rPh sb="30" eb="32">
      <t>ホゼン</t>
    </rPh>
    <rPh sb="32" eb="34">
      <t>ギジュツ</t>
    </rPh>
    <rPh sb="35" eb="38">
      <t>ホッカイドウ</t>
    </rPh>
    <rPh sb="42" eb="44">
      <t>カイガン</t>
    </rPh>
    <rPh sb="44" eb="46">
      <t>ホゼン</t>
    </rPh>
    <rPh sb="46" eb="48">
      <t>シセツ</t>
    </rPh>
    <rPh sb="49" eb="51">
      <t>セッケイ</t>
    </rPh>
    <rPh sb="52" eb="54">
      <t>セコウ</t>
    </rPh>
    <rPh sb="55" eb="56">
      <t>カカ</t>
    </rPh>
    <rPh sb="57" eb="59">
      <t>ギジュツ</t>
    </rPh>
    <rPh sb="59" eb="60">
      <t>ジョウ</t>
    </rPh>
    <rPh sb="61" eb="63">
      <t>トリアツカ</t>
    </rPh>
    <rPh sb="65" eb="67">
      <t>ケイサイ</t>
    </rPh>
    <phoneticPr fontId="1"/>
  </si>
  <si>
    <t>否</t>
    <rPh sb="0" eb="1">
      <t>ヒ</t>
    </rPh>
    <phoneticPr fontId="1"/>
  </si>
  <si>
    <t>都度</t>
    <rPh sb="0" eb="2">
      <t>ツド</t>
    </rPh>
    <phoneticPr fontId="1"/>
  </si>
  <si>
    <t>災害査定現場必携（令和3年8月改訂版）</t>
    <rPh sb="0" eb="2">
      <t>サイガイ</t>
    </rPh>
    <rPh sb="2" eb="4">
      <t>サテイ</t>
    </rPh>
    <rPh sb="4" eb="6">
      <t>ゲンバ</t>
    </rPh>
    <rPh sb="6" eb="8">
      <t>ヒッケイ</t>
    </rPh>
    <rPh sb="9" eb="11">
      <t>レイワ</t>
    </rPh>
    <rPh sb="12" eb="13">
      <t>ネン</t>
    </rPh>
    <rPh sb="14" eb="15">
      <t>ツキ</t>
    </rPh>
    <rPh sb="15" eb="18">
      <t>カイテイバン</t>
    </rPh>
    <phoneticPr fontId="1"/>
  </si>
  <si>
    <t>公共土木施設に災害が生じた場合において、災害査定の実務に役立つよう、災害手帳や災害査定の手引きを中心として取りまとめた事項を掲載しています。</t>
    <rPh sb="0" eb="2">
      <t>コウキョウ</t>
    </rPh>
    <rPh sb="2" eb="4">
      <t>ドボク</t>
    </rPh>
    <rPh sb="4" eb="6">
      <t>シセツ</t>
    </rPh>
    <rPh sb="7" eb="9">
      <t>サイガイ</t>
    </rPh>
    <rPh sb="10" eb="11">
      <t>ショウ</t>
    </rPh>
    <rPh sb="13" eb="15">
      <t>バアイ</t>
    </rPh>
    <rPh sb="20" eb="22">
      <t>サイガイ</t>
    </rPh>
    <rPh sb="22" eb="24">
      <t>サテイ</t>
    </rPh>
    <rPh sb="25" eb="27">
      <t>ジツム</t>
    </rPh>
    <rPh sb="28" eb="30">
      <t>ヤクダ</t>
    </rPh>
    <rPh sb="34" eb="36">
      <t>サイガイ</t>
    </rPh>
    <rPh sb="36" eb="38">
      <t>テチョウ</t>
    </rPh>
    <rPh sb="39" eb="41">
      <t>サイガイ</t>
    </rPh>
    <rPh sb="41" eb="43">
      <t>サテイ</t>
    </rPh>
    <rPh sb="44" eb="46">
      <t>テビ</t>
    </rPh>
    <rPh sb="48" eb="50">
      <t>チュウシン</t>
    </rPh>
    <rPh sb="53" eb="54">
      <t>ト</t>
    </rPh>
    <rPh sb="59" eb="61">
      <t>ジコウ</t>
    </rPh>
    <rPh sb="62" eb="64">
      <t>ケイサイ</t>
    </rPh>
    <phoneticPr fontId="1"/>
  </si>
  <si>
    <t>無</t>
    <rPh sb="0" eb="1">
      <t>ナ</t>
    </rPh>
    <phoneticPr fontId="1"/>
  </si>
  <si>
    <t>5年</t>
    <rPh sb="1" eb="2">
      <t>ネン</t>
    </rPh>
    <phoneticPr fontId="1"/>
  </si>
  <si>
    <t>災害復旧事業の手引き・災害技術編（平成23年7月改訂版）</t>
    <rPh sb="0" eb="2">
      <t>サイガイ</t>
    </rPh>
    <rPh sb="2" eb="4">
      <t>フッキュウ</t>
    </rPh>
    <rPh sb="4" eb="6">
      <t>ジギョウ</t>
    </rPh>
    <rPh sb="7" eb="9">
      <t>テビ</t>
    </rPh>
    <rPh sb="11" eb="13">
      <t>サイガイ</t>
    </rPh>
    <rPh sb="13" eb="15">
      <t>ギジュツ</t>
    </rPh>
    <rPh sb="15" eb="16">
      <t>ヘン</t>
    </rPh>
    <rPh sb="17" eb="19">
      <t>ヘイセイ</t>
    </rPh>
    <rPh sb="21" eb="22">
      <t>ネン</t>
    </rPh>
    <rPh sb="23" eb="24">
      <t>ツキ</t>
    </rPh>
    <rPh sb="24" eb="27">
      <t>カイテイバン</t>
    </rPh>
    <phoneticPr fontId="1"/>
  </si>
  <si>
    <t>事業調整係</t>
    <rPh sb="0" eb="2">
      <t>ジギョウ</t>
    </rPh>
    <rPh sb="2" eb="4">
      <t>チョウセイ</t>
    </rPh>
    <rPh sb="4" eb="5">
      <t>カカリ</t>
    </rPh>
    <phoneticPr fontId="1"/>
  </si>
  <si>
    <t>災害復旧事業の手引き・事務編（令和3年版）</t>
    <rPh sb="0" eb="2">
      <t>サイガイ</t>
    </rPh>
    <rPh sb="2" eb="4">
      <t>フッキュウ</t>
    </rPh>
    <rPh sb="4" eb="6">
      <t>ジギョウ</t>
    </rPh>
    <rPh sb="7" eb="9">
      <t>テビ</t>
    </rPh>
    <rPh sb="11" eb="13">
      <t>ジム</t>
    </rPh>
    <rPh sb="13" eb="14">
      <t>ヘン</t>
    </rPh>
    <rPh sb="15" eb="17">
      <t>レイワ</t>
    </rPh>
    <rPh sb="18" eb="19">
      <t>ネン</t>
    </rPh>
    <rPh sb="19" eb="20">
      <t>バン</t>
    </rPh>
    <phoneticPr fontId="1"/>
  </si>
  <si>
    <t>災害復旧事業について、被害報告から精算までの基本的事項を掲載しています。</t>
    <rPh sb="0" eb="2">
      <t>サイガイ</t>
    </rPh>
    <rPh sb="2" eb="4">
      <t>フッキュウ</t>
    </rPh>
    <rPh sb="4" eb="6">
      <t>ジギョウ</t>
    </rPh>
    <rPh sb="11" eb="13">
      <t>ヒガイ</t>
    </rPh>
    <rPh sb="13" eb="15">
      <t>ホウコク</t>
    </rPh>
    <rPh sb="17" eb="19">
      <t>セイサン</t>
    </rPh>
    <rPh sb="22" eb="25">
      <t>キホンテキ</t>
    </rPh>
    <rPh sb="25" eb="27">
      <t>ジコウ</t>
    </rPh>
    <rPh sb="28" eb="30">
      <t>ケイサイ</t>
    </rPh>
    <phoneticPr fontId="1"/>
  </si>
  <si>
    <t>約2MB</t>
    <rPh sb="0" eb="1">
      <t>ヤク</t>
    </rPh>
    <phoneticPr fontId="1"/>
  </si>
  <si>
    <t>災害手帳（令和3年度版）</t>
    <rPh sb="0" eb="2">
      <t>サイガイ</t>
    </rPh>
    <rPh sb="2" eb="4">
      <t>テチョウ</t>
    </rPh>
    <rPh sb="5" eb="7">
      <t>レイワ</t>
    </rPh>
    <rPh sb="8" eb="11">
      <t>ネンドバン</t>
    </rPh>
    <phoneticPr fontId="1"/>
  </si>
  <si>
    <t>一般社団法人　全日本建設技術協会</t>
    <rPh sb="0" eb="2">
      <t>イッパン</t>
    </rPh>
    <rPh sb="2" eb="6">
      <t>シャダンホウジン</t>
    </rPh>
    <rPh sb="7" eb="10">
      <t>ゼンニホン</t>
    </rPh>
    <rPh sb="10" eb="12">
      <t>ケンセツ</t>
    </rPh>
    <rPh sb="12" eb="14">
      <t>ギジュツ</t>
    </rPh>
    <rPh sb="14" eb="16">
      <t>キョウカイ</t>
    </rPh>
    <phoneticPr fontId="1"/>
  </si>
  <si>
    <t>1年</t>
    <rPh sb="1" eb="2">
      <t>ネン</t>
    </rPh>
    <phoneticPr fontId="1"/>
  </si>
  <si>
    <t>災害査定の手引き（令和3年8月）</t>
    <rPh sb="0" eb="2">
      <t>サイガイ</t>
    </rPh>
    <rPh sb="2" eb="4">
      <t>サテイ</t>
    </rPh>
    <rPh sb="5" eb="7">
      <t>テビ</t>
    </rPh>
    <rPh sb="9" eb="11">
      <t>レイワ</t>
    </rPh>
    <rPh sb="12" eb="13">
      <t>ネン</t>
    </rPh>
    <rPh sb="14" eb="15">
      <t>ツキ</t>
    </rPh>
    <phoneticPr fontId="1"/>
  </si>
  <si>
    <t>公益社団法人　全国防災協会</t>
    <rPh sb="0" eb="2">
      <t>コウエキ</t>
    </rPh>
    <rPh sb="2" eb="4">
      <t>シャダン</t>
    </rPh>
    <rPh sb="4" eb="6">
      <t>ホウジン</t>
    </rPh>
    <rPh sb="7" eb="9">
      <t>ゼンコク</t>
    </rPh>
    <rPh sb="9" eb="11">
      <t>ボウサイ</t>
    </rPh>
    <rPh sb="11" eb="13">
      <t>キョウカイ</t>
    </rPh>
    <phoneticPr fontId="1"/>
  </si>
  <si>
    <t>災害査定添付写真の撮り方（平成26年改訂版）</t>
    <rPh sb="0" eb="2">
      <t>サイガイ</t>
    </rPh>
    <rPh sb="2" eb="4">
      <t>サテイ</t>
    </rPh>
    <rPh sb="4" eb="6">
      <t>テンプ</t>
    </rPh>
    <rPh sb="6" eb="8">
      <t>シャシン</t>
    </rPh>
    <rPh sb="9" eb="10">
      <t>ト</t>
    </rPh>
    <rPh sb="11" eb="12">
      <t>カタ</t>
    </rPh>
    <rPh sb="13" eb="15">
      <t>ヘイセイ</t>
    </rPh>
    <rPh sb="17" eb="18">
      <t>ネン</t>
    </rPh>
    <rPh sb="18" eb="21">
      <t>カイテイバン</t>
    </rPh>
    <phoneticPr fontId="1"/>
  </si>
  <si>
    <t>15年</t>
    <rPh sb="2" eb="3">
      <t>ネン</t>
    </rPh>
    <phoneticPr fontId="1"/>
  </si>
  <si>
    <t>公共土木施設の災害申請工法のポイント（平成27年改訂版）</t>
    <rPh sb="0" eb="2">
      <t>コウキョウ</t>
    </rPh>
    <rPh sb="2" eb="4">
      <t>ドボク</t>
    </rPh>
    <rPh sb="4" eb="6">
      <t>シセツ</t>
    </rPh>
    <rPh sb="7" eb="9">
      <t>サイガイ</t>
    </rPh>
    <rPh sb="9" eb="11">
      <t>シンセイ</t>
    </rPh>
    <rPh sb="11" eb="13">
      <t>コウホウ</t>
    </rPh>
    <rPh sb="19" eb="21">
      <t>ヘイセイ</t>
    </rPh>
    <rPh sb="23" eb="24">
      <t>ネン</t>
    </rPh>
    <rPh sb="24" eb="27">
      <t>カイテイバン</t>
    </rPh>
    <phoneticPr fontId="1"/>
  </si>
  <si>
    <t>技術者のための災害復旧問答集</t>
    <rPh sb="0" eb="3">
      <t>ギジュツシャ</t>
    </rPh>
    <rPh sb="7" eb="9">
      <t>サイガイ</t>
    </rPh>
    <rPh sb="9" eb="11">
      <t>フッキュウ</t>
    </rPh>
    <rPh sb="11" eb="14">
      <t>モンドウシュウ</t>
    </rPh>
    <phoneticPr fontId="1"/>
  </si>
  <si>
    <t>20年</t>
    <rPh sb="2" eb="3">
      <t>ネン</t>
    </rPh>
    <phoneticPr fontId="1"/>
  </si>
  <si>
    <t>採択条項マニュアル（平成11年改訂版）</t>
    <rPh sb="0" eb="2">
      <t>サイタク</t>
    </rPh>
    <rPh sb="2" eb="4">
      <t>ジョウコウ</t>
    </rPh>
    <rPh sb="10" eb="12">
      <t>ヘイセイ</t>
    </rPh>
    <rPh sb="14" eb="15">
      <t>ネン</t>
    </rPh>
    <rPh sb="15" eb="17">
      <t>カイテイ</t>
    </rPh>
    <rPh sb="17" eb="18">
      <t>バン</t>
    </rPh>
    <phoneticPr fontId="1"/>
  </si>
  <si>
    <t>社団法人　全日本建設技術協会</t>
    <rPh sb="0" eb="4">
      <t>シャダンホウジン</t>
    </rPh>
    <rPh sb="5" eb="8">
      <t>ゼンニホン</t>
    </rPh>
    <rPh sb="8" eb="10">
      <t>ケンセツ</t>
    </rPh>
    <rPh sb="10" eb="12">
      <t>ギジュツ</t>
    </rPh>
    <rPh sb="12" eb="14">
      <t>キョウカイ</t>
    </rPh>
    <phoneticPr fontId="1"/>
  </si>
  <si>
    <t>（河川・砂防・海岸）</t>
    <rPh sb="1" eb="3">
      <t>カセン</t>
    </rPh>
    <rPh sb="4" eb="6">
      <t>サボウ</t>
    </rPh>
    <rPh sb="7" eb="9">
      <t>カイガン</t>
    </rPh>
    <phoneticPr fontId="1"/>
  </si>
  <si>
    <t>(以下書籍)</t>
    <rPh sb="1" eb="3">
      <t>イカ</t>
    </rPh>
    <rPh sb="3" eb="5">
      <t>ショセキ</t>
    </rPh>
    <phoneticPr fontId="1"/>
  </si>
  <si>
    <t>・技術者のための災害復旧問答集</t>
    <phoneticPr fontId="1"/>
  </si>
  <si>
    <t>・災害手帳</t>
    <phoneticPr fontId="1"/>
  </si>
  <si>
    <t>・災害査定の手引き</t>
    <phoneticPr fontId="1"/>
  </si>
  <si>
    <t>・災害査定添付写真の撮り方</t>
    <phoneticPr fontId="1"/>
  </si>
  <si>
    <t>・公共土木施設の災害申請工法のポイント</t>
    <phoneticPr fontId="1"/>
  </si>
  <si>
    <t>・採択条項マニュアル</t>
    <phoneticPr fontId="1"/>
  </si>
  <si>
    <t>https://www.pref.hokkaido.lg.jp/kn/ksk/rodokankyokaizen.html</t>
    <phoneticPr fontId="1"/>
  </si>
  <si>
    <t>【災害が起きてしまったら・・・】</t>
    <rPh sb="1" eb="3">
      <t>サイガイ</t>
    </rPh>
    <rPh sb="4" eb="5">
      <t>オ</t>
    </rPh>
    <phoneticPr fontId="1"/>
  </si>
  <si>
    <t>効率的かつ円滑な事業執行を図るため、委託者・受託者が共通認識のもとに業務を行うことを目的として、「設計図書作成上のルール」や「設計変更のルール」 を解説したもの です。</t>
    <phoneticPr fontId="1"/>
  </si>
  <si>
    <t>設計変更に関する、具体的な事例を掲載したものです。</t>
    <rPh sb="16" eb="18">
      <t>ケイサイ</t>
    </rPh>
    <phoneticPr fontId="1"/>
  </si>
  <si>
    <t>特記仕様書などの基本事項を取りまとめたもの。</t>
    <rPh sb="0" eb="2">
      <t>トッキ</t>
    </rPh>
    <rPh sb="2" eb="5">
      <t>シヨウショ</t>
    </rPh>
    <rPh sb="8" eb="10">
      <t>キホン</t>
    </rPh>
    <rPh sb="10" eb="12">
      <t>ジコウ</t>
    </rPh>
    <rPh sb="13" eb="14">
      <t>ト</t>
    </rPh>
    <phoneticPr fontId="1"/>
  </si>
  <si>
    <t>北海道インフラゼロカーボン試行工事</t>
    <phoneticPr fontId="1"/>
  </si>
  <si>
    <t>https://www.pref.hokkaido.lg.jp/kn/ksk/izc_index.html</t>
    <phoneticPr fontId="1"/>
  </si>
  <si>
    <t>(書籍)</t>
    <rPh sb="1" eb="3">
      <t>ショセキ</t>
    </rPh>
    <phoneticPr fontId="1"/>
  </si>
  <si>
    <t>URL</t>
    <phoneticPr fontId="1"/>
  </si>
  <si>
    <t>https://www.mlit.go.jp/river/shishin_guideline/gijutsu/gijutsukijunn/index2.html</t>
    <phoneticPr fontId="1"/>
  </si>
  <si>
    <t>道路課</t>
    <rPh sb="0" eb="3">
      <t>ドウロカ</t>
    </rPh>
    <phoneticPr fontId="1"/>
  </si>
  <si>
    <t>道路技術係</t>
    <rPh sb="0" eb="5">
      <t>ドウロギジュツカカリ</t>
    </rPh>
    <phoneticPr fontId="1"/>
  </si>
  <si>
    <t>道路事業設計要領</t>
    <rPh sb="0" eb="8">
      <t>ドウロジギョウセッケイヨウリョウ</t>
    </rPh>
    <phoneticPr fontId="1"/>
  </si>
  <si>
    <t>この要領は，北海道が交付金事業等を施行する道路に関する設計に適用する。また，北海道が施行する単独事業にも準用する。
この要領は，道路工事の設計施工に必要な基本的事項を示したものであり，適用にあたっては，本来意図するところを的確に把握し，かつ現場条件などを十分に考慮のうえ，適宜参考とするもの。
なお，「道路工事標準設計図集」はこれと併せて参照するもの。</t>
    <phoneticPr fontId="1"/>
  </si>
  <si>
    <t>否</t>
    <rPh sb="0" eb="1">
      <t>イナ</t>
    </rPh>
    <phoneticPr fontId="1"/>
  </si>
  <si>
    <t>共有ドライブでの公開：可
※建管への要領配布時には共有ドライブを使用しているため。</t>
    <rPh sb="11" eb="12">
      <t>カ</t>
    </rPh>
    <rPh sb="14" eb="16">
      <t>ケンカン</t>
    </rPh>
    <rPh sb="18" eb="20">
      <t>ヨウリョウ</t>
    </rPh>
    <rPh sb="20" eb="22">
      <t>ハイフ</t>
    </rPh>
    <rPh sb="22" eb="23">
      <t>ジ</t>
    </rPh>
    <rPh sb="25" eb="27">
      <t>キョウユウ</t>
    </rPh>
    <rPh sb="32" eb="34">
      <t>シヨウ</t>
    </rPh>
    <phoneticPr fontId="1"/>
  </si>
  <si>
    <t>約150MB</t>
    <rPh sb="0" eb="1">
      <t>ヤク</t>
    </rPh>
    <phoneticPr fontId="1"/>
  </si>
  <si>
    <t>部分改定は概ね毎年、全体的な改定は概ね5年程度</t>
    <rPh sb="0" eb="2">
      <t>ブブン</t>
    </rPh>
    <rPh sb="2" eb="4">
      <t>カイテイ</t>
    </rPh>
    <rPh sb="5" eb="6">
      <t>オオム</t>
    </rPh>
    <rPh sb="7" eb="9">
      <t>マイトシ</t>
    </rPh>
    <rPh sb="10" eb="13">
      <t>ゼンタイテキ</t>
    </rPh>
    <rPh sb="14" eb="16">
      <t>カイテイ</t>
    </rPh>
    <rPh sb="17" eb="18">
      <t>オオム</t>
    </rPh>
    <rPh sb="20" eb="21">
      <t>ネン</t>
    </rPh>
    <rPh sb="21" eb="23">
      <t>テイド</t>
    </rPh>
    <phoneticPr fontId="1"/>
  </si>
  <si>
    <t>都市整備事業実務要領2016年4月</t>
    <phoneticPr fontId="1"/>
  </si>
  <si>
    <t>北海道及び市町が国土交通省都市局所管事業等で施行する街路事業・土地区画整理事業・市街地再開発事業等の執行にあたり、業務の手引として活用することを目的とし、各種法令・通達・基準・運用等を取りまとめたもの。事業執行にあたっては、各種法令・通達・基準・運用や、各自治体において制定した事業に関連する条例などを十分勘案の上、当実務要領を活用し円滑な事業推進に努めることとしている。</t>
    <phoneticPr fontId="1"/>
  </si>
  <si>
    <t>約45MB</t>
    <rPh sb="0" eb="1">
      <t>ヤク</t>
    </rPh>
    <phoneticPr fontId="1"/>
  </si>
  <si>
    <t>黄色合計</t>
    <rPh sb="0" eb="2">
      <t>キイロ</t>
    </rPh>
    <rPh sb="2" eb="4">
      <t>ゴウケイ</t>
    </rPh>
    <phoneticPr fontId="1"/>
  </si>
  <si>
    <t>http://skp.hokkaido.sys.local/message/html/技術管理関係集/sub2.htm</t>
    <phoneticPr fontId="1"/>
  </si>
  <si>
    <t>水産林務部
漁港漁村課</t>
    <phoneticPr fontId="1"/>
  </si>
  <si>
    <t>事業係</t>
    <phoneticPr fontId="1"/>
  </si>
  <si>
    <t>漁港施設の設計における基本的な考え方を明らかにするとともに、漁港施設に備わるべき性能とその照査について要件を示したもの。　</t>
    <phoneticPr fontId="1"/>
  </si>
  <si>
    <t>漁港施設設計要領</t>
    <phoneticPr fontId="1"/>
  </si>
  <si>
    <t>約57MB</t>
    <rPh sb="0" eb="1">
      <t>ヤク</t>
    </rPh>
    <phoneticPr fontId="1"/>
  </si>
  <si>
    <t>369MB</t>
    <phoneticPr fontId="1"/>
  </si>
  <si>
    <t>未定</t>
  </si>
  <si>
    <t>U:\01_各課技術基準・設計要領等\01_道路課\01_道路技術係</t>
    <phoneticPr fontId="1"/>
  </si>
  <si>
    <t>U:\01_各課技術基準・設計要領等\\03_都市環境課\01_街路技術係</t>
    <phoneticPr fontId="1"/>
  </si>
  <si>
    <t>U:\01_各課技術基準・設計要領等\02_河川砂防課\03_砂防係</t>
  </si>
  <si>
    <t>U:\01_各課技術基準・設計要領等\02_河川砂防課\03_砂防係</t>
    <phoneticPr fontId="1"/>
  </si>
  <si>
    <t>U:\01_各課技術基準・設計要領等\02_河川砂防課\02_河川整備係</t>
    <phoneticPr fontId="1"/>
  </si>
  <si>
    <t>U:\01_各課技術基準・設計要領等\02_河川砂防課\04_災害復旧係</t>
  </si>
  <si>
    <t>https://www.pref.hokkaido.lg.jp/kn/ksk/itakushiyousho.html</t>
    <phoneticPr fontId="1"/>
  </si>
  <si>
    <t>U:\01_各課技術基準・設計要領等\02_河川砂防課\04_災害復旧係</t>
    <phoneticPr fontId="1"/>
  </si>
  <si>
    <t>U:\01_各課技術基準・設計要領等\02_河川砂防課\01_事業調整係</t>
    <phoneticPr fontId="1"/>
  </si>
  <si>
    <t>https://www.pref.hokkaido.lg.jp/kn/ksk/koujishiyousho.html</t>
    <phoneticPr fontId="1"/>
  </si>
  <si>
    <t>https://www.pref.hokkaido.lg.jp/kn/ksk/seisekihyoutei_kouji.html</t>
    <phoneticPr fontId="1"/>
  </si>
  <si>
    <t>入札・契約制度の改正について</t>
    <rPh sb="0" eb="2">
      <t>ニュウサツ</t>
    </rPh>
    <rPh sb="3" eb="5">
      <t>ケイヤク</t>
    </rPh>
    <rPh sb="5" eb="7">
      <t>セイド</t>
    </rPh>
    <rPh sb="8" eb="10">
      <t>カイセイ</t>
    </rPh>
    <phoneticPr fontId="1"/>
  </si>
  <si>
    <t>入札契約制度に関するページ</t>
    <rPh sb="0" eb="2">
      <t>ニュウサツ</t>
    </rPh>
    <rPh sb="2" eb="4">
      <t>ケイヤク</t>
    </rPh>
    <rPh sb="4" eb="6">
      <t>セイド</t>
    </rPh>
    <rPh sb="7" eb="8">
      <t>カン</t>
    </rPh>
    <phoneticPr fontId="1"/>
  </si>
  <si>
    <t>様式集（入札・契約）</t>
    <rPh sb="0" eb="2">
      <t>ヨウシキ</t>
    </rPh>
    <rPh sb="2" eb="3">
      <t>シュウ</t>
    </rPh>
    <rPh sb="4" eb="6">
      <t>ニュウサツ</t>
    </rPh>
    <rPh sb="7" eb="9">
      <t>ケイヤク</t>
    </rPh>
    <phoneticPr fontId="1"/>
  </si>
  <si>
    <t>■受注者の皆様へ</t>
    <rPh sb="1" eb="4">
      <t>ジュチュウシャ</t>
    </rPh>
    <rPh sb="5" eb="7">
      <t>ミナサマ</t>
    </rPh>
    <phoneticPr fontId="1"/>
  </si>
  <si>
    <t>https://www.pref.hokkaido.lg.jp/kn/ksk/</t>
    <phoneticPr fontId="1"/>
  </si>
  <si>
    <t>■新型コロナウイルス感染症に関する情報</t>
    <rPh sb="1" eb="2">
      <t>シン</t>
    </rPh>
    <rPh sb="2" eb="3">
      <t>ガタ</t>
    </rPh>
    <rPh sb="10" eb="13">
      <t>カンセンショウ</t>
    </rPh>
    <rPh sb="14" eb="15">
      <t>カン</t>
    </rPh>
    <rPh sb="17" eb="19">
      <t>ジョウホウ</t>
    </rPh>
    <phoneticPr fontId="1"/>
  </si>
  <si>
    <t>１．受注者の皆様へ</t>
    <phoneticPr fontId="1"/>
  </si>
  <si>
    <t>１．新型コロナウイルス感染症に係る支援施策等へのご相談・お問い合わせについて</t>
    <phoneticPr fontId="1"/>
  </si>
  <si>
    <t>https://www.pref.hokkaido.lg.jp/covid-19/koronasoudantoiawase.html</t>
    <phoneticPr fontId="1"/>
  </si>
  <si>
    <t>https://www.pref.hokkaido.lg.jp/kn/ksk/126681.html</t>
    <phoneticPr fontId="1"/>
  </si>
  <si>
    <t>２．建設業者団体等への通知（コロナ関係）</t>
    <phoneticPr fontId="1"/>
  </si>
  <si>
    <t>■工事管理課</t>
    <rPh sb="1" eb="3">
      <t>コウジ</t>
    </rPh>
    <rPh sb="3" eb="6">
      <t>カンリカ</t>
    </rPh>
    <phoneticPr fontId="1"/>
  </si>
  <si>
    <t>https://www.pref.hokkaido.lg.jp/kn/ksk/seido_kaisei.html</t>
    <phoneticPr fontId="1"/>
  </si>
  <si>
    <t>施工体制について</t>
    <rPh sb="0" eb="2">
      <t>セコウ</t>
    </rPh>
    <rPh sb="2" eb="4">
      <t>タイセイ</t>
    </rPh>
    <phoneticPr fontId="1"/>
  </si>
  <si>
    <t>https://www.pref.hokkaido.lg.jp/kn/ksk/kanrigijutusyakennin.html</t>
    <phoneticPr fontId="1"/>
  </si>
  <si>
    <t>https://www.pref.hokkaido.lg.jp/kn/ksk/sekoutaisei-kakunin.html</t>
    <phoneticPr fontId="1"/>
  </si>
  <si>
    <t>技能労働者の処遇改善について</t>
    <rPh sb="0" eb="2">
      <t>ギノウ</t>
    </rPh>
    <rPh sb="2" eb="5">
      <t>ロウドウシャ</t>
    </rPh>
    <rPh sb="6" eb="8">
      <t>ショグウ</t>
    </rPh>
    <rPh sb="8" eb="10">
      <t>カイゼン</t>
    </rPh>
    <phoneticPr fontId="1"/>
  </si>
  <si>
    <t>https://www.pref.hokkaido.lg.jp/kn/ksk/ginouroudousya_syoguukaizen.html</t>
    <phoneticPr fontId="1"/>
  </si>
  <si>
    <t>建設業における技能労働者の処遇改善への取組について</t>
    <phoneticPr fontId="1"/>
  </si>
  <si>
    <t>道発注工事に係る社会保険等未加入対策について</t>
    <phoneticPr fontId="1"/>
  </si>
  <si>
    <t>https://www.pref.hokkaido.lg.jp/kn/ksk/syakaihoken.html</t>
    <phoneticPr fontId="1"/>
  </si>
  <si>
    <t>https://www.pref.hokkaido.lg.jp/kn/ksk/houteigairousaihoken.html</t>
    <phoneticPr fontId="1"/>
  </si>
  <si>
    <t>工事及び土木工事系委託業務における法定外の労災保険の付保の要件化について</t>
    <phoneticPr fontId="1"/>
  </si>
  <si>
    <t>低入札価格調査制度等について</t>
    <phoneticPr fontId="1"/>
  </si>
  <si>
    <t>https://www.pref.hokkaido.lg.jp/kn/ksk/H30_saiteiseigenkaisei_gaiyou.html</t>
    <phoneticPr fontId="1"/>
  </si>
  <si>
    <t>維持点検等業務委託に係る最低制限価格制度の適用について</t>
    <phoneticPr fontId="1"/>
  </si>
  <si>
    <t>https://www.pref.hokkaido.lg.jp/kn/ksk/ijitennkenn_saiteiseigen_tekiyou.html</t>
    <phoneticPr fontId="1"/>
  </si>
  <si>
    <t>契約約款に関することについて</t>
    <phoneticPr fontId="1"/>
  </si>
  <si>
    <t>https://www.pref.hokkaido.lg.jp/kn/ksk/suraido.html</t>
    <phoneticPr fontId="1"/>
  </si>
  <si>
    <t>工事請負契約書第22条第5項（単品スライド条項）の運用について</t>
    <phoneticPr fontId="1"/>
  </si>
  <si>
    <t>工事請負契約書第22条第6項（インフレスライド条項）の取扱いについて</t>
    <phoneticPr fontId="1"/>
  </si>
  <si>
    <t>https://www.pref.hokkaido.lg.jp/kn/ksk/innhuresuraido.html</t>
    <phoneticPr fontId="1"/>
  </si>
  <si>
    <t>その他</t>
    <phoneticPr fontId="1"/>
  </si>
  <si>
    <t>－</t>
    <phoneticPr fontId="1"/>
  </si>
  <si>
    <t>電子保証証書を活用した前払金請求手続きについて</t>
    <phoneticPr fontId="1"/>
  </si>
  <si>
    <t>https://www.pref.hokkaido.lg.jp/kn/ksk/hosyousyo_denshika.html</t>
    <phoneticPr fontId="1"/>
  </si>
  <si>
    <t>https://www.pref.hokkaido.lg.jp/kn/ksk/kenjohp/koji/flexkoukisei.html</t>
    <phoneticPr fontId="1"/>
  </si>
  <si>
    <t>フレックス工期制について</t>
    <phoneticPr fontId="1"/>
  </si>
  <si>
    <t>特定関係にある資格者同士の入札参加について</t>
    <phoneticPr fontId="1"/>
  </si>
  <si>
    <t>https://www.pref.hokkaido.lg.jp/kn/ksk/kenjohp/koji/tokutei.html</t>
    <phoneticPr fontId="1"/>
  </si>
  <si>
    <t>入札参加者間で資本関係及び人的関係にある資格者同士における同一入札への参加を制限する取扱いの説明です。</t>
    <rPh sb="46" eb="48">
      <t>セツメイ</t>
    </rPh>
    <phoneticPr fontId="1"/>
  </si>
  <si>
    <t>「中間前金払制度を積極的に活用しよう」リーフレット</t>
    <phoneticPr fontId="1"/>
  </si>
  <si>
    <t>建設キャリアアップシステム(CCUS)の普及促進について</t>
    <phoneticPr fontId="1"/>
  </si>
  <si>
    <t>https://www.pref.hokkaido.lg.jp/kn/ksk/ccus.html</t>
    <phoneticPr fontId="1"/>
  </si>
  <si>
    <t>https://www.pref.hokkaido.lg.jp/kn/ksk/youshikisyu.html</t>
    <phoneticPr fontId="1"/>
  </si>
  <si>
    <t>工事を進めるうえでの留意事項や提出書類の様式です。</t>
    <rPh sb="0" eb="2">
      <t>コウジ</t>
    </rPh>
    <rPh sb="3" eb="4">
      <t>スス</t>
    </rPh>
    <rPh sb="10" eb="12">
      <t>リュウイ</t>
    </rPh>
    <rPh sb="12" eb="14">
      <t>ジコウ</t>
    </rPh>
    <rPh sb="15" eb="17">
      <t>テイシュツ</t>
    </rPh>
    <rPh sb="17" eb="19">
      <t>ショルイ</t>
    </rPh>
    <phoneticPr fontId="1"/>
  </si>
  <si>
    <t>建設部見積用参考資料等提供システム</t>
    <rPh sb="0" eb="2">
      <t>ケンセツ</t>
    </rPh>
    <rPh sb="2" eb="3">
      <t>ブ</t>
    </rPh>
    <rPh sb="3" eb="5">
      <t>ミツモリ</t>
    </rPh>
    <rPh sb="5" eb="6">
      <t>ヨウ</t>
    </rPh>
    <rPh sb="6" eb="8">
      <t>サンコウ</t>
    </rPh>
    <rPh sb="8" eb="10">
      <t>シリョウ</t>
    </rPh>
    <rPh sb="10" eb="11">
      <t>ナド</t>
    </rPh>
    <rPh sb="11" eb="13">
      <t>テイキョウ</t>
    </rPh>
    <phoneticPr fontId="1"/>
  </si>
  <si>
    <t>https://www.pref.hokkaido.lg.jp/kn/ksk/qumaos.html</t>
    <phoneticPr fontId="1"/>
  </si>
  <si>
    <t>建設部工事等優秀者表彰について</t>
    <phoneticPr fontId="1"/>
  </si>
  <si>
    <t>工事及び委託業務の優秀者表彰の説明です。</t>
    <rPh sb="15" eb="17">
      <t>セツメイ</t>
    </rPh>
    <phoneticPr fontId="1"/>
  </si>
  <si>
    <t>■技術管理係・積算管理係・積算システム係</t>
    <rPh sb="1" eb="3">
      <t>ギジュツ</t>
    </rPh>
    <rPh sb="3" eb="5">
      <t>カンリ</t>
    </rPh>
    <rPh sb="5" eb="6">
      <t>カカリ</t>
    </rPh>
    <rPh sb="7" eb="9">
      <t>セキサン</t>
    </rPh>
    <rPh sb="9" eb="11">
      <t>カンリ</t>
    </rPh>
    <rPh sb="11" eb="12">
      <t>カカリ</t>
    </rPh>
    <rPh sb="13" eb="15">
      <t>セキサン</t>
    </rPh>
    <rPh sb="19" eb="20">
      <t>カカリ</t>
    </rPh>
    <phoneticPr fontId="1"/>
  </si>
  <si>
    <t>建設管理部発注の工事等における共通仕様書、監督・検査の要領等に関すること</t>
    <phoneticPr fontId="1"/>
  </si>
  <si>
    <t>最新ニュース〈直近1年程度〉が掲載されています。</t>
    <rPh sb="0" eb="2">
      <t>サイシン</t>
    </rPh>
    <rPh sb="7" eb="9">
      <t>チョッキン</t>
    </rPh>
    <rPh sb="10" eb="11">
      <t>ネン</t>
    </rPh>
    <rPh sb="11" eb="13">
      <t>テイド</t>
    </rPh>
    <rPh sb="15" eb="17">
      <t>ケイサイ</t>
    </rPh>
    <phoneticPr fontId="1"/>
  </si>
  <si>
    <t>https://www.pref.hokkaido.lg.jp/kn/ksk/gkn_index.html</t>
    <phoneticPr fontId="1"/>
  </si>
  <si>
    <t>■リサイクル</t>
    <phoneticPr fontId="1"/>
  </si>
  <si>
    <t>公共工事の品質確保の促進に向けた取り組みについて</t>
    <phoneticPr fontId="1"/>
  </si>
  <si>
    <t>②条件明示チェックリスト</t>
    <phoneticPr fontId="1"/>
  </si>
  <si>
    <t>建設管理課アンケートの部屋</t>
    <phoneticPr fontId="1"/>
  </si>
  <si>
    <t>■アアンケートの回答フォーム</t>
    <phoneticPr fontId="1"/>
  </si>
  <si>
    <t>受注者の皆様への情報提供です。</t>
    <rPh sb="0" eb="3">
      <t>ジュチュウシャ</t>
    </rPh>
    <rPh sb="4" eb="6">
      <t>ミナサマ</t>
    </rPh>
    <rPh sb="8" eb="10">
      <t>ジョウホウ</t>
    </rPh>
    <rPh sb="10" eb="12">
      <t>テイキョウ</t>
    </rPh>
    <phoneticPr fontId="1"/>
  </si>
  <si>
    <t>【北海道新型コロナウイルス感染症対策本部指揮室】へのリンクです。</t>
    <rPh sb="1" eb="4">
      <t>ホッカイドウ</t>
    </rPh>
    <phoneticPr fontId="1"/>
  </si>
  <si>
    <t>建設業者団体等への通知（コロナ関係）等です。</t>
    <rPh sb="18" eb="19">
      <t>トウ</t>
    </rPh>
    <phoneticPr fontId="1"/>
  </si>
  <si>
    <t>入札・契約制度の改正についての通知です。</t>
    <rPh sb="15" eb="17">
      <t>ツウチ</t>
    </rPh>
    <phoneticPr fontId="1"/>
  </si>
  <si>
    <t>現場代理人の兼任に関する説明です。</t>
    <rPh sb="12" eb="14">
      <t>セツメイ</t>
    </rPh>
    <phoneticPr fontId="1"/>
  </si>
  <si>
    <t>監理技術者の兼務の取扱いの説明です。</t>
    <rPh sb="13" eb="15">
      <t>セツメイ</t>
    </rPh>
    <phoneticPr fontId="1"/>
  </si>
  <si>
    <t>最低制限価格及び低入札価格調査の工事に係る調査・指導についての説明です。</t>
    <rPh sb="16" eb="18">
      <t>コウジ</t>
    </rPh>
    <rPh sb="19" eb="20">
      <t>カカ</t>
    </rPh>
    <rPh sb="31" eb="33">
      <t>セツメイ</t>
    </rPh>
    <phoneticPr fontId="1"/>
  </si>
  <si>
    <t>技能労働者への適切な水準の賃金の支払い等に関する説明です。</t>
    <rPh sb="0" eb="2">
      <t>ギノウ</t>
    </rPh>
    <rPh sb="2" eb="5">
      <t>ロウドウシャ</t>
    </rPh>
    <rPh sb="7" eb="9">
      <t>テキセツ</t>
    </rPh>
    <rPh sb="10" eb="12">
      <t>スイジュン</t>
    </rPh>
    <rPh sb="13" eb="15">
      <t>チンギン</t>
    </rPh>
    <rPh sb="16" eb="18">
      <t>シハラ</t>
    </rPh>
    <rPh sb="19" eb="20">
      <t>トウ</t>
    </rPh>
    <rPh sb="21" eb="22">
      <t>カン</t>
    </rPh>
    <rPh sb="24" eb="26">
      <t>セツメイ</t>
    </rPh>
    <phoneticPr fontId="1"/>
  </si>
  <si>
    <t>道発注工事に係る社会保険等未加入対策についての説明です。</t>
    <rPh sb="0" eb="1">
      <t>ドウ</t>
    </rPh>
    <rPh sb="1" eb="3">
      <t>ハッチュウ</t>
    </rPh>
    <rPh sb="3" eb="5">
      <t>コウジ</t>
    </rPh>
    <rPh sb="6" eb="7">
      <t>カカ</t>
    </rPh>
    <rPh sb="8" eb="10">
      <t>シャカイ</t>
    </rPh>
    <rPh sb="10" eb="12">
      <t>ホケン</t>
    </rPh>
    <rPh sb="12" eb="13">
      <t>トウ</t>
    </rPh>
    <rPh sb="13" eb="16">
      <t>ミカニュウ</t>
    </rPh>
    <rPh sb="16" eb="18">
      <t>タイサク</t>
    </rPh>
    <rPh sb="23" eb="25">
      <t>セツメイ</t>
    </rPh>
    <phoneticPr fontId="1"/>
  </si>
  <si>
    <t>法定外の労働保険の付保の要件化についての説明です。</t>
    <rPh sb="0" eb="3">
      <t>ホウテイガイ</t>
    </rPh>
    <rPh sb="4" eb="6">
      <t>ロウドウ</t>
    </rPh>
    <rPh sb="6" eb="8">
      <t>ホケン</t>
    </rPh>
    <rPh sb="9" eb="10">
      <t>フ</t>
    </rPh>
    <rPh sb="12" eb="14">
      <t>ヨウケン</t>
    </rPh>
    <rPh sb="14" eb="15">
      <t>カ</t>
    </rPh>
    <rPh sb="20" eb="22">
      <t>セツメイ</t>
    </rPh>
    <phoneticPr fontId="1"/>
  </si>
  <si>
    <t>低入札価格調査制度及び最低制限価格制度の設定基準等について</t>
    <phoneticPr fontId="1"/>
  </si>
  <si>
    <t>維持点検等業務委託に係る最低制限価格制度の説明です。</t>
    <rPh sb="21" eb="23">
      <t>セツメイ</t>
    </rPh>
    <phoneticPr fontId="1"/>
  </si>
  <si>
    <t>電子保証書を活用した前払金について説明しています。</t>
    <rPh sb="0" eb="2">
      <t>デンシ</t>
    </rPh>
    <rPh sb="2" eb="5">
      <t>ホショウショ</t>
    </rPh>
    <rPh sb="6" eb="8">
      <t>カツヨウ</t>
    </rPh>
    <rPh sb="10" eb="12">
      <t>マエバラ</t>
    </rPh>
    <rPh sb="12" eb="13">
      <t>キン</t>
    </rPh>
    <rPh sb="17" eb="19">
      <t>セツメイ</t>
    </rPh>
    <phoneticPr fontId="1"/>
  </si>
  <si>
    <t>中間前金払制度について説明しています。</t>
    <rPh sb="11" eb="13">
      <t>セツメイ</t>
    </rPh>
    <phoneticPr fontId="1"/>
  </si>
  <si>
    <t>建設キャリアアップシステム(CCUS)活用モデル工事の概要について説明しています。</t>
    <rPh sb="19" eb="21">
      <t>カツヨウ</t>
    </rPh>
    <rPh sb="24" eb="26">
      <t>コウジ</t>
    </rPh>
    <rPh sb="27" eb="29">
      <t>ガイヨウ</t>
    </rPh>
    <rPh sb="33" eb="35">
      <t>セツメイ</t>
    </rPh>
    <phoneticPr fontId="1"/>
  </si>
  <si>
    <t>施工体制Ｑ＆Ａ</t>
    <rPh sb="0" eb="2">
      <t>セコウ</t>
    </rPh>
    <rPh sb="2" eb="4">
      <t>タイセイ</t>
    </rPh>
    <phoneticPr fontId="1"/>
  </si>
  <si>
    <t xml:space="preserve">現場代理人の兼任に関する取扱いについて </t>
    <phoneticPr fontId="1"/>
  </si>
  <si>
    <t>監理技術者の兼務の取扱いについて</t>
    <phoneticPr fontId="1"/>
  </si>
  <si>
    <t>公共工事の適正な施工体制等の確認</t>
    <phoneticPr fontId="1"/>
  </si>
  <si>
    <t>https://www.pref.hokkaido.lg.jp/kn/ksk/hyoushou.html</t>
    <phoneticPr fontId="1"/>
  </si>
  <si>
    <t>建設管理課で試行している各種取組に関するアンケート回答フォーム</t>
    <rPh sb="0" eb="2">
      <t>ケンセツ</t>
    </rPh>
    <rPh sb="2" eb="4">
      <t>カンリ</t>
    </rPh>
    <rPh sb="4" eb="5">
      <t>カ</t>
    </rPh>
    <rPh sb="6" eb="8">
      <t>シコウ</t>
    </rPh>
    <rPh sb="12" eb="14">
      <t>カクシュ</t>
    </rPh>
    <rPh sb="14" eb="16">
      <t>トリクミ</t>
    </rPh>
    <rPh sb="17" eb="18">
      <t>カン</t>
    </rPh>
    <rPh sb="25" eb="27">
      <t>カイトウ</t>
    </rPh>
    <phoneticPr fontId="1"/>
  </si>
  <si>
    <t>U:\01_各課技術基準・設計要領等\04_漁港漁村課\01_事業係</t>
    <phoneticPr fontId="1"/>
  </si>
  <si>
    <t>土木工事用道産資材（建設部）</t>
    <rPh sb="0" eb="2">
      <t>ドボク</t>
    </rPh>
    <rPh sb="2" eb="4">
      <t>コウジ</t>
    </rPh>
    <rPh sb="4" eb="5">
      <t>ヨウ</t>
    </rPh>
    <rPh sb="5" eb="6">
      <t>ミチ</t>
    </rPh>
    <rPh sb="6" eb="7">
      <t>サン</t>
    </rPh>
    <rPh sb="7" eb="9">
      <t>シザイ</t>
    </rPh>
    <rPh sb="10" eb="12">
      <t>ケンセツ</t>
    </rPh>
    <rPh sb="12" eb="13">
      <t>ブ</t>
    </rPh>
    <phoneticPr fontId="1"/>
  </si>
  <si>
    <t>https://www.pref.hokkaido.lg.jp/kn/ksk/gkn/kouji/dousansizai/dousansizai_kensetu.html</t>
    <phoneticPr fontId="1"/>
  </si>
  <si>
    <t>土木工事で使用されている資材のうち、道内で生産、加工している道産資材の活用を図るための一覧表です。</t>
    <rPh sb="43" eb="46">
      <t>イチランヒョウ</t>
    </rPh>
    <phoneticPr fontId="1"/>
  </si>
  <si>
    <t>担当員の業務に関すること・技術基準等</t>
    <phoneticPr fontId="1"/>
  </si>
  <si>
    <t>低入札価格調査制度及び最低制限価格制度の事務手続き等の説明です。</t>
    <rPh sb="0" eb="1">
      <t>テイ</t>
    </rPh>
    <rPh sb="1" eb="3">
      <t>ニュウサツ</t>
    </rPh>
    <rPh sb="9" eb="10">
      <t>オヨ</t>
    </rPh>
    <rPh sb="11" eb="13">
      <t>サイテイ</t>
    </rPh>
    <rPh sb="13" eb="15">
      <t>セイゲン</t>
    </rPh>
    <rPh sb="15" eb="17">
      <t>カカク</t>
    </rPh>
    <rPh sb="17" eb="19">
      <t>セイド</t>
    </rPh>
    <rPh sb="20" eb="22">
      <t>ジム</t>
    </rPh>
    <rPh sb="22" eb="24">
      <t>テツヅ</t>
    </rPh>
    <rPh sb="25" eb="26">
      <t>トウ</t>
    </rPh>
    <rPh sb="27" eb="29">
      <t>セツメイ</t>
    </rPh>
    <phoneticPr fontId="1"/>
  </si>
  <si>
    <t>その他</t>
    <rPh sb="2" eb="3">
      <t>タ</t>
    </rPh>
    <phoneticPr fontId="1"/>
  </si>
  <si>
    <t>誰がつくっても同一のものになるように、設計書の構成枠組を標準的に規定した工事工種体系化を掲載しています。リンク先の「コンテンツ」→「■積算」から、最新版を参照願います。</t>
    <rPh sb="0" eb="1">
      <t>ダレ</t>
    </rPh>
    <rPh sb="23" eb="25">
      <t>コウセイ</t>
    </rPh>
    <rPh sb="25" eb="27">
      <t>ワクグ</t>
    </rPh>
    <rPh sb="28" eb="31">
      <t>ヒョウジュンテキ</t>
    </rPh>
    <rPh sb="32" eb="34">
      <t>キテイ</t>
    </rPh>
    <rPh sb="44" eb="46">
      <t>ケイサイ</t>
    </rPh>
    <rPh sb="55" eb="56">
      <t>サキ</t>
    </rPh>
    <rPh sb="67" eb="69">
      <t>セキサン</t>
    </rPh>
    <rPh sb="73" eb="76">
      <t>サイシンバン</t>
    </rPh>
    <rPh sb="77" eb="79">
      <t>サンショウ</t>
    </rPh>
    <rPh sb="79" eb="80">
      <t>ネガ</t>
    </rPh>
    <phoneticPr fontId="1"/>
  </si>
  <si>
    <t>土木工事に関する、各工種ごとに算出する数量の項目、区分及び算出方法を掲載しています。リンク先の「コンテンツ」→「■積算」から、最新版を参照願います。</t>
    <rPh sb="0" eb="2">
      <t>ドボク</t>
    </rPh>
    <rPh sb="2" eb="4">
      <t>コウジ</t>
    </rPh>
    <rPh sb="5" eb="6">
      <t>カン</t>
    </rPh>
    <rPh sb="9" eb="10">
      <t>カク</t>
    </rPh>
    <rPh sb="10" eb="12">
      <t>コウシュ</t>
    </rPh>
    <rPh sb="15" eb="17">
      <t>サンシュツ</t>
    </rPh>
    <rPh sb="19" eb="21">
      <t>スウリョウ</t>
    </rPh>
    <rPh sb="22" eb="24">
      <t>コウモク</t>
    </rPh>
    <rPh sb="25" eb="27">
      <t>クブン</t>
    </rPh>
    <rPh sb="27" eb="28">
      <t>オヨ</t>
    </rPh>
    <rPh sb="29" eb="31">
      <t>サンシュツ</t>
    </rPh>
    <rPh sb="31" eb="33">
      <t>ホウホウ</t>
    </rPh>
    <rPh sb="34" eb="36">
      <t>ケイサイ</t>
    </rPh>
    <phoneticPr fontId="1"/>
  </si>
  <si>
    <t>漁港関係工事における、設計書の構成枠組を標準的に規定した工事工種体系化を掲載しています。また、各工種ごとに算出する数量の項目、区分及び算出方法を掲載しています。リンク先の「コンテンツ」→「■積算」から、最新版を参照願います。</t>
    <rPh sb="0" eb="2">
      <t>ギョコウ</t>
    </rPh>
    <rPh sb="2" eb="4">
      <t>カンケイ</t>
    </rPh>
    <rPh sb="4" eb="6">
      <t>コウジ</t>
    </rPh>
    <rPh sb="47" eb="48">
      <t>カク</t>
    </rPh>
    <rPh sb="48" eb="50">
      <t>コウシュ</t>
    </rPh>
    <rPh sb="53" eb="55">
      <t>サンシュツ</t>
    </rPh>
    <rPh sb="57" eb="59">
      <t>スウリョウ</t>
    </rPh>
    <rPh sb="60" eb="62">
      <t>コウモク</t>
    </rPh>
    <rPh sb="63" eb="65">
      <t>クブン</t>
    </rPh>
    <rPh sb="65" eb="66">
      <t>オヨ</t>
    </rPh>
    <rPh sb="67" eb="69">
      <t>サンシュツ</t>
    </rPh>
    <rPh sb="69" eb="71">
      <t>ホウホウ</t>
    </rPh>
    <rPh sb="72" eb="74">
      <t>ケイサイ</t>
    </rPh>
    <phoneticPr fontId="1"/>
  </si>
  <si>
    <t>下水道工事における、設計書の構成枠組を標準的に規定した工事工種体系化を掲載しています。また、各工種ごとに算出する数量の項目、区分及び算出方法を掲載しています。リンク先の「コンテンツ」→「■積算」から、最新版を参照願います。</t>
    <rPh sb="0" eb="3">
      <t>ゲスイドウ</t>
    </rPh>
    <rPh sb="3" eb="5">
      <t>コウジ</t>
    </rPh>
    <rPh sb="46" eb="47">
      <t>カク</t>
    </rPh>
    <rPh sb="47" eb="49">
      <t>コウシュ</t>
    </rPh>
    <rPh sb="52" eb="54">
      <t>サンシュツ</t>
    </rPh>
    <rPh sb="56" eb="58">
      <t>スウリョウ</t>
    </rPh>
    <rPh sb="59" eb="61">
      <t>コウモク</t>
    </rPh>
    <rPh sb="62" eb="64">
      <t>クブン</t>
    </rPh>
    <rPh sb="64" eb="65">
      <t>オヨ</t>
    </rPh>
    <rPh sb="66" eb="68">
      <t>サンシュツ</t>
    </rPh>
    <rPh sb="68" eb="70">
      <t>ホウホウ</t>
    </rPh>
    <rPh sb="71" eb="73">
      <t>ケイサイ</t>
    </rPh>
    <phoneticPr fontId="1"/>
  </si>
  <si>
    <t>「ゼロカーボン北海道」の実現に向け、道内建設業における脱炭素への機運の醸成を目的として、北海道開発局・札幌市等と連携し、「北海道インフラゼロカーボン試行工事」を行います。試行工事の要領等を掲載しています。</t>
    <rPh sb="54" eb="55">
      <t>トウ</t>
    </rPh>
    <rPh sb="85" eb="87">
      <t>シコウ</t>
    </rPh>
    <rPh sb="87" eb="89">
      <t>コウジ</t>
    </rPh>
    <rPh sb="90" eb="92">
      <t>ヨウリョウ</t>
    </rPh>
    <rPh sb="92" eb="93">
      <t>トウ</t>
    </rPh>
    <rPh sb="94" eb="96">
      <t>ケイサイ</t>
    </rPh>
    <phoneticPr fontId="1"/>
  </si>
  <si>
    <t>受注者の施行成績への理解を図り、共通仕様書や契約書等に基づく施工プロセスが確実に実施されるよう、受注者自己評価の取組内容を掲載しています。</t>
    <rPh sb="0" eb="3">
      <t>ジュチュウシャ</t>
    </rPh>
    <rPh sb="4" eb="6">
      <t>セコウ</t>
    </rPh>
    <rPh sb="6" eb="8">
      <t>セイセキ</t>
    </rPh>
    <rPh sb="10" eb="12">
      <t>リカイ</t>
    </rPh>
    <rPh sb="13" eb="14">
      <t>ハカ</t>
    </rPh>
    <rPh sb="16" eb="18">
      <t>キョウツウ</t>
    </rPh>
    <rPh sb="18" eb="21">
      <t>シヨウショ</t>
    </rPh>
    <rPh sb="22" eb="25">
      <t>ケイヤクショ</t>
    </rPh>
    <rPh sb="25" eb="26">
      <t>ナド</t>
    </rPh>
    <rPh sb="27" eb="28">
      <t>モト</t>
    </rPh>
    <rPh sb="30" eb="32">
      <t>セコウ</t>
    </rPh>
    <rPh sb="37" eb="39">
      <t>カクジツ</t>
    </rPh>
    <rPh sb="40" eb="42">
      <t>ジッシ</t>
    </rPh>
    <rPh sb="48" eb="51">
      <t>ジュチュウシャ</t>
    </rPh>
    <rPh sb="51" eb="53">
      <t>ジコ</t>
    </rPh>
    <rPh sb="53" eb="55">
      <t>ヒョウカ</t>
    </rPh>
    <rPh sb="56" eb="57">
      <t>ト</t>
    </rPh>
    <rPh sb="57" eb="58">
      <t>クミ</t>
    </rPh>
    <rPh sb="58" eb="60">
      <t>ナイヨウ</t>
    </rPh>
    <rPh sb="61" eb="63">
      <t>ケイサイ</t>
    </rPh>
    <phoneticPr fontId="1"/>
  </si>
  <si>
    <t>より効率的かつ円滑な事業執行を図るため、発注者・受注者が共通認識のもとに工事・業務を行うことを目的として、「設計図書作成上のルール」や「設計変更のルール」を掲載しています。</t>
    <phoneticPr fontId="1"/>
  </si>
  <si>
    <r>
      <t>若手技術者支援ツール</t>
    </r>
    <r>
      <rPr>
        <sz val="12"/>
        <color theme="1"/>
        <rFont val="Meiryo UI"/>
        <family val="3"/>
        <charset val="128"/>
      </rPr>
      <t>（各帳票などへのリンク集）[測量調査設計編]</t>
    </r>
    <rPh sb="0" eb="2">
      <t>ワカテ</t>
    </rPh>
    <rPh sb="2" eb="4">
      <t>ギジュツ</t>
    </rPh>
    <rPh sb="4" eb="5">
      <t>シャ</t>
    </rPh>
    <rPh sb="5" eb="7">
      <t>シエン</t>
    </rPh>
    <rPh sb="11" eb="14">
      <t>カクチョウヒョウ</t>
    </rPh>
    <rPh sb="21" eb="22">
      <t>シュウ</t>
    </rPh>
    <rPh sb="24" eb="26">
      <t>ソクリョウ</t>
    </rPh>
    <rPh sb="26" eb="28">
      <t>チョウサ</t>
    </rPh>
    <rPh sb="28" eb="30">
      <t>セッケイ</t>
    </rPh>
    <rPh sb="30" eb="31">
      <t>ヘン</t>
    </rPh>
    <phoneticPr fontId="1"/>
  </si>
  <si>
    <r>
      <t>若手技術者支援ツール</t>
    </r>
    <r>
      <rPr>
        <sz val="12"/>
        <color theme="1"/>
        <rFont val="Meiryo UI"/>
        <family val="3"/>
        <charset val="128"/>
      </rPr>
      <t>（各帳票などへのリンク集）[工事編]</t>
    </r>
    <rPh sb="0" eb="2">
      <t>ワカテ</t>
    </rPh>
    <rPh sb="2" eb="4">
      <t>ギジュツ</t>
    </rPh>
    <rPh sb="4" eb="5">
      <t>シャ</t>
    </rPh>
    <rPh sb="5" eb="7">
      <t>シエン</t>
    </rPh>
    <rPh sb="11" eb="14">
      <t>カクチョウヒョウ</t>
    </rPh>
    <rPh sb="21" eb="22">
      <t>シュウ</t>
    </rPh>
    <rPh sb="24" eb="26">
      <t>コウジ</t>
    </rPh>
    <rPh sb="26" eb="27">
      <t>ヘン</t>
    </rPh>
    <phoneticPr fontId="1"/>
  </si>
  <si>
    <t>https://www.pref.hokkaido.lg.jp/kn/ksk/sekisankijun_kaitei.html</t>
    <phoneticPr fontId="1"/>
  </si>
  <si>
    <t>https://www.pref.hokkaido.lg.jp/kn/ksk/dobokutaikei.html</t>
    <phoneticPr fontId="1"/>
  </si>
  <si>
    <t>https://www.pref.hokkaido.lg.jp/kn/ksk/dobokusuuryou.html</t>
    <phoneticPr fontId="1"/>
  </si>
  <si>
    <t>https://www.pref.hokkaido.lg.jp/kn/ksk/gyokoutaikeisuuryou.html</t>
    <phoneticPr fontId="1"/>
  </si>
  <si>
    <t>https://www.pref.hokkaido.lg.jp/kn/ksk/gesuidoutaikeisuuryou.html</t>
    <phoneticPr fontId="1"/>
  </si>
  <si>
    <t>https://www.pref.hokkaido.lg.jp/kn/ksk/sekkeitosho.html</t>
    <phoneticPr fontId="1"/>
  </si>
  <si>
    <t>平成30年度発注工事から実施している「週休2日工事」について、実施要領、受注者向けアンケート結果、施工確認ツールを掲載しています。</t>
    <rPh sb="0" eb="2">
      <t>ヘイセイ</t>
    </rPh>
    <rPh sb="4" eb="6">
      <t>ネンド</t>
    </rPh>
    <rPh sb="6" eb="8">
      <t>ハッチュウ</t>
    </rPh>
    <rPh sb="8" eb="10">
      <t>コウジ</t>
    </rPh>
    <rPh sb="12" eb="14">
      <t>ジッシ</t>
    </rPh>
    <rPh sb="19" eb="21">
      <t>シュウキュウ</t>
    </rPh>
    <rPh sb="22" eb="23">
      <t>ニチ</t>
    </rPh>
    <rPh sb="23" eb="25">
      <t>コウジ</t>
    </rPh>
    <rPh sb="31" eb="33">
      <t>ジッシ</t>
    </rPh>
    <rPh sb="33" eb="35">
      <t>ヨウリョウ</t>
    </rPh>
    <rPh sb="36" eb="39">
      <t>ジュチュウシャ</t>
    </rPh>
    <rPh sb="39" eb="40">
      <t>ム</t>
    </rPh>
    <rPh sb="46" eb="48">
      <t>ケッカ</t>
    </rPh>
    <rPh sb="49" eb="51">
      <t>セコウ</t>
    </rPh>
    <rPh sb="51" eb="53">
      <t>カクニン</t>
    </rPh>
    <rPh sb="57" eb="59">
      <t>ケイサイ</t>
    </rPh>
    <phoneticPr fontId="1"/>
  </si>
  <si>
    <t>週休2日工事の実施</t>
    <rPh sb="0" eb="2">
      <t>シュウキュウ</t>
    </rPh>
    <rPh sb="3" eb="4">
      <t>ニチ</t>
    </rPh>
    <rPh sb="4" eb="6">
      <t>コウジ</t>
    </rPh>
    <rPh sb="7" eb="9">
      <t>ジッシ</t>
    </rPh>
    <phoneticPr fontId="1"/>
  </si>
  <si>
    <t>https://www.pref.hokkaido.lg.jp/kn/ksk/web_panel.html</t>
    <phoneticPr fontId="1"/>
  </si>
  <si>
    <t>ワンデーレスポンスについて</t>
    <phoneticPr fontId="1"/>
  </si>
  <si>
    <t>労働環境改善プロジェクトについて</t>
    <phoneticPr fontId="1"/>
  </si>
  <si>
    <t>https://www.pref.hokkaido.lg.jp/kn/ksk/gkn/enquete_room.html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</si>
</sst>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color theme="1"/>
      <name val="Meiryo UI"/>
    </font>
    <font>
      <sz val="6"/>
      <name val="ＭＳ Ｐゴシック"/>
      <family val="3"/>
      <charset val="128"/>
    </font>
    <font>
      <sz val="6"/>
      <color theme="1"/>
      <name val="Meiryo UI"/>
      <family val="3"/>
      <charset val="128"/>
    </font>
    <font>
      <b/>
      <sz val="14"/>
      <color theme="1"/>
      <name val="Meiryo UI"/>
      <family val="3"/>
      <charset val="128"/>
    </font>
    <font>
      <sz val="11"/>
      <color theme="1"/>
      <name val="Meiryo UI"/>
      <family val="3"/>
      <charset val="128"/>
    </font>
    <font>
      <sz val="9"/>
      <color theme="1"/>
      <name val="Meiryo UI"/>
      <family val="3"/>
      <charset val="128"/>
    </font>
    <font>
      <b/>
      <sz val="12"/>
      <color theme="1"/>
      <name val="Meiryo UI"/>
      <family val="3"/>
      <charset val="128"/>
    </font>
    <font>
      <u/>
      <sz val="9"/>
      <color rgb="FF0000FF"/>
      <name val="Meiryo UI"/>
      <family val="3"/>
      <charset val="128"/>
    </font>
    <font>
      <sz val="8"/>
      <color theme="1"/>
      <name val="Meiryo UI"/>
      <family val="3"/>
      <charset val="128"/>
    </font>
    <font>
      <sz val="4"/>
      <color theme="1"/>
      <name val="Meiryo UI"/>
      <family val="3"/>
      <charset val="128"/>
    </font>
    <font>
      <sz val="12"/>
      <color theme="1"/>
      <name val="Meiryo UI"/>
      <family val="3"/>
      <charset val="128"/>
    </font>
    <font>
      <sz val="10"/>
      <color theme="1"/>
      <name val="Meiryo UI"/>
      <family val="3"/>
      <charset val="128"/>
    </font>
    <font>
      <b/>
      <sz val="10"/>
      <color theme="0"/>
      <name val="Meiryo UI"/>
      <family val="3"/>
      <charset val="128"/>
    </font>
    <font>
      <sz val="10"/>
      <color rgb="FFFF0000"/>
      <name val="Meiryo UI"/>
      <family val="3"/>
      <charset val="128"/>
    </font>
    <font>
      <sz val="9"/>
      <color rgb="FF003300"/>
      <name val="Meiryo UI"/>
      <family val="3"/>
      <charset val="128"/>
    </font>
    <font>
      <sz val="6"/>
      <name val="Meiryo UI"/>
      <family val="3"/>
      <charset val="128"/>
    </font>
    <font>
      <b/>
      <sz val="11"/>
      <color theme="1"/>
      <name val="Meiryo UI"/>
      <family val="3"/>
      <charset val="128"/>
    </font>
    <font>
      <b/>
      <sz val="6"/>
      <color theme="1"/>
      <name val="Meiryo UI"/>
      <family val="3"/>
      <charset val="128"/>
    </font>
    <font>
      <u/>
      <sz val="9"/>
      <color theme="10"/>
      <name val="Meiryo UI"/>
      <family val="3"/>
      <charset val="128"/>
    </font>
    <font>
      <b/>
      <sz val="6"/>
      <name val="Meiryo UI"/>
      <family val="3"/>
      <charset val="128"/>
    </font>
    <font>
      <u/>
      <sz val="6"/>
      <color theme="10"/>
      <name val="Meiryo UI"/>
      <family val="3"/>
      <charset val="128"/>
    </font>
    <font>
      <sz val="14"/>
      <name val="Meiryo UI"/>
      <family val="3"/>
      <charset val="128"/>
    </font>
    <font>
      <b/>
      <sz val="12"/>
      <name val="Meiryo UI"/>
      <family val="3"/>
      <charset val="128"/>
    </font>
    <font>
      <b/>
      <sz val="16"/>
      <color rgb="FF009900"/>
      <name val="Meiryo UI"/>
      <family val="3"/>
      <charset val="128"/>
    </font>
    <font>
      <u/>
      <sz val="6"/>
      <color rgb="FF0000FF"/>
      <name val="Meiryo UI"/>
      <family val="3"/>
      <charset val="128"/>
    </font>
    <font>
      <b/>
      <u/>
      <sz val="12"/>
      <color rgb="FF0000FF"/>
      <name val="Meiryo UI"/>
      <family val="3"/>
      <charset val="128"/>
    </font>
    <font>
      <sz val="11"/>
      <color theme="1"/>
      <name val="MS UI Gothic"/>
      <family val="3"/>
      <charset val="128"/>
    </font>
    <font>
      <u/>
      <sz val="6"/>
      <color rgb="FFFF0000"/>
      <name val="Meiryo UI"/>
      <family val="3"/>
      <charset val="128"/>
    </font>
    <font>
      <sz val="9"/>
      <color rgb="FF0000FF"/>
      <name val="Meiryo UI"/>
      <family val="3"/>
      <charset val="128"/>
    </font>
    <font>
      <u/>
      <sz val="10"/>
      <color rgb="FF0000FF"/>
      <name val="Meiryo UI"/>
      <family val="3"/>
      <charset val="128"/>
    </font>
    <font>
      <b/>
      <sz val="10"/>
      <color theme="1"/>
      <name val="Meiryo UI"/>
      <family val="3"/>
      <charset val="128"/>
    </font>
    <font>
      <u/>
      <sz val="10"/>
      <color rgb="FFFF0000"/>
      <name val="Meiryo UI"/>
      <family val="3"/>
      <charset val="128"/>
    </font>
  </fonts>
  <fills count="22">
    <fill>
      <patternFill patternType="none"/>
    </fill>
    <fill>
      <patternFill patternType="gray125"/>
    </fill>
    <fill>
      <patternFill patternType="solid">
        <fgColor rgb="FFC0C0C0"/>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rgb="FF99CCFF"/>
        <bgColor indexed="64"/>
      </patternFill>
    </fill>
    <fill>
      <patternFill patternType="solid">
        <fgColor rgb="FFFFFFCC"/>
        <bgColor indexed="64"/>
      </patternFill>
    </fill>
    <fill>
      <patternFill patternType="solid">
        <fgColor theme="1"/>
        <bgColor indexed="64"/>
      </patternFill>
    </fill>
    <fill>
      <patternFill patternType="solid">
        <fgColor theme="4" tint="0.79998168889431442"/>
        <bgColor indexed="64"/>
      </patternFill>
    </fill>
    <fill>
      <patternFill patternType="solid">
        <fgColor rgb="FF00B050"/>
        <bgColor indexed="64"/>
      </patternFill>
    </fill>
    <fill>
      <patternFill patternType="solid">
        <fgColor theme="9" tint="0.79998168889431442"/>
        <bgColor indexed="64"/>
      </patternFill>
    </fill>
    <fill>
      <patternFill patternType="solid">
        <fgColor rgb="FF66FFFF"/>
        <bgColor indexed="64"/>
      </patternFill>
    </fill>
    <fill>
      <patternFill patternType="solid">
        <fgColor rgb="FFFFFF00"/>
        <bgColor indexed="64"/>
      </patternFill>
    </fill>
    <fill>
      <patternFill patternType="solid">
        <fgColor rgb="FFFFCCFF"/>
        <bgColor indexed="64"/>
      </patternFill>
    </fill>
    <fill>
      <patternFill patternType="solid">
        <fgColor rgb="FFCCECFF"/>
        <bgColor indexed="64"/>
      </patternFill>
    </fill>
    <fill>
      <patternFill patternType="solid">
        <fgColor rgb="FFF0F06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FF66"/>
        <bgColor indexed="64"/>
      </patternFill>
    </fill>
  </fills>
  <borders count="123">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theme="4"/>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style="thin">
        <color theme="4"/>
      </right>
      <top/>
      <bottom style="thin">
        <color theme="4"/>
      </bottom>
      <diagonal/>
    </border>
    <border>
      <left style="thick">
        <color theme="4"/>
      </left>
      <right/>
      <top style="thick">
        <color theme="4"/>
      </top>
      <bottom/>
      <diagonal/>
    </border>
    <border>
      <left/>
      <right style="thick">
        <color theme="4"/>
      </right>
      <top style="thick">
        <color theme="4"/>
      </top>
      <bottom/>
      <diagonal/>
    </border>
    <border>
      <left style="thick">
        <color theme="4"/>
      </left>
      <right/>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
      <left style="thick">
        <color theme="1"/>
      </left>
      <right/>
      <top style="thick">
        <color theme="1"/>
      </top>
      <bottom/>
      <diagonal/>
    </border>
    <border>
      <left/>
      <right style="thick">
        <color theme="1"/>
      </right>
      <top style="thick">
        <color theme="1"/>
      </top>
      <bottom/>
      <diagonal/>
    </border>
    <border>
      <left style="thick">
        <color theme="1"/>
      </left>
      <right/>
      <top/>
      <bottom/>
      <diagonal/>
    </border>
    <border>
      <left/>
      <right style="thick">
        <color theme="1"/>
      </right>
      <top/>
      <bottom/>
      <diagonal/>
    </border>
    <border>
      <left style="thick">
        <color theme="1"/>
      </left>
      <right/>
      <top/>
      <bottom style="thick">
        <color theme="1"/>
      </bottom>
      <diagonal/>
    </border>
    <border>
      <left/>
      <right style="thick">
        <color theme="1"/>
      </right>
      <top/>
      <bottom style="thick">
        <color theme="1"/>
      </bottom>
      <diagonal/>
    </border>
    <border>
      <left style="thick">
        <color theme="9"/>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style="thick">
        <color theme="9"/>
      </right>
      <top/>
      <bottom style="thick">
        <color theme="9"/>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right/>
      <top style="thick">
        <color theme="9"/>
      </top>
      <bottom/>
      <diagonal/>
    </border>
    <border>
      <left/>
      <right/>
      <top/>
      <bottom style="thick">
        <color theme="9"/>
      </bottom>
      <diagonal/>
    </border>
    <border>
      <left/>
      <right/>
      <top style="thick">
        <color rgb="FFFF0000"/>
      </top>
      <bottom/>
      <diagonal/>
    </border>
    <border>
      <left/>
      <right/>
      <top/>
      <bottom style="thick">
        <color rgb="FFFF0000"/>
      </bottom>
      <diagonal/>
    </border>
    <border>
      <left/>
      <right/>
      <top style="thin">
        <color theme="4"/>
      </top>
      <bottom/>
      <diagonal/>
    </border>
    <border>
      <left/>
      <right/>
      <top/>
      <bottom style="thin">
        <color theme="4"/>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diagonal/>
    </border>
    <border>
      <left/>
      <right style="thin">
        <color theme="8"/>
      </right>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slantDashDot">
        <color rgb="FF777777"/>
      </left>
      <right/>
      <top style="slantDashDot">
        <color rgb="FF777777"/>
      </top>
      <bottom/>
      <diagonal/>
    </border>
    <border>
      <left/>
      <right/>
      <top style="slantDashDot">
        <color rgb="FF777777"/>
      </top>
      <bottom/>
      <diagonal/>
    </border>
    <border>
      <left/>
      <right style="slantDashDot">
        <color rgb="FF777777"/>
      </right>
      <top style="slantDashDot">
        <color rgb="FF777777"/>
      </top>
      <bottom/>
      <diagonal/>
    </border>
    <border>
      <left style="slantDashDot">
        <color rgb="FF777777"/>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slantDashDot">
        <color rgb="FF777777"/>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bottom style="thin">
        <color indexed="64"/>
      </bottom>
      <diagonal/>
    </border>
    <border>
      <left/>
      <right/>
      <top/>
      <bottom style="thin">
        <color auto="1"/>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bottom style="medium">
        <color indexed="64"/>
      </bottom>
      <diagonal/>
    </border>
    <border>
      <left/>
      <right style="double">
        <color indexed="64"/>
      </right>
      <top style="medium">
        <color indexed="64"/>
      </top>
      <bottom/>
      <diagonal/>
    </border>
    <border>
      <left style="double">
        <color indexed="64"/>
      </left>
      <right/>
      <top style="medium">
        <color indexed="64"/>
      </top>
      <bottom/>
      <diagonal/>
    </border>
    <border>
      <left style="hair">
        <color indexed="64"/>
      </left>
      <right style="hair">
        <color indexed="64"/>
      </right>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double">
        <color indexed="64"/>
      </right>
      <top/>
      <bottom style="dotted">
        <color indexed="64"/>
      </bottom>
      <diagonal/>
    </border>
    <border>
      <left style="double">
        <color indexed="64"/>
      </left>
      <right/>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double">
        <color indexed="64"/>
      </right>
      <top style="dotted">
        <color indexed="64"/>
      </top>
      <bottom/>
      <diagonal/>
    </border>
    <border>
      <left style="double">
        <color indexed="64"/>
      </left>
      <right/>
      <top style="dotted">
        <color indexed="64"/>
      </top>
      <bottom/>
      <diagonal/>
    </border>
    <border>
      <left style="thin">
        <color indexed="64"/>
      </left>
      <right/>
      <top/>
      <bottom style="medium">
        <color indexed="64"/>
      </bottom>
      <diagonal/>
    </border>
    <border>
      <left/>
      <right style="double">
        <color indexed="64"/>
      </right>
      <top/>
      <bottom style="medium">
        <color indexed="64"/>
      </bottom>
      <diagonal/>
    </border>
    <border>
      <left style="slantDashDot">
        <color rgb="FF777777"/>
      </left>
      <right/>
      <top/>
      <bottom style="slantDashDot">
        <color rgb="FF777777"/>
      </bottom>
      <diagonal/>
    </border>
    <border>
      <left/>
      <right/>
      <top/>
      <bottom style="slantDashDot">
        <color rgb="FF777777"/>
      </bottom>
      <diagonal/>
    </border>
    <border>
      <left/>
      <right style="slantDashDot">
        <color rgb="FF777777"/>
      </right>
      <top/>
      <bottom style="slantDashDot">
        <color rgb="FF777777"/>
      </bottom>
      <diagonal/>
    </border>
    <border>
      <left style="mediumDashDot">
        <color auto="1"/>
      </left>
      <right/>
      <top/>
      <bottom/>
      <diagonal/>
    </border>
    <border>
      <left/>
      <right style="mediumDashDot">
        <color auto="1"/>
      </right>
      <top/>
      <bottom/>
      <diagonal/>
    </border>
    <border>
      <left style="hair">
        <color indexed="64"/>
      </left>
      <right/>
      <top/>
      <bottom style="medium">
        <color indexed="64"/>
      </bottom>
      <diagonal/>
    </border>
    <border>
      <left/>
      <right style="hair">
        <color indexed="64"/>
      </right>
      <top/>
      <bottom style="medium">
        <color indexed="64"/>
      </bottom>
      <diagonal/>
    </border>
  </borders>
  <cellStyleXfs count="3">
    <xf numFmtId="0" fontId="0" fillId="0" borderId="0" applyNumberFormat="0" applyFill="0" applyBorder="0" applyAlignment="0" applyProtection="0">
      <alignment vertical="center"/>
    </xf>
    <xf numFmtId="0" fontId="7" fillId="0" borderId="0" applyNumberFormat="0" applyFill="0" applyBorder="0" applyAlignment="0" applyProtection="0">
      <alignment vertical="top"/>
      <protection locked="0"/>
    </xf>
    <xf numFmtId="0" fontId="11" fillId="0" borderId="0" applyNumberFormat="0" applyFill="0" applyBorder="0" applyAlignment="0" applyProtection="0">
      <alignment vertical="center"/>
    </xf>
  </cellStyleXfs>
  <cellXfs count="564">
    <xf numFmtId="0" fontId="0" fillId="0" borderId="0" xfId="0">
      <alignment vertical="center"/>
    </xf>
    <xf numFmtId="0" fontId="2" fillId="2" borderId="0" xfId="0" applyFont="1" applyFill="1">
      <alignment vertical="center"/>
    </xf>
    <xf numFmtId="0" fontId="0" fillId="0" borderId="0" xfId="0">
      <alignment vertical="center"/>
    </xf>
    <xf numFmtId="0" fontId="0" fillId="2" borderId="0" xfId="0" applyFill="1">
      <alignment vertical="center"/>
    </xf>
    <xf numFmtId="0" fontId="0" fillId="2" borderId="0" xfId="0" applyFill="1" applyAlignment="1">
      <alignment vertical="center" wrapText="1"/>
    </xf>
    <xf numFmtId="0" fontId="8" fillId="2" borderId="0" xfId="0" applyFont="1" applyFill="1" applyAlignment="1">
      <alignment vertical="center" shrinkToFit="1"/>
    </xf>
    <xf numFmtId="0" fontId="9" fillId="2" borderId="0" xfId="0" applyFont="1" applyFill="1">
      <alignment vertical="center"/>
    </xf>
    <xf numFmtId="0" fontId="9" fillId="5" borderId="0" xfId="0" applyFont="1" applyFill="1">
      <alignment vertical="center"/>
    </xf>
    <xf numFmtId="0" fontId="0" fillId="5" borderId="0" xfId="0" applyFill="1">
      <alignment vertical="center"/>
    </xf>
    <xf numFmtId="0" fontId="0" fillId="4" borderId="17" xfId="0" applyFill="1" applyBorder="1" applyAlignment="1">
      <alignment vertical="center"/>
    </xf>
    <xf numFmtId="0" fontId="0" fillId="5" borderId="11" xfId="0" applyFill="1" applyBorder="1" applyAlignment="1">
      <alignment vertical="center" wrapText="1"/>
    </xf>
    <xf numFmtId="0" fontId="0" fillId="5" borderId="13" xfId="0" applyFill="1" applyBorder="1" applyAlignment="1">
      <alignment vertical="center" wrapText="1"/>
    </xf>
    <xf numFmtId="0" fontId="0" fillId="5" borderId="10" xfId="0" applyFill="1" applyBorder="1" applyAlignment="1">
      <alignment vertical="center" wrapText="1"/>
    </xf>
    <xf numFmtId="0" fontId="0" fillId="5" borderId="12" xfId="0" applyFill="1" applyBorder="1" applyAlignment="1">
      <alignment vertical="center" wrapText="1"/>
    </xf>
    <xf numFmtId="0" fontId="0" fillId="4" borderId="19" xfId="0" applyFill="1" applyBorder="1" applyAlignment="1">
      <alignment vertical="center"/>
    </xf>
    <xf numFmtId="0" fontId="9" fillId="5" borderId="0" xfId="0" applyFont="1" applyFill="1" applyAlignment="1">
      <alignment vertical="center" wrapText="1"/>
    </xf>
    <xf numFmtId="0" fontId="0" fillId="4" borderId="19" xfId="0" applyFill="1" applyBorder="1" applyAlignment="1">
      <alignment vertical="center" wrapText="1"/>
    </xf>
    <xf numFmtId="0" fontId="7" fillId="5" borderId="21" xfId="1" applyFill="1" applyBorder="1" applyAlignment="1" applyProtection="1">
      <alignment horizontal="left" vertical="center" wrapText="1"/>
    </xf>
    <xf numFmtId="0" fontId="0" fillId="5" borderId="0" xfId="0" applyFill="1" applyAlignment="1">
      <alignment vertical="center" wrapText="1"/>
    </xf>
    <xf numFmtId="0" fontId="9" fillId="5" borderId="0" xfId="0" applyFont="1" applyFill="1" applyAlignment="1">
      <alignment vertical="center" shrinkToFit="1"/>
    </xf>
    <xf numFmtId="0" fontId="0" fillId="7" borderId="21" xfId="0" applyFont="1" applyFill="1" applyBorder="1" applyAlignment="1">
      <alignment horizontal="center" vertical="center" wrapText="1"/>
    </xf>
    <xf numFmtId="0" fontId="8" fillId="4" borderId="20" xfId="0" applyFont="1" applyFill="1" applyBorder="1" applyAlignment="1">
      <alignment vertical="center"/>
    </xf>
    <xf numFmtId="0" fontId="8" fillId="5" borderId="21" xfId="0" applyFont="1" applyFill="1" applyBorder="1" applyAlignment="1" applyProtection="1">
      <alignment vertical="center" wrapText="1" shrinkToFit="1"/>
    </xf>
    <xf numFmtId="0" fontId="8" fillId="5" borderId="21" xfId="0" applyFont="1" applyFill="1" applyBorder="1" applyAlignment="1" applyProtection="1">
      <alignment vertical="center" wrapText="1"/>
    </xf>
    <xf numFmtId="0" fontId="8" fillId="5" borderId="21" xfId="0" applyFont="1" applyFill="1" applyBorder="1" applyAlignment="1">
      <alignment vertical="center" wrapText="1" shrinkToFit="1"/>
    </xf>
    <xf numFmtId="0" fontId="8" fillId="5" borderId="0" xfId="0" applyFont="1" applyFill="1" applyAlignment="1">
      <alignment vertical="center" shrinkToFit="1"/>
    </xf>
    <xf numFmtId="0" fontId="2" fillId="2" borderId="23" xfId="0" applyFont="1" applyFill="1" applyBorder="1">
      <alignment vertical="center"/>
    </xf>
    <xf numFmtId="0" fontId="2" fillId="2" borderId="21" xfId="0" applyFont="1" applyFill="1" applyBorder="1">
      <alignment vertical="center"/>
    </xf>
    <xf numFmtId="0" fontId="7" fillId="2" borderId="21" xfId="1" applyFill="1" applyBorder="1" applyAlignment="1" applyProtection="1">
      <alignment vertical="center"/>
    </xf>
    <xf numFmtId="0" fontId="7" fillId="2" borderId="11" xfId="1" applyFill="1" applyBorder="1" applyAlignment="1" applyProtection="1">
      <alignment vertical="center"/>
    </xf>
    <xf numFmtId="0" fontId="2" fillId="2" borderId="12" xfId="0" applyFont="1" applyFill="1" applyBorder="1">
      <alignment vertical="center"/>
    </xf>
    <xf numFmtId="0" fontId="2" fillId="2" borderId="17" xfId="0" applyFont="1" applyFill="1" applyBorder="1">
      <alignment vertical="center"/>
    </xf>
    <xf numFmtId="0" fontId="11" fillId="4" borderId="17" xfId="0" applyFont="1" applyFill="1" applyBorder="1" applyAlignment="1">
      <alignment vertical="center"/>
    </xf>
    <xf numFmtId="0" fontId="11" fillId="4" borderId="19" xfId="0" applyFont="1" applyFill="1" applyBorder="1" applyAlignment="1">
      <alignment vertical="center"/>
    </xf>
    <xf numFmtId="0" fontId="11" fillId="5" borderId="5" xfId="0" applyFont="1" applyFill="1" applyBorder="1" applyAlignment="1">
      <alignment vertical="center" wrapText="1"/>
    </xf>
    <xf numFmtId="0" fontId="11" fillId="4" borderId="21" xfId="0" applyFont="1" applyFill="1" applyBorder="1" applyAlignment="1">
      <alignment vertical="center"/>
    </xf>
    <xf numFmtId="0" fontId="0" fillId="4" borderId="21" xfId="0" applyFill="1" applyBorder="1" applyAlignment="1">
      <alignment vertical="center" wrapText="1"/>
    </xf>
    <xf numFmtId="0" fontId="11" fillId="4" borderId="21" xfId="0" applyFont="1" applyFill="1" applyBorder="1" applyAlignment="1">
      <alignment horizontal="center" vertical="center"/>
    </xf>
    <xf numFmtId="0" fontId="0" fillId="5" borderId="21" xfId="0" applyFill="1" applyBorder="1" applyAlignment="1">
      <alignment horizontal="center" vertical="center" wrapText="1"/>
    </xf>
    <xf numFmtId="0" fontId="11" fillId="4" borderId="17" xfId="0" applyFont="1" applyFill="1" applyBorder="1" applyAlignment="1">
      <alignment horizontal="center" vertical="center"/>
    </xf>
    <xf numFmtId="0" fontId="11" fillId="4" borderId="21" xfId="0" applyFont="1" applyFill="1" applyBorder="1" applyAlignment="1">
      <alignment vertical="center" wrapText="1"/>
    </xf>
    <xf numFmtId="0" fontId="11" fillId="5" borderId="17" xfId="0" applyFont="1" applyFill="1" applyBorder="1" applyAlignment="1">
      <alignment vertical="center" wrapText="1"/>
    </xf>
    <xf numFmtId="0" fontId="8" fillId="4" borderId="21" xfId="0" applyFont="1" applyFill="1" applyBorder="1" applyAlignment="1">
      <alignment vertical="center" wrapText="1"/>
    </xf>
    <xf numFmtId="0" fontId="11" fillId="2" borderId="0" xfId="0" applyFont="1" applyFill="1">
      <alignment vertical="center"/>
    </xf>
    <xf numFmtId="0" fontId="8" fillId="5" borderId="21" xfId="0" applyFont="1" applyFill="1" applyBorder="1" applyAlignment="1">
      <alignment vertical="center" wrapText="1"/>
    </xf>
    <xf numFmtId="0" fontId="7" fillId="2" borderId="17" xfId="1" applyFill="1" applyBorder="1" applyAlignment="1" applyProtection="1">
      <alignment vertical="center"/>
    </xf>
    <xf numFmtId="0" fontId="0" fillId="0" borderId="0" xfId="0" applyFill="1">
      <alignment vertical="center"/>
    </xf>
    <xf numFmtId="0" fontId="12" fillId="0" borderId="0" xfId="0" applyFont="1" applyFill="1" applyAlignment="1">
      <alignment horizontal="center" vertical="center"/>
    </xf>
    <xf numFmtId="0" fontId="12" fillId="0" borderId="0" xfId="0" applyFont="1" applyFill="1" applyAlignment="1">
      <alignment vertical="center" textRotation="255" shrinkToFit="1"/>
    </xf>
    <xf numFmtId="0" fontId="0" fillId="0" borderId="0" xfId="0" applyAlignment="1">
      <alignment vertical="center"/>
    </xf>
    <xf numFmtId="0" fontId="0" fillId="0" borderId="0" xfId="0" applyBorder="1">
      <alignment vertical="center"/>
    </xf>
    <xf numFmtId="0" fontId="0" fillId="0" borderId="0" xfId="0" applyFill="1" applyBorder="1">
      <alignment vertical="center"/>
    </xf>
    <xf numFmtId="0" fontId="0" fillId="0" borderId="0" xfId="0" applyBorder="1" applyAlignment="1">
      <alignment vertical="center"/>
    </xf>
    <xf numFmtId="0" fontId="0" fillId="0" borderId="43" xfId="0" applyBorder="1" applyAlignment="1">
      <alignment vertical="center"/>
    </xf>
    <xf numFmtId="0" fontId="0" fillId="0" borderId="44" xfId="0" applyBorder="1">
      <alignment vertical="center"/>
    </xf>
    <xf numFmtId="0" fontId="0" fillId="0" borderId="53" xfId="0" applyBorder="1">
      <alignment vertical="center"/>
    </xf>
    <xf numFmtId="0" fontId="0" fillId="0" borderId="53" xfId="0" applyFill="1" applyBorder="1">
      <alignment vertical="center"/>
    </xf>
    <xf numFmtId="0" fontId="0" fillId="0" borderId="53" xfId="0" applyBorder="1" applyAlignment="1">
      <alignment vertical="center"/>
    </xf>
    <xf numFmtId="0" fontId="0" fillId="0" borderId="45" xfId="0" applyBorder="1" applyAlignment="1">
      <alignment vertical="center"/>
    </xf>
    <xf numFmtId="0" fontId="0" fillId="0" borderId="42" xfId="0" applyBorder="1" applyAlignment="1">
      <alignment vertical="center"/>
    </xf>
    <xf numFmtId="0" fontId="11" fillId="0" borderId="42" xfId="0" applyFont="1" applyBorder="1" applyAlignment="1">
      <alignment vertical="center"/>
    </xf>
    <xf numFmtId="0" fontId="0" fillId="0" borderId="0" xfId="0" applyBorder="1" applyAlignment="1">
      <alignment vertical="center" textRotation="255"/>
    </xf>
    <xf numFmtId="0" fontId="11" fillId="0" borderId="0" xfId="0" applyFont="1" applyBorder="1" applyAlignment="1">
      <alignment vertical="center" textRotation="255"/>
    </xf>
    <xf numFmtId="0" fontId="12" fillId="0" borderId="0" xfId="0" applyFont="1" applyFill="1" applyAlignment="1">
      <alignment horizontal="center" vertical="center" textRotation="255" wrapText="1"/>
    </xf>
    <xf numFmtId="0" fontId="0" fillId="0" borderId="0" xfId="0" applyFill="1" applyAlignment="1">
      <alignment horizontal="center" vertical="center"/>
    </xf>
    <xf numFmtId="0" fontId="11" fillId="0" borderId="0" xfId="0" applyFont="1" applyFill="1" applyAlignment="1">
      <alignment vertical="center"/>
    </xf>
    <xf numFmtId="0" fontId="0" fillId="0" borderId="0" xfId="0" applyFill="1" applyAlignment="1">
      <alignment vertical="center"/>
    </xf>
    <xf numFmtId="0" fontId="0" fillId="0" borderId="62" xfId="0" applyBorder="1">
      <alignment vertical="center"/>
    </xf>
    <xf numFmtId="0" fontId="0" fillId="0" borderId="64" xfId="0" applyBorder="1">
      <alignment vertical="center"/>
    </xf>
    <xf numFmtId="0" fontId="0" fillId="0" borderId="65" xfId="0" applyBorder="1">
      <alignment vertical="center"/>
    </xf>
    <xf numFmtId="0" fontId="13" fillId="11" borderId="0" xfId="0" applyFont="1" applyFill="1" applyBorder="1" applyAlignment="1">
      <alignment horizontal="left" vertical="center" textRotation="255"/>
    </xf>
    <xf numFmtId="0" fontId="7" fillId="0" borderId="70" xfId="1" applyFill="1" applyBorder="1" applyAlignment="1" applyProtection="1">
      <alignment horizontal="left" vertical="center" wrapText="1"/>
    </xf>
    <xf numFmtId="0" fontId="7" fillId="0" borderId="74" xfId="1" applyFill="1" applyBorder="1" applyAlignment="1" applyProtection="1">
      <alignment horizontal="left" vertical="center" wrapText="1"/>
    </xf>
    <xf numFmtId="0" fontId="17" fillId="0" borderId="66" xfId="0" applyFont="1" applyFill="1" applyBorder="1" applyAlignment="1">
      <alignment horizontal="left" vertical="center" wrapText="1"/>
    </xf>
    <xf numFmtId="0" fontId="0" fillId="0" borderId="66" xfId="0" applyFill="1" applyBorder="1" applyAlignment="1" applyProtection="1">
      <alignment horizontal="center" vertical="center" shrinkToFit="1"/>
    </xf>
    <xf numFmtId="0" fontId="0" fillId="0" borderId="15" xfId="0" applyFill="1" applyBorder="1" applyAlignment="1" applyProtection="1">
      <alignment horizontal="center" vertical="center" shrinkToFit="1"/>
    </xf>
    <xf numFmtId="0" fontId="20" fillId="0" borderId="0" xfId="1" applyFont="1" applyFill="1" applyBorder="1" applyAlignment="1" applyProtection="1">
      <alignment horizontal="center" vertical="center" shrinkToFit="1"/>
    </xf>
    <xf numFmtId="0" fontId="20" fillId="0" borderId="66" xfId="1" applyFont="1" applyFill="1" applyBorder="1" applyAlignment="1" applyProtection="1">
      <alignment horizontal="left" vertical="center" shrinkToFit="1"/>
    </xf>
    <xf numFmtId="0" fontId="24" fillId="0" borderId="0" xfId="1" applyFont="1" applyFill="1" applyBorder="1" applyAlignment="1" applyProtection="1">
      <alignment horizontal="left" vertical="center" shrinkToFit="1"/>
    </xf>
    <xf numFmtId="0" fontId="24" fillId="0" borderId="66" xfId="1" applyFont="1" applyFill="1" applyBorder="1" applyAlignment="1" applyProtection="1">
      <alignment horizontal="left" vertical="center" shrinkToFit="1"/>
    </xf>
    <xf numFmtId="0" fontId="24" fillId="0" borderId="4" xfId="1" applyFont="1" applyFill="1" applyBorder="1" applyAlignment="1" applyProtection="1">
      <alignment horizontal="left" vertical="center" shrinkToFit="1"/>
    </xf>
    <xf numFmtId="0" fontId="24" fillId="0" borderId="15" xfId="1" applyFont="1" applyFill="1" applyBorder="1" applyAlignment="1" applyProtection="1">
      <alignment horizontal="left" vertical="center" shrinkToFit="1"/>
    </xf>
    <xf numFmtId="0" fontId="20" fillId="0" borderId="0" xfId="1" applyFont="1" applyFill="1" applyBorder="1" applyAlignment="1" applyProtection="1">
      <alignment vertical="center" shrinkToFit="1"/>
    </xf>
    <xf numFmtId="0" fontId="20" fillId="0" borderId="0" xfId="1" applyFont="1" applyFill="1" applyBorder="1" applyAlignment="1" applyProtection="1">
      <alignment horizontal="left" vertical="center" shrinkToFit="1"/>
    </xf>
    <xf numFmtId="0" fontId="20" fillId="0" borderId="66" xfId="1" applyFont="1" applyFill="1" applyBorder="1" applyAlignment="1" applyProtection="1">
      <alignment horizontal="left" vertical="top" shrinkToFit="1"/>
    </xf>
    <xf numFmtId="0" fontId="20" fillId="0" borderId="15" xfId="1" applyFont="1" applyFill="1" applyBorder="1" applyAlignment="1" applyProtection="1">
      <alignment horizontal="left" vertical="top" shrinkToFit="1"/>
    </xf>
    <xf numFmtId="0" fontId="20" fillId="0" borderId="4" xfId="1" applyFont="1" applyFill="1" applyBorder="1" applyAlignment="1" applyProtection="1">
      <alignment horizontal="left" vertical="center" shrinkToFit="1"/>
    </xf>
    <xf numFmtId="0" fontId="20" fillId="0" borderId="15" xfId="1" applyFont="1" applyFill="1" applyBorder="1" applyAlignment="1" applyProtection="1">
      <alignment horizontal="left" vertical="center" shrinkToFit="1"/>
    </xf>
    <xf numFmtId="0" fontId="20" fillId="0" borderId="0" xfId="1" applyFont="1" applyFill="1" applyBorder="1" applyAlignment="1" applyProtection="1">
      <alignment horizontal="left" vertical="center"/>
    </xf>
    <xf numFmtId="0" fontId="20" fillId="0" borderId="4" xfId="1" applyFont="1" applyFill="1" applyBorder="1" applyAlignment="1" applyProtection="1">
      <alignment horizontal="left" vertical="center"/>
    </xf>
    <xf numFmtId="0" fontId="20" fillId="0" borderId="117" xfId="1" applyFont="1" applyFill="1" applyBorder="1" applyAlignment="1" applyProtection="1">
      <alignment horizontal="left" vertical="center" shrinkToFit="1"/>
    </xf>
    <xf numFmtId="0" fontId="20" fillId="2" borderId="0" xfId="1" applyFont="1" applyFill="1" applyBorder="1" applyAlignment="1" applyProtection="1">
      <alignment horizontal="left" vertical="center" shrinkToFit="1"/>
    </xf>
    <xf numFmtId="0" fontId="2" fillId="0" borderId="0" xfId="2" applyFont="1" applyFill="1">
      <alignment vertical="center"/>
    </xf>
    <xf numFmtId="57" fontId="2" fillId="0" borderId="0" xfId="2" applyNumberFormat="1" applyFont="1" applyFill="1">
      <alignment vertical="center"/>
    </xf>
    <xf numFmtId="0" fontId="2" fillId="2" borderId="0" xfId="2" applyFont="1" applyFill="1">
      <alignment vertical="center"/>
    </xf>
    <xf numFmtId="0" fontId="2" fillId="0" borderId="0" xfId="2" applyFont="1" applyFill="1" applyBorder="1">
      <alignment vertical="center"/>
    </xf>
    <xf numFmtId="0" fontId="2" fillId="0" borderId="66" xfId="2" applyFont="1" applyFill="1" applyBorder="1">
      <alignment vertical="center"/>
    </xf>
    <xf numFmtId="0" fontId="17" fillId="0" borderId="0" xfId="2" applyFont="1" applyFill="1" applyBorder="1" applyAlignment="1">
      <alignment horizontal="right" vertical="center" wrapText="1"/>
    </xf>
    <xf numFmtId="0" fontId="17" fillId="0" borderId="0" xfId="2" applyFont="1" applyFill="1" applyBorder="1" applyAlignment="1">
      <alignment horizontal="left" vertical="center" wrapText="1"/>
    </xf>
    <xf numFmtId="0" fontId="17" fillId="0" borderId="66" xfId="2" applyFont="1" applyFill="1" applyBorder="1" applyAlignment="1">
      <alignment horizontal="left" vertical="center" wrapText="1"/>
    </xf>
    <xf numFmtId="0" fontId="11" fillId="0" borderId="66" xfId="2" applyFill="1" applyBorder="1" applyAlignment="1" applyProtection="1">
      <alignment horizontal="center" vertical="center" shrinkToFit="1"/>
    </xf>
    <xf numFmtId="0" fontId="11" fillId="0" borderId="0" xfId="2" applyFill="1" applyBorder="1" applyAlignment="1" applyProtection="1">
      <alignment horizontal="center" vertical="center" shrinkToFit="1"/>
    </xf>
    <xf numFmtId="0" fontId="2" fillId="0" borderId="4" xfId="2" applyFont="1" applyFill="1" applyBorder="1">
      <alignment vertical="center"/>
    </xf>
    <xf numFmtId="0" fontId="2" fillId="0" borderId="0" xfId="2" applyFont="1" applyFill="1" applyBorder="1" applyAlignment="1">
      <alignment horizontal="left" vertical="center"/>
    </xf>
    <xf numFmtId="0" fontId="2" fillId="0" borderId="67" xfId="2" applyFont="1" applyFill="1" applyBorder="1">
      <alignment vertical="center"/>
    </xf>
    <xf numFmtId="0" fontId="19" fillId="0" borderId="0" xfId="2" applyFont="1" applyFill="1" applyBorder="1">
      <alignment vertical="center"/>
    </xf>
    <xf numFmtId="0" fontId="2" fillId="0" borderId="0" xfId="2" applyFont="1" applyFill="1" applyBorder="1" applyAlignment="1">
      <alignment vertical="center" wrapText="1"/>
    </xf>
    <xf numFmtId="0" fontId="2" fillId="0" borderId="80" xfId="2" applyFont="1" applyFill="1" applyBorder="1">
      <alignment vertical="center"/>
    </xf>
    <xf numFmtId="0" fontId="2" fillId="0" borderId="81" xfId="2" applyFont="1" applyFill="1" applyBorder="1">
      <alignment vertical="center"/>
    </xf>
    <xf numFmtId="0" fontId="2" fillId="0" borderId="82" xfId="2" applyFont="1" applyFill="1" applyBorder="1">
      <alignment vertical="center"/>
    </xf>
    <xf numFmtId="0" fontId="2" fillId="0" borderId="83" xfId="2" applyFont="1" applyFill="1" applyBorder="1">
      <alignment vertical="center"/>
    </xf>
    <xf numFmtId="0" fontId="2" fillId="0" borderId="87" xfId="2" applyFont="1" applyFill="1" applyBorder="1">
      <alignment vertical="center"/>
    </xf>
    <xf numFmtId="0" fontId="2" fillId="4" borderId="0" xfId="2" applyFont="1" applyFill="1" applyBorder="1">
      <alignment vertical="center"/>
    </xf>
    <xf numFmtId="0" fontId="2" fillId="16" borderId="0" xfId="2" applyFont="1" applyFill="1" applyBorder="1">
      <alignment vertical="center"/>
    </xf>
    <xf numFmtId="0" fontId="2" fillId="4" borderId="0" xfId="2" applyFont="1" applyFill="1" applyBorder="1" applyAlignment="1">
      <alignment horizontal="center" vertical="center"/>
    </xf>
    <xf numFmtId="0" fontId="2" fillId="0" borderId="96" xfId="2" applyFont="1" applyFill="1" applyBorder="1">
      <alignment vertical="center"/>
    </xf>
    <xf numFmtId="0" fontId="2" fillId="0" borderId="97" xfId="2" applyFont="1" applyFill="1" applyBorder="1">
      <alignment vertical="center"/>
    </xf>
    <xf numFmtId="0" fontId="2" fillId="0" borderId="92" xfId="2" applyFont="1" applyFill="1" applyBorder="1">
      <alignment vertical="center"/>
    </xf>
    <xf numFmtId="0" fontId="2" fillId="16" borderId="0" xfId="2" applyFont="1" applyFill="1" applyBorder="1" applyAlignment="1">
      <alignment vertical="center"/>
    </xf>
    <xf numFmtId="0" fontId="2" fillId="15" borderId="0" xfId="2" applyFont="1" applyFill="1" applyBorder="1" applyAlignment="1">
      <alignment horizontal="center" vertical="center"/>
    </xf>
    <xf numFmtId="0" fontId="2" fillId="0" borderId="98" xfId="2" applyFont="1" applyFill="1" applyBorder="1">
      <alignment vertical="center"/>
    </xf>
    <xf numFmtId="0" fontId="2" fillId="0" borderId="95" xfId="2" applyFont="1" applyFill="1" applyBorder="1">
      <alignment vertical="center"/>
    </xf>
    <xf numFmtId="0" fontId="2" fillId="0" borderId="10" xfId="2" applyFont="1" applyFill="1" applyBorder="1">
      <alignment vertical="center"/>
    </xf>
    <xf numFmtId="0" fontId="2" fillId="0" borderId="11" xfId="2" applyFont="1" applyFill="1" applyBorder="1">
      <alignment vertical="center"/>
    </xf>
    <xf numFmtId="0" fontId="2" fillId="15" borderId="0" xfId="2" applyFont="1" applyFill="1" applyBorder="1">
      <alignment vertical="center"/>
    </xf>
    <xf numFmtId="0" fontId="2" fillId="16" borderId="0" xfId="2" applyFont="1" applyFill="1" applyBorder="1" applyAlignment="1">
      <alignment vertical="center" shrinkToFit="1"/>
    </xf>
    <xf numFmtId="0" fontId="2" fillId="0" borderId="6" xfId="2" applyFont="1" applyFill="1" applyBorder="1">
      <alignment vertical="center"/>
    </xf>
    <xf numFmtId="0" fontId="2" fillId="0" borderId="99"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2" xfId="2" applyFont="1" applyFill="1" applyBorder="1" applyAlignment="1">
      <alignment horizontal="center" vertical="center"/>
    </xf>
    <xf numFmtId="0" fontId="2" fillId="0" borderId="100" xfId="2" applyFont="1" applyFill="1" applyBorder="1" applyAlignment="1">
      <alignment horizontal="center" vertical="center"/>
    </xf>
    <xf numFmtId="0" fontId="2" fillId="0" borderId="95" xfId="2" applyFont="1" applyFill="1" applyBorder="1" applyAlignment="1">
      <alignment horizontal="center" vertical="center"/>
    </xf>
    <xf numFmtId="0" fontId="2" fillId="0" borderId="101" xfId="2" applyFont="1" applyFill="1" applyBorder="1" applyAlignment="1">
      <alignment horizontal="center" vertical="center"/>
    </xf>
    <xf numFmtId="0" fontId="2" fillId="0" borderId="102" xfId="2" applyFont="1" applyFill="1" applyBorder="1" applyAlignment="1">
      <alignment horizontal="center" vertical="center"/>
    </xf>
    <xf numFmtId="0" fontId="2" fillId="4" borderId="0" xfId="2" applyFont="1" applyFill="1" applyBorder="1" applyAlignment="1">
      <alignment vertical="center"/>
    </xf>
    <xf numFmtId="0" fontId="11" fillId="0" borderId="0" xfId="2" applyFill="1" applyBorder="1" applyAlignment="1" applyProtection="1">
      <alignment horizontal="left" vertical="center" indent="1"/>
    </xf>
    <xf numFmtId="0" fontId="2" fillId="0" borderId="96" xfId="2" applyFont="1" applyFill="1" applyBorder="1" applyAlignment="1">
      <alignment horizontal="center" vertical="center"/>
    </xf>
    <xf numFmtId="0" fontId="2" fillId="0" borderId="5" xfId="2" applyFont="1" applyFill="1" applyBorder="1">
      <alignment vertical="center"/>
    </xf>
    <xf numFmtId="0" fontId="2" fillId="0" borderId="8" xfId="2" applyFont="1" applyFill="1" applyBorder="1">
      <alignment vertical="center"/>
    </xf>
    <xf numFmtId="0" fontId="2" fillId="0" borderId="9" xfId="2" applyFont="1" applyFill="1" applyBorder="1">
      <alignment vertical="center"/>
    </xf>
    <xf numFmtId="0" fontId="2" fillId="4" borderId="95" xfId="2" applyFont="1" applyFill="1" applyBorder="1" applyAlignment="1">
      <alignment vertical="top"/>
    </xf>
    <xf numFmtId="0" fontId="2" fillId="0" borderId="12" xfId="2" applyFont="1" applyFill="1" applyBorder="1">
      <alignment vertical="center"/>
    </xf>
    <xf numFmtId="0" fontId="2" fillId="4" borderId="0" xfId="2" applyFont="1" applyFill="1" applyBorder="1" applyAlignment="1">
      <alignment horizontal="center" vertical="top"/>
    </xf>
    <xf numFmtId="0" fontId="2" fillId="16" borderId="95" xfId="2" applyFont="1" applyFill="1" applyBorder="1" applyAlignment="1">
      <alignment vertical="center" shrinkToFit="1"/>
    </xf>
    <xf numFmtId="0" fontId="2" fillId="16" borderId="95" xfId="2" applyFont="1" applyFill="1" applyBorder="1" applyAlignment="1">
      <alignment vertical="center"/>
    </xf>
    <xf numFmtId="0" fontId="2" fillId="16" borderId="9" xfId="2" applyFont="1" applyFill="1" applyBorder="1" applyAlignment="1">
      <alignment vertical="center"/>
    </xf>
    <xf numFmtId="0" fontId="2" fillId="16" borderId="10" xfId="2" applyFont="1" applyFill="1" applyBorder="1" applyAlignment="1">
      <alignment vertical="center"/>
    </xf>
    <xf numFmtId="0" fontId="2" fillId="16" borderId="7" xfId="2" applyFont="1" applyFill="1" applyBorder="1" applyAlignment="1">
      <alignment vertical="center"/>
    </xf>
    <xf numFmtId="0" fontId="2" fillId="4" borderId="0" xfId="2" applyFont="1" applyFill="1" applyBorder="1" applyAlignment="1">
      <alignment vertical="center" shrinkToFit="1"/>
    </xf>
    <xf numFmtId="0" fontId="2" fillId="0" borderId="3" xfId="2" applyFont="1" applyFill="1" applyBorder="1" applyAlignment="1">
      <alignment horizontal="center" vertical="center"/>
    </xf>
    <xf numFmtId="0" fontId="2" fillId="0" borderId="103" xfId="2" applyFont="1" applyFill="1" applyBorder="1">
      <alignment vertical="center"/>
    </xf>
    <xf numFmtId="0" fontId="2" fillId="0" borderId="104" xfId="2" applyFont="1" applyFill="1" applyBorder="1">
      <alignment vertical="center"/>
    </xf>
    <xf numFmtId="0" fontId="2" fillId="0" borderId="99" xfId="2" applyFont="1" applyFill="1" applyBorder="1">
      <alignment vertical="center"/>
    </xf>
    <xf numFmtId="0" fontId="2" fillId="16" borderId="5" xfId="2" applyFont="1" applyFill="1" applyBorder="1" applyAlignment="1">
      <alignment vertical="center"/>
    </xf>
    <xf numFmtId="0" fontId="2" fillId="15" borderId="0" xfId="2" applyFont="1" applyFill="1" applyBorder="1" applyAlignment="1">
      <alignment vertical="center" wrapText="1" shrinkToFit="1"/>
    </xf>
    <xf numFmtId="0" fontId="2" fillId="4" borderId="6" xfId="2" applyFont="1" applyFill="1" applyBorder="1">
      <alignment vertical="center"/>
    </xf>
    <xf numFmtId="0" fontId="2" fillId="4" borderId="92" xfId="2" applyFont="1" applyFill="1" applyBorder="1">
      <alignment vertical="center"/>
    </xf>
    <xf numFmtId="0" fontId="2" fillId="0" borderId="106" xfId="2" applyFont="1" applyFill="1" applyBorder="1">
      <alignment vertical="center"/>
    </xf>
    <xf numFmtId="0" fontId="2" fillId="0" borderId="107" xfId="2" applyFont="1" applyFill="1" applyBorder="1">
      <alignment vertical="center"/>
    </xf>
    <xf numFmtId="0" fontId="2" fillId="0" borderId="108" xfId="2" applyFont="1" applyFill="1" applyBorder="1">
      <alignment vertical="center"/>
    </xf>
    <xf numFmtId="0" fontId="2" fillId="0" borderId="109" xfId="2" applyFont="1" applyFill="1" applyBorder="1">
      <alignment vertical="center"/>
    </xf>
    <xf numFmtId="0" fontId="2" fillId="16" borderId="92" xfId="2" applyFont="1" applyFill="1" applyBorder="1" applyAlignment="1">
      <alignment vertical="center"/>
    </xf>
    <xf numFmtId="0" fontId="2" fillId="16" borderId="8" xfId="2" applyFont="1" applyFill="1" applyBorder="1" applyAlignment="1">
      <alignment vertical="center"/>
    </xf>
    <xf numFmtId="0" fontId="2" fillId="0" borderId="110" xfId="2" applyFont="1" applyFill="1" applyBorder="1">
      <alignment vertical="center"/>
    </xf>
    <xf numFmtId="0" fontId="2" fillId="0" borderId="111" xfId="2" applyFont="1" applyFill="1" applyBorder="1">
      <alignment vertical="center"/>
    </xf>
    <xf numFmtId="0" fontId="2" fillId="0" borderId="112" xfId="2" applyFont="1" applyFill="1" applyBorder="1">
      <alignment vertical="center"/>
    </xf>
    <xf numFmtId="0" fontId="2" fillId="0" borderId="113" xfId="2" applyFont="1" applyFill="1" applyBorder="1">
      <alignment vertical="center"/>
    </xf>
    <xf numFmtId="0" fontId="2" fillId="16" borderId="95" xfId="2" applyFont="1" applyFill="1" applyBorder="1">
      <alignment vertical="center"/>
    </xf>
    <xf numFmtId="0" fontId="2" fillId="15" borderId="7" xfId="2" applyFont="1" applyFill="1" applyBorder="1">
      <alignment vertical="center"/>
    </xf>
    <xf numFmtId="0" fontId="2" fillId="15" borderId="10" xfId="2" applyFont="1" applyFill="1" applyBorder="1">
      <alignment vertical="center"/>
    </xf>
    <xf numFmtId="0" fontId="2" fillId="0" borderId="79" xfId="2" applyFont="1" applyFill="1" applyBorder="1">
      <alignment vertical="center"/>
    </xf>
    <xf numFmtId="0" fontId="2" fillId="0" borderId="114" xfId="2" applyFont="1" applyFill="1" applyBorder="1">
      <alignment vertical="center"/>
    </xf>
    <xf numFmtId="0" fontId="2" fillId="0" borderId="103" xfId="2" applyFont="1" applyFill="1" applyBorder="1" applyAlignment="1">
      <alignment horizontal="center" vertical="center"/>
    </xf>
    <xf numFmtId="0" fontId="2" fillId="0" borderId="104" xfId="2" applyFont="1" applyFill="1" applyBorder="1" applyAlignment="1">
      <alignment horizontal="center" vertical="center"/>
    </xf>
    <xf numFmtId="0" fontId="2" fillId="0" borderId="15" xfId="2" applyFont="1" applyFill="1" applyBorder="1">
      <alignment vertical="center"/>
    </xf>
    <xf numFmtId="0" fontId="2" fillId="0" borderId="115" xfId="2" applyFont="1" applyFill="1" applyBorder="1" applyAlignment="1">
      <alignment horizontal="center" vertical="center"/>
    </xf>
    <xf numFmtId="0" fontId="2" fillId="15" borderId="6" xfId="2" applyFont="1" applyFill="1" applyBorder="1">
      <alignment vertical="center"/>
    </xf>
    <xf numFmtId="0" fontId="2" fillId="15" borderId="5" xfId="2" applyFont="1" applyFill="1" applyBorder="1">
      <alignment vertical="center"/>
    </xf>
    <xf numFmtId="0" fontId="2" fillId="4" borderId="95" xfId="2" applyFont="1" applyFill="1" applyBorder="1">
      <alignment vertical="center"/>
    </xf>
    <xf numFmtId="0" fontId="2" fillId="15" borderId="8" xfId="2" applyFont="1" applyFill="1" applyBorder="1">
      <alignment vertical="center"/>
    </xf>
    <xf numFmtId="0" fontId="2" fillId="0" borderId="0" xfId="2" applyFont="1" applyFill="1" applyBorder="1" applyAlignment="1" applyProtection="1">
      <alignment horizontal="left" vertical="center" shrinkToFit="1"/>
    </xf>
    <xf numFmtId="0" fontId="2" fillId="0" borderId="116" xfId="2" applyFont="1" applyFill="1" applyBorder="1">
      <alignment vertical="center"/>
    </xf>
    <xf numFmtId="0" fontId="2" fillId="0" borderId="117" xfId="2" applyFont="1" applyFill="1" applyBorder="1">
      <alignment vertical="center"/>
    </xf>
    <xf numFmtId="0" fontId="2" fillId="0" borderId="118" xfId="2" applyFont="1" applyFill="1" applyBorder="1">
      <alignment vertical="center"/>
    </xf>
    <xf numFmtId="0" fontId="2" fillId="0" borderId="2" xfId="2" applyFont="1" applyFill="1" applyBorder="1">
      <alignment vertical="center"/>
    </xf>
    <xf numFmtId="0" fontId="2" fillId="0" borderId="4" xfId="2" applyFont="1" applyFill="1" applyBorder="1" applyAlignment="1" applyProtection="1">
      <alignment horizontal="left" vertical="center" shrinkToFit="1"/>
    </xf>
    <xf numFmtId="0" fontId="2" fillId="2" borderId="0" xfId="2" applyFont="1" applyFill="1" applyBorder="1">
      <alignment vertical="center"/>
    </xf>
    <xf numFmtId="0" fontId="27" fillId="0" borderId="66" xfId="1" applyFont="1" applyFill="1" applyBorder="1" applyAlignment="1" applyProtection="1">
      <alignment horizontal="left" vertical="center" shrinkToFit="1"/>
    </xf>
    <xf numFmtId="0" fontId="7" fillId="5" borderId="20" xfId="1" applyFill="1" applyBorder="1" applyAlignment="1" applyProtection="1">
      <alignment vertical="center" wrapText="1"/>
    </xf>
    <xf numFmtId="0" fontId="11" fillId="5" borderId="21" xfId="0" applyFont="1" applyFill="1" applyBorder="1" applyAlignment="1">
      <alignment vertical="center" wrapText="1"/>
    </xf>
    <xf numFmtId="0" fontId="8" fillId="5" borderId="21" xfId="0" quotePrefix="1" applyFont="1" applyFill="1" applyBorder="1" applyAlignment="1" applyProtection="1">
      <alignment vertical="center" wrapText="1"/>
    </xf>
    <xf numFmtId="0" fontId="0" fillId="0" borderId="0" xfId="0" applyFill="1" applyAlignment="1">
      <alignment horizontal="left" vertical="center"/>
    </xf>
    <xf numFmtId="0" fontId="13" fillId="0" borderId="0" xfId="0" applyFont="1" applyFill="1" applyAlignment="1">
      <alignment vertical="center"/>
    </xf>
    <xf numFmtId="0" fontId="0" fillId="11" borderId="0" xfId="0" applyFill="1" applyBorder="1" applyAlignment="1">
      <alignment horizontal="left" vertical="center"/>
    </xf>
    <xf numFmtId="0" fontId="0" fillId="17" borderId="21" xfId="0" applyFill="1" applyBorder="1" applyAlignment="1">
      <alignment horizontal="center" vertical="center" wrapText="1"/>
    </xf>
    <xf numFmtId="0" fontId="11" fillId="17" borderId="5" xfId="0" applyFont="1" applyFill="1" applyBorder="1" applyAlignment="1">
      <alignment vertical="center" wrapText="1"/>
    </xf>
    <xf numFmtId="0" fontId="11" fillId="17" borderId="17" xfId="0" applyFont="1" applyFill="1" applyBorder="1" applyAlignment="1">
      <alignment vertical="center" wrapText="1"/>
    </xf>
    <xf numFmtId="0" fontId="8" fillId="17" borderId="21" xfId="0" applyFont="1" applyFill="1" applyBorder="1" applyAlignment="1" applyProtection="1">
      <alignment vertical="center" wrapText="1"/>
    </xf>
    <xf numFmtId="0" fontId="7" fillId="5" borderId="13" xfId="1" applyFill="1" applyBorder="1" applyAlignment="1" applyProtection="1">
      <alignment vertical="center" wrapText="1"/>
    </xf>
    <xf numFmtId="0" fontId="7" fillId="5" borderId="12" xfId="1" applyFill="1" applyBorder="1" applyAlignment="1" applyProtection="1">
      <alignment vertical="center" wrapText="1"/>
    </xf>
    <xf numFmtId="0" fontId="7" fillId="5" borderId="10" xfId="1" applyFill="1" applyBorder="1" applyAlignment="1" applyProtection="1">
      <alignment vertical="center" wrapText="1"/>
    </xf>
    <xf numFmtId="0" fontId="7" fillId="5" borderId="6" xfId="1" applyFill="1" applyBorder="1" applyAlignment="1" applyProtection="1">
      <alignment vertical="center" wrapText="1"/>
    </xf>
    <xf numFmtId="0" fontId="7" fillId="5" borderId="21" xfId="1" applyFill="1" applyBorder="1" applyAlignment="1" applyProtection="1">
      <alignment vertical="center" wrapText="1"/>
    </xf>
    <xf numFmtId="0" fontId="11" fillId="5" borderId="0" xfId="0" applyFont="1" applyFill="1">
      <alignment vertical="center"/>
    </xf>
    <xf numFmtId="0" fontId="7" fillId="5" borderId="0" xfId="1" applyFill="1" applyAlignment="1" applyProtection="1">
      <alignment vertical="center"/>
    </xf>
    <xf numFmtId="0" fontId="0" fillId="0" borderId="59" xfId="0" applyFill="1" applyBorder="1" applyAlignment="1">
      <alignment vertical="center"/>
    </xf>
    <xf numFmtId="0" fontId="0" fillId="0" borderId="60" xfId="0" applyFill="1" applyBorder="1" applyAlignment="1">
      <alignment vertical="center"/>
    </xf>
    <xf numFmtId="0" fontId="0" fillId="0" borderId="0" xfId="0" applyFill="1" applyBorder="1" applyAlignment="1">
      <alignment vertical="center"/>
    </xf>
    <xf numFmtId="0" fontId="0" fillId="0" borderId="62" xfId="0" applyFill="1" applyBorder="1" applyAlignment="1">
      <alignment vertical="center"/>
    </xf>
    <xf numFmtId="0" fontId="11" fillId="0" borderId="59" xfId="0" applyFont="1" applyFill="1" applyBorder="1">
      <alignment vertical="center"/>
    </xf>
    <xf numFmtId="0" fontId="11" fillId="0" borderId="59" xfId="0" applyFont="1" applyBorder="1">
      <alignment vertical="center"/>
    </xf>
    <xf numFmtId="0" fontId="11" fillId="0" borderId="0" xfId="0" applyFont="1" applyFill="1" applyBorder="1">
      <alignment vertical="center"/>
    </xf>
    <xf numFmtId="0" fontId="11" fillId="0" borderId="0" xfId="0" applyFont="1" applyBorder="1">
      <alignment vertical="center"/>
    </xf>
    <xf numFmtId="0" fontId="11" fillId="0" borderId="64" xfId="0" applyFont="1" applyFill="1" applyBorder="1">
      <alignment vertical="center"/>
    </xf>
    <xf numFmtId="0" fontId="11" fillId="0" borderId="64" xfId="0" applyFont="1" applyBorder="1">
      <alignment vertical="center"/>
    </xf>
    <xf numFmtId="0" fontId="8" fillId="13" borderId="21" xfId="0" applyFont="1" applyFill="1" applyBorder="1" applyAlignment="1" applyProtection="1">
      <alignment vertical="center" wrapText="1"/>
    </xf>
    <xf numFmtId="0" fontId="13" fillId="11" borderId="0" xfId="0" applyFont="1" applyFill="1" applyBorder="1" applyAlignment="1">
      <alignment horizontal="left" vertical="center"/>
    </xf>
    <xf numFmtId="0" fontId="13" fillId="11" borderId="120" xfId="0" applyFont="1" applyFill="1" applyBorder="1" applyAlignment="1">
      <alignment horizontal="left" vertical="center"/>
    </xf>
    <xf numFmtId="0" fontId="11" fillId="11" borderId="120" xfId="0" applyFont="1" applyFill="1" applyBorder="1" applyAlignment="1">
      <alignment horizontal="left" vertical="center"/>
    </xf>
    <xf numFmtId="0" fontId="0" fillId="9" borderId="0" xfId="0" applyFill="1">
      <alignment vertical="center"/>
    </xf>
    <xf numFmtId="0" fontId="11" fillId="11" borderId="0" xfId="0" applyFont="1" applyFill="1">
      <alignment vertical="center"/>
    </xf>
    <xf numFmtId="0" fontId="0" fillId="11" borderId="0" xfId="0" applyFill="1">
      <alignment vertical="center"/>
    </xf>
    <xf numFmtId="0" fontId="13" fillId="0" borderId="0" xfId="0" applyFont="1" applyFill="1" applyBorder="1" applyAlignment="1">
      <alignment horizontal="left" vertical="center"/>
    </xf>
    <xf numFmtId="0" fontId="11" fillId="0" borderId="0" xfId="0" applyFont="1" applyFill="1" applyBorder="1" applyAlignment="1">
      <alignment horizontal="left" vertical="center"/>
    </xf>
    <xf numFmtId="0" fontId="0" fillId="13" borderId="21" xfId="0" applyFill="1" applyBorder="1" applyAlignment="1">
      <alignment horizontal="center" vertical="center" wrapText="1"/>
    </xf>
    <xf numFmtId="0" fontId="2" fillId="5" borderId="0" xfId="0" applyFont="1" applyFill="1" applyBorder="1">
      <alignment vertical="center"/>
    </xf>
    <xf numFmtId="0" fontId="3" fillId="0" borderId="0" xfId="0" applyFont="1" applyFill="1" applyBorder="1" applyAlignment="1">
      <alignment vertical="center"/>
    </xf>
    <xf numFmtId="0" fontId="0" fillId="0" borderId="0" xfId="0" applyFill="1" applyBorder="1" applyAlignment="1">
      <alignment horizontal="left" vertical="center"/>
    </xf>
    <xf numFmtId="0" fontId="13" fillId="0" borderId="0" xfId="0" applyFont="1" applyFill="1" applyBorder="1" applyAlignment="1">
      <alignment horizontal="left" vertical="center" textRotation="255"/>
    </xf>
    <xf numFmtId="0" fontId="7" fillId="0" borderId="0" xfId="1" applyFill="1" applyBorder="1" applyAlignment="1" applyProtection="1">
      <alignment vertical="center"/>
    </xf>
    <xf numFmtId="0" fontId="11" fillId="0" borderId="0" xfId="0" applyFont="1" applyFill="1" applyBorder="1" applyAlignment="1">
      <alignment vertical="center"/>
    </xf>
    <xf numFmtId="0" fontId="30" fillId="0" borderId="0" xfId="0" applyFont="1" applyFill="1" applyAlignment="1">
      <alignment vertical="center"/>
    </xf>
    <xf numFmtId="0" fontId="13" fillId="0" borderId="0" xfId="0" applyFont="1" applyFill="1" applyAlignment="1">
      <alignment horizontal="left" vertical="center"/>
    </xf>
    <xf numFmtId="0" fontId="3" fillId="0" borderId="3" xfId="0" applyFont="1" applyFill="1" applyBorder="1" applyAlignment="1">
      <alignment vertical="center"/>
    </xf>
    <xf numFmtId="0" fontId="8" fillId="19" borderId="21" xfId="0" applyFont="1" applyFill="1" applyBorder="1" applyAlignment="1" applyProtection="1">
      <alignment vertical="center" wrapText="1"/>
    </xf>
    <xf numFmtId="0" fontId="7" fillId="5" borderId="20" xfId="1" applyFill="1" applyBorder="1" applyAlignment="1" applyProtection="1">
      <alignment vertical="center" wrapText="1"/>
    </xf>
    <xf numFmtId="0" fontId="7" fillId="5" borderId="17" xfId="1" applyFill="1" applyBorder="1" applyAlignment="1" applyProtection="1">
      <alignment vertical="center"/>
    </xf>
    <xf numFmtId="0" fontId="11" fillId="0" borderId="0" xfId="0" applyFont="1" applyFill="1">
      <alignment vertical="center"/>
    </xf>
    <xf numFmtId="0" fontId="7" fillId="5" borderId="20" xfId="1" applyFill="1" applyBorder="1" applyAlignment="1" applyProtection="1">
      <alignment horizontal="left" vertical="center" wrapText="1"/>
    </xf>
    <xf numFmtId="0" fontId="11" fillId="9" borderId="0" xfId="0" applyFont="1" applyFill="1">
      <alignment vertical="center"/>
    </xf>
    <xf numFmtId="0" fontId="7" fillId="5" borderId="10" xfId="1" applyFill="1" applyBorder="1" applyAlignment="1" applyProtection="1">
      <alignment horizontal="left" vertical="center" wrapText="1"/>
    </xf>
    <xf numFmtId="0" fontId="8" fillId="5" borderId="21" xfId="0" applyFont="1" applyFill="1" applyBorder="1" applyAlignment="1" applyProtection="1">
      <alignment horizontal="left" vertical="center" wrapText="1" shrinkToFit="1"/>
    </xf>
    <xf numFmtId="0" fontId="7" fillId="5" borderId="12" xfId="1" applyFill="1" applyBorder="1" applyAlignment="1" applyProtection="1">
      <alignment horizontal="left" vertical="center" wrapText="1"/>
    </xf>
    <xf numFmtId="0" fontId="8" fillId="0" borderId="21" xfId="0" applyFont="1" applyFill="1" applyBorder="1" applyAlignment="1" applyProtection="1">
      <alignment vertical="center" wrapText="1" shrinkToFit="1"/>
    </xf>
    <xf numFmtId="0" fontId="7" fillId="5" borderId="13" xfId="1" applyFill="1" applyBorder="1" applyAlignment="1" applyProtection="1">
      <alignment horizontal="left" vertical="center" wrapText="1"/>
    </xf>
    <xf numFmtId="0" fontId="8" fillId="5" borderId="20" xfId="0" applyFont="1" applyFill="1" applyBorder="1" applyAlignment="1" applyProtection="1">
      <alignment vertical="center" wrapText="1" shrinkToFit="1"/>
    </xf>
    <xf numFmtId="0" fontId="8" fillId="0" borderId="21" xfId="0" applyFont="1" applyFill="1" applyBorder="1" applyAlignment="1">
      <alignment horizontal="left" vertical="center" wrapText="1"/>
    </xf>
    <xf numFmtId="0" fontId="11" fillId="0" borderId="10" xfId="0" applyFont="1" applyFill="1" applyBorder="1" applyAlignment="1">
      <alignment vertical="center"/>
    </xf>
    <xf numFmtId="0" fontId="0" fillId="5" borderId="21" xfId="0" applyFill="1" applyBorder="1" applyAlignment="1">
      <alignment vertical="center" wrapText="1"/>
    </xf>
    <xf numFmtId="0" fontId="11" fillId="5" borderId="11" xfId="0" applyFont="1" applyFill="1" applyBorder="1" applyAlignment="1">
      <alignment vertical="center" wrapText="1"/>
    </xf>
    <xf numFmtId="0" fontId="5" fillId="5" borderId="21" xfId="1" applyFont="1" applyFill="1" applyBorder="1" applyAlignment="1" applyProtection="1">
      <alignment vertical="center" wrapText="1" shrinkToFit="1"/>
    </xf>
    <xf numFmtId="0" fontId="8" fillId="0" borderId="21" xfId="0" applyFont="1" applyFill="1" applyBorder="1" applyAlignment="1" applyProtection="1">
      <alignment horizontal="left" vertical="center" wrapText="1" shrinkToFit="1"/>
    </xf>
    <xf numFmtId="0" fontId="7" fillId="2" borderId="0" xfId="1" applyFill="1" applyAlignment="1" applyProtection="1">
      <alignment vertical="center"/>
    </xf>
    <xf numFmtId="0" fontId="2" fillId="20" borderId="73" xfId="2" applyFont="1" applyFill="1" applyBorder="1">
      <alignment vertical="center"/>
    </xf>
    <xf numFmtId="0" fontId="2" fillId="20" borderId="73" xfId="2" applyFont="1" applyFill="1" applyBorder="1" applyAlignment="1">
      <alignment vertical="center"/>
    </xf>
    <xf numFmtId="0" fontId="2" fillId="20" borderId="73" xfId="2" applyFont="1" applyFill="1" applyBorder="1" applyAlignment="1">
      <alignment horizontal="left" vertical="center"/>
    </xf>
    <xf numFmtId="0" fontId="2" fillId="20" borderId="77" xfId="2" applyFont="1" applyFill="1" applyBorder="1" applyAlignment="1">
      <alignment horizontal="left" vertical="center"/>
    </xf>
    <xf numFmtId="0" fontId="0" fillId="11" borderId="119" xfId="0" applyFill="1" applyBorder="1">
      <alignment vertical="center"/>
    </xf>
    <xf numFmtId="0" fontId="0" fillId="11" borderId="0" xfId="0" applyFill="1" applyBorder="1">
      <alignment vertical="center"/>
    </xf>
    <xf numFmtId="0" fontId="7" fillId="5" borderId="20" xfId="1" applyFont="1" applyFill="1" applyBorder="1" applyAlignment="1" applyProtection="1">
      <alignment horizontal="left" vertical="center" wrapText="1"/>
    </xf>
    <xf numFmtId="0" fontId="7" fillId="5" borderId="21" xfId="1" applyFont="1" applyFill="1" applyBorder="1" applyAlignment="1" applyProtection="1">
      <alignment horizontal="left" vertical="center" wrapText="1"/>
    </xf>
    <xf numFmtId="0" fontId="7" fillId="5" borderId="20" xfId="1" applyFill="1" applyBorder="1" applyAlignment="1" applyProtection="1">
      <alignment horizontal="left" vertical="center" wrapText="1"/>
    </xf>
    <xf numFmtId="0" fontId="7" fillId="5" borderId="20" xfId="1" applyFill="1" applyBorder="1" applyAlignment="1" applyProtection="1">
      <alignment vertical="center" wrapText="1"/>
    </xf>
    <xf numFmtId="0" fontId="7" fillId="5" borderId="20" xfId="1" applyFill="1" applyBorder="1" applyAlignment="1" applyProtection="1">
      <alignment horizontal="left" vertical="center" wrapText="1"/>
    </xf>
    <xf numFmtId="0" fontId="11" fillId="11" borderId="0" xfId="0" applyFont="1" applyFill="1" applyBorder="1" applyAlignment="1">
      <alignment horizontal="left" vertical="center"/>
    </xf>
    <xf numFmtId="0" fontId="13" fillId="11" borderId="0" xfId="0" applyFont="1" applyFill="1" applyBorder="1" applyAlignment="1">
      <alignment horizontal="left" vertical="center"/>
    </xf>
    <xf numFmtId="0" fontId="11" fillId="14" borderId="0" xfId="0" applyFont="1" applyFill="1" applyAlignment="1">
      <alignment horizontal="left" vertical="center"/>
    </xf>
    <xf numFmtId="0" fontId="29" fillId="9" borderId="0" xfId="1" applyFont="1" applyFill="1" applyAlignment="1" applyProtection="1">
      <alignment horizontal="left" vertical="center"/>
    </xf>
    <xf numFmtId="0" fontId="13" fillId="9" borderId="0" xfId="0" applyFont="1" applyFill="1">
      <alignment vertical="center"/>
    </xf>
    <xf numFmtId="0" fontId="31" fillId="9" borderId="0" xfId="1" applyFont="1" applyFill="1" applyAlignment="1" applyProtection="1">
      <alignment vertical="center" shrinkToFit="1"/>
    </xf>
    <xf numFmtId="0" fontId="31" fillId="9" borderId="120" xfId="1" applyFont="1" applyFill="1" applyBorder="1" applyAlignment="1" applyProtection="1">
      <alignment vertical="center" shrinkToFit="1"/>
    </xf>
    <xf numFmtId="0" fontId="11" fillId="0" borderId="28" xfId="0" applyFont="1" applyFill="1" applyBorder="1" applyAlignment="1">
      <alignment horizontal="center" vertical="center" textRotation="255"/>
    </xf>
    <xf numFmtId="0" fontId="11" fillId="0" borderId="29" xfId="0" applyFont="1" applyFill="1" applyBorder="1" applyAlignment="1">
      <alignment horizontal="center" vertical="center" textRotation="255"/>
    </xf>
    <xf numFmtId="0" fontId="11" fillId="0" borderId="30" xfId="0" applyFont="1" applyFill="1" applyBorder="1" applyAlignment="1">
      <alignment horizontal="center" vertical="center" textRotation="255"/>
    </xf>
    <xf numFmtId="0" fontId="11" fillId="0" borderId="31" xfId="0" applyFont="1" applyFill="1" applyBorder="1" applyAlignment="1">
      <alignment horizontal="center" vertical="center" textRotation="255"/>
    </xf>
    <xf numFmtId="0" fontId="11" fillId="0" borderId="32" xfId="0" applyFont="1" applyFill="1" applyBorder="1" applyAlignment="1">
      <alignment horizontal="center" vertical="center" textRotation="255"/>
    </xf>
    <xf numFmtId="0" fontId="11" fillId="0" borderId="33" xfId="0" applyFont="1" applyFill="1" applyBorder="1" applyAlignment="1">
      <alignment horizontal="center" vertical="center" textRotation="255"/>
    </xf>
    <xf numFmtId="0" fontId="7" fillId="0" borderId="46" xfId="1" applyFont="1" applyBorder="1" applyAlignment="1" applyProtection="1">
      <alignment horizontal="center" vertical="center" textRotation="255" wrapText="1"/>
    </xf>
    <xf numFmtId="0" fontId="11" fillId="0" borderId="47" xfId="0" applyFont="1" applyBorder="1" applyAlignment="1">
      <alignment horizontal="center" vertical="center" textRotation="255"/>
    </xf>
    <xf numFmtId="0" fontId="11" fillId="0" borderId="48" xfId="0" applyFont="1" applyBorder="1" applyAlignment="1">
      <alignment horizontal="center" vertical="center" textRotation="255"/>
    </xf>
    <xf numFmtId="0" fontId="11" fillId="0" borderId="49" xfId="0" applyFont="1" applyBorder="1" applyAlignment="1">
      <alignment horizontal="center" vertical="center" textRotation="255"/>
    </xf>
    <xf numFmtId="0" fontId="11" fillId="0" borderId="50" xfId="0" applyFont="1" applyBorder="1" applyAlignment="1">
      <alignment horizontal="center" vertical="center" textRotation="255"/>
    </xf>
    <xf numFmtId="0" fontId="11" fillId="0" borderId="51" xfId="0" applyFont="1" applyBorder="1" applyAlignment="1">
      <alignment horizontal="center" vertical="center" textRotation="255"/>
    </xf>
    <xf numFmtId="0" fontId="11" fillId="0" borderId="46" xfId="0" applyFont="1" applyBorder="1" applyAlignment="1">
      <alignment horizontal="center" vertical="center"/>
    </xf>
    <xf numFmtId="0" fontId="11" fillId="0" borderId="54" xfId="0" applyFont="1" applyBorder="1" applyAlignment="1">
      <alignment horizontal="center" vertical="center"/>
    </xf>
    <xf numFmtId="0" fontId="11" fillId="0" borderId="47" xfId="0" applyFont="1" applyBorder="1" applyAlignment="1">
      <alignment horizontal="center" vertical="center"/>
    </xf>
    <xf numFmtId="0" fontId="11" fillId="0" borderId="50" xfId="0" applyFont="1" applyBorder="1" applyAlignment="1">
      <alignment horizontal="center" vertical="center"/>
    </xf>
    <xf numFmtId="0" fontId="11" fillId="0" borderId="55" xfId="0" applyFont="1" applyBorder="1" applyAlignment="1">
      <alignment horizontal="center" vertical="center"/>
    </xf>
    <xf numFmtId="0" fontId="11" fillId="0" borderId="51" xfId="0" applyFont="1" applyBorder="1" applyAlignment="1">
      <alignment horizontal="center" vertical="center"/>
    </xf>
    <xf numFmtId="0" fontId="7" fillId="0" borderId="46" xfId="1" applyFont="1" applyBorder="1" applyAlignment="1" applyProtection="1">
      <alignment horizontal="center" vertical="center" textRotation="255" shrinkToFit="1"/>
    </xf>
    <xf numFmtId="0" fontId="11" fillId="0" borderId="47" xfId="0" applyFont="1" applyBorder="1" applyAlignment="1">
      <alignment horizontal="center" vertical="center" textRotation="255" shrinkToFit="1"/>
    </xf>
    <xf numFmtId="0" fontId="11" fillId="0" borderId="48" xfId="0" applyFont="1" applyBorder="1" applyAlignment="1">
      <alignment horizontal="center" vertical="center" textRotation="255" shrinkToFit="1"/>
    </xf>
    <xf numFmtId="0" fontId="11" fillId="0" borderId="49" xfId="0" applyFont="1" applyBorder="1" applyAlignment="1">
      <alignment horizontal="center" vertical="center" textRotation="255" shrinkToFit="1"/>
    </xf>
    <xf numFmtId="0" fontId="11" fillId="0" borderId="50" xfId="0" applyFont="1" applyBorder="1" applyAlignment="1">
      <alignment horizontal="center" vertical="center" textRotation="255" shrinkToFit="1"/>
    </xf>
    <xf numFmtId="0" fontId="11" fillId="0" borderId="51" xfId="0" applyFont="1" applyBorder="1" applyAlignment="1">
      <alignment horizontal="center" vertical="center" textRotation="255" shrinkToFit="1"/>
    </xf>
    <xf numFmtId="0" fontId="12" fillId="8" borderId="0" xfId="0" applyFont="1" applyFill="1" applyAlignment="1">
      <alignment horizontal="center" vertical="center"/>
    </xf>
    <xf numFmtId="0" fontId="29" fillId="0" borderId="58" xfId="1" applyFont="1" applyFill="1" applyBorder="1" applyAlignment="1" applyProtection="1">
      <alignment horizontal="left" vertical="center"/>
    </xf>
    <xf numFmtId="0" fontId="13" fillId="0" borderId="59" xfId="0" applyFont="1" applyFill="1" applyBorder="1" applyAlignment="1">
      <alignment horizontal="left" vertical="center"/>
    </xf>
    <xf numFmtId="0" fontId="13" fillId="0" borderId="61" xfId="0" applyFont="1" applyFill="1" applyBorder="1" applyAlignment="1">
      <alignment horizontal="left" vertical="center"/>
    </xf>
    <xf numFmtId="0" fontId="13" fillId="0" borderId="0" xfId="0" applyFont="1" applyFill="1" applyBorder="1" applyAlignment="1">
      <alignment horizontal="left" vertical="center"/>
    </xf>
    <xf numFmtId="0" fontId="29" fillId="0" borderId="61" xfId="1" applyFont="1" applyFill="1" applyBorder="1" applyAlignment="1" applyProtection="1">
      <alignment horizontal="left" vertical="center"/>
    </xf>
    <xf numFmtId="0" fontId="13" fillId="0" borderId="63" xfId="0" applyFont="1" applyFill="1" applyBorder="1" applyAlignment="1">
      <alignment horizontal="left" vertical="center"/>
    </xf>
    <xf numFmtId="0" fontId="13" fillId="0" borderId="64" xfId="0" applyFont="1" applyFill="1" applyBorder="1" applyAlignment="1">
      <alignment horizontal="left" vertical="center"/>
    </xf>
    <xf numFmtId="0" fontId="11" fillId="0" borderId="59" xfId="0" applyFont="1" applyFill="1" applyBorder="1" applyAlignment="1">
      <alignment horizontal="left" vertical="center"/>
    </xf>
    <xf numFmtId="0" fontId="11" fillId="0" borderId="0" xfId="0" applyFont="1" applyFill="1" applyBorder="1" applyAlignment="1">
      <alignment horizontal="left" vertical="center"/>
    </xf>
    <xf numFmtId="0" fontId="11" fillId="0" borderId="64" xfId="0" applyFont="1" applyFill="1" applyBorder="1" applyAlignment="1">
      <alignment horizontal="left" vertical="center"/>
    </xf>
    <xf numFmtId="0" fontId="11" fillId="0" borderId="24" xfId="0" applyFont="1" applyBorder="1" applyAlignment="1">
      <alignment horizontal="center" vertical="center"/>
    </xf>
    <xf numFmtId="0" fontId="11" fillId="0" borderId="56"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57" xfId="0" applyFont="1" applyBorder="1" applyAlignment="1">
      <alignment horizontal="center" vertical="center"/>
    </xf>
    <xf numFmtId="0" fontId="11" fillId="0" borderId="27" xfId="0" applyFont="1" applyBorder="1" applyAlignment="1">
      <alignment horizontal="center" vertical="center"/>
    </xf>
    <xf numFmtId="0" fontId="11" fillId="0" borderId="59" xfId="0" applyFont="1" applyFill="1" applyBorder="1" applyAlignment="1">
      <alignment horizontal="center" vertical="center"/>
    </xf>
    <xf numFmtId="0" fontId="11" fillId="0" borderId="0" xfId="0" applyFont="1" applyFill="1" applyBorder="1" applyAlignment="1">
      <alignment horizontal="center" vertical="center"/>
    </xf>
    <xf numFmtId="0" fontId="11" fillId="11" borderId="0" xfId="0" applyFont="1" applyFill="1" applyBorder="1" applyAlignment="1">
      <alignment horizontal="left" vertical="center"/>
    </xf>
    <xf numFmtId="0" fontId="29" fillId="11" borderId="119" xfId="1" applyFont="1" applyFill="1" applyBorder="1" applyAlignment="1" applyProtection="1">
      <alignment horizontal="left" vertical="center"/>
    </xf>
    <xf numFmtId="0" fontId="29" fillId="11" borderId="0" xfId="1" applyFont="1" applyFill="1" applyBorder="1" applyAlignment="1" applyProtection="1">
      <alignment horizontal="left" vertical="center"/>
    </xf>
    <xf numFmtId="0" fontId="29" fillId="11" borderId="119" xfId="1" applyFont="1" applyFill="1" applyBorder="1" applyAlignment="1" applyProtection="1">
      <alignment horizontal="left" vertical="center" wrapText="1" shrinkToFit="1"/>
    </xf>
    <xf numFmtId="0" fontId="29" fillId="11" borderId="0" xfId="1" applyFont="1" applyFill="1" applyBorder="1" applyAlignment="1" applyProtection="1">
      <alignment horizontal="left" vertical="center" wrapText="1" shrinkToFit="1"/>
    </xf>
    <xf numFmtId="0" fontId="29" fillId="0" borderId="0" xfId="1" applyFont="1" applyFill="1" applyBorder="1" applyAlignment="1" applyProtection="1">
      <alignment horizontal="left" vertical="center"/>
    </xf>
    <xf numFmtId="0" fontId="7" fillId="0" borderId="0" xfId="1" applyFill="1" applyBorder="1" applyAlignment="1" applyProtection="1">
      <alignment horizontal="left" vertical="center" wrapText="1" shrinkToFit="1"/>
    </xf>
    <xf numFmtId="0" fontId="11" fillId="0" borderId="0" xfId="0" applyFont="1" applyFill="1" applyAlignment="1">
      <alignment horizontal="center" vertical="center"/>
    </xf>
    <xf numFmtId="0" fontId="0" fillId="0" borderId="0" xfId="0" applyFill="1" applyAlignment="1">
      <alignment horizontal="center" vertical="center"/>
    </xf>
    <xf numFmtId="0" fontId="29" fillId="9" borderId="0" xfId="1" applyFont="1" applyFill="1" applyAlignment="1" applyProtection="1">
      <alignment horizontal="left" vertical="center" shrinkToFit="1"/>
    </xf>
    <xf numFmtId="0" fontId="11" fillId="14" borderId="0" xfId="0" applyFont="1" applyFill="1" applyAlignment="1">
      <alignment horizontal="left" vertical="center"/>
    </xf>
    <xf numFmtId="0" fontId="29" fillId="9" borderId="0" xfId="1" applyFont="1" applyFill="1" applyAlignment="1" applyProtection="1">
      <alignment horizontal="left" vertical="center"/>
    </xf>
    <xf numFmtId="0" fontId="13" fillId="11" borderId="119" xfId="0" applyFont="1" applyFill="1" applyBorder="1" applyAlignment="1">
      <alignment horizontal="left" vertical="center"/>
    </xf>
    <xf numFmtId="0" fontId="13" fillId="11" borderId="0" xfId="0" applyFont="1" applyFill="1" applyBorder="1" applyAlignment="1">
      <alignment horizontal="left" vertical="center"/>
    </xf>
    <xf numFmtId="0" fontId="11" fillId="0" borderId="40" xfId="0" applyFont="1" applyBorder="1" applyAlignment="1">
      <alignment horizontal="center" vertical="center"/>
    </xf>
    <xf numFmtId="0" fontId="11" fillId="0" borderId="52"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0" xfId="0" applyFont="1" applyBorder="1" applyAlignment="1">
      <alignment horizontal="center" vertical="center"/>
    </xf>
    <xf numFmtId="0" fontId="11" fillId="0" borderId="43" xfId="0" applyFont="1" applyBorder="1" applyAlignment="1">
      <alignment horizontal="center" vertical="center"/>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67"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66" xfId="0" applyFont="1" applyFill="1" applyBorder="1" applyAlignment="1">
      <alignment horizontal="center" vertical="center"/>
    </xf>
    <xf numFmtId="0" fontId="30" fillId="14" borderId="0" xfId="0" applyFont="1" applyFill="1" applyAlignment="1">
      <alignment horizontal="center" vertical="center"/>
    </xf>
    <xf numFmtId="0" fontId="11" fillId="11" borderId="119" xfId="0" applyFont="1" applyFill="1" applyBorder="1" applyAlignment="1">
      <alignment horizontal="left" vertical="center"/>
    </xf>
    <xf numFmtId="0" fontId="11" fillId="11" borderId="120" xfId="0" applyFont="1" applyFill="1" applyBorder="1" applyAlignment="1">
      <alignment horizontal="left" vertical="center"/>
    </xf>
    <xf numFmtId="0" fontId="11" fillId="0" borderId="34" xfId="0" applyFont="1" applyFill="1" applyBorder="1" applyAlignment="1">
      <alignment horizontal="center" vertical="center" textRotation="255"/>
    </xf>
    <xf numFmtId="0" fontId="0" fillId="0" borderId="35" xfId="0" applyFill="1" applyBorder="1" applyAlignment="1">
      <alignment horizontal="center" vertical="center" textRotation="255"/>
    </xf>
    <xf numFmtId="0" fontId="0" fillId="0" borderId="36" xfId="0" applyFill="1" applyBorder="1" applyAlignment="1">
      <alignment horizontal="center" vertical="center" textRotation="255"/>
    </xf>
    <xf numFmtId="0" fontId="0" fillId="0" borderId="37"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0" borderId="39" xfId="0" applyFill="1" applyBorder="1" applyAlignment="1">
      <alignment horizontal="center" vertical="center" textRotation="255"/>
    </xf>
    <xf numFmtId="0" fontId="0" fillId="18" borderId="0" xfId="0" applyFill="1" applyAlignment="1">
      <alignment horizontal="center" vertical="center"/>
    </xf>
    <xf numFmtId="0" fontId="11" fillId="0" borderId="46" xfId="0" applyFont="1" applyFill="1" applyBorder="1" applyAlignment="1">
      <alignment horizontal="center" vertical="center" textRotation="255"/>
    </xf>
    <xf numFmtId="0" fontId="0" fillId="0" borderId="47" xfId="0" applyFill="1" applyBorder="1" applyAlignment="1">
      <alignment horizontal="center" vertical="center" textRotation="255"/>
    </xf>
    <xf numFmtId="0" fontId="0" fillId="0" borderId="48" xfId="0" applyFill="1" applyBorder="1" applyAlignment="1">
      <alignment horizontal="center" vertical="center" textRotation="255"/>
    </xf>
    <xf numFmtId="0" fontId="0" fillId="0" borderId="49" xfId="0" applyFill="1" applyBorder="1" applyAlignment="1">
      <alignment horizontal="center" vertical="center" textRotation="255"/>
    </xf>
    <xf numFmtId="0" fontId="0" fillId="0" borderId="50" xfId="0" applyFill="1" applyBorder="1" applyAlignment="1">
      <alignment horizontal="center" vertical="center" textRotation="255"/>
    </xf>
    <xf numFmtId="0" fontId="0" fillId="0" borderId="51" xfId="0" applyFill="1" applyBorder="1" applyAlignment="1">
      <alignment horizontal="center" vertical="center" textRotation="255"/>
    </xf>
    <xf numFmtId="0" fontId="11" fillId="11" borderId="0" xfId="0" applyFont="1" applyFill="1" applyBorder="1" applyAlignment="1">
      <alignment horizontal="center" vertical="center"/>
    </xf>
    <xf numFmtId="0" fontId="11" fillId="15" borderId="0" xfId="0" applyFont="1" applyFill="1" applyAlignment="1">
      <alignment horizontal="center" vertical="center" textRotation="255" wrapText="1"/>
    </xf>
    <xf numFmtId="0" fontId="7" fillId="0" borderId="0" xfId="1" applyFill="1" applyAlignment="1" applyProtection="1">
      <alignment horizontal="center" vertical="center"/>
    </xf>
    <xf numFmtId="0" fontId="7" fillId="0" borderId="34" xfId="1" applyFont="1" applyFill="1" applyBorder="1" applyAlignment="1" applyProtection="1">
      <alignment horizontal="center" vertical="center" textRotation="255"/>
    </xf>
    <xf numFmtId="0" fontId="11" fillId="0" borderId="35" xfId="0" applyFont="1" applyFill="1" applyBorder="1" applyAlignment="1">
      <alignment horizontal="center" vertical="center" textRotation="255"/>
    </xf>
    <xf numFmtId="0" fontId="11" fillId="0" borderId="36" xfId="0" applyFont="1" applyFill="1" applyBorder="1" applyAlignment="1">
      <alignment horizontal="center" vertical="center" textRotation="255"/>
    </xf>
    <xf numFmtId="0" fontId="11" fillId="0" borderId="37" xfId="0" applyFont="1" applyFill="1" applyBorder="1" applyAlignment="1">
      <alignment horizontal="center" vertical="center" textRotation="255"/>
    </xf>
    <xf numFmtId="0" fontId="11" fillId="0" borderId="38" xfId="0" applyFont="1" applyFill="1" applyBorder="1" applyAlignment="1">
      <alignment horizontal="center" vertical="center" textRotation="255"/>
    </xf>
    <xf numFmtId="0" fontId="11" fillId="0" borderId="39" xfId="0" applyFont="1" applyFill="1" applyBorder="1" applyAlignment="1">
      <alignment horizontal="center" vertical="center" textRotation="255"/>
    </xf>
    <xf numFmtId="0" fontId="7" fillId="21" borderId="5" xfId="1" applyFill="1" applyBorder="1" applyAlignment="1" applyProtection="1">
      <alignment horizontal="center" vertical="center" textRotation="255" wrapText="1"/>
    </xf>
    <xf numFmtId="0" fontId="7" fillId="21" borderId="9" xfId="1" applyFill="1" applyBorder="1" applyAlignment="1" applyProtection="1">
      <alignment horizontal="center" vertical="center" textRotation="255" wrapText="1"/>
    </xf>
    <xf numFmtId="0" fontId="7" fillId="21" borderId="10" xfId="1" applyFill="1" applyBorder="1" applyAlignment="1" applyProtection="1">
      <alignment horizontal="center" vertical="center" textRotation="255" wrapText="1"/>
    </xf>
    <xf numFmtId="0" fontId="7" fillId="21" borderId="7" xfId="1" applyFill="1" applyBorder="1" applyAlignment="1" applyProtection="1">
      <alignment horizontal="center" vertical="center" textRotation="255" wrapText="1"/>
    </xf>
    <xf numFmtId="0" fontId="7" fillId="21" borderId="6" xfId="1" applyFill="1" applyBorder="1" applyAlignment="1" applyProtection="1">
      <alignment horizontal="center" vertical="center" textRotation="255" wrapText="1"/>
    </xf>
    <xf numFmtId="0" fontId="7" fillId="21" borderId="8" xfId="1" applyFill="1" applyBorder="1" applyAlignment="1" applyProtection="1">
      <alignment horizontal="center" vertical="center" textRotation="255" wrapText="1"/>
    </xf>
    <xf numFmtId="0" fontId="12" fillId="8" borderId="0" xfId="0" applyFont="1" applyFill="1" applyAlignment="1">
      <alignment horizontal="center" vertical="center" textRotation="255"/>
    </xf>
    <xf numFmtId="0" fontId="11" fillId="10" borderId="0" xfId="0" applyFont="1" applyFill="1" applyAlignment="1">
      <alignment horizontal="center" vertical="center"/>
    </xf>
    <xf numFmtId="0" fontId="0" fillId="10" borderId="0" xfId="0" applyFill="1" applyAlignment="1">
      <alignment horizontal="center" vertical="center"/>
    </xf>
    <xf numFmtId="0" fontId="11" fillId="0" borderId="40" xfId="0" applyFont="1" applyFill="1" applyBorder="1" applyAlignment="1">
      <alignment horizontal="center" vertical="center" textRotation="255"/>
    </xf>
    <xf numFmtId="0" fontId="11" fillId="0" borderId="41" xfId="0" applyFont="1" applyFill="1" applyBorder="1" applyAlignment="1">
      <alignment horizontal="center" vertical="center" textRotation="255"/>
    </xf>
    <xf numFmtId="0" fontId="11" fillId="0" borderId="42" xfId="0" applyFont="1" applyFill="1" applyBorder="1" applyAlignment="1">
      <alignment horizontal="center" vertical="center" textRotation="255"/>
    </xf>
    <xf numFmtId="0" fontId="11" fillId="0" borderId="43" xfId="0" applyFont="1" applyFill="1" applyBorder="1" applyAlignment="1">
      <alignment horizontal="center" vertical="center" textRotation="255"/>
    </xf>
    <xf numFmtId="0" fontId="11" fillId="0" borderId="44" xfId="0" applyFont="1" applyFill="1" applyBorder="1" applyAlignment="1">
      <alignment horizontal="center" vertical="center" textRotation="255"/>
    </xf>
    <xf numFmtId="0" fontId="11" fillId="0" borderId="45" xfId="0" applyFont="1" applyFill="1" applyBorder="1" applyAlignment="1">
      <alignment horizontal="center" vertical="center" textRotation="255"/>
    </xf>
    <xf numFmtId="0" fontId="12" fillId="8" borderId="0" xfId="0" applyFont="1" applyFill="1" applyAlignment="1">
      <alignment horizontal="center" vertical="center" textRotation="255" shrinkToFit="1"/>
    </xf>
    <xf numFmtId="0" fontId="6" fillId="3" borderId="16"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7" fillId="5" borderId="17" xfId="1" applyFill="1" applyBorder="1" applyAlignment="1" applyProtection="1">
      <alignment vertical="center" wrapText="1"/>
    </xf>
    <xf numFmtId="0" fontId="7" fillId="5" borderId="20" xfId="1" applyFill="1" applyBorder="1" applyAlignment="1" applyProtection="1">
      <alignment vertical="center" wrapText="1"/>
    </xf>
    <xf numFmtId="0" fontId="28" fillId="5" borderId="17" xfId="1" applyFont="1" applyFill="1" applyBorder="1" applyAlignment="1" applyProtection="1">
      <alignment vertical="center" wrapText="1"/>
    </xf>
    <xf numFmtId="0" fontId="28" fillId="5" borderId="20" xfId="1" applyFont="1" applyFill="1" applyBorder="1" applyAlignment="1" applyProtection="1">
      <alignment vertical="center" wrapText="1"/>
    </xf>
    <xf numFmtId="0" fontId="7" fillId="17" borderId="17" xfId="1" applyFill="1" applyBorder="1" applyAlignment="1" applyProtection="1">
      <alignment vertical="center" wrapText="1"/>
    </xf>
    <xf numFmtId="0" fontId="7" fillId="17" borderId="20" xfId="1" applyFill="1" applyBorder="1" applyAlignment="1" applyProtection="1">
      <alignment vertical="center" wrapText="1"/>
    </xf>
    <xf numFmtId="0" fontId="3" fillId="3" borderId="1" xfId="2" applyFont="1" applyFill="1" applyBorder="1" applyAlignment="1">
      <alignment horizontal="center" vertical="center"/>
    </xf>
    <xf numFmtId="0" fontId="3" fillId="3" borderId="3" xfId="2" applyFont="1" applyFill="1" applyBorder="1" applyAlignment="1">
      <alignment horizontal="center" vertical="center"/>
    </xf>
    <xf numFmtId="0" fontId="3" fillId="3" borderId="14" xfId="2" applyFont="1" applyFill="1" applyBorder="1" applyAlignment="1">
      <alignment horizontal="center" vertical="center"/>
    </xf>
    <xf numFmtId="0" fontId="3" fillId="3" borderId="2" xfId="2" applyFont="1" applyFill="1" applyBorder="1" applyAlignment="1">
      <alignment horizontal="center" vertical="center"/>
    </xf>
    <xf numFmtId="0" fontId="3" fillId="3" borderId="4" xfId="2" applyFont="1" applyFill="1" applyBorder="1" applyAlignment="1">
      <alignment horizontal="center" vertical="center"/>
    </xf>
    <xf numFmtId="0" fontId="3" fillId="3" borderId="15" xfId="2" applyFont="1" applyFill="1" applyBorder="1" applyAlignment="1">
      <alignment horizontal="center" vertical="center"/>
    </xf>
    <xf numFmtId="0" fontId="14" fillId="0" borderId="1" xfId="2" applyFont="1" applyFill="1" applyBorder="1" applyAlignment="1">
      <alignment vertical="top" wrapText="1"/>
    </xf>
    <xf numFmtId="0" fontId="14" fillId="0" borderId="3" xfId="2" applyFont="1" applyFill="1" applyBorder="1" applyAlignment="1">
      <alignment vertical="top" wrapText="1"/>
    </xf>
    <xf numFmtId="0" fontId="14" fillId="0" borderId="67" xfId="2" applyFont="1" applyFill="1" applyBorder="1" applyAlignment="1">
      <alignment vertical="top" wrapText="1"/>
    </xf>
    <xf numFmtId="0" fontId="14" fillId="0" borderId="0" xfId="2" applyFont="1" applyFill="1" applyBorder="1" applyAlignment="1">
      <alignment vertical="top" wrapText="1"/>
    </xf>
    <xf numFmtId="0" fontId="16" fillId="20" borderId="68" xfId="2" applyFont="1" applyFill="1" applyBorder="1" applyAlignment="1">
      <alignment horizontal="left" vertical="center"/>
    </xf>
    <xf numFmtId="0" fontId="16" fillId="20" borderId="73" xfId="2" applyFont="1" applyFill="1" applyBorder="1" applyAlignment="1">
      <alignment horizontal="left" vertical="center"/>
    </xf>
    <xf numFmtId="0" fontId="7" fillId="0" borderId="69" xfId="1" applyFill="1" applyBorder="1" applyAlignment="1" applyProtection="1">
      <alignment horizontal="left" vertical="center"/>
    </xf>
    <xf numFmtId="0" fontId="0" fillId="0" borderId="3" xfId="0" applyFill="1" applyBorder="1" applyAlignment="1" applyProtection="1">
      <alignment horizontal="left" vertical="center"/>
    </xf>
    <xf numFmtId="0" fontId="0" fillId="0" borderId="70" xfId="0" applyFill="1" applyBorder="1" applyAlignment="1" applyProtection="1">
      <alignment horizontal="left" vertical="center"/>
    </xf>
    <xf numFmtId="0" fontId="0" fillId="0" borderId="10" xfId="0"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74" xfId="0" applyFill="1" applyBorder="1" applyAlignment="1" applyProtection="1">
      <alignment horizontal="left" vertical="center"/>
    </xf>
    <xf numFmtId="0" fontId="7" fillId="0" borderId="71" xfId="1" applyFill="1" applyBorder="1" applyAlignment="1" applyProtection="1">
      <alignment horizontal="left" vertical="center" wrapText="1"/>
    </xf>
    <xf numFmtId="0" fontId="7" fillId="0" borderId="75" xfId="1" applyFill="1" applyBorder="1" applyAlignment="1" applyProtection="1">
      <alignment horizontal="left" vertical="center" wrapText="1"/>
    </xf>
    <xf numFmtId="0" fontId="7" fillId="0" borderId="72" xfId="1" applyFill="1" applyBorder="1" applyAlignment="1" applyProtection="1">
      <alignment horizontal="left" vertical="center" wrapText="1"/>
    </xf>
    <xf numFmtId="0" fontId="0" fillId="0" borderId="76" xfId="0" applyFill="1" applyBorder="1" applyAlignment="1" applyProtection="1">
      <alignment horizontal="left" vertical="center" wrapText="1"/>
    </xf>
    <xf numFmtId="0" fontId="7" fillId="0" borderId="0" xfId="1" applyFill="1" applyBorder="1" applyAlignment="1" applyProtection="1">
      <alignment horizontal="left" vertical="center"/>
    </xf>
    <xf numFmtId="0" fontId="18" fillId="0" borderId="0" xfId="1" applyFont="1" applyFill="1" applyBorder="1" applyAlignment="1" applyProtection="1">
      <alignment horizontal="left" vertical="center"/>
    </xf>
    <xf numFmtId="0" fontId="18" fillId="0" borderId="4" xfId="1" applyFont="1" applyFill="1" applyBorder="1" applyAlignment="1" applyProtection="1">
      <alignment horizontal="left" vertical="center"/>
    </xf>
    <xf numFmtId="0" fontId="7" fillId="0" borderId="75" xfId="1" applyFill="1" applyBorder="1" applyAlignment="1" applyProtection="1">
      <alignment horizontal="left" vertical="center"/>
    </xf>
    <xf numFmtId="0" fontId="7" fillId="0" borderId="74" xfId="1" applyFill="1" applyBorder="1" applyAlignment="1" applyProtection="1">
      <alignment horizontal="left" vertical="center"/>
    </xf>
    <xf numFmtId="0" fontId="7" fillId="0" borderId="121" xfId="1" applyFill="1" applyBorder="1" applyAlignment="1" applyProtection="1">
      <alignment horizontal="left" vertical="center"/>
    </xf>
    <xf numFmtId="0" fontId="7" fillId="0" borderId="122" xfId="1" applyFill="1" applyBorder="1" applyAlignment="1" applyProtection="1">
      <alignment horizontal="left" vertical="center"/>
    </xf>
    <xf numFmtId="0" fontId="7" fillId="0" borderId="10" xfId="1" applyFill="1" applyBorder="1" applyAlignment="1" applyProtection="1">
      <alignment horizontal="left" vertical="center"/>
    </xf>
    <xf numFmtId="0" fontId="16" fillId="20" borderId="1" xfId="2" applyFont="1" applyFill="1" applyBorder="1" applyAlignment="1">
      <alignment horizontal="left" vertical="center"/>
    </xf>
    <xf numFmtId="0" fontId="16" fillId="20" borderId="3" xfId="2" applyFont="1" applyFill="1" applyBorder="1" applyAlignment="1">
      <alignment horizontal="left" vertical="center"/>
    </xf>
    <xf numFmtId="0" fontId="16" fillId="20" borderId="78" xfId="2" applyFont="1" applyFill="1" applyBorder="1" applyAlignment="1">
      <alignment horizontal="left" vertical="center"/>
    </xf>
    <xf numFmtId="0" fontId="16" fillId="20" borderId="2" xfId="2" applyFont="1" applyFill="1" applyBorder="1" applyAlignment="1">
      <alignment horizontal="left" vertical="center"/>
    </xf>
    <xf numFmtId="0" fontId="16" fillId="20" borderId="4" xfId="2" applyFont="1" applyFill="1" applyBorder="1" applyAlignment="1">
      <alignment horizontal="left" vertical="center"/>
    </xf>
    <xf numFmtId="0" fontId="16" fillId="20" borderId="79" xfId="2" applyFont="1" applyFill="1" applyBorder="1" applyAlignment="1">
      <alignment horizontal="left" vertical="center"/>
    </xf>
    <xf numFmtId="0" fontId="7" fillId="0" borderId="3" xfId="1" applyFill="1" applyBorder="1" applyAlignment="1" applyProtection="1">
      <alignment horizontal="left" vertical="center" shrinkToFit="1"/>
    </xf>
    <xf numFmtId="0" fontId="18" fillId="0" borderId="3" xfId="1" applyFont="1" applyFill="1" applyBorder="1" applyAlignment="1" applyProtection="1">
      <alignment horizontal="left" vertical="center" shrinkToFit="1"/>
    </xf>
    <xf numFmtId="0" fontId="18" fillId="0" borderId="14" xfId="1" applyFont="1" applyFill="1" applyBorder="1" applyAlignment="1" applyProtection="1">
      <alignment horizontal="left" vertical="center" shrinkToFit="1"/>
    </xf>
    <xf numFmtId="0" fontId="18" fillId="0" borderId="4" xfId="1" applyFont="1" applyFill="1" applyBorder="1" applyAlignment="1" applyProtection="1">
      <alignment horizontal="left" vertical="center" shrinkToFit="1"/>
    </xf>
    <xf numFmtId="0" fontId="18" fillId="0" borderId="15" xfId="1" applyFont="1" applyFill="1" applyBorder="1" applyAlignment="1" applyProtection="1">
      <alignment horizontal="left" vertical="center" shrinkToFit="1"/>
    </xf>
    <xf numFmtId="0" fontId="21" fillId="0" borderId="0" xfId="2" applyFont="1" applyFill="1" applyBorder="1">
      <alignment vertical="center"/>
    </xf>
    <xf numFmtId="0" fontId="21" fillId="12" borderId="84" xfId="2" applyFont="1" applyFill="1" applyBorder="1" applyAlignment="1">
      <alignment horizontal="center" vertical="center"/>
    </xf>
    <xf numFmtId="0" fontId="21" fillId="12" borderId="85" xfId="2" applyFont="1" applyFill="1" applyBorder="1" applyAlignment="1">
      <alignment horizontal="center" vertical="center"/>
    </xf>
    <xf numFmtId="0" fontId="21" fillId="12" borderId="86" xfId="2" applyFont="1" applyFill="1" applyBorder="1" applyAlignment="1">
      <alignment horizontal="center" vertical="center"/>
    </xf>
    <xf numFmtId="0" fontId="21" fillId="12" borderId="88" xfId="2" applyFont="1" applyFill="1" applyBorder="1" applyAlignment="1">
      <alignment horizontal="center" vertical="center"/>
    </xf>
    <xf numFmtId="0" fontId="21" fillId="12" borderId="89" xfId="2" applyFont="1" applyFill="1" applyBorder="1" applyAlignment="1">
      <alignment horizontal="center" vertical="center"/>
    </xf>
    <xf numFmtId="0" fontId="21" fillId="12" borderId="90" xfId="2" applyFont="1" applyFill="1" applyBorder="1" applyAlignment="1">
      <alignment horizontal="center" vertical="center"/>
    </xf>
    <xf numFmtId="0" fontId="21" fillId="13" borderId="84" xfId="2" applyFont="1" applyFill="1" applyBorder="1" applyAlignment="1">
      <alignment horizontal="center" vertical="center"/>
    </xf>
    <xf numFmtId="0" fontId="21" fillId="13" borderId="85" xfId="2" applyFont="1" applyFill="1" applyBorder="1" applyAlignment="1">
      <alignment horizontal="center" vertical="center"/>
    </xf>
    <xf numFmtId="0" fontId="21" fillId="13" borderId="86" xfId="2" applyFont="1" applyFill="1" applyBorder="1" applyAlignment="1">
      <alignment horizontal="center" vertical="center"/>
    </xf>
    <xf numFmtId="0" fontId="21" fillId="13" borderId="88" xfId="2" applyFont="1" applyFill="1" applyBorder="1" applyAlignment="1">
      <alignment horizontal="center" vertical="center"/>
    </xf>
    <xf numFmtId="0" fontId="21" fillId="13" borderId="89" xfId="2" applyFont="1" applyFill="1" applyBorder="1" applyAlignment="1">
      <alignment horizontal="center" vertical="center"/>
    </xf>
    <xf numFmtId="0" fontId="21" fillId="13" borderId="90" xfId="2" applyFont="1" applyFill="1" applyBorder="1" applyAlignment="1">
      <alignment horizontal="center" vertical="center"/>
    </xf>
    <xf numFmtId="0" fontId="16" fillId="20" borderId="1" xfId="2" applyFont="1" applyFill="1" applyBorder="1">
      <alignment vertical="center"/>
    </xf>
    <xf numFmtId="0" fontId="16" fillId="20" borderId="3" xfId="2" applyFont="1" applyFill="1" applyBorder="1">
      <alignment vertical="center"/>
    </xf>
    <xf numFmtId="0" fontId="16" fillId="20" borderId="14" xfId="2" applyFont="1" applyFill="1" applyBorder="1">
      <alignment vertical="center"/>
    </xf>
    <xf numFmtId="0" fontId="16" fillId="20" borderId="91" xfId="2" applyFont="1" applyFill="1" applyBorder="1">
      <alignment vertical="center"/>
    </xf>
    <xf numFmtId="0" fontId="16" fillId="20" borderId="92" xfId="2" applyFont="1" applyFill="1" applyBorder="1">
      <alignment vertical="center"/>
    </xf>
    <xf numFmtId="0" fontId="16" fillId="20" borderId="93" xfId="2" applyFont="1" applyFill="1" applyBorder="1">
      <alignment vertical="center"/>
    </xf>
    <xf numFmtId="0" fontId="22" fillId="14" borderId="1" xfId="2" applyFont="1" applyFill="1" applyBorder="1" applyAlignment="1">
      <alignment horizontal="center" vertical="center"/>
    </xf>
    <xf numFmtId="0" fontId="22" fillId="14" borderId="3" xfId="2" applyFont="1" applyFill="1" applyBorder="1" applyAlignment="1">
      <alignment horizontal="center" vertical="center"/>
    </xf>
    <xf numFmtId="0" fontId="22" fillId="14" borderId="14" xfId="2" applyFont="1" applyFill="1" applyBorder="1" applyAlignment="1">
      <alignment horizontal="center" vertical="center"/>
    </xf>
    <xf numFmtId="0" fontId="22" fillId="14" borderId="2" xfId="2" applyFont="1" applyFill="1" applyBorder="1" applyAlignment="1">
      <alignment horizontal="center" vertical="center"/>
    </xf>
    <xf numFmtId="0" fontId="22" fillId="14" borderId="4" xfId="2" applyFont="1" applyFill="1" applyBorder="1" applyAlignment="1">
      <alignment horizontal="center" vertical="center"/>
    </xf>
    <xf numFmtId="0" fontId="22" fillId="14" borderId="15" xfId="2" applyFont="1" applyFill="1" applyBorder="1" applyAlignment="1">
      <alignment horizontal="center" vertical="center"/>
    </xf>
    <xf numFmtId="0" fontId="4" fillId="15" borderId="85" xfId="2" applyFont="1" applyFill="1" applyBorder="1" applyAlignment="1">
      <alignment horizontal="center" vertical="center"/>
    </xf>
    <xf numFmtId="0" fontId="4" fillId="15" borderId="0" xfId="2" applyFont="1" applyFill="1" applyBorder="1" applyAlignment="1">
      <alignment horizontal="center" vertical="center"/>
    </xf>
    <xf numFmtId="0" fontId="4" fillId="4" borderId="0" xfId="2" applyFont="1" applyFill="1" applyBorder="1" applyAlignment="1">
      <alignment horizontal="center" vertical="center"/>
    </xf>
    <xf numFmtId="0" fontId="7" fillId="0" borderId="94" xfId="1" applyFill="1" applyBorder="1" applyAlignment="1" applyProtection="1">
      <alignment horizontal="left" vertical="center" indent="1"/>
    </xf>
    <xf numFmtId="0" fontId="11" fillId="0" borderId="95" xfId="2" applyFill="1" applyBorder="1" applyAlignment="1" applyProtection="1">
      <alignment horizontal="left" vertical="center" indent="1"/>
    </xf>
    <xf numFmtId="0" fontId="11" fillId="0" borderId="67" xfId="2" applyFill="1" applyBorder="1" applyAlignment="1" applyProtection="1">
      <alignment horizontal="left" vertical="center" indent="1"/>
    </xf>
    <xf numFmtId="0" fontId="11" fillId="0" borderId="0" xfId="2" applyFill="1" applyBorder="1" applyAlignment="1" applyProtection="1">
      <alignment horizontal="left" vertical="center" indent="1"/>
    </xf>
    <xf numFmtId="0" fontId="4" fillId="0" borderId="5" xfId="2" applyFont="1" applyFill="1" applyBorder="1" applyAlignment="1">
      <alignment vertical="center" shrinkToFit="1"/>
    </xf>
    <xf numFmtId="0" fontId="4" fillId="0" borderId="95" xfId="2" applyFont="1" applyFill="1" applyBorder="1" applyAlignment="1">
      <alignment vertical="center" shrinkToFit="1"/>
    </xf>
    <xf numFmtId="0" fontId="4" fillId="0" borderId="9" xfId="2" applyFont="1" applyFill="1" applyBorder="1" applyAlignment="1">
      <alignment vertical="center" shrinkToFit="1"/>
    </xf>
    <xf numFmtId="0" fontId="4" fillId="0" borderId="6" xfId="2" applyFont="1" applyFill="1" applyBorder="1" applyAlignment="1">
      <alignment vertical="center" shrinkToFit="1"/>
    </xf>
    <xf numFmtId="0" fontId="4" fillId="0" borderId="92" xfId="2" applyFont="1" applyFill="1" applyBorder="1" applyAlignment="1">
      <alignment vertical="center" shrinkToFit="1"/>
    </xf>
    <xf numFmtId="0" fontId="4" fillId="0" borderId="8" xfId="2" applyFont="1" applyFill="1" applyBorder="1" applyAlignment="1">
      <alignment vertical="center" shrinkToFit="1"/>
    </xf>
    <xf numFmtId="0" fontId="23" fillId="0" borderId="66" xfId="2" applyFont="1" applyFill="1" applyBorder="1">
      <alignment vertical="center"/>
    </xf>
    <xf numFmtId="0" fontId="7" fillId="0" borderId="67" xfId="1" applyFill="1" applyBorder="1" applyAlignment="1" applyProtection="1">
      <alignment horizontal="left" vertical="center" indent="1"/>
    </xf>
    <xf numFmtId="0" fontId="7" fillId="0" borderId="0" xfId="1" applyFont="1" applyFill="1" applyBorder="1" applyAlignment="1" applyProtection="1">
      <alignment horizontal="left" vertical="center" indent="1"/>
    </xf>
    <xf numFmtId="0" fontId="7" fillId="0" borderId="2" xfId="1" applyFont="1" applyFill="1" applyBorder="1" applyAlignment="1" applyProtection="1">
      <alignment horizontal="left" vertical="center" indent="1"/>
    </xf>
    <xf numFmtId="0" fontId="7" fillId="0" borderId="4" xfId="1" applyFont="1" applyFill="1" applyBorder="1" applyAlignment="1" applyProtection="1">
      <alignment horizontal="left" vertical="center" indent="1"/>
    </xf>
    <xf numFmtId="0" fontId="25" fillId="20" borderId="1" xfId="1" applyFont="1" applyFill="1" applyBorder="1" applyAlignment="1" applyProtection="1">
      <alignment horizontal="center" vertical="center"/>
    </xf>
    <xf numFmtId="0" fontId="25" fillId="20" borderId="3" xfId="1" applyFont="1" applyFill="1" applyBorder="1" applyAlignment="1" applyProtection="1">
      <alignment horizontal="center" vertical="center"/>
    </xf>
    <xf numFmtId="0" fontId="25" fillId="20" borderId="14" xfId="1" applyFont="1" applyFill="1" applyBorder="1" applyAlignment="1" applyProtection="1">
      <alignment horizontal="center" vertical="center"/>
    </xf>
    <xf numFmtId="0" fontId="25" fillId="20" borderId="2" xfId="1" applyFont="1" applyFill="1" applyBorder="1" applyAlignment="1" applyProtection="1">
      <alignment horizontal="center" vertical="center"/>
    </xf>
    <xf numFmtId="0" fontId="25" fillId="20" borderId="4" xfId="1" applyFont="1" applyFill="1" applyBorder="1" applyAlignment="1" applyProtection="1">
      <alignment horizontal="center" vertical="center"/>
    </xf>
    <xf numFmtId="0" fontId="25" fillId="20" borderId="15" xfId="1" applyFont="1" applyFill="1" applyBorder="1" applyAlignment="1" applyProtection="1">
      <alignment horizontal="center" vertical="center"/>
    </xf>
    <xf numFmtId="0" fontId="4" fillId="0" borderId="11" xfId="2" applyFont="1" applyFill="1" applyBorder="1" applyAlignment="1">
      <alignment vertical="center"/>
    </xf>
    <xf numFmtId="0" fontId="4" fillId="0" borderId="12" xfId="2" applyFont="1" applyFill="1" applyBorder="1" applyAlignment="1">
      <alignment vertical="center"/>
    </xf>
    <xf numFmtId="0" fontId="4" fillId="0" borderId="5" xfId="2" applyFont="1" applyFill="1" applyBorder="1" applyAlignment="1">
      <alignment horizontal="center" vertical="center" textRotation="255"/>
    </xf>
    <xf numFmtId="0" fontId="4" fillId="0" borderId="9" xfId="2" applyFont="1" applyFill="1" applyBorder="1" applyAlignment="1">
      <alignment horizontal="center" vertical="center" textRotation="255"/>
    </xf>
    <xf numFmtId="0" fontId="4" fillId="0" borderId="10" xfId="2" applyFont="1" applyFill="1" applyBorder="1" applyAlignment="1">
      <alignment horizontal="center" vertical="center" textRotation="255"/>
    </xf>
    <xf numFmtId="0" fontId="4" fillId="0" borderId="7" xfId="2" applyFont="1" applyFill="1" applyBorder="1" applyAlignment="1">
      <alignment horizontal="center" vertical="center" textRotation="255"/>
    </xf>
    <xf numFmtId="0" fontId="4" fillId="0" borderId="6" xfId="2" applyFont="1" applyFill="1" applyBorder="1" applyAlignment="1">
      <alignment horizontal="center" vertical="center" textRotation="255"/>
    </xf>
    <xf numFmtId="0" fontId="4" fillId="0" borderId="8" xfId="2" applyFont="1" applyFill="1" applyBorder="1" applyAlignment="1">
      <alignment horizontal="center" vertical="center" textRotation="255"/>
    </xf>
    <xf numFmtId="0" fontId="6" fillId="0" borderId="1" xfId="2" applyFont="1" applyFill="1" applyBorder="1" applyAlignment="1">
      <alignment horizontal="center" vertical="center"/>
    </xf>
    <xf numFmtId="0" fontId="6" fillId="0" borderId="3"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15" xfId="2" applyFont="1" applyFill="1" applyBorder="1" applyAlignment="1">
      <alignment horizontal="center" vertical="center"/>
    </xf>
    <xf numFmtId="0" fontId="7" fillId="0" borderId="0" xfId="1" applyFill="1" applyBorder="1" applyAlignment="1" applyProtection="1">
      <alignment horizontal="left" vertical="center" indent="1"/>
    </xf>
    <xf numFmtId="0" fontId="6" fillId="14" borderId="1" xfId="2" applyFont="1" applyFill="1" applyBorder="1" applyAlignment="1">
      <alignment horizontal="center" vertical="center"/>
    </xf>
    <xf numFmtId="0" fontId="6" fillId="14" borderId="3" xfId="2" applyFont="1" applyFill="1" applyBorder="1" applyAlignment="1">
      <alignment horizontal="center" vertical="center"/>
    </xf>
    <xf numFmtId="0" fontId="6" fillId="14" borderId="14" xfId="2" applyFont="1" applyFill="1" applyBorder="1" applyAlignment="1">
      <alignment horizontal="center" vertical="center"/>
    </xf>
    <xf numFmtId="0" fontId="6" fillId="14" borderId="2" xfId="2" applyFont="1" applyFill="1" applyBorder="1" applyAlignment="1">
      <alignment horizontal="center" vertical="center"/>
    </xf>
    <xf numFmtId="0" fontId="6" fillId="14" borderId="4" xfId="2" applyFont="1" applyFill="1" applyBorder="1" applyAlignment="1">
      <alignment horizontal="center" vertical="center"/>
    </xf>
    <xf numFmtId="0" fontId="6" fillId="14" borderId="15" xfId="2" applyFont="1" applyFill="1" applyBorder="1" applyAlignment="1">
      <alignment horizontal="center" vertical="center"/>
    </xf>
    <xf numFmtId="0" fontId="7" fillId="0" borderId="67" xfId="1" applyFill="1" applyBorder="1" applyAlignment="1" applyProtection="1">
      <alignment horizontal="left" vertical="top" indent="1"/>
    </xf>
    <xf numFmtId="0" fontId="11" fillId="0" borderId="0" xfId="2" applyFill="1" applyBorder="1" applyAlignment="1" applyProtection="1">
      <alignment horizontal="left" vertical="top" indent="1"/>
    </xf>
    <xf numFmtId="0" fontId="11" fillId="0" borderId="2" xfId="2" applyFill="1" applyBorder="1" applyAlignment="1" applyProtection="1">
      <alignment horizontal="left" vertical="top" indent="1"/>
    </xf>
    <xf numFmtId="0" fontId="11" fillId="0" borderId="4" xfId="2" applyFill="1" applyBorder="1" applyAlignment="1" applyProtection="1">
      <alignment horizontal="left" vertical="top" indent="1"/>
    </xf>
    <xf numFmtId="0" fontId="4" fillId="0" borderId="13" xfId="2" applyFont="1" applyFill="1" applyBorder="1" applyAlignment="1">
      <alignment vertical="center"/>
    </xf>
    <xf numFmtId="0" fontId="6" fillId="14" borderId="67" xfId="2" applyFont="1" applyFill="1" applyBorder="1" applyAlignment="1">
      <alignment horizontal="center" vertical="center"/>
    </xf>
    <xf numFmtId="0" fontId="6" fillId="14" borderId="0" xfId="2" applyFont="1" applyFill="1" applyBorder="1" applyAlignment="1">
      <alignment horizontal="center" vertical="center"/>
    </xf>
    <xf numFmtId="0" fontId="6" fillId="14" borderId="66" xfId="2" applyFont="1" applyFill="1" applyBorder="1" applyAlignment="1">
      <alignment horizontal="center" vertical="center"/>
    </xf>
    <xf numFmtId="0" fontId="4" fillId="0" borderId="11" xfId="2" applyFont="1" applyFill="1" applyBorder="1" applyAlignment="1">
      <alignment vertical="center" shrinkToFit="1"/>
    </xf>
    <xf numFmtId="0" fontId="4" fillId="0" borderId="12" xfId="2" applyFont="1" applyFill="1" applyBorder="1" applyAlignment="1">
      <alignment vertical="center" shrinkToFit="1"/>
    </xf>
    <xf numFmtId="0" fontId="4" fillId="0" borderId="11" xfId="2" applyFont="1" applyFill="1" applyBorder="1" applyAlignment="1">
      <alignment vertical="center" wrapText="1" shrinkToFit="1"/>
    </xf>
    <xf numFmtId="0" fontId="4" fillId="0" borderId="13" xfId="2" applyFont="1" applyFill="1" applyBorder="1" applyAlignment="1">
      <alignment vertical="center" wrapText="1" shrinkToFit="1"/>
    </xf>
    <xf numFmtId="0" fontId="4" fillId="0" borderId="12" xfId="2" applyFont="1" applyFill="1" applyBorder="1" applyAlignment="1">
      <alignment vertical="center" wrapText="1" shrinkToFit="1"/>
    </xf>
    <xf numFmtId="0" fontId="4" fillId="0" borderId="5" xfId="2" applyFont="1" applyFill="1" applyBorder="1" applyAlignment="1">
      <alignment vertical="center" wrapText="1" shrinkToFit="1"/>
    </xf>
    <xf numFmtId="0" fontId="4" fillId="0" borderId="9" xfId="2" applyFont="1" applyFill="1" applyBorder="1" applyAlignment="1">
      <alignment vertical="center" wrapText="1" shrinkToFit="1"/>
    </xf>
    <xf numFmtId="0" fontId="4" fillId="0" borderId="10" xfId="2" applyFont="1" applyFill="1" applyBorder="1" applyAlignment="1">
      <alignment vertical="center" wrapText="1" shrinkToFit="1"/>
    </xf>
    <xf numFmtId="0" fontId="4" fillId="0" borderId="7" xfId="2" applyFont="1" applyFill="1" applyBorder="1" applyAlignment="1">
      <alignment vertical="center" wrapText="1" shrinkToFit="1"/>
    </xf>
    <xf numFmtId="0" fontId="11" fillId="0" borderId="2" xfId="2" applyFill="1" applyBorder="1" applyAlignment="1" applyProtection="1">
      <alignment horizontal="left" vertical="center" indent="1"/>
    </xf>
    <xf numFmtId="0" fontId="11" fillId="0" borderId="4" xfId="2" applyFill="1" applyBorder="1" applyAlignment="1" applyProtection="1">
      <alignment horizontal="left" vertical="center" indent="1"/>
    </xf>
    <xf numFmtId="0" fontId="4" fillId="0" borderId="10" xfId="2" applyFont="1" applyFill="1" applyBorder="1" applyAlignment="1">
      <alignment vertical="center" shrinkToFit="1"/>
    </xf>
    <xf numFmtId="0" fontId="4" fillId="0" borderId="7" xfId="2" applyFont="1" applyFill="1" applyBorder="1" applyAlignment="1">
      <alignment vertical="center" shrinkToFit="1"/>
    </xf>
    <xf numFmtId="0" fontId="4" fillId="14" borderId="5" xfId="2" applyFont="1" applyFill="1" applyBorder="1" applyAlignment="1">
      <alignment horizontal="center" vertical="center"/>
    </xf>
    <xf numFmtId="0" fontId="4" fillId="14" borderId="9" xfId="2" applyFont="1" applyFill="1" applyBorder="1" applyAlignment="1">
      <alignment horizontal="center" vertical="center"/>
    </xf>
    <xf numFmtId="0" fontId="4" fillId="14" borderId="6" xfId="2" applyFont="1" applyFill="1" applyBorder="1" applyAlignment="1">
      <alignment horizontal="center" vertical="center"/>
    </xf>
    <xf numFmtId="0" fontId="4" fillId="14" borderId="8" xfId="2" applyFont="1" applyFill="1" applyBorder="1" applyAlignment="1">
      <alignment horizontal="center" vertical="center"/>
    </xf>
    <xf numFmtId="0" fontId="5" fillId="4" borderId="95" xfId="2" applyFont="1" applyFill="1" applyBorder="1" applyAlignment="1">
      <alignment vertical="center" shrinkToFit="1"/>
    </xf>
    <xf numFmtId="0" fontId="5" fillId="4" borderId="0" xfId="2" applyFont="1" applyFill="1" applyBorder="1" applyAlignment="1">
      <alignment vertical="center" shrinkToFit="1"/>
    </xf>
    <xf numFmtId="0" fontId="7" fillId="0" borderId="105" xfId="1" applyFill="1" applyBorder="1" applyAlignment="1" applyProtection="1">
      <alignment horizontal="left" vertical="center" wrapText="1"/>
    </xf>
    <xf numFmtId="0" fontId="11" fillId="0" borderId="105" xfId="2" applyFill="1" applyBorder="1" applyAlignment="1" applyProtection="1">
      <alignment horizontal="left" vertical="center" wrapText="1"/>
    </xf>
    <xf numFmtId="0" fontId="7" fillId="0" borderId="67" xfId="1" applyFill="1" applyBorder="1" applyAlignment="1" applyProtection="1">
      <alignment horizontal="left" vertical="center" indent="1" shrinkToFit="1"/>
    </xf>
    <xf numFmtId="0" fontId="5" fillId="0" borderId="0" xfId="2" applyFont="1" applyFill="1" applyBorder="1" applyAlignment="1" applyProtection="1">
      <alignment horizontal="left" vertical="center" indent="1" shrinkToFit="1"/>
    </xf>
    <xf numFmtId="0" fontId="5" fillId="0" borderId="67" xfId="2" applyFont="1" applyFill="1" applyBorder="1" applyAlignment="1" applyProtection="1">
      <alignment horizontal="left" vertical="center" indent="1" shrinkToFit="1"/>
    </xf>
    <xf numFmtId="0" fontId="5" fillId="0" borderId="0" xfId="2" applyFont="1" applyFill="1" applyBorder="1">
      <alignment vertical="center"/>
    </xf>
    <xf numFmtId="0" fontId="11" fillId="0" borderId="0" xfId="2" applyFill="1" applyBorder="1" applyAlignment="1" applyProtection="1">
      <alignment horizontal="left" vertical="center" indent="1" shrinkToFit="1"/>
    </xf>
    <xf numFmtId="0" fontId="11" fillId="0" borderId="67" xfId="2" applyFill="1" applyBorder="1" applyAlignment="1" applyProtection="1">
      <alignment horizontal="left" vertical="center" indent="1" shrinkToFit="1"/>
    </xf>
    <xf numFmtId="0" fontId="11" fillId="0" borderId="2" xfId="2" applyFill="1" applyBorder="1" applyAlignment="1" applyProtection="1">
      <alignment horizontal="left" vertical="center" indent="1" shrinkToFit="1"/>
    </xf>
    <xf numFmtId="0" fontId="11" fillId="0" borderId="4" xfId="2" applyFill="1" applyBorder="1" applyAlignment="1" applyProtection="1">
      <alignment horizontal="left" vertical="center" indent="1" shrinkToFit="1"/>
    </xf>
    <xf numFmtId="0" fontId="7" fillId="0" borderId="95" xfId="1" applyFill="1" applyBorder="1" applyAlignment="1" applyProtection="1">
      <alignment horizontal="left" vertical="center" indent="1"/>
    </xf>
    <xf numFmtId="0" fontId="7" fillId="0" borderId="76" xfId="1" applyFill="1" applyBorder="1" applyAlignment="1" applyProtection="1">
      <alignment horizontal="left" vertical="center" wrapText="1"/>
    </xf>
    <xf numFmtId="0" fontId="11" fillId="0" borderId="76" xfId="2" applyFill="1" applyBorder="1" applyAlignment="1" applyProtection="1">
      <alignment horizontal="left" vertical="center"/>
    </xf>
    <xf numFmtId="0" fontId="7" fillId="5" borderId="17" xfId="1" applyFont="1" applyFill="1" applyBorder="1" applyAlignment="1" applyProtection="1">
      <alignment vertical="center"/>
    </xf>
    <xf numFmtId="0" fontId="7" fillId="5" borderId="19" xfId="1" applyFont="1" applyFill="1" applyBorder="1" applyAlignment="1" applyProtection="1">
      <alignment vertical="center"/>
    </xf>
    <xf numFmtId="0" fontId="7" fillId="5" borderId="17" xfId="1" applyFill="1" applyBorder="1" applyAlignment="1" applyProtection="1">
      <alignment vertical="center"/>
    </xf>
    <xf numFmtId="0" fontId="7" fillId="5" borderId="19" xfId="1" applyFill="1" applyBorder="1" applyAlignment="1" applyProtection="1">
      <alignment vertical="center"/>
    </xf>
    <xf numFmtId="0" fontId="0" fillId="6" borderId="17"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7" fillId="5" borderId="20" xfId="1" applyFill="1" applyBorder="1" applyAlignment="1" applyProtection="1">
      <alignment vertical="center"/>
    </xf>
    <xf numFmtId="0" fontId="5" fillId="5" borderId="5" xfId="1" applyFont="1" applyFill="1" applyBorder="1" applyAlignment="1" applyProtection="1">
      <alignment horizontal="left" vertical="center" wrapText="1"/>
    </xf>
    <xf numFmtId="0" fontId="5" fillId="5" borderId="9" xfId="1" applyFont="1" applyFill="1" applyBorder="1" applyAlignment="1" applyProtection="1">
      <alignment horizontal="left" vertical="center" wrapText="1"/>
    </xf>
    <xf numFmtId="0" fontId="7" fillId="5" borderId="5" xfId="1" applyFill="1" applyBorder="1" applyAlignment="1" applyProtection="1">
      <alignment horizontal="left" vertical="center" wrapText="1"/>
    </xf>
    <xf numFmtId="0" fontId="7" fillId="5" borderId="9" xfId="1" applyFill="1" applyBorder="1" applyAlignment="1" applyProtection="1">
      <alignment horizontal="left" vertical="center" wrapText="1"/>
    </xf>
    <xf numFmtId="0" fontId="5" fillId="5" borderId="17" xfId="0" applyFont="1" applyFill="1" applyBorder="1" applyAlignment="1" applyProtection="1">
      <alignment horizontal="left" vertical="center" wrapText="1"/>
    </xf>
    <xf numFmtId="0" fontId="5" fillId="5" borderId="20" xfId="0" applyFont="1" applyFill="1" applyBorder="1" applyAlignment="1" applyProtection="1">
      <alignment horizontal="left" vertical="center" wrapText="1"/>
    </xf>
    <xf numFmtId="0" fontId="5" fillId="5" borderId="17" xfId="0" applyFont="1" applyFill="1" applyBorder="1" applyAlignment="1" applyProtection="1">
      <alignment vertical="center" wrapText="1"/>
    </xf>
    <xf numFmtId="0" fontId="5" fillId="5" borderId="20" xfId="0" applyFont="1" applyFill="1" applyBorder="1" applyAlignment="1" applyProtection="1">
      <alignment vertical="center" wrapText="1"/>
    </xf>
    <xf numFmtId="0" fontId="7" fillId="5" borderId="17" xfId="1" applyFont="1" applyFill="1" applyBorder="1" applyAlignment="1" applyProtection="1">
      <alignment vertical="center" wrapText="1"/>
    </xf>
    <xf numFmtId="0" fontId="7" fillId="5" borderId="20" xfId="1" applyFont="1" applyFill="1" applyBorder="1" applyAlignment="1" applyProtection="1">
      <alignment vertical="center" wrapText="1"/>
    </xf>
    <xf numFmtId="0" fontId="5" fillId="5" borderId="17" xfId="0" applyFont="1" applyFill="1" applyBorder="1" applyAlignment="1" applyProtection="1">
      <alignment horizontal="left" vertical="center"/>
    </xf>
    <xf numFmtId="0" fontId="5" fillId="5" borderId="20" xfId="0" applyFont="1" applyFill="1" applyBorder="1" applyAlignment="1" applyProtection="1">
      <alignment horizontal="left" vertical="center"/>
    </xf>
    <xf numFmtId="0" fontId="7" fillId="5" borderId="5" xfId="1" applyFill="1" applyBorder="1" applyAlignment="1" applyProtection="1">
      <alignment vertical="center" wrapText="1"/>
    </xf>
    <xf numFmtId="0" fontId="7" fillId="5" borderId="17" xfId="1" applyFill="1" applyBorder="1" applyAlignment="1" applyProtection="1">
      <alignment horizontal="left" vertical="center" wrapText="1"/>
    </xf>
    <xf numFmtId="0" fontId="7" fillId="5" borderId="20" xfId="1" applyFill="1" applyBorder="1" applyAlignment="1" applyProtection="1">
      <alignment horizontal="left" vertical="center" wrapText="1"/>
    </xf>
  </cellXfs>
  <cellStyles count="3">
    <cellStyle name="ハイパーリンク" xfId="1" builtinId="8" customBuiltin="1"/>
    <cellStyle name="標準" xfId="0" builtinId="0" customBuiltin="1"/>
    <cellStyle name="標準 2" xfId="2"/>
  </cellStyles>
  <dxfs count="0"/>
  <tableStyles count="0" defaultTableStyle="TableStyleMedium2" defaultPivotStyle="PivotStyleLight16"/>
  <colors>
    <mruColors>
      <color rgb="FFFFCCFF"/>
      <color rgb="FFCCECFF"/>
      <color rgb="FF0000FF"/>
      <color rgb="FFFFFF66"/>
      <color rgb="FFFFCC00"/>
      <color rgb="FFFF9900"/>
      <color rgb="FF66FFFF"/>
      <color rgb="FFFF66FF"/>
      <color rgb="FFFFFF00"/>
      <color rgb="FFE8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pref.hokkaido.lg.jp/kn/ksk/itaku_kouteihyou.html" TargetMode="External"/><Relationship Id="rId2" Type="http://schemas.openxmlformats.org/officeDocument/2006/relationships/hyperlink" Target="https://www.pref.hokkaido.lg.jp/kn/ksk/sekkeijoukenuchiawasebo.html" TargetMode="External"/><Relationship Id="rId1" Type="http://schemas.openxmlformats.org/officeDocument/2006/relationships/hyperlink" Target="https://www.pref.hokkaido.lg.jp/kn/ksk/itaku_enkatsuka_guideline.html" TargetMode="External"/><Relationship Id="rId6" Type="http://schemas.openxmlformats.org/officeDocument/2006/relationships/image" Target="../media/image1.jpeg"/><Relationship Id="rId5" Type="http://schemas.openxmlformats.org/officeDocument/2006/relationships/hyperlink" Target="https://www.pref.hokkaido.lg.jp/kn/ksk/shousaisekkeiyouryou.html" TargetMode="External"/><Relationship Id="rId4" Type="http://schemas.openxmlformats.org/officeDocument/2006/relationships/hyperlink" Target="https://www.pref.hokkaido.lg.jp/kn/ksk/sekkeitosho.html" TargetMode="External"/></Relationships>
</file>

<file path=xl/drawings/drawing1.xml><?xml version="1.0" encoding="utf-8"?>
<xdr:wsDr xmlns:xdr="http://schemas.openxmlformats.org/drawingml/2006/spreadsheetDrawing" xmlns:a="http://schemas.openxmlformats.org/drawingml/2006/main">
  <xdr:twoCellAnchor>
    <xdr:from>
      <xdr:col>5</xdr:col>
      <xdr:colOff>10047</xdr:colOff>
      <xdr:row>29</xdr:row>
      <xdr:rowOff>6956</xdr:rowOff>
    </xdr:from>
    <xdr:to>
      <xdr:col>5</xdr:col>
      <xdr:colOff>11206</xdr:colOff>
      <xdr:row>38</xdr:row>
      <xdr:rowOff>89647</xdr:rowOff>
    </xdr:to>
    <xdr:cxnSp macro="">
      <xdr:nvCxnSpPr>
        <xdr:cNvPr id="34" name="直線矢印コネクタ 33"/>
        <xdr:cNvCxnSpPr/>
      </xdr:nvCxnSpPr>
      <xdr:spPr>
        <a:xfrm flipH="1" flipV="1">
          <a:off x="1018576" y="2931691"/>
          <a:ext cx="1159" cy="990368"/>
        </a:xfrm>
        <a:prstGeom prst="straightConnector1">
          <a:avLst/>
        </a:prstGeom>
        <a:ln w="190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83890</xdr:colOff>
      <xdr:row>19</xdr:row>
      <xdr:rowOff>90036</xdr:rowOff>
    </xdr:from>
    <xdr:to>
      <xdr:col>33</xdr:col>
      <xdr:colOff>83891</xdr:colOff>
      <xdr:row>36</xdr:row>
      <xdr:rowOff>38100</xdr:rowOff>
    </xdr:to>
    <xdr:cxnSp macro="">
      <xdr:nvCxnSpPr>
        <xdr:cNvPr id="42" name="直線矢印コネクタ 41"/>
        <xdr:cNvCxnSpPr/>
      </xdr:nvCxnSpPr>
      <xdr:spPr>
        <a:xfrm flipV="1">
          <a:off x="6684715" y="2080761"/>
          <a:ext cx="1" cy="1729239"/>
        </a:xfrm>
        <a:prstGeom prst="straightConnector1">
          <a:avLst/>
        </a:prstGeom>
        <a:ln w="19050">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112465</xdr:colOff>
      <xdr:row>19</xdr:row>
      <xdr:rowOff>99560</xdr:rowOff>
    </xdr:from>
    <xdr:to>
      <xdr:col>21</xdr:col>
      <xdr:colOff>114300</xdr:colOff>
      <xdr:row>44</xdr:row>
      <xdr:rowOff>76200</xdr:rowOff>
    </xdr:to>
    <xdr:cxnSp macro="">
      <xdr:nvCxnSpPr>
        <xdr:cNvPr id="40" name="直線矢印コネクタ 39"/>
        <xdr:cNvCxnSpPr/>
      </xdr:nvCxnSpPr>
      <xdr:spPr>
        <a:xfrm flipH="1" flipV="1">
          <a:off x="4312990" y="2090285"/>
          <a:ext cx="1835" cy="2596015"/>
        </a:xfrm>
        <a:prstGeom prst="straightConnector1">
          <a:avLst/>
        </a:prstGeom>
        <a:ln w="19050">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141040</xdr:colOff>
      <xdr:row>27</xdr:row>
      <xdr:rowOff>4310</xdr:rowOff>
    </xdr:from>
    <xdr:to>
      <xdr:col>13</xdr:col>
      <xdr:colOff>141040</xdr:colOff>
      <xdr:row>48</xdr:row>
      <xdr:rowOff>71601</xdr:rowOff>
    </xdr:to>
    <xdr:cxnSp macro="">
      <xdr:nvCxnSpPr>
        <xdr:cNvPr id="31" name="直線矢印コネクタ 30"/>
        <xdr:cNvCxnSpPr/>
      </xdr:nvCxnSpPr>
      <xdr:spPr>
        <a:xfrm flipV="1">
          <a:off x="2741365" y="2833235"/>
          <a:ext cx="0" cy="2267566"/>
        </a:xfrm>
        <a:prstGeom prst="straightConnector1">
          <a:avLst/>
        </a:prstGeom>
        <a:ln w="19050">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190499</xdr:colOff>
      <xdr:row>20</xdr:row>
      <xdr:rowOff>67236</xdr:rowOff>
    </xdr:from>
    <xdr:to>
      <xdr:col>11</xdr:col>
      <xdr:colOff>89646</xdr:colOff>
      <xdr:row>24</xdr:row>
      <xdr:rowOff>33618</xdr:rowOff>
    </xdr:to>
    <xdr:sp macro="" textlink="">
      <xdr:nvSpPr>
        <xdr:cNvPr id="3" name="二等辺三角形 2"/>
        <xdr:cNvSpPr/>
      </xdr:nvSpPr>
      <xdr:spPr>
        <a:xfrm rot="5400000">
          <a:off x="2073088" y="2218765"/>
          <a:ext cx="369794" cy="100853"/>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22</xdr:row>
      <xdr:rowOff>100852</xdr:rowOff>
    </xdr:from>
    <xdr:to>
      <xdr:col>7</xdr:col>
      <xdr:colOff>190500</xdr:colOff>
      <xdr:row>22</xdr:row>
      <xdr:rowOff>100852</xdr:rowOff>
    </xdr:to>
    <xdr:cxnSp macro="">
      <xdr:nvCxnSpPr>
        <xdr:cNvPr id="5" name="直線矢印コネクタ 4"/>
        <xdr:cNvCxnSpPr/>
      </xdr:nvCxnSpPr>
      <xdr:spPr>
        <a:xfrm>
          <a:off x="1221441" y="2319617"/>
          <a:ext cx="3810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22412</xdr:colOff>
      <xdr:row>17</xdr:row>
      <xdr:rowOff>0</xdr:rowOff>
    </xdr:from>
    <xdr:to>
      <xdr:col>14</xdr:col>
      <xdr:colOff>190500</xdr:colOff>
      <xdr:row>17</xdr:row>
      <xdr:rowOff>0</xdr:rowOff>
    </xdr:to>
    <xdr:cxnSp macro="">
      <xdr:nvCxnSpPr>
        <xdr:cNvPr id="6" name="直線矢印コネクタ 5"/>
        <xdr:cNvCxnSpPr/>
      </xdr:nvCxnSpPr>
      <xdr:spPr>
        <a:xfrm>
          <a:off x="2846294" y="1714500"/>
          <a:ext cx="16808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22412</xdr:colOff>
      <xdr:row>19</xdr:row>
      <xdr:rowOff>89647</xdr:rowOff>
    </xdr:from>
    <xdr:to>
      <xdr:col>33</xdr:col>
      <xdr:colOff>190500</xdr:colOff>
      <xdr:row>19</xdr:row>
      <xdr:rowOff>89647</xdr:rowOff>
    </xdr:to>
    <xdr:cxnSp macro="">
      <xdr:nvCxnSpPr>
        <xdr:cNvPr id="8" name="直線矢印コネクタ 7"/>
        <xdr:cNvCxnSpPr/>
      </xdr:nvCxnSpPr>
      <xdr:spPr>
        <a:xfrm>
          <a:off x="6678706" y="2005853"/>
          <a:ext cx="16808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11206</xdr:colOff>
      <xdr:row>20</xdr:row>
      <xdr:rowOff>0</xdr:rowOff>
    </xdr:from>
    <xdr:to>
      <xdr:col>36</xdr:col>
      <xdr:colOff>179294</xdr:colOff>
      <xdr:row>20</xdr:row>
      <xdr:rowOff>0</xdr:rowOff>
    </xdr:to>
    <xdr:cxnSp macro="">
      <xdr:nvCxnSpPr>
        <xdr:cNvPr id="10" name="直線矢印コネクタ 9"/>
        <xdr:cNvCxnSpPr/>
      </xdr:nvCxnSpPr>
      <xdr:spPr>
        <a:xfrm>
          <a:off x="7272618" y="2017059"/>
          <a:ext cx="16808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11206</xdr:colOff>
      <xdr:row>20</xdr:row>
      <xdr:rowOff>0</xdr:rowOff>
    </xdr:from>
    <xdr:to>
      <xdr:col>39</xdr:col>
      <xdr:colOff>179294</xdr:colOff>
      <xdr:row>20</xdr:row>
      <xdr:rowOff>0</xdr:rowOff>
    </xdr:to>
    <xdr:cxnSp macro="">
      <xdr:nvCxnSpPr>
        <xdr:cNvPr id="12" name="直線矢印コネクタ 11"/>
        <xdr:cNvCxnSpPr/>
      </xdr:nvCxnSpPr>
      <xdr:spPr>
        <a:xfrm>
          <a:off x="7877735" y="2017059"/>
          <a:ext cx="16808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88487</xdr:colOff>
      <xdr:row>28</xdr:row>
      <xdr:rowOff>96603</xdr:rowOff>
    </xdr:from>
    <xdr:to>
      <xdr:col>4</xdr:col>
      <xdr:colOff>100852</xdr:colOff>
      <xdr:row>41</xdr:row>
      <xdr:rowOff>11205</xdr:rowOff>
    </xdr:to>
    <xdr:cxnSp macro="">
      <xdr:nvCxnSpPr>
        <xdr:cNvPr id="13" name="直線矢印コネクタ 12"/>
        <xdr:cNvCxnSpPr/>
      </xdr:nvCxnSpPr>
      <xdr:spPr>
        <a:xfrm flipH="1" flipV="1">
          <a:off x="895311" y="2920485"/>
          <a:ext cx="12365" cy="1225691"/>
        </a:xfrm>
        <a:prstGeom prst="straightConnector1">
          <a:avLst/>
        </a:prstGeom>
        <a:ln w="190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44436</xdr:colOff>
      <xdr:row>50</xdr:row>
      <xdr:rowOff>35550</xdr:rowOff>
    </xdr:from>
    <xdr:to>
      <xdr:col>13</xdr:col>
      <xdr:colOff>22025</xdr:colOff>
      <xdr:row>51</xdr:row>
      <xdr:rowOff>69167</xdr:rowOff>
    </xdr:to>
    <xdr:sp macro="" textlink="">
      <xdr:nvSpPr>
        <xdr:cNvPr id="15" name="正方形/長方形 14"/>
        <xdr:cNvSpPr/>
      </xdr:nvSpPr>
      <xdr:spPr>
        <a:xfrm>
          <a:off x="2212195" y="5290722"/>
          <a:ext cx="371727" cy="138721"/>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68394</xdr:colOff>
      <xdr:row>50</xdr:row>
      <xdr:rowOff>35550</xdr:rowOff>
    </xdr:from>
    <xdr:to>
      <xdr:col>23</xdr:col>
      <xdr:colOff>45983</xdr:colOff>
      <xdr:row>51</xdr:row>
      <xdr:rowOff>69167</xdr:rowOff>
    </xdr:to>
    <xdr:sp macro="" textlink="">
      <xdr:nvSpPr>
        <xdr:cNvPr id="16" name="正方形/長方形 15"/>
        <xdr:cNvSpPr/>
      </xdr:nvSpPr>
      <xdr:spPr>
        <a:xfrm>
          <a:off x="4206842" y="5290722"/>
          <a:ext cx="371727" cy="138721"/>
        </a:xfrm>
        <a:prstGeom prst="rect">
          <a:avLst/>
        </a:prstGeom>
        <a:solidFill>
          <a:schemeClr val="bg1"/>
        </a:solid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66848</xdr:colOff>
      <xdr:row>50</xdr:row>
      <xdr:rowOff>28981</xdr:rowOff>
    </xdr:from>
    <xdr:to>
      <xdr:col>32</xdr:col>
      <xdr:colOff>44436</xdr:colOff>
      <xdr:row>51</xdr:row>
      <xdr:rowOff>62598</xdr:rowOff>
    </xdr:to>
    <xdr:sp macro="" textlink="">
      <xdr:nvSpPr>
        <xdr:cNvPr id="17" name="正方形/長方形 16"/>
        <xdr:cNvSpPr/>
      </xdr:nvSpPr>
      <xdr:spPr>
        <a:xfrm>
          <a:off x="6118024" y="5071628"/>
          <a:ext cx="381000" cy="13447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2924</xdr:colOff>
      <xdr:row>37</xdr:row>
      <xdr:rowOff>102801</xdr:rowOff>
    </xdr:from>
    <xdr:to>
      <xdr:col>14</xdr:col>
      <xdr:colOff>1</xdr:colOff>
      <xdr:row>40</xdr:row>
      <xdr:rowOff>8281</xdr:rowOff>
    </xdr:to>
    <xdr:sp macro="" textlink="">
      <xdr:nvSpPr>
        <xdr:cNvPr id="14" name="テキスト ボックス 13">
          <a:hlinkClick xmlns:r="http://schemas.openxmlformats.org/officeDocument/2006/relationships" r:id="rId1"/>
        </xdr:cNvPr>
        <xdr:cNvSpPr txBox="1"/>
      </xdr:nvSpPr>
      <xdr:spPr>
        <a:xfrm>
          <a:off x="798054" y="4086736"/>
          <a:ext cx="1984904" cy="228502"/>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u="sng">
              <a:solidFill>
                <a:srgbClr val="0000FF"/>
              </a:solidFill>
              <a:latin typeface="Meiryo UI" panose="020B0604030504040204" pitchFamily="50" charset="-128"/>
              <a:ea typeface="Meiryo UI" panose="020B0604030504040204" pitchFamily="50" charset="-128"/>
            </a:rPr>
            <a:t>②条件明示チェックリスト</a:t>
          </a:r>
        </a:p>
      </xdr:txBody>
    </xdr:sp>
    <xdr:clientData/>
  </xdr:twoCellAnchor>
  <xdr:twoCellAnchor>
    <xdr:from>
      <xdr:col>12</xdr:col>
      <xdr:colOff>2924</xdr:colOff>
      <xdr:row>44</xdr:row>
      <xdr:rowOff>3409</xdr:rowOff>
    </xdr:from>
    <xdr:to>
      <xdr:col>23</xdr:col>
      <xdr:colOff>1</xdr:colOff>
      <xdr:row>46</xdr:row>
      <xdr:rowOff>16563</xdr:rowOff>
    </xdr:to>
    <xdr:sp macro="" textlink="">
      <xdr:nvSpPr>
        <xdr:cNvPr id="19" name="テキスト ボックス 18">
          <a:hlinkClick xmlns:r="http://schemas.openxmlformats.org/officeDocument/2006/relationships" r:id="rId2"/>
        </xdr:cNvPr>
        <xdr:cNvSpPr txBox="1"/>
      </xdr:nvSpPr>
      <xdr:spPr>
        <a:xfrm>
          <a:off x="2388315" y="4741061"/>
          <a:ext cx="2183686" cy="228502"/>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u="sng">
              <a:solidFill>
                <a:srgbClr val="0000FF"/>
              </a:solidFill>
              <a:latin typeface="Meiryo UI" panose="020B0604030504040204" pitchFamily="50" charset="-128"/>
              <a:ea typeface="Meiryo UI" panose="020B0604030504040204" pitchFamily="50" charset="-128"/>
            </a:rPr>
            <a:t>④設計条件打合せ簿</a:t>
          </a:r>
        </a:p>
      </xdr:txBody>
    </xdr:sp>
    <xdr:clientData/>
  </xdr:twoCellAnchor>
  <xdr:twoCellAnchor>
    <xdr:from>
      <xdr:col>12</xdr:col>
      <xdr:colOff>11207</xdr:colOff>
      <xdr:row>46</xdr:row>
      <xdr:rowOff>91109</xdr:rowOff>
    </xdr:from>
    <xdr:to>
      <xdr:col>38</xdr:col>
      <xdr:colOff>190500</xdr:colOff>
      <xdr:row>49</xdr:row>
      <xdr:rowOff>16563</xdr:rowOff>
    </xdr:to>
    <xdr:sp macro="" textlink="">
      <xdr:nvSpPr>
        <xdr:cNvPr id="21" name="テキスト ボックス 20">
          <a:hlinkClick xmlns:r="http://schemas.openxmlformats.org/officeDocument/2006/relationships" r:id="rId3"/>
        </xdr:cNvPr>
        <xdr:cNvSpPr txBox="1"/>
      </xdr:nvSpPr>
      <xdr:spPr>
        <a:xfrm>
          <a:off x="2396598" y="5044109"/>
          <a:ext cx="5347641" cy="24847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i="1" u="sng">
              <a:solidFill>
                <a:srgbClr val="0000FF"/>
              </a:solidFill>
              <a:latin typeface="Meiryo UI" panose="020B0604030504040204" pitchFamily="50" charset="-128"/>
              <a:ea typeface="Meiryo UI" panose="020B0604030504040204" pitchFamily="50" charset="-128"/>
            </a:rPr>
            <a:t>⑥委託（設計等）業務における「業務スケジュール管理表（工程表）」の提出</a:t>
          </a:r>
        </a:p>
      </xdr:txBody>
    </xdr:sp>
    <xdr:clientData/>
  </xdr:twoCellAnchor>
  <xdr:twoCellAnchor>
    <xdr:from>
      <xdr:col>12</xdr:col>
      <xdr:colOff>68781</xdr:colOff>
      <xdr:row>27</xdr:row>
      <xdr:rowOff>2318</xdr:rowOff>
    </xdr:from>
    <xdr:to>
      <xdr:col>12</xdr:col>
      <xdr:colOff>78441</xdr:colOff>
      <xdr:row>36</xdr:row>
      <xdr:rowOff>0</xdr:rowOff>
    </xdr:to>
    <xdr:cxnSp macro="">
      <xdr:nvCxnSpPr>
        <xdr:cNvPr id="22" name="直線矢印コネクタ 21"/>
        <xdr:cNvCxnSpPr/>
      </xdr:nvCxnSpPr>
      <xdr:spPr>
        <a:xfrm flipH="1" flipV="1">
          <a:off x="2489252" y="2725347"/>
          <a:ext cx="9660" cy="905359"/>
        </a:xfrm>
        <a:prstGeom prst="straightConnector1">
          <a:avLst/>
        </a:prstGeom>
        <a:ln w="19050">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121333</xdr:colOff>
      <xdr:row>28</xdr:row>
      <xdr:rowOff>96603</xdr:rowOff>
    </xdr:from>
    <xdr:to>
      <xdr:col>5</xdr:col>
      <xdr:colOff>121333</xdr:colOff>
      <xdr:row>35</xdr:row>
      <xdr:rowOff>13138</xdr:rowOff>
    </xdr:to>
    <xdr:cxnSp macro="">
      <xdr:nvCxnSpPr>
        <xdr:cNvPr id="23" name="直線矢印コネクタ 22"/>
        <xdr:cNvCxnSpPr/>
      </xdr:nvCxnSpPr>
      <xdr:spPr>
        <a:xfrm flipV="1">
          <a:off x="1106678" y="3039500"/>
          <a:ext cx="0" cy="652259"/>
        </a:xfrm>
        <a:prstGeom prst="straightConnector1">
          <a:avLst/>
        </a:prstGeom>
        <a:ln w="19050">
          <a:solidFill>
            <a:schemeClr val="accent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3092</xdr:colOff>
      <xdr:row>22</xdr:row>
      <xdr:rowOff>103173</xdr:rowOff>
    </xdr:from>
    <xdr:to>
      <xdr:col>7</xdr:col>
      <xdr:colOff>3092</xdr:colOff>
      <xdr:row>37</xdr:row>
      <xdr:rowOff>91965</xdr:rowOff>
    </xdr:to>
    <xdr:cxnSp macro="">
      <xdr:nvCxnSpPr>
        <xdr:cNvPr id="27" name="直線矢印コネクタ 26"/>
        <xdr:cNvCxnSpPr/>
      </xdr:nvCxnSpPr>
      <xdr:spPr>
        <a:xfrm flipV="1">
          <a:off x="1382575" y="2415449"/>
          <a:ext cx="0" cy="1565344"/>
        </a:xfrm>
        <a:prstGeom prst="straightConnector1">
          <a:avLst/>
        </a:prstGeom>
        <a:ln w="19050">
          <a:solidFill>
            <a:schemeClr val="accent6"/>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9660</xdr:colOff>
      <xdr:row>27</xdr:row>
      <xdr:rowOff>2318</xdr:rowOff>
    </xdr:from>
    <xdr:to>
      <xdr:col>13</xdr:col>
      <xdr:colOff>11206</xdr:colOff>
      <xdr:row>38</xdr:row>
      <xdr:rowOff>0</xdr:rowOff>
    </xdr:to>
    <xdr:cxnSp macro="">
      <xdr:nvCxnSpPr>
        <xdr:cNvPr id="29" name="直線矢印コネクタ 28"/>
        <xdr:cNvCxnSpPr/>
      </xdr:nvCxnSpPr>
      <xdr:spPr>
        <a:xfrm flipH="1" flipV="1">
          <a:off x="2631836" y="2725347"/>
          <a:ext cx="1546" cy="1107065"/>
        </a:xfrm>
        <a:prstGeom prst="straightConnector1">
          <a:avLst/>
        </a:prstGeom>
        <a:ln w="19050">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38100</xdr:colOff>
      <xdr:row>22</xdr:row>
      <xdr:rowOff>47625</xdr:rowOff>
    </xdr:from>
    <xdr:to>
      <xdr:col>17</xdr:col>
      <xdr:colOff>133350</xdr:colOff>
      <xdr:row>27</xdr:row>
      <xdr:rowOff>19050</xdr:rowOff>
    </xdr:to>
    <xdr:cxnSp macro="">
      <xdr:nvCxnSpPr>
        <xdr:cNvPr id="33" name="直線矢印コネクタ 32"/>
        <xdr:cNvCxnSpPr/>
      </xdr:nvCxnSpPr>
      <xdr:spPr>
        <a:xfrm>
          <a:off x="2838450" y="2352675"/>
          <a:ext cx="695325" cy="495300"/>
        </a:xfrm>
        <a:prstGeom prst="straightConnector1">
          <a:avLst/>
        </a:prstGeom>
        <a:ln w="19050">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38100</xdr:colOff>
      <xdr:row>27</xdr:row>
      <xdr:rowOff>76761</xdr:rowOff>
    </xdr:from>
    <xdr:to>
      <xdr:col>28</xdr:col>
      <xdr:colOff>0</xdr:colOff>
      <xdr:row>27</xdr:row>
      <xdr:rowOff>76761</xdr:rowOff>
    </xdr:to>
    <xdr:cxnSp macro="">
      <xdr:nvCxnSpPr>
        <xdr:cNvPr id="36" name="直線矢印コネクタ 35"/>
        <xdr:cNvCxnSpPr/>
      </xdr:nvCxnSpPr>
      <xdr:spPr>
        <a:xfrm>
          <a:off x="4072218" y="2799790"/>
          <a:ext cx="1575547" cy="0"/>
        </a:xfrm>
        <a:prstGeom prst="straightConnector1">
          <a:avLst/>
        </a:prstGeom>
        <a:ln w="19050">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28575</xdr:colOff>
      <xdr:row>23</xdr:row>
      <xdr:rowOff>57150</xdr:rowOff>
    </xdr:from>
    <xdr:to>
      <xdr:col>33</xdr:col>
      <xdr:colOff>161925</xdr:colOff>
      <xdr:row>27</xdr:row>
      <xdr:rowOff>19050</xdr:rowOff>
    </xdr:to>
    <xdr:cxnSp macro="">
      <xdr:nvCxnSpPr>
        <xdr:cNvPr id="38" name="直線矢印コネクタ 37"/>
        <xdr:cNvCxnSpPr/>
      </xdr:nvCxnSpPr>
      <xdr:spPr>
        <a:xfrm flipV="1">
          <a:off x="6029325" y="2466975"/>
          <a:ext cx="733425" cy="381000"/>
        </a:xfrm>
        <a:prstGeom prst="straightConnector1">
          <a:avLst/>
        </a:prstGeom>
        <a:ln w="19050">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85861</xdr:colOff>
      <xdr:row>19</xdr:row>
      <xdr:rowOff>95888</xdr:rowOff>
    </xdr:from>
    <xdr:to>
      <xdr:col>26</xdr:col>
      <xdr:colOff>123265</xdr:colOff>
      <xdr:row>45</xdr:row>
      <xdr:rowOff>22412</xdr:rowOff>
    </xdr:to>
    <xdr:cxnSp macro="">
      <xdr:nvCxnSpPr>
        <xdr:cNvPr id="44" name="直線矢印コネクタ 43"/>
        <xdr:cNvCxnSpPr/>
      </xdr:nvCxnSpPr>
      <xdr:spPr>
        <a:xfrm flipH="1" flipV="1">
          <a:off x="5330214" y="2012094"/>
          <a:ext cx="37404" cy="2548700"/>
        </a:xfrm>
        <a:prstGeom prst="straightConnector1">
          <a:avLst/>
        </a:prstGeom>
        <a:ln w="19050">
          <a:solidFill>
            <a:schemeClr val="accent6"/>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74654</xdr:colOff>
      <xdr:row>20</xdr:row>
      <xdr:rowOff>2319</xdr:rowOff>
    </xdr:from>
    <xdr:to>
      <xdr:col>36</xdr:col>
      <xdr:colOff>89647</xdr:colOff>
      <xdr:row>45</xdr:row>
      <xdr:rowOff>56030</xdr:rowOff>
    </xdr:to>
    <xdr:cxnSp macro="">
      <xdr:nvCxnSpPr>
        <xdr:cNvPr id="46" name="直線矢印コネクタ 45"/>
        <xdr:cNvCxnSpPr/>
      </xdr:nvCxnSpPr>
      <xdr:spPr>
        <a:xfrm flipH="1" flipV="1">
          <a:off x="7336066" y="2019378"/>
          <a:ext cx="14993" cy="2575034"/>
        </a:xfrm>
        <a:prstGeom prst="straightConnector1">
          <a:avLst/>
        </a:prstGeom>
        <a:ln w="19050">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9525</xdr:colOff>
      <xdr:row>28</xdr:row>
      <xdr:rowOff>95250</xdr:rowOff>
    </xdr:from>
    <xdr:to>
      <xdr:col>35</xdr:col>
      <xdr:colOff>15109</xdr:colOff>
      <xdr:row>41</xdr:row>
      <xdr:rowOff>32190</xdr:rowOff>
    </xdr:to>
    <xdr:cxnSp macro="">
      <xdr:nvCxnSpPr>
        <xdr:cNvPr id="47" name="直線矢印コネクタ 46"/>
        <xdr:cNvCxnSpPr/>
      </xdr:nvCxnSpPr>
      <xdr:spPr>
        <a:xfrm flipH="1" flipV="1">
          <a:off x="7010400" y="3028950"/>
          <a:ext cx="5584" cy="1299015"/>
        </a:xfrm>
        <a:prstGeom prst="straightConnector1">
          <a:avLst/>
        </a:prstGeom>
        <a:ln w="190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xdr:colOff>
      <xdr:row>41</xdr:row>
      <xdr:rowOff>3410</xdr:rowOff>
    </xdr:from>
    <xdr:to>
      <xdr:col>36</xdr:col>
      <xdr:colOff>8282</xdr:colOff>
      <xdr:row>43</xdr:row>
      <xdr:rowOff>16564</xdr:rowOff>
    </xdr:to>
    <xdr:sp macro="" textlink="">
      <xdr:nvSpPr>
        <xdr:cNvPr id="18" name="テキスト ボックス 17">
          <a:hlinkClick xmlns:r="http://schemas.openxmlformats.org/officeDocument/2006/relationships" r:id="rId4"/>
        </xdr:cNvPr>
        <xdr:cNvSpPr txBox="1"/>
      </xdr:nvSpPr>
      <xdr:spPr>
        <a:xfrm>
          <a:off x="806335" y="4418040"/>
          <a:ext cx="6358121" cy="228502"/>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u="sng">
              <a:solidFill>
                <a:srgbClr val="0000FF"/>
              </a:solidFill>
              <a:latin typeface="Meiryo UI" panose="020B0604030504040204" pitchFamily="50" charset="-128"/>
              <a:ea typeface="Meiryo UI" panose="020B0604030504040204" pitchFamily="50" charset="-128"/>
            </a:rPr>
            <a:t>③設計図書等作成要領（設計変更の手引き）</a:t>
          </a:r>
        </a:p>
      </xdr:txBody>
    </xdr:sp>
    <xdr:clientData/>
  </xdr:twoCellAnchor>
  <xdr:twoCellAnchor>
    <xdr:from>
      <xdr:col>37</xdr:col>
      <xdr:colOff>186985</xdr:colOff>
      <xdr:row>32</xdr:row>
      <xdr:rowOff>13836</xdr:rowOff>
    </xdr:from>
    <xdr:to>
      <xdr:col>37</xdr:col>
      <xdr:colOff>188819</xdr:colOff>
      <xdr:row>46</xdr:row>
      <xdr:rowOff>0</xdr:rowOff>
    </xdr:to>
    <xdr:cxnSp macro="">
      <xdr:nvCxnSpPr>
        <xdr:cNvPr id="50" name="直線矢印コネクタ 49"/>
        <xdr:cNvCxnSpPr/>
      </xdr:nvCxnSpPr>
      <xdr:spPr>
        <a:xfrm flipH="1" flipV="1">
          <a:off x="7650103" y="3241130"/>
          <a:ext cx="1834" cy="1398105"/>
        </a:xfrm>
        <a:prstGeom prst="straightConnector1">
          <a:avLst/>
        </a:prstGeom>
        <a:ln w="19050">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11206</xdr:colOff>
      <xdr:row>34</xdr:row>
      <xdr:rowOff>102802</xdr:rowOff>
    </xdr:from>
    <xdr:to>
      <xdr:col>36</xdr:col>
      <xdr:colOff>1</xdr:colOff>
      <xdr:row>37</xdr:row>
      <xdr:rowOff>8282</xdr:rowOff>
    </xdr:to>
    <xdr:sp macro="" textlink="">
      <xdr:nvSpPr>
        <xdr:cNvPr id="4" name="テキスト ボックス 3">
          <a:hlinkClick xmlns:r="http://schemas.openxmlformats.org/officeDocument/2006/relationships" r:id="rId1"/>
        </xdr:cNvPr>
        <xdr:cNvSpPr txBox="1"/>
      </xdr:nvSpPr>
      <xdr:spPr>
        <a:xfrm>
          <a:off x="806336" y="3763715"/>
          <a:ext cx="6349839" cy="228502"/>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u="sng">
              <a:solidFill>
                <a:srgbClr val="0000FF"/>
              </a:solidFill>
              <a:latin typeface="Meiryo UI" panose="020B0604030504040204" pitchFamily="50" charset="-128"/>
              <a:ea typeface="Meiryo UI" panose="020B0604030504040204" pitchFamily="50" charset="-128"/>
            </a:rPr>
            <a:t>①設計変更事例集</a:t>
          </a:r>
        </a:p>
      </xdr:txBody>
    </xdr:sp>
    <xdr:clientData/>
  </xdr:twoCellAnchor>
  <xdr:twoCellAnchor>
    <xdr:from>
      <xdr:col>25</xdr:col>
      <xdr:colOff>193424</xdr:colOff>
      <xdr:row>43</xdr:row>
      <xdr:rowOff>91109</xdr:rowOff>
    </xdr:from>
    <xdr:to>
      <xdr:col>38</xdr:col>
      <xdr:colOff>182218</xdr:colOff>
      <xdr:row>46</xdr:row>
      <xdr:rowOff>16563</xdr:rowOff>
    </xdr:to>
    <xdr:sp macro="" textlink="">
      <xdr:nvSpPr>
        <xdr:cNvPr id="20" name="テキスト ボックス 19">
          <a:hlinkClick xmlns:r="http://schemas.openxmlformats.org/officeDocument/2006/relationships" r:id="rId5"/>
        </xdr:cNvPr>
        <xdr:cNvSpPr txBox="1"/>
      </xdr:nvSpPr>
      <xdr:spPr>
        <a:xfrm>
          <a:off x="5162989" y="4721087"/>
          <a:ext cx="2572968" cy="24847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u="sng">
              <a:solidFill>
                <a:srgbClr val="0000FF"/>
              </a:solidFill>
              <a:latin typeface="Meiryo UI" panose="020B0604030504040204" pitchFamily="50" charset="-128"/>
              <a:ea typeface="Meiryo UI" panose="020B0604030504040204" pitchFamily="50" charset="-128"/>
            </a:rPr>
            <a:t>⑤詳細設計照査要領</a:t>
          </a:r>
        </a:p>
      </xdr:txBody>
    </xdr:sp>
    <xdr:clientData/>
  </xdr:twoCellAnchor>
  <xdr:twoCellAnchor editAs="oneCell">
    <xdr:from>
      <xdr:col>43</xdr:col>
      <xdr:colOff>11205</xdr:colOff>
      <xdr:row>3</xdr:row>
      <xdr:rowOff>89648</xdr:rowOff>
    </xdr:from>
    <xdr:to>
      <xdr:col>54</xdr:col>
      <xdr:colOff>57104</xdr:colOff>
      <xdr:row>17</xdr:row>
      <xdr:rowOff>12731</xdr:rowOff>
    </xdr:to>
    <xdr:pic>
      <xdr:nvPicPr>
        <xdr:cNvPr id="2" name="図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684558" y="392207"/>
          <a:ext cx="2264664" cy="1335024"/>
        </a:xfrm>
        <a:prstGeom prst="rect">
          <a:avLst/>
        </a:prstGeom>
      </xdr:spPr>
    </xdr:pic>
    <xdr:clientData/>
  </xdr:twoCellAnchor>
  <xdr:twoCellAnchor>
    <xdr:from>
      <xdr:col>42</xdr:col>
      <xdr:colOff>134469</xdr:colOff>
      <xdr:row>17</xdr:row>
      <xdr:rowOff>44822</xdr:rowOff>
    </xdr:from>
    <xdr:to>
      <xdr:col>55</xdr:col>
      <xdr:colOff>168088</xdr:colOff>
      <xdr:row>49</xdr:row>
      <xdr:rowOff>78439</xdr:rowOff>
    </xdr:to>
    <xdr:grpSp>
      <xdr:nvGrpSpPr>
        <xdr:cNvPr id="11" name="グループ化 10"/>
        <xdr:cNvGrpSpPr/>
      </xdr:nvGrpSpPr>
      <xdr:grpSpPr>
        <a:xfrm>
          <a:off x="8606116" y="1759322"/>
          <a:ext cx="2655796" cy="3260911"/>
          <a:chOff x="12808322" y="1725704"/>
          <a:chExt cx="2655796" cy="3260911"/>
        </a:xfrm>
      </xdr:grpSpPr>
      <xdr:grpSp>
        <xdr:nvGrpSpPr>
          <xdr:cNvPr id="9" name="グループ化 8"/>
          <xdr:cNvGrpSpPr/>
        </xdr:nvGrpSpPr>
        <xdr:grpSpPr>
          <a:xfrm>
            <a:off x="12808322" y="1725704"/>
            <a:ext cx="2655796" cy="3260911"/>
            <a:chOff x="8505264" y="1882587"/>
            <a:chExt cx="2847103" cy="3260911"/>
          </a:xfrm>
        </xdr:grpSpPr>
        <xdr:sp macro="" textlink="">
          <xdr:nvSpPr>
            <xdr:cNvPr id="30" name="横巻き 29"/>
            <xdr:cNvSpPr/>
          </xdr:nvSpPr>
          <xdr:spPr>
            <a:xfrm>
              <a:off x="8505264" y="1882587"/>
              <a:ext cx="2714958" cy="3260911"/>
            </a:xfrm>
            <a:prstGeom prst="horizontalScroll">
              <a:avLst/>
            </a:prstGeom>
            <a:solidFill>
              <a:srgbClr val="CCE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テキスト ボックス 31"/>
            <xdr:cNvSpPr txBox="1"/>
          </xdr:nvSpPr>
          <xdr:spPr>
            <a:xfrm>
              <a:off x="8887073" y="2084292"/>
              <a:ext cx="2465294" cy="2835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chemeClr val="tx1"/>
                  </a:solidFill>
                  <a:latin typeface="HG丸ｺﾞｼｯｸM-PRO" panose="020F0600000000000000" pitchFamily="50" charset="-128"/>
                  <a:ea typeface="HG丸ｺﾞｼｯｸM-PRO" panose="020F0600000000000000" pitchFamily="50" charset="-128"/>
                </a:rPr>
                <a:t>＜業務の平準化！？＞</a:t>
              </a:r>
              <a:endParaRPr kumimoji="1" lang="en-US" altLang="ja-JP" sz="12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u="sng">
                  <a:latin typeface="HG丸ｺﾞｼｯｸM-PRO" panose="020F0600000000000000" pitchFamily="50" charset="-128"/>
                  <a:ea typeface="HG丸ｺﾞｼｯｸM-PRO" panose="020F0600000000000000" pitchFamily="50" charset="-128"/>
                </a:rPr>
                <a:t>・働き方改革</a:t>
              </a:r>
              <a:endParaRPr kumimoji="1" lang="en-US" altLang="ja-JP" sz="1000" u="sng">
                <a:latin typeface="HG丸ｺﾞｼｯｸM-PRO" panose="020F0600000000000000" pitchFamily="50" charset="-128"/>
                <a:ea typeface="HG丸ｺﾞｼｯｸM-PRO" panose="020F0600000000000000" pitchFamily="50" charset="-128"/>
              </a:endParaRPr>
            </a:p>
            <a:p>
              <a:r>
                <a:rPr kumimoji="1" lang="ja-JP" altLang="en-US" sz="1000" u="sng">
                  <a:latin typeface="HG丸ｺﾞｼｯｸM-PRO" panose="020F0600000000000000" pitchFamily="50" charset="-128"/>
                  <a:ea typeface="HG丸ｺﾞｼｯｸM-PRO" panose="020F0600000000000000" pitchFamily="50" charset="-128"/>
                </a:rPr>
                <a:t>・担い手確保</a:t>
              </a:r>
              <a:endParaRPr kumimoji="1" lang="en-US" altLang="ja-JP" sz="1000" u="sng">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コンサル業界、</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委託業務の平準化を強く要請！！</a:t>
              </a:r>
              <a:endParaRPr kumimoji="1" lang="en-US" altLang="ja-JP" sz="1000">
                <a:latin typeface="HG丸ｺﾞｼｯｸM-PRO" panose="020F0600000000000000" pitchFamily="50" charset="-128"/>
                <a:ea typeface="HG丸ｺﾞｼｯｸM-PRO" panose="020F0600000000000000" pitchFamily="50" charset="-128"/>
              </a:endParaRPr>
            </a:p>
            <a:p>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solidFill>
                    <a:srgbClr val="0000FF"/>
                  </a:solidFill>
                  <a:latin typeface="HG丸ｺﾞｼｯｸM-PRO" panose="020F0600000000000000" pitchFamily="50" charset="-128"/>
                  <a:ea typeface="HG丸ｺﾞｼｯｸM-PRO" panose="020F0600000000000000" pitchFamily="50" charset="-128"/>
                </a:rPr>
                <a:t>業務の平準化率＝</a:t>
              </a:r>
              <a:endParaRPr kumimoji="1" lang="en-US" altLang="ja-JP" sz="1000">
                <a:solidFill>
                  <a:srgbClr val="0000FF"/>
                </a:solidFill>
                <a:latin typeface="HG丸ｺﾞｼｯｸM-PRO" panose="020F0600000000000000" pitchFamily="50" charset="-128"/>
                <a:ea typeface="HG丸ｺﾞｼｯｸM-PRO" panose="020F0600000000000000" pitchFamily="50" charset="-128"/>
              </a:endParaRPr>
            </a:p>
            <a:p>
              <a:r>
                <a:rPr kumimoji="1" lang="ja-JP" altLang="en-US" sz="1000">
                  <a:solidFill>
                    <a:srgbClr val="0000FF"/>
                  </a:solidFill>
                  <a:latin typeface="HG丸ｺﾞｼｯｸM-PRO" panose="020F0600000000000000" pitchFamily="50" charset="-128"/>
                  <a:ea typeface="HG丸ｺﾞｼｯｸM-PRO" panose="020F0600000000000000" pitchFamily="50" charset="-128"/>
                </a:rPr>
                <a:t>（</a:t>
              </a:r>
              <a:r>
                <a:rPr kumimoji="1" lang="en-US" altLang="ja-JP" sz="1000">
                  <a:solidFill>
                    <a:srgbClr val="0000FF"/>
                  </a:solidFill>
                  <a:latin typeface="HG丸ｺﾞｼｯｸM-PRO" panose="020F0600000000000000" pitchFamily="50" charset="-128"/>
                  <a:ea typeface="HG丸ｺﾞｼｯｸM-PRO" panose="020F0600000000000000" pitchFamily="50" charset="-128"/>
                </a:rPr>
                <a:t>1</a:t>
              </a:r>
              <a:r>
                <a:rPr kumimoji="1" lang="ja-JP" altLang="en-US" sz="1000">
                  <a:solidFill>
                    <a:srgbClr val="0000FF"/>
                  </a:solidFill>
                  <a:latin typeface="HG丸ｺﾞｼｯｸM-PRO" panose="020F0600000000000000" pitchFamily="50" charset="-128"/>
                  <a:ea typeface="HG丸ｺﾞｼｯｸM-PRO" panose="020F0600000000000000" pitchFamily="50" charset="-128"/>
                </a:rPr>
                <a:t>～</a:t>
              </a:r>
              <a:r>
                <a:rPr kumimoji="1" lang="en-US" altLang="ja-JP" sz="1000">
                  <a:solidFill>
                    <a:srgbClr val="0000FF"/>
                  </a:solidFill>
                  <a:latin typeface="HG丸ｺﾞｼｯｸM-PRO" panose="020F0600000000000000" pitchFamily="50" charset="-128"/>
                  <a:ea typeface="HG丸ｺﾞｼｯｸM-PRO" panose="020F0600000000000000" pitchFamily="50" charset="-128"/>
                </a:rPr>
                <a:t>3</a:t>
              </a:r>
              <a:r>
                <a:rPr kumimoji="1" lang="ja-JP" altLang="en-US" sz="1000">
                  <a:solidFill>
                    <a:srgbClr val="0000FF"/>
                  </a:solidFill>
                  <a:latin typeface="HG丸ｺﾞｼｯｸM-PRO" panose="020F0600000000000000" pitchFamily="50" charset="-128"/>
                  <a:ea typeface="HG丸ｺﾞｼｯｸM-PRO" panose="020F0600000000000000" pitchFamily="50" charset="-128"/>
                </a:rPr>
                <a:t>月に完了する業務件数）</a:t>
              </a:r>
              <a:endParaRPr kumimoji="1" lang="en-US" altLang="ja-JP" sz="1000">
                <a:solidFill>
                  <a:srgbClr val="0000FF"/>
                </a:solidFill>
                <a:latin typeface="HG丸ｺﾞｼｯｸM-PRO" panose="020F0600000000000000" pitchFamily="50" charset="-128"/>
                <a:ea typeface="HG丸ｺﾞｼｯｸM-PRO" panose="020F0600000000000000" pitchFamily="50" charset="-128"/>
              </a:endParaRPr>
            </a:p>
            <a:p>
              <a:r>
                <a:rPr kumimoji="1" lang="ja-JP" altLang="en-US" sz="1000">
                  <a:solidFill>
                    <a:srgbClr val="0000FF"/>
                  </a:solidFill>
                  <a:latin typeface="HG丸ｺﾞｼｯｸM-PRO" panose="020F0600000000000000" pitchFamily="50" charset="-128"/>
                  <a:ea typeface="HG丸ｺﾞｼｯｸM-PRO" panose="020F0600000000000000" pitchFamily="50" charset="-128"/>
                </a:rPr>
                <a:t>　　　　／（年度の業務稼働件数）</a:t>
              </a:r>
              <a:endParaRPr kumimoji="1" lang="en-US" altLang="ja-JP" sz="1000">
                <a:solidFill>
                  <a:srgbClr val="0000FF"/>
                </a:solidFill>
                <a:latin typeface="HG丸ｺﾞｼｯｸM-PRO" panose="020F0600000000000000" pitchFamily="50" charset="-128"/>
                <a:ea typeface="HG丸ｺﾞｼｯｸM-PRO" panose="020F0600000000000000" pitchFamily="50" charset="-128"/>
              </a:endParaRPr>
            </a:p>
            <a:p>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b="1" i="0">
                  <a:latin typeface="HG丸ｺﾞｼｯｸM-PRO" panose="020F0600000000000000" pitchFamily="50" charset="-128"/>
                  <a:ea typeface="HG丸ｺﾞｼｯｸM-PRO" panose="020F0600000000000000" pitchFamily="50" charset="-128"/>
                </a:rPr>
                <a:t>＜ポイント＞</a:t>
              </a:r>
              <a:endParaRPr kumimoji="1" lang="en-US" altLang="ja-JP" sz="1000" b="1" i="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・履行期限を</a:t>
              </a:r>
              <a:r>
                <a:rPr kumimoji="1" lang="en-US" altLang="ja-JP" sz="1000">
                  <a:latin typeface="HG丸ｺﾞｼｯｸM-PRO" panose="020F0600000000000000" pitchFamily="50" charset="-128"/>
                  <a:ea typeface="HG丸ｺﾞｼｯｸM-PRO" panose="020F0600000000000000" pitchFamily="50" charset="-128"/>
                </a:rPr>
                <a:t>12</a:t>
              </a:r>
              <a:r>
                <a:rPr kumimoji="1" lang="ja-JP" altLang="en-US" sz="1000">
                  <a:latin typeface="HG丸ｺﾞｼｯｸM-PRO" panose="020F0600000000000000" pitchFamily="50" charset="-128"/>
                  <a:ea typeface="HG丸ｺﾞｼｯｸM-PRO" panose="020F0600000000000000" pitchFamily="50" charset="-128"/>
                </a:rPr>
                <a:t>月迄に！</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・特に</a:t>
              </a:r>
              <a:r>
                <a:rPr kumimoji="1" lang="en-US" altLang="ja-JP" sz="1000">
                  <a:latin typeface="HG丸ｺﾞｼｯｸM-PRO" panose="020F0600000000000000" pitchFamily="50" charset="-128"/>
                  <a:ea typeface="HG丸ｺﾞｼｯｸM-PRO" panose="020F0600000000000000" pitchFamily="50" charset="-128"/>
                </a:rPr>
                <a:t>3</a:t>
              </a:r>
              <a:r>
                <a:rPr kumimoji="1" lang="ja-JP" altLang="en-US" sz="1000">
                  <a:latin typeface="HG丸ｺﾞｼｯｸM-PRO" panose="020F0600000000000000" pitchFamily="50" charset="-128"/>
                  <a:ea typeface="HG丸ｺﾞｼｯｸM-PRO" panose="020F0600000000000000" pitchFamily="50" charset="-128"/>
                </a:rPr>
                <a:t>月に集中！</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理由なく余裕期間を設け、</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履行期限を</a:t>
              </a:r>
              <a:r>
                <a:rPr kumimoji="1" lang="en-US" altLang="ja-JP" sz="1000">
                  <a:latin typeface="HG丸ｺﾞｼｯｸM-PRO" panose="020F0600000000000000" pitchFamily="50" charset="-128"/>
                  <a:ea typeface="HG丸ｺﾞｼｯｸM-PRO" panose="020F0600000000000000" pitchFamily="50" charset="-128"/>
                </a:rPr>
                <a:t>3</a:t>
              </a:r>
              <a:r>
                <a:rPr kumimoji="1" lang="ja-JP" altLang="en-US" sz="1000">
                  <a:latin typeface="HG丸ｺﾞｼｯｸM-PRO" panose="020F0600000000000000" pitchFamily="50" charset="-128"/>
                  <a:ea typeface="HG丸ｺﾞｼｯｸM-PRO" panose="020F0600000000000000" pitchFamily="50" charset="-128"/>
                </a:rPr>
                <a:t>月に設定しない！</a:t>
              </a:r>
              <a:endParaRPr kumimoji="1" lang="en-US" altLang="ja-JP" sz="1100" baseline="0">
                <a:latin typeface="HG丸ｺﾞｼｯｸM-PRO" panose="020F0600000000000000" pitchFamily="50" charset="-128"/>
                <a:ea typeface="HG丸ｺﾞｼｯｸM-PRO" panose="020F0600000000000000" pitchFamily="50" charset="-128"/>
              </a:endParaRPr>
            </a:p>
          </xdr:txBody>
        </xdr:sp>
      </xdr:grpSp>
      <xdr:sp macro="" textlink="">
        <xdr:nvSpPr>
          <xdr:cNvPr id="7" name="正方形/長方形 6"/>
          <xdr:cNvSpPr/>
        </xdr:nvSpPr>
        <xdr:spPr>
          <a:xfrm>
            <a:off x="13178119" y="3059205"/>
            <a:ext cx="2061882" cy="66114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21</xdr:row>
      <xdr:rowOff>15874</xdr:rowOff>
    </xdr:from>
    <xdr:to>
      <xdr:col>24</xdr:col>
      <xdr:colOff>2319</xdr:colOff>
      <xdr:row>28</xdr:row>
      <xdr:rowOff>103413</xdr:rowOff>
    </xdr:to>
    <xdr:sp macro="" textlink="">
      <xdr:nvSpPr>
        <xdr:cNvPr id="2" name="右大かっこ 1"/>
        <xdr:cNvSpPr/>
      </xdr:nvSpPr>
      <xdr:spPr>
        <a:xfrm>
          <a:off x="7991475" y="2359024"/>
          <a:ext cx="145194" cy="859064"/>
        </a:xfrm>
        <a:prstGeom prst="rightBracket">
          <a:avLst>
            <a:gd name="adj" fmla="val 37222"/>
          </a:avLst>
        </a:prstGeom>
        <a:ln w="28575">
          <a:solidFill>
            <a:srgbClr val="0099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0</xdr:colOff>
      <xdr:row>28</xdr:row>
      <xdr:rowOff>103413</xdr:rowOff>
    </xdr:from>
    <xdr:to>
      <xdr:col>24</xdr:col>
      <xdr:colOff>958</xdr:colOff>
      <xdr:row>46</xdr:row>
      <xdr:rowOff>103413</xdr:rowOff>
    </xdr:to>
    <xdr:sp macro="" textlink="">
      <xdr:nvSpPr>
        <xdr:cNvPr id="3" name="右大かっこ 2"/>
        <xdr:cNvSpPr/>
      </xdr:nvSpPr>
      <xdr:spPr>
        <a:xfrm>
          <a:off x="7991475" y="3218088"/>
          <a:ext cx="143833" cy="1952625"/>
        </a:xfrm>
        <a:prstGeom prst="rightBracket">
          <a:avLst>
            <a:gd name="adj" fmla="val 37222"/>
          </a:avLst>
        </a:prstGeom>
        <a:ln w="28575">
          <a:solidFill>
            <a:srgbClr val="0099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0</xdr:colOff>
      <xdr:row>48</xdr:row>
      <xdr:rowOff>70756</xdr:rowOff>
    </xdr:from>
    <xdr:to>
      <xdr:col>24</xdr:col>
      <xdr:colOff>958</xdr:colOff>
      <xdr:row>73</xdr:row>
      <xdr:rowOff>104774</xdr:rowOff>
    </xdr:to>
    <xdr:sp macro="" textlink="">
      <xdr:nvSpPr>
        <xdr:cNvPr id="4" name="右大かっこ 3"/>
        <xdr:cNvSpPr/>
      </xdr:nvSpPr>
      <xdr:spPr>
        <a:xfrm>
          <a:off x="7991475" y="5347606"/>
          <a:ext cx="143833" cy="2710543"/>
        </a:xfrm>
        <a:prstGeom prst="rightBracket">
          <a:avLst>
            <a:gd name="adj" fmla="val 37222"/>
          </a:avLst>
        </a:prstGeom>
        <a:ln w="28575">
          <a:solidFill>
            <a:srgbClr val="0099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0</xdr:colOff>
      <xdr:row>75</xdr:row>
      <xdr:rowOff>0</xdr:rowOff>
    </xdr:from>
    <xdr:to>
      <xdr:col>24</xdr:col>
      <xdr:colOff>958</xdr:colOff>
      <xdr:row>82</xdr:row>
      <xdr:rowOff>101312</xdr:rowOff>
    </xdr:to>
    <xdr:sp macro="" textlink="">
      <xdr:nvSpPr>
        <xdr:cNvPr id="5" name="右大かっこ 4"/>
        <xdr:cNvSpPr/>
      </xdr:nvSpPr>
      <xdr:spPr>
        <a:xfrm>
          <a:off x="7991475" y="8172450"/>
          <a:ext cx="143833" cy="872837"/>
        </a:xfrm>
        <a:prstGeom prst="rightBracket">
          <a:avLst>
            <a:gd name="adj" fmla="val 37222"/>
          </a:avLst>
        </a:prstGeom>
        <a:ln w="28575">
          <a:solidFill>
            <a:srgbClr val="0099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xdr:colOff>
      <xdr:row>9</xdr:row>
      <xdr:rowOff>0</xdr:rowOff>
    </xdr:from>
    <xdr:to>
      <xdr:col>19</xdr:col>
      <xdr:colOff>0</xdr:colOff>
      <xdr:row>19</xdr:row>
      <xdr:rowOff>0</xdr:rowOff>
    </xdr:to>
    <xdr:sp macro="" textlink="">
      <xdr:nvSpPr>
        <xdr:cNvPr id="6" name="フリーフォーム 5"/>
        <xdr:cNvSpPr/>
      </xdr:nvSpPr>
      <xdr:spPr>
        <a:xfrm>
          <a:off x="4562476" y="971550"/>
          <a:ext cx="761999" cy="1104900"/>
        </a:xfrm>
        <a:custGeom>
          <a:avLst/>
          <a:gdLst>
            <a:gd name="connsiteX0" fmla="*/ 714375 w 714375"/>
            <a:gd name="connsiteY0" fmla="*/ 0 h 1214437"/>
            <a:gd name="connsiteX1" fmla="*/ 0 w 714375"/>
            <a:gd name="connsiteY1" fmla="*/ 0 h 1214437"/>
            <a:gd name="connsiteX2" fmla="*/ 0 w 714375"/>
            <a:gd name="connsiteY2" fmla="*/ 1214437 h 1214437"/>
          </a:gdLst>
          <a:ahLst/>
          <a:cxnLst>
            <a:cxn ang="0">
              <a:pos x="connsiteX0" y="connsiteY0"/>
            </a:cxn>
            <a:cxn ang="0">
              <a:pos x="connsiteX1" y="connsiteY1"/>
            </a:cxn>
            <a:cxn ang="0">
              <a:pos x="connsiteX2" y="connsiteY2"/>
            </a:cxn>
          </a:cxnLst>
          <a:rect l="l" t="t" r="r" b="b"/>
          <a:pathLst>
            <a:path w="714375" h="1214437">
              <a:moveTo>
                <a:pt x="714375" y="0"/>
              </a:moveTo>
              <a:lnTo>
                <a:pt x="0" y="0"/>
              </a:lnTo>
              <a:lnTo>
                <a:pt x="0" y="1214437"/>
              </a:lnTo>
            </a:path>
          </a:pathLst>
        </a:custGeom>
        <a:noFill/>
        <a:ln w="38100">
          <a:solidFill>
            <a:srgbClr val="009900"/>
          </a:solidFill>
          <a:round/>
          <a:headEnd type="none" w="med" len="med"/>
          <a:tailEnd type="arrow" w="sm" len="s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file:///\\10.175.14.236\&#24314;&#35373;&#37096;nw&#20849;&#26377;\01_&#21508;&#35506;&#25216;&#34899;&#22522;&#28310;&#12539;&#35373;&#35336;&#35201;&#38936;&#31561;\02_&#27827;&#24029;&#30722;&#38450;&#35506;\01_&#20107;&#26989;&#35519;&#25972;&#20418;" TargetMode="External"/><Relationship Id="rId3" Type="http://schemas.openxmlformats.org/officeDocument/2006/relationships/hyperlink" Target="https://en1-jg.d1-law.com/cgi-bin/hokkaido/D1W_resdata.exe?PROCID=2129690922&amp;CALLTYPE=1&amp;RESNO=3&amp;UKEY=1664451826679" TargetMode="External"/><Relationship Id="rId7" Type="http://schemas.openxmlformats.org/officeDocument/2006/relationships/hyperlink" Target="file:///\\10.175.14.236\&#24314;&#35373;&#37096;nw&#20849;&#26377;\01_&#21508;&#35506;&#25216;&#34899;&#22522;&#28310;&#12539;&#35373;&#35336;&#35201;&#38936;&#31561;\03_&#37117;&#24066;&#29872;&#22659;&#35506;" TargetMode="External"/><Relationship Id="rId2" Type="http://schemas.openxmlformats.org/officeDocument/2006/relationships/hyperlink" Target="https://www.mlit.go.jp/river/shishin_guideline/gijutsu/gijutsukijunn/index2.html" TargetMode="External"/><Relationship Id="rId1" Type="http://schemas.openxmlformats.org/officeDocument/2006/relationships/hyperlink" Target="https://en1-jg.d1-law.com/cgi-bin/hokkaido/D1W_resdata.exe?PROCID=-1599684436&amp;CALLTYPE=1&amp;RESNO=3&amp;UKEY=1657151425037" TargetMode="External"/><Relationship Id="rId6" Type="http://schemas.openxmlformats.org/officeDocument/2006/relationships/hyperlink" Target="http://skp.hokkaido.sys.local/message/html/&#25216;&#34899;&#31649;&#29702;&#38306;&#20418;&#38598;/sub2.htm" TargetMode="External"/><Relationship Id="rId5" Type="http://schemas.openxmlformats.org/officeDocument/2006/relationships/hyperlink" Target="http://skp.hokkaido.sys.local/message/html/&#25216;&#34899;&#31649;&#29702;&#38306;&#20418;&#38598;/sub2.htm" TargetMode="External"/><Relationship Id="rId4" Type="http://schemas.openxmlformats.org/officeDocument/2006/relationships/hyperlink" Target="http://skp.hokkaido.sys.local/message/html/&#25216;&#34899;&#31649;&#29702;&#38306;&#20418;&#38598;/sub2.htm"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pref.hokkaido.lg.jp/kn/ksk/sekkeitosho.html" TargetMode="External"/><Relationship Id="rId18" Type="http://schemas.openxmlformats.org/officeDocument/2006/relationships/hyperlink" Target="https://www.pref.hokkaido.lg.jp/kn/ksk/izc_index.html" TargetMode="External"/><Relationship Id="rId26" Type="http://schemas.openxmlformats.org/officeDocument/2006/relationships/hyperlink" Target="https://www.pref.hokkaido.lg.jp/kn/ksk/126681.html" TargetMode="External"/><Relationship Id="rId39" Type="http://schemas.openxmlformats.org/officeDocument/2006/relationships/hyperlink" Target="https://www.pref.hokkaido.lg.jp/kn/ksk/innhuresuraido.html" TargetMode="External"/><Relationship Id="rId21" Type="http://schemas.openxmlformats.org/officeDocument/2006/relationships/hyperlink" Target="https://www.pref.hokkaido.lg.jp/kn/ksk/koujishiyousho.html" TargetMode="External"/><Relationship Id="rId34" Type="http://schemas.openxmlformats.org/officeDocument/2006/relationships/hyperlink" Target="https://www.pref.hokkaido.lg.jp/kn/ksk/seido_kaisei.html" TargetMode="External"/><Relationship Id="rId42" Type="http://schemas.openxmlformats.org/officeDocument/2006/relationships/hyperlink" Target="https://www.pref.hokkaido.lg.jp/kn/ksk/kenjohp/koji/flexkoukisei.html" TargetMode="External"/><Relationship Id="rId47" Type="http://schemas.openxmlformats.org/officeDocument/2006/relationships/hyperlink" Target="https://www.pref.hokkaido.lg.jp/kn/ksk/gkn_index.html" TargetMode="External"/><Relationship Id="rId50" Type="http://schemas.openxmlformats.org/officeDocument/2006/relationships/hyperlink" Target="https://www.pref.hokkaido.lg.jp/kn/ksk/dobokutaikei.html" TargetMode="External"/><Relationship Id="rId55" Type="http://schemas.openxmlformats.org/officeDocument/2006/relationships/hyperlink" Target="https://www.pref.hokkaido.lg.jp/kn/ksk/gkn/kouji/dousansizai/dousansizai_kensetu.html" TargetMode="External"/><Relationship Id="rId7" Type="http://schemas.openxmlformats.org/officeDocument/2006/relationships/hyperlink" Target="https://www.pref.hokkaido.lg.jp/kn/ksk/seido_kaisei.html" TargetMode="External"/><Relationship Id="rId12" Type="http://schemas.openxmlformats.org/officeDocument/2006/relationships/hyperlink" Target="https://www.pref.hokkaido.lg.jp/kn/ksk/itaku_enkatsuka_guideline.html" TargetMode="External"/><Relationship Id="rId17" Type="http://schemas.openxmlformats.org/officeDocument/2006/relationships/hyperlink" Target="https://www.pref.hokkaido.lg.jp/kn/ksk/rodokankyokaizen.html" TargetMode="External"/><Relationship Id="rId25" Type="http://schemas.openxmlformats.org/officeDocument/2006/relationships/hyperlink" Target="https://www.pref.hokkaido.lg.jp/covid-19/koronasoudantoiawase.html" TargetMode="External"/><Relationship Id="rId33" Type="http://schemas.openxmlformats.org/officeDocument/2006/relationships/hyperlink" Target="https://www.pref.hokkaido.lg.jp/kn/ksk/houteigairousaihoken.html" TargetMode="External"/><Relationship Id="rId38" Type="http://schemas.openxmlformats.org/officeDocument/2006/relationships/hyperlink" Target="https://www.pref.hokkaido.lg.jp/kn/ksk/suraido.html" TargetMode="External"/><Relationship Id="rId46" Type="http://schemas.openxmlformats.org/officeDocument/2006/relationships/hyperlink" Target="https://www.pref.hokkaido.lg.jp/kn/ksk/qumaos.html" TargetMode="External"/><Relationship Id="rId2" Type="http://schemas.openxmlformats.org/officeDocument/2006/relationships/hyperlink" Target="https://www.pref.hokkaido.lg.jp/kn/ksk/tanka.html" TargetMode="External"/><Relationship Id="rId16" Type="http://schemas.openxmlformats.org/officeDocument/2006/relationships/hyperlink" Target="https://www.pref.hokkaido.lg.jp/kn/ksk/itaku_kouteihyou.html" TargetMode="External"/><Relationship Id="rId20" Type="http://schemas.openxmlformats.org/officeDocument/2006/relationships/hyperlink" Target="https://www.pref.hokkaido.lg.jp/kn/ksk/itakushiyousho.html" TargetMode="External"/><Relationship Id="rId29" Type="http://schemas.openxmlformats.org/officeDocument/2006/relationships/hyperlink" Target="https://www.pref.hokkaido.lg.jp/kn/ksk/kanrigijutusyakennin.html" TargetMode="External"/><Relationship Id="rId41" Type="http://schemas.openxmlformats.org/officeDocument/2006/relationships/hyperlink" Target="https://www.pref.hokkaido.lg.jp/kn/ksk/hosyousyo_denshika.html" TargetMode="External"/><Relationship Id="rId54" Type="http://schemas.openxmlformats.org/officeDocument/2006/relationships/hyperlink" Target="https://www.pref.hokkaido.lg.jp/kn/ksk/gkn/enquete_room.html" TargetMode="External"/><Relationship Id="rId1" Type="http://schemas.openxmlformats.org/officeDocument/2006/relationships/hyperlink" Target="https://www.pref.hokkaido.lg.jp/kn/ksk/sekisankijun_kaitei.html" TargetMode="External"/><Relationship Id="rId6" Type="http://schemas.openxmlformats.org/officeDocument/2006/relationships/hyperlink" Target="https://www.pref.hokkaido.lg.jp/kn/ksk/hasuusyori.html" TargetMode="External"/><Relationship Id="rId11" Type="http://schemas.openxmlformats.org/officeDocument/2006/relationships/hyperlink" Target="https://www.pref.hokkaido.lg.jp/kn/ksk/itaku_enkatsuka_guideline.html" TargetMode="External"/><Relationship Id="rId24" Type="http://schemas.openxmlformats.org/officeDocument/2006/relationships/hyperlink" Target="https://www.pref.hokkaido.lg.jp/kn/ksk/" TargetMode="External"/><Relationship Id="rId32" Type="http://schemas.openxmlformats.org/officeDocument/2006/relationships/hyperlink" Target="https://www.pref.hokkaido.lg.jp/kn/ksk/syakaihoken.html" TargetMode="External"/><Relationship Id="rId37" Type="http://schemas.openxmlformats.org/officeDocument/2006/relationships/hyperlink" Target="https://www.pref.hokkaido.lg.jp/kn/ksk/index.html" TargetMode="External"/><Relationship Id="rId40" Type="http://schemas.openxmlformats.org/officeDocument/2006/relationships/hyperlink" Target="https://www.pref.hokkaido.lg.jp/kn/ksk/seido_kaisei.html" TargetMode="External"/><Relationship Id="rId45" Type="http://schemas.openxmlformats.org/officeDocument/2006/relationships/hyperlink" Target="https://www.pref.hokkaido.lg.jp/kn/ksk/youshikisyu.html" TargetMode="External"/><Relationship Id="rId53" Type="http://schemas.openxmlformats.org/officeDocument/2006/relationships/hyperlink" Target="https://www.pref.hokkaido.lg.jp/kn/ksk/gesuidoutaikeisuuryou.html" TargetMode="External"/><Relationship Id="rId5" Type="http://schemas.openxmlformats.org/officeDocument/2006/relationships/hyperlink" Target="https://www.pref.hokkaido.lg.jp/kn/ksk/SaishinTanka.html" TargetMode="External"/><Relationship Id="rId15" Type="http://schemas.openxmlformats.org/officeDocument/2006/relationships/hyperlink" Target="https://www.pref.hokkaido.lg.jp/kn/ksk/shousaisekkeiyouryou.html" TargetMode="External"/><Relationship Id="rId23" Type="http://schemas.openxmlformats.org/officeDocument/2006/relationships/hyperlink" Target="https://www.pref.hokkaido.lg.jp/kn/ksk/web_panel.html" TargetMode="External"/><Relationship Id="rId28" Type="http://schemas.openxmlformats.org/officeDocument/2006/relationships/hyperlink" Target="https://www.pref.hokkaido.lg.jp/kn/ksk/seido_kaisei.html" TargetMode="External"/><Relationship Id="rId36" Type="http://schemas.openxmlformats.org/officeDocument/2006/relationships/hyperlink" Target="https://www.pref.hokkaido.lg.jp/kn/ksk/ijitennkenn_saiteiseigen_tekiyou.html" TargetMode="External"/><Relationship Id="rId49" Type="http://schemas.openxmlformats.org/officeDocument/2006/relationships/hyperlink" Target="https://www.pref.hokkaido.lg.jp/kn/ksk/hyoushou.html" TargetMode="External"/><Relationship Id="rId57" Type="http://schemas.openxmlformats.org/officeDocument/2006/relationships/printerSettings" Target="../printerSettings/printerSettings4.bin"/><Relationship Id="rId10" Type="http://schemas.openxmlformats.org/officeDocument/2006/relationships/hyperlink" Target="https://www.pref.hokkaido.lg.jp/kn/ksk/kouji_enkatsuka_guideline.html" TargetMode="External"/><Relationship Id="rId19" Type="http://schemas.openxmlformats.org/officeDocument/2006/relationships/hyperlink" Target="https://www.pref.hokkaido.lg.jp/kn/ksk/sagyoukitei_henkou.html" TargetMode="External"/><Relationship Id="rId31" Type="http://schemas.openxmlformats.org/officeDocument/2006/relationships/hyperlink" Target="https://www.pref.hokkaido.lg.jp/kn/ksk/ginouroudousya_syoguukaizen.html" TargetMode="External"/><Relationship Id="rId44" Type="http://schemas.openxmlformats.org/officeDocument/2006/relationships/hyperlink" Target="https://www.pref.hokkaido.lg.jp/kn/ksk/ccus.html" TargetMode="External"/><Relationship Id="rId52" Type="http://schemas.openxmlformats.org/officeDocument/2006/relationships/hyperlink" Target="https://www.pref.hokkaido.lg.jp/kn/ksk/gyokoutaikeisuuryou.html" TargetMode="External"/><Relationship Id="rId4" Type="http://schemas.openxmlformats.org/officeDocument/2006/relationships/hyperlink" Target="https://www.pref.hokkaido.lg.jp/kn/ksk/sekkeitosho.html" TargetMode="External"/><Relationship Id="rId9" Type="http://schemas.openxmlformats.org/officeDocument/2006/relationships/hyperlink" Target="https://www.pref.hokkaido.lg.jp/kn/ksk/sougouhyouka_guideline.html" TargetMode="External"/><Relationship Id="rId14" Type="http://schemas.openxmlformats.org/officeDocument/2006/relationships/hyperlink" Target="https://www.pref.hokkaido.lg.jp/kn/ksk/sekkeijoukenuchiawasebo.html" TargetMode="External"/><Relationship Id="rId22" Type="http://schemas.openxmlformats.org/officeDocument/2006/relationships/hyperlink" Target="https://www.pref.hokkaido.lg.jp/kn/ksk/seisekihyoutei_kouji.html" TargetMode="External"/><Relationship Id="rId27" Type="http://schemas.openxmlformats.org/officeDocument/2006/relationships/hyperlink" Target="https://www.pref.hokkaido.lg.jp/kn/ksk/seido_kaisei.html" TargetMode="External"/><Relationship Id="rId30" Type="http://schemas.openxmlformats.org/officeDocument/2006/relationships/hyperlink" Target="https://www.pref.hokkaido.lg.jp/kn/ksk/sekoutaisei-kakunin.html" TargetMode="External"/><Relationship Id="rId35" Type="http://schemas.openxmlformats.org/officeDocument/2006/relationships/hyperlink" Target="https://www.pref.hokkaido.lg.jp/kn/ksk/H30_saiteiseigenkaisei_gaiyou.html" TargetMode="External"/><Relationship Id="rId43" Type="http://schemas.openxmlformats.org/officeDocument/2006/relationships/hyperlink" Target="https://www.pref.hokkaido.lg.jp/kn/ksk/kenjohp/koji/tokutei.html" TargetMode="External"/><Relationship Id="rId48" Type="http://schemas.openxmlformats.org/officeDocument/2006/relationships/hyperlink" Target="https://www.pref.hokkaido.lg.jp/kn/ksk/seido_kaisei.html" TargetMode="External"/><Relationship Id="rId56" Type="http://schemas.openxmlformats.org/officeDocument/2006/relationships/hyperlink" Target="https://www.pref.hokkaido.lg.jp/kn/ksk/sekkeitosho.html" TargetMode="External"/><Relationship Id="rId8" Type="http://schemas.openxmlformats.org/officeDocument/2006/relationships/hyperlink" Target="https://www.pref.hokkaido.lg.jp/kn/ksk/gkn_index.html" TargetMode="External"/><Relationship Id="rId51" Type="http://schemas.openxmlformats.org/officeDocument/2006/relationships/hyperlink" Target="https://www.pref.hokkaido.lg.jp/kn/ksk/dobokusuuryou.html" TargetMode="External"/><Relationship Id="rId3" Type="http://schemas.openxmlformats.org/officeDocument/2006/relationships/hyperlink" Target="https://www.pref.hokkaido.lg.jp/kn/ksk/chiikigai_enkakuch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1"/>
  <sheetViews>
    <sheetView tabSelected="1" view="pageBreakPreview" topLeftCell="A31" zoomScale="85" zoomScaleNormal="100" zoomScaleSheetLayoutView="85" workbookViewId="0">
      <selection activeCell="BG54" sqref="BG54"/>
    </sheetView>
  </sheetViews>
  <sheetFormatPr defaultRowHeight="14.25" x14ac:dyDescent="0.25"/>
  <cols>
    <col min="1" max="85" width="2.625" customWidth="1"/>
  </cols>
  <sheetData>
    <row r="1" spans="1:80" ht="8.25" customHeight="1" x14ac:dyDescent="0.25">
      <c r="A1" s="334" t="s">
        <v>485</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6"/>
      <c r="BD1" s="226"/>
      <c r="BE1" s="226"/>
      <c r="BF1" s="50"/>
    </row>
    <row r="2" spans="1:80" ht="8.25" customHeight="1" thickBot="1" x14ac:dyDescent="0.3">
      <c r="A2" s="337"/>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9"/>
      <c r="BD2" s="226"/>
      <c r="BE2" s="226"/>
      <c r="BF2" s="50"/>
    </row>
    <row r="3" spans="1:80" ht="8.25" customHeight="1" x14ac:dyDescent="0.25">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50"/>
      <c r="BE3" s="50"/>
      <c r="BF3" s="50"/>
    </row>
    <row r="4" spans="1:80" ht="8.25" customHeight="1" x14ac:dyDescent="0.25">
      <c r="B4" s="357" t="s">
        <v>203</v>
      </c>
      <c r="C4" s="357"/>
      <c r="E4" s="295" t="s">
        <v>200</v>
      </c>
      <c r="F4" s="295"/>
      <c r="G4" s="295"/>
      <c r="H4" s="295"/>
      <c r="I4" s="295"/>
      <c r="J4" s="295"/>
      <c r="K4" s="295"/>
      <c r="L4" s="47"/>
      <c r="M4" s="295" t="s">
        <v>201</v>
      </c>
      <c r="N4" s="295"/>
      <c r="O4" s="295"/>
      <c r="P4" s="295"/>
      <c r="Q4" s="295"/>
      <c r="R4" s="295"/>
      <c r="S4" s="295"/>
      <c r="T4" s="295"/>
      <c r="U4" s="295"/>
      <c r="V4" s="295"/>
      <c r="W4" s="295"/>
      <c r="X4" s="295"/>
      <c r="Y4" s="295"/>
      <c r="Z4" s="295"/>
      <c r="AA4" s="295"/>
      <c r="AB4" s="295"/>
      <c r="AC4" s="295"/>
      <c r="AD4" s="295"/>
      <c r="AE4" s="295"/>
      <c r="AF4" s="295"/>
      <c r="AG4" s="295"/>
      <c r="AH4" s="295"/>
      <c r="AI4" s="295"/>
      <c r="AJ4" s="295"/>
      <c r="BD4" s="50"/>
      <c r="BE4" s="50"/>
      <c r="BF4" s="50"/>
    </row>
    <row r="5" spans="1:80" ht="8.25" customHeight="1" x14ac:dyDescent="0.25">
      <c r="B5" s="357"/>
      <c r="C5" s="357"/>
      <c r="E5" s="295"/>
      <c r="F5" s="295"/>
      <c r="G5" s="295"/>
      <c r="H5" s="295"/>
      <c r="I5" s="295"/>
      <c r="J5" s="295"/>
      <c r="K5" s="295"/>
      <c r="L5" s="47"/>
      <c r="M5" s="295"/>
      <c r="N5" s="295"/>
      <c r="O5" s="295"/>
      <c r="P5" s="295"/>
      <c r="Q5" s="295"/>
      <c r="R5" s="295"/>
      <c r="S5" s="295"/>
      <c r="T5" s="295"/>
      <c r="U5" s="295"/>
      <c r="V5" s="295"/>
      <c r="W5" s="295"/>
      <c r="X5" s="295"/>
      <c r="Y5" s="295"/>
      <c r="Z5" s="295"/>
      <c r="AA5" s="295"/>
      <c r="AB5" s="295"/>
      <c r="AC5" s="295"/>
      <c r="AD5" s="295"/>
      <c r="AE5" s="295"/>
      <c r="AF5" s="295"/>
      <c r="AG5" s="295"/>
      <c r="AH5" s="295"/>
      <c r="AI5" s="295"/>
      <c r="AJ5" s="295"/>
      <c r="BD5" s="50"/>
      <c r="BE5" s="50"/>
      <c r="BF5" s="50"/>
    </row>
    <row r="6" spans="1:80" ht="8.25" customHeight="1" x14ac:dyDescent="0.25">
      <c r="B6" s="357"/>
      <c r="C6" s="357"/>
      <c r="E6" s="295"/>
      <c r="F6" s="295"/>
      <c r="G6" s="295"/>
      <c r="H6" s="295"/>
      <c r="I6" s="295"/>
      <c r="J6" s="295"/>
      <c r="K6" s="295"/>
      <c r="L6" s="47"/>
      <c r="M6" s="295"/>
      <c r="N6" s="295"/>
      <c r="O6" s="295"/>
      <c r="P6" s="295"/>
      <c r="Q6" s="295"/>
      <c r="R6" s="295"/>
      <c r="S6" s="295"/>
      <c r="T6" s="295"/>
      <c r="U6" s="295"/>
      <c r="V6" s="295"/>
      <c r="W6" s="295"/>
      <c r="X6" s="295"/>
      <c r="Y6" s="295"/>
      <c r="Z6" s="295"/>
      <c r="AA6" s="295"/>
      <c r="AB6" s="295"/>
      <c r="AC6" s="295"/>
      <c r="AD6" s="295"/>
      <c r="AE6" s="295"/>
      <c r="AF6" s="295"/>
      <c r="AG6" s="295"/>
      <c r="AH6" s="295"/>
      <c r="AI6" s="295"/>
      <c r="AJ6" s="295"/>
      <c r="BD6" s="50"/>
      <c r="BE6" s="50"/>
      <c r="BF6" s="50"/>
    </row>
    <row r="7" spans="1:80" ht="8.25" customHeight="1" x14ac:dyDescent="0.25">
      <c r="B7" s="357"/>
      <c r="C7" s="357"/>
    </row>
    <row r="8" spans="1:80" ht="8.25" customHeight="1" x14ac:dyDescent="0.25">
      <c r="B8" s="357"/>
      <c r="C8" s="357"/>
      <c r="E8" s="306" t="s">
        <v>209</v>
      </c>
      <c r="F8" s="307"/>
      <c r="G8" s="307"/>
      <c r="H8" s="307"/>
      <c r="I8" s="307"/>
      <c r="J8" s="308"/>
      <c r="M8" s="296" t="str">
        <f>HYPERLINK(建設管理課HP説明!K116,"・ワンデイレスポンス")</f>
        <v>・ワンデイレスポンス</v>
      </c>
      <c r="N8" s="297"/>
      <c r="O8" s="297"/>
      <c r="P8" s="297"/>
      <c r="Q8" s="297"/>
      <c r="R8" s="297"/>
      <c r="S8" s="297"/>
      <c r="T8" s="297"/>
      <c r="U8" s="297"/>
      <c r="V8" s="209"/>
      <c r="W8" s="303" t="s">
        <v>211</v>
      </c>
      <c r="X8" s="303"/>
      <c r="Y8" s="303"/>
      <c r="Z8" s="303"/>
      <c r="AA8" s="303"/>
      <c r="AB8" s="303"/>
      <c r="AC8" s="303"/>
      <c r="AD8" s="303"/>
      <c r="AE8" s="210"/>
      <c r="AF8" s="312" t="s">
        <v>213</v>
      </c>
      <c r="AG8" s="312"/>
      <c r="AH8" s="312"/>
      <c r="AI8" s="312"/>
      <c r="AJ8" s="312"/>
      <c r="AK8" s="312"/>
      <c r="AL8" s="205"/>
      <c r="AM8" s="206"/>
    </row>
    <row r="9" spans="1:80" ht="8.25" customHeight="1" x14ac:dyDescent="0.25">
      <c r="B9" s="357"/>
      <c r="C9" s="357"/>
      <c r="E9" s="309"/>
      <c r="F9" s="310"/>
      <c r="G9" s="310"/>
      <c r="H9" s="310"/>
      <c r="I9" s="310"/>
      <c r="J9" s="311"/>
      <c r="M9" s="298"/>
      <c r="N9" s="299"/>
      <c r="O9" s="299"/>
      <c r="P9" s="299"/>
      <c r="Q9" s="299"/>
      <c r="R9" s="299"/>
      <c r="S9" s="299"/>
      <c r="T9" s="299"/>
      <c r="U9" s="299"/>
      <c r="V9" s="211"/>
      <c r="W9" s="304"/>
      <c r="X9" s="304"/>
      <c r="Y9" s="304"/>
      <c r="Z9" s="304"/>
      <c r="AA9" s="304"/>
      <c r="AB9" s="304"/>
      <c r="AC9" s="304"/>
      <c r="AD9" s="304"/>
      <c r="AE9" s="212"/>
      <c r="AF9" s="313"/>
      <c r="AG9" s="313"/>
      <c r="AH9" s="313"/>
      <c r="AI9" s="313"/>
      <c r="AJ9" s="313"/>
      <c r="AK9" s="313"/>
      <c r="AL9" s="207"/>
      <c r="AM9" s="208"/>
    </row>
    <row r="10" spans="1:80" ht="8.25" customHeight="1" x14ac:dyDescent="0.25">
      <c r="B10" s="357"/>
      <c r="C10" s="357"/>
      <c r="D10" s="66"/>
      <c r="E10" s="46"/>
      <c r="M10" s="300" t="str">
        <f>HYPERLINK(建設管理課HP説明!K115,"・労働環境改善プロジェクト")</f>
        <v>・労働環境改善プロジェクト</v>
      </c>
      <c r="N10" s="299"/>
      <c r="O10" s="299"/>
      <c r="P10" s="299"/>
      <c r="Q10" s="299"/>
      <c r="R10" s="299"/>
      <c r="S10" s="299"/>
      <c r="T10" s="299"/>
      <c r="U10" s="299"/>
      <c r="V10" s="211"/>
      <c r="W10" s="304" t="s">
        <v>212</v>
      </c>
      <c r="X10" s="304"/>
      <c r="Y10" s="304"/>
      <c r="Z10" s="304"/>
      <c r="AA10" s="304"/>
      <c r="AB10" s="304"/>
      <c r="AC10" s="304"/>
      <c r="AD10" s="304"/>
      <c r="AE10" s="304"/>
      <c r="AF10" s="212"/>
      <c r="AG10" s="212"/>
      <c r="AH10" s="212"/>
      <c r="AI10" s="212"/>
      <c r="AJ10" s="212"/>
      <c r="AK10" s="212"/>
      <c r="AL10" s="50"/>
      <c r="AM10" s="67"/>
    </row>
    <row r="11" spans="1:80" ht="8.25" customHeight="1" x14ac:dyDescent="0.25">
      <c r="B11" s="357"/>
      <c r="C11" s="357"/>
      <c r="D11" s="66"/>
      <c r="E11" s="46"/>
      <c r="M11" s="301"/>
      <c r="N11" s="302"/>
      <c r="O11" s="302"/>
      <c r="P11" s="302"/>
      <c r="Q11" s="302"/>
      <c r="R11" s="302"/>
      <c r="S11" s="302"/>
      <c r="T11" s="302"/>
      <c r="U11" s="302"/>
      <c r="V11" s="213"/>
      <c r="W11" s="305"/>
      <c r="X11" s="305"/>
      <c r="Y11" s="305"/>
      <c r="Z11" s="305"/>
      <c r="AA11" s="305"/>
      <c r="AB11" s="305"/>
      <c r="AC11" s="305"/>
      <c r="AD11" s="305"/>
      <c r="AE11" s="305"/>
      <c r="AF11" s="214"/>
      <c r="AG11" s="214"/>
      <c r="AH11" s="214"/>
      <c r="AI11" s="214"/>
      <c r="AJ11" s="214"/>
      <c r="AK11" s="214"/>
      <c r="AL11" s="68"/>
      <c r="AM11" s="69"/>
    </row>
    <row r="12" spans="1:80" ht="8.25" customHeight="1" x14ac:dyDescent="0.25">
      <c r="B12" s="357"/>
      <c r="C12" s="357"/>
      <c r="D12" s="6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row>
    <row r="13" spans="1:80" ht="8.25" customHeight="1" thickBot="1" x14ac:dyDescent="0.3"/>
    <row r="14" spans="1:80" ht="8.25" customHeight="1" thickTop="1" x14ac:dyDescent="0.25">
      <c r="B14" s="371" t="s">
        <v>202</v>
      </c>
      <c r="C14" s="371"/>
      <c r="M14" s="374" t="s">
        <v>105</v>
      </c>
      <c r="N14" s="375"/>
      <c r="P14" s="328" t="s">
        <v>206</v>
      </c>
      <c r="Q14" s="329"/>
      <c r="R14" s="329"/>
      <c r="S14" s="329"/>
      <c r="T14" s="329"/>
      <c r="U14" s="329"/>
      <c r="V14" s="329"/>
      <c r="W14" s="329"/>
      <c r="X14" s="329"/>
      <c r="Y14" s="329"/>
      <c r="Z14" s="329"/>
      <c r="AA14" s="329"/>
      <c r="AB14" s="329"/>
      <c r="AC14" s="329"/>
      <c r="AD14" s="329"/>
      <c r="AE14" s="329"/>
      <c r="AF14" s="329"/>
      <c r="AG14" s="330"/>
      <c r="AL14" s="350" t="s">
        <v>208</v>
      </c>
      <c r="AM14" s="351"/>
    </row>
    <row r="15" spans="1:80" ht="8.25" customHeight="1" x14ac:dyDescent="0.25">
      <c r="B15" s="371"/>
      <c r="C15" s="371"/>
      <c r="M15" s="376"/>
      <c r="N15" s="377"/>
      <c r="P15" s="331"/>
      <c r="Q15" s="332"/>
      <c r="R15" s="332"/>
      <c r="S15" s="332"/>
      <c r="T15" s="332"/>
      <c r="U15" s="332"/>
      <c r="V15" s="332"/>
      <c r="W15" s="332"/>
      <c r="X15" s="332"/>
      <c r="Y15" s="332"/>
      <c r="Z15" s="332"/>
      <c r="AA15" s="332"/>
      <c r="AB15" s="332"/>
      <c r="AC15" s="332"/>
      <c r="AD15" s="332"/>
      <c r="AE15" s="332"/>
      <c r="AF15" s="332"/>
      <c r="AG15" s="333"/>
      <c r="AL15" s="352"/>
      <c r="AM15" s="353"/>
    </row>
    <row r="16" spans="1:80" ht="8.25" customHeight="1" thickBot="1" x14ac:dyDescent="0.3">
      <c r="B16" s="371"/>
      <c r="C16" s="371"/>
      <c r="M16" s="376"/>
      <c r="N16" s="377"/>
      <c r="P16" s="331"/>
      <c r="Q16" s="332"/>
      <c r="R16" s="332"/>
      <c r="S16" s="332"/>
      <c r="T16" s="332"/>
      <c r="U16" s="332"/>
      <c r="V16" s="332"/>
      <c r="W16" s="332"/>
      <c r="X16" s="332"/>
      <c r="Y16" s="332"/>
      <c r="Z16" s="332"/>
      <c r="AA16" s="332"/>
      <c r="AB16" s="332"/>
      <c r="AC16" s="332"/>
      <c r="AD16" s="332"/>
      <c r="AE16" s="332"/>
      <c r="AF16" s="332"/>
      <c r="AG16" s="333"/>
      <c r="AL16" s="352"/>
      <c r="AM16" s="353"/>
      <c r="BH16" s="46"/>
      <c r="BI16" s="237"/>
      <c r="BJ16" s="46"/>
      <c r="BK16" s="46"/>
      <c r="BL16" s="46"/>
      <c r="BM16" s="46"/>
      <c r="BN16" s="46"/>
      <c r="BO16" s="46"/>
      <c r="BP16" s="46"/>
      <c r="BQ16" s="46"/>
      <c r="BR16" s="46"/>
      <c r="BS16" s="46"/>
      <c r="BT16" s="46"/>
      <c r="BU16" s="46"/>
      <c r="BV16" s="46"/>
      <c r="BW16" s="46"/>
      <c r="BX16" s="46"/>
      <c r="BY16" s="46"/>
      <c r="BZ16" s="46"/>
      <c r="CA16" s="46"/>
      <c r="CB16" s="46"/>
    </row>
    <row r="17" spans="2:80" ht="8.25" customHeight="1" thickTop="1" x14ac:dyDescent="0.25">
      <c r="B17" s="371"/>
      <c r="C17" s="371"/>
      <c r="M17" s="376"/>
      <c r="N17" s="377"/>
      <c r="P17" s="331"/>
      <c r="Q17" s="332"/>
      <c r="R17" s="332"/>
      <c r="S17" s="332"/>
      <c r="T17" s="332"/>
      <c r="U17" s="332"/>
      <c r="V17" s="332"/>
      <c r="W17" s="332"/>
      <c r="X17" s="332"/>
      <c r="Y17" s="332"/>
      <c r="Z17" s="332"/>
      <c r="AA17" s="332"/>
      <c r="AB17" s="332"/>
      <c r="AC17" s="332"/>
      <c r="AD17" s="332"/>
      <c r="AE17" s="332"/>
      <c r="AF17" s="332"/>
      <c r="AG17" s="333"/>
      <c r="AL17" s="352"/>
      <c r="AM17" s="353"/>
      <c r="AO17" s="343" t="s">
        <v>87</v>
      </c>
      <c r="AP17" s="344"/>
      <c r="BH17" s="46"/>
      <c r="BI17" s="46"/>
      <c r="BJ17" s="46"/>
      <c r="BK17" s="46"/>
      <c r="BL17" s="46"/>
      <c r="BM17" s="46"/>
      <c r="BN17" s="46"/>
      <c r="BO17" s="46"/>
      <c r="BP17" s="46"/>
      <c r="BQ17" s="46"/>
      <c r="BR17" s="46"/>
      <c r="BS17" s="46"/>
      <c r="BT17" s="46"/>
      <c r="BU17" s="46"/>
      <c r="BV17" s="46"/>
      <c r="BW17" s="46"/>
      <c r="BX17" s="46"/>
      <c r="BY17" s="46"/>
      <c r="BZ17" s="46"/>
      <c r="CA17" s="46"/>
      <c r="CB17" s="46"/>
    </row>
    <row r="18" spans="2:80" ht="8.25" customHeight="1" thickBot="1" x14ac:dyDescent="0.3">
      <c r="B18" s="371"/>
      <c r="C18" s="371"/>
      <c r="M18" s="376"/>
      <c r="N18" s="377"/>
      <c r="P18" s="60"/>
      <c r="Q18" s="52"/>
      <c r="R18" s="52"/>
      <c r="S18" s="52"/>
      <c r="T18" s="52"/>
      <c r="U18" s="52"/>
      <c r="V18" s="52"/>
      <c r="W18" s="52"/>
      <c r="X18" s="52"/>
      <c r="Y18" s="52"/>
      <c r="Z18" s="52"/>
      <c r="AA18" s="52"/>
      <c r="AB18" s="52"/>
      <c r="AC18" s="52"/>
      <c r="AD18" s="52"/>
      <c r="AE18" s="52"/>
      <c r="AF18" s="52"/>
      <c r="AG18" s="53"/>
      <c r="AL18" s="352"/>
      <c r="AM18" s="353"/>
      <c r="AO18" s="345"/>
      <c r="AP18" s="346"/>
      <c r="BH18" s="46"/>
      <c r="BI18" s="46"/>
      <c r="BJ18" s="46"/>
      <c r="BK18" s="46"/>
      <c r="BL18" s="46"/>
      <c r="BM18" s="46"/>
      <c r="BN18" s="46"/>
      <c r="BO18" s="46"/>
      <c r="BP18" s="46"/>
      <c r="BQ18" s="46"/>
      <c r="BR18" s="46"/>
      <c r="BS18" s="46"/>
      <c r="BT18" s="46"/>
      <c r="BU18" s="46"/>
      <c r="BV18" s="46"/>
      <c r="BW18" s="46"/>
      <c r="BX18" s="46"/>
      <c r="BY18" s="46"/>
      <c r="BZ18" s="46"/>
      <c r="CA18" s="46"/>
      <c r="CB18" s="46"/>
    </row>
    <row r="19" spans="2:80" ht="8.25" customHeight="1" thickTop="1" x14ac:dyDescent="0.25">
      <c r="B19" s="371"/>
      <c r="C19" s="371"/>
      <c r="E19" s="271" t="s">
        <v>205</v>
      </c>
      <c r="F19" s="272"/>
      <c r="I19" s="359" t="str">
        <f>HYPERLINK(建設管理課HP説明!K13,"入札契約")</f>
        <v>入札契約</v>
      </c>
      <c r="J19" s="360"/>
      <c r="M19" s="376"/>
      <c r="N19" s="377"/>
      <c r="P19" s="59"/>
      <c r="Q19" s="52"/>
      <c r="R19" s="52"/>
      <c r="S19" s="52"/>
      <c r="T19" s="283" t="s">
        <v>210</v>
      </c>
      <c r="U19" s="284"/>
      <c r="V19" s="284"/>
      <c r="W19" s="284"/>
      <c r="X19" s="284"/>
      <c r="Y19" s="284"/>
      <c r="Z19" s="284"/>
      <c r="AA19" s="284"/>
      <c r="AB19" s="284"/>
      <c r="AC19" s="285"/>
      <c r="AD19" s="52"/>
      <c r="AE19" s="52"/>
      <c r="AF19" s="52"/>
      <c r="AG19" s="53"/>
      <c r="AI19" s="271" t="s">
        <v>207</v>
      </c>
      <c r="AJ19" s="272"/>
      <c r="AL19" s="352"/>
      <c r="AM19" s="353"/>
      <c r="AO19" s="345"/>
      <c r="AP19" s="346"/>
      <c r="BH19" s="46"/>
      <c r="BI19" s="46"/>
      <c r="BJ19" s="46"/>
      <c r="BK19" s="46"/>
      <c r="BL19" s="46"/>
      <c r="BM19" s="46"/>
      <c r="BN19" s="46"/>
      <c r="BO19" s="46"/>
      <c r="BP19" s="46"/>
      <c r="BQ19" s="46"/>
      <c r="BR19" s="46"/>
      <c r="BS19" s="46"/>
      <c r="BT19" s="46"/>
      <c r="BU19" s="46"/>
      <c r="BV19" s="46"/>
      <c r="BW19" s="46"/>
      <c r="BX19" s="46"/>
      <c r="BY19" s="46"/>
      <c r="BZ19" s="46"/>
      <c r="CA19" s="46"/>
      <c r="CB19" s="46"/>
    </row>
    <row r="20" spans="2:80" ht="8.25" customHeight="1" thickBot="1" x14ac:dyDescent="0.3">
      <c r="B20" s="371"/>
      <c r="C20" s="371"/>
      <c r="E20" s="273"/>
      <c r="F20" s="274"/>
      <c r="I20" s="361"/>
      <c r="J20" s="362"/>
      <c r="M20" s="376"/>
      <c r="N20" s="377"/>
      <c r="P20" s="59"/>
      <c r="Q20" s="52"/>
      <c r="R20" s="52"/>
      <c r="S20" s="52"/>
      <c r="T20" s="286"/>
      <c r="U20" s="287"/>
      <c r="V20" s="287"/>
      <c r="W20" s="287"/>
      <c r="X20" s="287"/>
      <c r="Y20" s="287"/>
      <c r="Z20" s="287"/>
      <c r="AA20" s="287"/>
      <c r="AB20" s="287"/>
      <c r="AC20" s="288"/>
      <c r="AD20" s="52"/>
      <c r="AE20" s="52"/>
      <c r="AF20" s="52"/>
      <c r="AG20" s="53"/>
      <c r="AI20" s="273"/>
      <c r="AJ20" s="274"/>
      <c r="AL20" s="352"/>
      <c r="AM20" s="353"/>
      <c r="AO20" s="345"/>
      <c r="AP20" s="346"/>
      <c r="BH20" s="46"/>
      <c r="BI20" s="46"/>
      <c r="BJ20" s="46"/>
      <c r="BK20" s="46"/>
      <c r="BL20" s="46"/>
      <c r="BM20" s="46"/>
      <c r="BN20" s="46"/>
      <c r="BO20" s="46"/>
      <c r="BP20" s="46"/>
      <c r="BQ20" s="46"/>
      <c r="BR20" s="46"/>
      <c r="BS20" s="46"/>
      <c r="BT20" s="46"/>
      <c r="BU20" s="46"/>
      <c r="BV20" s="46"/>
      <c r="BW20" s="46"/>
      <c r="BX20" s="46"/>
      <c r="BY20" s="46"/>
      <c r="BZ20" s="46"/>
      <c r="CA20" s="46"/>
      <c r="CB20" s="46"/>
    </row>
    <row r="21" spans="2:80" ht="8.25" customHeight="1" thickTop="1" thickBot="1" x14ac:dyDescent="0.3">
      <c r="B21" s="371"/>
      <c r="C21" s="371"/>
      <c r="E21" s="273"/>
      <c r="F21" s="274"/>
      <c r="I21" s="361"/>
      <c r="J21" s="362"/>
      <c r="M21" s="376"/>
      <c r="N21" s="377"/>
      <c r="P21" s="54"/>
      <c r="Q21" s="55"/>
      <c r="R21" s="55"/>
      <c r="S21" s="55"/>
      <c r="T21" s="55"/>
      <c r="U21" s="56"/>
      <c r="V21" s="55"/>
      <c r="W21" s="55"/>
      <c r="X21" s="57"/>
      <c r="Y21" s="57"/>
      <c r="Z21" s="57"/>
      <c r="AA21" s="57"/>
      <c r="AB21" s="57"/>
      <c r="AC21" s="57"/>
      <c r="AD21" s="57"/>
      <c r="AE21" s="57"/>
      <c r="AF21" s="57"/>
      <c r="AG21" s="58"/>
      <c r="AI21" s="273"/>
      <c r="AJ21" s="274"/>
      <c r="AL21" s="352"/>
      <c r="AM21" s="353"/>
      <c r="AO21" s="345"/>
      <c r="AP21" s="346"/>
      <c r="BH21" s="46"/>
      <c r="BI21" s="46"/>
      <c r="BJ21" s="46"/>
      <c r="BK21" s="46"/>
      <c r="BL21" s="46"/>
      <c r="BM21" s="46"/>
      <c r="BN21" s="46"/>
      <c r="BO21" s="46"/>
      <c r="BP21" s="46"/>
      <c r="BQ21" s="46"/>
      <c r="BR21" s="46"/>
      <c r="BS21" s="46"/>
      <c r="BT21" s="46"/>
      <c r="BU21" s="46"/>
      <c r="BV21" s="46"/>
      <c r="BW21" s="46"/>
      <c r="BX21" s="46"/>
      <c r="BY21" s="46"/>
      <c r="BZ21" s="46"/>
      <c r="CA21" s="46"/>
      <c r="CB21" s="46"/>
    </row>
    <row r="22" spans="2:80" ht="8.25" customHeight="1" thickTop="1" x14ac:dyDescent="0.25">
      <c r="B22" s="371"/>
      <c r="C22" s="371"/>
      <c r="E22" s="273"/>
      <c r="F22" s="274"/>
      <c r="I22" s="361"/>
      <c r="J22" s="362"/>
      <c r="M22" s="376"/>
      <c r="N22" s="377"/>
      <c r="U22" s="46"/>
      <c r="X22" s="49"/>
      <c r="Y22" s="49"/>
      <c r="Z22" s="49"/>
      <c r="AA22" s="49"/>
      <c r="AB22" s="49"/>
      <c r="AC22" s="49"/>
      <c r="AD22" s="49"/>
      <c r="AE22" s="49"/>
      <c r="AF22" s="49"/>
      <c r="AG22" s="49"/>
      <c r="AI22" s="273"/>
      <c r="AJ22" s="274"/>
      <c r="AL22" s="352"/>
      <c r="AM22" s="353"/>
      <c r="AO22" s="345"/>
      <c r="AP22" s="346"/>
      <c r="BH22" s="46"/>
      <c r="BI22" s="46"/>
      <c r="BJ22" s="46"/>
      <c r="BK22" s="46"/>
      <c r="BL22" s="46"/>
      <c r="BM22" s="46"/>
      <c r="BN22" s="46"/>
      <c r="BO22" s="46"/>
      <c r="BP22" s="46"/>
      <c r="BQ22" s="46"/>
      <c r="BR22" s="46"/>
      <c r="BS22" s="46"/>
      <c r="BT22" s="46"/>
      <c r="BU22" s="46"/>
      <c r="BV22" s="46"/>
      <c r="BW22" s="46"/>
      <c r="BX22" s="46"/>
      <c r="BY22" s="46"/>
      <c r="BZ22" s="46"/>
      <c r="CA22" s="46"/>
      <c r="CB22" s="46"/>
    </row>
    <row r="23" spans="2:80" ht="8.25" customHeight="1" thickBot="1" x14ac:dyDescent="0.3">
      <c r="B23" s="371"/>
      <c r="C23" s="371"/>
      <c r="E23" s="273"/>
      <c r="F23" s="274"/>
      <c r="I23" s="361"/>
      <c r="J23" s="362"/>
      <c r="M23" s="376"/>
      <c r="N23" s="377"/>
      <c r="X23" s="49"/>
      <c r="Y23" s="49"/>
      <c r="Z23" s="49"/>
      <c r="AA23" s="49"/>
      <c r="AB23" s="49"/>
      <c r="AC23" s="49"/>
      <c r="AD23" s="49"/>
      <c r="AE23" s="49"/>
      <c r="AF23" s="49"/>
      <c r="AG23" s="49"/>
      <c r="AI23" s="273"/>
      <c r="AJ23" s="274"/>
      <c r="AL23" s="352"/>
      <c r="AM23" s="353"/>
      <c r="AO23" s="345"/>
      <c r="AP23" s="346"/>
      <c r="BH23" s="46"/>
      <c r="BI23" s="46"/>
      <c r="BJ23" s="46"/>
      <c r="BK23" s="46"/>
      <c r="BL23" s="46"/>
      <c r="BM23" s="46"/>
      <c r="BN23" s="46"/>
      <c r="BO23" s="46"/>
      <c r="BP23" s="46"/>
      <c r="BQ23" s="46"/>
      <c r="BR23" s="46"/>
      <c r="BS23" s="46"/>
      <c r="BT23" s="46"/>
      <c r="BU23" s="46"/>
      <c r="BV23" s="46"/>
      <c r="BW23" s="46"/>
      <c r="BX23" s="46"/>
      <c r="BY23" s="46"/>
      <c r="BZ23" s="46"/>
      <c r="CA23" s="46"/>
      <c r="CB23" s="46"/>
    </row>
    <row r="24" spans="2:80" ht="8.25" customHeight="1" thickTop="1" x14ac:dyDescent="0.25">
      <c r="B24" s="371"/>
      <c r="C24" s="371"/>
      <c r="E24" s="273"/>
      <c r="F24" s="274"/>
      <c r="I24" s="361"/>
      <c r="J24" s="362"/>
      <c r="M24" s="376"/>
      <c r="N24" s="377"/>
      <c r="S24" s="289" t="str">
        <f>HYPERLINK(建設管理課HP説明!K111,建設管理課HP説明!J111)</f>
        <v>合同現地踏査</v>
      </c>
      <c r="T24" s="290"/>
      <c r="X24" s="49"/>
      <c r="Y24" s="49"/>
      <c r="Z24" s="49"/>
      <c r="AA24" s="62"/>
      <c r="AB24" s="61"/>
      <c r="AC24" s="277" t="str">
        <f>HYPERLINK(建設管理課HP説明!K112,"工事発注前
三者検討会")</f>
        <v>工事発注前
三者検討会</v>
      </c>
      <c r="AD24" s="278"/>
      <c r="AE24" s="49"/>
      <c r="AF24" s="49"/>
      <c r="AG24" s="49"/>
      <c r="AI24" s="273"/>
      <c r="AJ24" s="274"/>
      <c r="AL24" s="352"/>
      <c r="AM24" s="353"/>
      <c r="AO24" s="345"/>
      <c r="AP24" s="346"/>
      <c r="BH24" s="46"/>
      <c r="BI24" s="46"/>
      <c r="BJ24" s="46"/>
      <c r="BK24" s="46"/>
      <c r="BL24" s="46"/>
      <c r="BM24" s="46"/>
      <c r="BN24" s="46"/>
      <c r="BO24" s="46"/>
      <c r="BP24" s="46"/>
      <c r="BQ24" s="46"/>
      <c r="BR24" s="46"/>
      <c r="BS24" s="46"/>
      <c r="BT24" s="46"/>
      <c r="BU24" s="46"/>
      <c r="BV24" s="46"/>
      <c r="BW24" s="46"/>
      <c r="BX24" s="46"/>
      <c r="BY24" s="46"/>
      <c r="BZ24" s="46"/>
      <c r="CA24" s="46"/>
      <c r="CB24" s="46"/>
    </row>
    <row r="25" spans="2:80" ht="8.25" customHeight="1" x14ac:dyDescent="0.25">
      <c r="B25" s="371"/>
      <c r="C25" s="371"/>
      <c r="E25" s="273"/>
      <c r="F25" s="274"/>
      <c r="I25" s="361"/>
      <c r="J25" s="362"/>
      <c r="M25" s="376"/>
      <c r="N25" s="377"/>
      <c r="S25" s="291"/>
      <c r="T25" s="292"/>
      <c r="X25" s="49"/>
      <c r="Y25" s="49"/>
      <c r="Z25" s="49"/>
      <c r="AA25" s="61"/>
      <c r="AB25" s="61"/>
      <c r="AC25" s="279"/>
      <c r="AD25" s="280"/>
      <c r="AE25" s="49"/>
      <c r="AF25" s="49"/>
      <c r="AG25" s="49"/>
      <c r="AI25" s="273"/>
      <c r="AJ25" s="274"/>
      <c r="AL25" s="352"/>
      <c r="AM25" s="353"/>
      <c r="AO25" s="345"/>
      <c r="AP25" s="346"/>
      <c r="BH25" s="46"/>
      <c r="BI25" s="46"/>
      <c r="BJ25" s="46"/>
      <c r="BK25" s="46"/>
      <c r="BL25" s="46"/>
      <c r="BM25" s="46"/>
      <c r="BN25" s="46"/>
      <c r="BO25" s="46"/>
      <c r="BP25" s="46"/>
      <c r="BQ25" s="46"/>
      <c r="BR25" s="46"/>
      <c r="BS25" s="46"/>
      <c r="BT25" s="46"/>
      <c r="BU25" s="46"/>
      <c r="BV25" s="46"/>
      <c r="BW25" s="46"/>
      <c r="BX25" s="46"/>
      <c r="BY25" s="46"/>
      <c r="BZ25" s="46"/>
      <c r="CA25" s="46"/>
      <c r="CB25" s="46"/>
    </row>
    <row r="26" spans="2:80" ht="8.25" customHeight="1" x14ac:dyDescent="0.25">
      <c r="B26" s="371"/>
      <c r="C26" s="371"/>
      <c r="E26" s="273"/>
      <c r="F26" s="274"/>
      <c r="I26" s="361"/>
      <c r="J26" s="362"/>
      <c r="M26" s="376"/>
      <c r="N26" s="377"/>
      <c r="S26" s="291"/>
      <c r="T26" s="292"/>
      <c r="X26" s="49"/>
      <c r="Y26" s="49"/>
      <c r="Z26" s="49"/>
      <c r="AA26" s="61"/>
      <c r="AB26" s="61"/>
      <c r="AC26" s="279"/>
      <c r="AD26" s="280"/>
      <c r="AE26" s="49"/>
      <c r="AF26" s="49"/>
      <c r="AG26" s="49"/>
      <c r="AI26" s="273"/>
      <c r="AJ26" s="274"/>
      <c r="AL26" s="352"/>
      <c r="AM26" s="353"/>
      <c r="AO26" s="345"/>
      <c r="AP26" s="346"/>
      <c r="BH26" s="46"/>
      <c r="BI26" s="46"/>
      <c r="BJ26" s="46"/>
      <c r="BK26" s="46"/>
      <c r="BL26" s="46"/>
      <c r="BM26" s="46"/>
      <c r="BN26" s="46"/>
      <c r="BO26" s="46"/>
      <c r="BP26" s="46"/>
      <c r="BQ26" s="46"/>
      <c r="BR26" s="46"/>
      <c r="BS26" s="46"/>
      <c r="BT26" s="46"/>
      <c r="BU26" s="46"/>
      <c r="BV26" s="46"/>
      <c r="BW26" s="46"/>
      <c r="BX26" s="46"/>
      <c r="BY26" s="46"/>
      <c r="BZ26" s="46"/>
      <c r="CA26" s="46"/>
      <c r="CB26" s="46"/>
    </row>
    <row r="27" spans="2:80" ht="8.25" customHeight="1" thickBot="1" x14ac:dyDescent="0.3">
      <c r="B27" s="371"/>
      <c r="C27" s="371"/>
      <c r="E27" s="273"/>
      <c r="F27" s="274"/>
      <c r="I27" s="361"/>
      <c r="J27" s="362"/>
      <c r="M27" s="378"/>
      <c r="N27" s="379"/>
      <c r="S27" s="291"/>
      <c r="T27" s="292"/>
      <c r="X27" s="49"/>
      <c r="Y27" s="49"/>
      <c r="Z27" s="49"/>
      <c r="AA27" s="61"/>
      <c r="AB27" s="61"/>
      <c r="AC27" s="279"/>
      <c r="AD27" s="280"/>
      <c r="AE27" s="49"/>
      <c r="AF27" s="49"/>
      <c r="AG27" s="49"/>
      <c r="AI27" s="273"/>
      <c r="AJ27" s="274"/>
      <c r="AL27" s="352"/>
      <c r="AM27" s="353"/>
      <c r="AO27" s="347"/>
      <c r="AP27" s="348"/>
      <c r="BH27" s="46"/>
      <c r="BI27" s="46"/>
      <c r="BJ27" s="46"/>
      <c r="BK27" s="46"/>
      <c r="BL27" s="46"/>
      <c r="BM27" s="46"/>
      <c r="BN27" s="46"/>
      <c r="BO27" s="46"/>
      <c r="BP27" s="46"/>
      <c r="BQ27" s="46"/>
      <c r="BR27" s="46"/>
      <c r="BS27" s="46"/>
      <c r="BT27" s="46"/>
      <c r="BU27" s="46"/>
      <c r="BV27" s="46"/>
      <c r="BW27" s="46"/>
      <c r="BX27" s="46"/>
      <c r="BY27" s="46"/>
      <c r="BZ27" s="46"/>
      <c r="CA27" s="46"/>
      <c r="CB27" s="46"/>
    </row>
    <row r="28" spans="2:80" ht="8.25" customHeight="1" thickTop="1" x14ac:dyDescent="0.25">
      <c r="B28" s="371"/>
      <c r="C28" s="371"/>
      <c r="E28" s="273"/>
      <c r="F28" s="274"/>
      <c r="I28" s="361"/>
      <c r="J28" s="362"/>
      <c r="S28" s="291"/>
      <c r="T28" s="292"/>
      <c r="X28" s="49"/>
      <c r="Y28" s="49"/>
      <c r="Z28" s="49"/>
      <c r="AA28" s="61"/>
      <c r="AB28" s="61"/>
      <c r="AC28" s="279"/>
      <c r="AD28" s="280"/>
      <c r="AE28" s="49"/>
      <c r="AF28" s="49"/>
      <c r="AG28" s="49"/>
      <c r="AI28" s="273"/>
      <c r="AJ28" s="274"/>
      <c r="AL28" s="352"/>
      <c r="AM28" s="353"/>
      <c r="BH28" s="46"/>
      <c r="BI28" s="46"/>
      <c r="BJ28" s="46"/>
      <c r="BK28" s="46"/>
      <c r="BL28" s="46"/>
      <c r="BM28" s="46"/>
      <c r="BN28" s="46"/>
      <c r="BO28" s="46"/>
      <c r="BP28" s="46"/>
      <c r="BQ28" s="46"/>
      <c r="BR28" s="46"/>
      <c r="BS28" s="46"/>
      <c r="BT28" s="46"/>
      <c r="BU28" s="46"/>
      <c r="BV28" s="46"/>
      <c r="BW28" s="46"/>
      <c r="BX28" s="46"/>
      <c r="BY28" s="46"/>
      <c r="BZ28" s="46"/>
      <c r="CA28" s="46"/>
      <c r="CB28" s="46"/>
    </row>
    <row r="29" spans="2:80" ht="8.25" customHeight="1" thickBot="1" x14ac:dyDescent="0.3">
      <c r="B29" s="371"/>
      <c r="C29" s="371"/>
      <c r="E29" s="275"/>
      <c r="F29" s="276"/>
      <c r="I29" s="363"/>
      <c r="J29" s="364"/>
      <c r="S29" s="291"/>
      <c r="T29" s="292"/>
      <c r="X29" s="49"/>
      <c r="Y29" s="49"/>
      <c r="Z29" s="49"/>
      <c r="AA29" s="61"/>
      <c r="AB29" s="61"/>
      <c r="AC29" s="279"/>
      <c r="AD29" s="280"/>
      <c r="AE29" s="49"/>
      <c r="AF29" s="49"/>
      <c r="AG29" s="49"/>
      <c r="AI29" s="275"/>
      <c r="AJ29" s="276"/>
      <c r="AL29" s="352"/>
      <c r="AM29" s="353"/>
      <c r="BH29" s="46"/>
      <c r="BI29" s="46"/>
      <c r="BJ29" s="46"/>
      <c r="BK29" s="46"/>
      <c r="BL29" s="46"/>
      <c r="BM29" s="46"/>
      <c r="BN29" s="46"/>
      <c r="BO29" s="46"/>
      <c r="BP29" s="46"/>
      <c r="BQ29" s="46"/>
      <c r="BR29" s="46"/>
      <c r="BS29" s="46"/>
      <c r="BT29" s="46"/>
      <c r="BU29" s="46"/>
      <c r="BV29" s="46"/>
      <c r="BW29" s="46"/>
      <c r="BX29" s="46"/>
      <c r="BY29" s="46"/>
      <c r="BZ29" s="46"/>
      <c r="CA29" s="46"/>
      <c r="CB29" s="46"/>
    </row>
    <row r="30" spans="2:80" ht="8.25" customHeight="1" thickTop="1" x14ac:dyDescent="0.25">
      <c r="B30" s="371"/>
      <c r="C30" s="371"/>
      <c r="S30" s="291"/>
      <c r="T30" s="292"/>
      <c r="X30" s="49"/>
      <c r="Y30" s="49"/>
      <c r="Z30" s="49"/>
      <c r="AA30" s="61"/>
      <c r="AB30" s="61"/>
      <c r="AC30" s="279"/>
      <c r="AD30" s="280"/>
      <c r="AE30" s="49"/>
      <c r="AF30" s="49"/>
      <c r="AG30" s="49"/>
      <c r="AL30" s="352"/>
      <c r="AM30" s="353"/>
      <c r="BH30" s="46"/>
      <c r="BI30" s="46"/>
      <c r="BJ30" s="46"/>
      <c r="BK30" s="46"/>
      <c r="BL30" s="46"/>
      <c r="BM30" s="46"/>
      <c r="BN30" s="46"/>
      <c r="BO30" s="46"/>
      <c r="BP30" s="46"/>
      <c r="BQ30" s="46"/>
      <c r="BR30" s="46"/>
      <c r="BS30" s="46"/>
      <c r="BT30" s="46"/>
      <c r="BU30" s="46"/>
      <c r="BV30" s="46"/>
      <c r="BW30" s="46"/>
      <c r="BX30" s="46"/>
      <c r="BY30" s="46"/>
      <c r="BZ30" s="46"/>
      <c r="CA30" s="46"/>
      <c r="CB30" s="46"/>
    </row>
    <row r="31" spans="2:80" ht="8.25" customHeight="1" x14ac:dyDescent="0.25">
      <c r="B31" s="371"/>
      <c r="C31" s="371"/>
      <c r="S31" s="291"/>
      <c r="T31" s="292"/>
      <c r="X31" s="49"/>
      <c r="Y31" s="49"/>
      <c r="Z31" s="49"/>
      <c r="AA31" s="61"/>
      <c r="AB31" s="61"/>
      <c r="AC31" s="279"/>
      <c r="AD31" s="280"/>
      <c r="AE31" s="49"/>
      <c r="AF31" s="49"/>
      <c r="AG31" s="49"/>
      <c r="AL31" s="352"/>
      <c r="AM31" s="353"/>
      <c r="BH31" s="46"/>
      <c r="BI31" s="46"/>
      <c r="BJ31" s="46"/>
      <c r="BK31" s="46"/>
      <c r="BL31" s="46"/>
      <c r="BM31" s="46"/>
      <c r="BN31" s="46"/>
      <c r="BO31" s="46"/>
      <c r="BP31" s="46"/>
      <c r="BQ31" s="46"/>
      <c r="BR31" s="46"/>
      <c r="BS31" s="46"/>
      <c r="BT31" s="46"/>
      <c r="BU31" s="46"/>
      <c r="BV31" s="46"/>
      <c r="BW31" s="46"/>
      <c r="BX31" s="46"/>
      <c r="BY31" s="46"/>
      <c r="BZ31" s="46"/>
      <c r="CA31" s="46"/>
      <c r="CB31" s="46"/>
    </row>
    <row r="32" spans="2:80" ht="8.25" customHeight="1" thickBot="1" x14ac:dyDescent="0.3">
      <c r="B32" s="371"/>
      <c r="C32" s="371"/>
      <c r="S32" s="291"/>
      <c r="T32" s="292"/>
      <c r="X32" s="49"/>
      <c r="Y32" s="49"/>
      <c r="Z32" s="49"/>
      <c r="AA32" s="61"/>
      <c r="AB32" s="61"/>
      <c r="AC32" s="279"/>
      <c r="AD32" s="280"/>
      <c r="AE32" s="49"/>
      <c r="AF32" s="49"/>
      <c r="AG32" s="49"/>
      <c r="AL32" s="354"/>
      <c r="AM32" s="355"/>
      <c r="BH32" s="313"/>
      <c r="BI32" s="313"/>
      <c r="BJ32" s="313"/>
      <c r="BK32" s="46"/>
      <c r="BL32" s="46"/>
      <c r="BM32" s="46"/>
      <c r="BN32" s="46"/>
      <c r="BO32" s="46"/>
      <c r="BP32" s="46"/>
      <c r="BQ32" s="46"/>
      <c r="BR32" s="46"/>
      <c r="BS32" s="46"/>
      <c r="BT32" s="46"/>
      <c r="BU32" s="46"/>
      <c r="BV32" s="46"/>
      <c r="BW32" s="46"/>
      <c r="BX32" s="46"/>
      <c r="BY32" s="46"/>
      <c r="BZ32" s="46"/>
      <c r="CA32" s="46"/>
      <c r="CB32" s="46"/>
    </row>
    <row r="33" spans="2:80" ht="8.25" customHeight="1" thickTop="1" thickBot="1" x14ac:dyDescent="0.3">
      <c r="B33" s="371"/>
      <c r="C33" s="371"/>
      <c r="S33" s="293"/>
      <c r="T33" s="294"/>
      <c r="AA33" s="61"/>
      <c r="AB33" s="61"/>
      <c r="AC33" s="281"/>
      <c r="AD33" s="282"/>
      <c r="BH33" s="313"/>
      <c r="BI33" s="313"/>
      <c r="BJ33" s="313"/>
      <c r="BK33" s="46"/>
      <c r="BL33" s="46"/>
      <c r="BM33" s="46"/>
      <c r="BN33" s="46"/>
      <c r="BO33" s="46"/>
      <c r="BP33" s="46"/>
      <c r="BQ33" s="46"/>
      <c r="BR33" s="46"/>
      <c r="BS33" s="46"/>
      <c r="BT33" s="46"/>
      <c r="BU33" s="46"/>
      <c r="BV33" s="46"/>
      <c r="BW33" s="46"/>
      <c r="BX33" s="46"/>
      <c r="BY33" s="46"/>
      <c r="BZ33" s="46"/>
      <c r="CA33" s="46"/>
      <c r="CB33" s="46"/>
    </row>
    <row r="34" spans="2:80" ht="8.25" customHeight="1" thickTop="1" x14ac:dyDescent="0.25">
      <c r="B34" s="371"/>
      <c r="C34" s="371"/>
      <c r="BH34" s="46"/>
      <c r="BI34" s="46"/>
      <c r="BJ34" s="46"/>
      <c r="BK34" s="46"/>
      <c r="BL34" s="46"/>
      <c r="BM34" s="46"/>
      <c r="BN34" s="46"/>
      <c r="BO34" s="46"/>
      <c r="BP34" s="46"/>
      <c r="BQ34" s="46"/>
      <c r="BR34" s="46"/>
      <c r="BS34" s="46"/>
      <c r="BT34" s="46"/>
      <c r="BU34" s="46"/>
      <c r="BV34" s="46"/>
      <c r="BW34" s="46"/>
      <c r="BX34" s="46"/>
      <c r="BY34" s="46"/>
      <c r="BZ34" s="46"/>
      <c r="CA34" s="46"/>
      <c r="CB34" s="46"/>
    </row>
    <row r="35" spans="2:80" ht="8.25" customHeight="1" x14ac:dyDescent="0.25">
      <c r="BH35" s="46"/>
      <c r="BI35" s="46"/>
      <c r="BJ35" s="46"/>
      <c r="BK35" s="46"/>
      <c r="BL35" s="46"/>
      <c r="BM35" s="46"/>
      <c r="BN35" s="46"/>
      <c r="BO35" s="46"/>
      <c r="BP35" s="46"/>
      <c r="BQ35" s="46"/>
      <c r="BR35" s="46"/>
      <c r="BS35" s="46"/>
      <c r="BT35" s="46"/>
      <c r="BU35" s="46"/>
      <c r="BV35" s="46"/>
      <c r="BW35" s="46"/>
      <c r="BX35" s="46"/>
      <c r="BY35" s="46"/>
      <c r="BZ35" s="46"/>
      <c r="CA35" s="46"/>
      <c r="CB35" s="46"/>
    </row>
    <row r="36" spans="2:80" ht="8.25" customHeight="1" x14ac:dyDescent="0.25">
      <c r="B36" s="365" t="str">
        <f>HYPERLINK(建設管理課HP説明!K104,"委託業務円滑化ガイドライン")</f>
        <v>委託業務円滑化ガイドライン</v>
      </c>
      <c r="C36" s="366"/>
      <c r="D36" s="46"/>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46"/>
      <c r="AL36" s="46"/>
      <c r="AM36" s="46"/>
      <c r="AN36" s="46"/>
      <c r="AO36" s="46"/>
      <c r="AP36" s="46"/>
      <c r="BH36" s="46"/>
      <c r="BI36" s="46"/>
      <c r="BJ36" s="46"/>
      <c r="BK36" s="46"/>
      <c r="BL36" s="46"/>
      <c r="BM36" s="46"/>
      <c r="BN36" s="46"/>
      <c r="BO36" s="46"/>
      <c r="BP36" s="46"/>
      <c r="BQ36" s="46"/>
      <c r="BR36" s="46"/>
      <c r="BS36" s="46"/>
      <c r="BT36" s="46"/>
      <c r="BU36" s="46"/>
      <c r="BV36" s="46"/>
      <c r="BW36" s="46"/>
      <c r="BX36" s="46"/>
      <c r="BY36" s="46"/>
      <c r="BZ36" s="46"/>
      <c r="CA36" s="46"/>
      <c r="CB36" s="46"/>
    </row>
    <row r="37" spans="2:80" ht="8.25" customHeight="1" x14ac:dyDescent="0.25">
      <c r="B37" s="367"/>
      <c r="C37" s="368"/>
      <c r="D37" s="46"/>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46"/>
      <c r="AL37" s="46"/>
      <c r="AM37" s="46"/>
      <c r="AN37" s="46"/>
      <c r="AO37" s="46"/>
      <c r="AP37" s="46"/>
      <c r="BH37" s="46"/>
      <c r="BI37" s="46"/>
      <c r="BJ37" s="46"/>
      <c r="BK37" s="46"/>
      <c r="BL37" s="46"/>
      <c r="BM37" s="46"/>
      <c r="BN37" s="46"/>
      <c r="BO37" s="46"/>
      <c r="BP37" s="46"/>
      <c r="BQ37" s="46"/>
      <c r="BR37" s="46"/>
      <c r="BS37" s="46"/>
      <c r="BT37" s="46"/>
      <c r="BU37" s="46"/>
      <c r="BV37" s="46"/>
      <c r="BW37" s="46"/>
      <c r="BX37" s="46"/>
      <c r="BY37" s="46"/>
      <c r="BZ37" s="46"/>
      <c r="CA37" s="46"/>
      <c r="CB37" s="46"/>
    </row>
    <row r="38" spans="2:80" ht="8.25" customHeight="1" x14ac:dyDescent="0.25">
      <c r="B38" s="367"/>
      <c r="C38" s="368"/>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2"/>
      <c r="AO38" s="2"/>
      <c r="AP38" s="2"/>
      <c r="BH38" s="46"/>
      <c r="BI38" s="46"/>
      <c r="BJ38" s="46"/>
      <c r="BK38" s="46"/>
      <c r="BL38" s="46"/>
      <c r="BM38" s="46"/>
      <c r="BN38" s="46"/>
      <c r="BO38" s="46"/>
      <c r="BP38" s="46"/>
      <c r="BQ38" s="46"/>
      <c r="BR38" s="46"/>
      <c r="BS38" s="46"/>
      <c r="BT38" s="46"/>
      <c r="BU38" s="46"/>
      <c r="BV38" s="46"/>
      <c r="BW38" s="46"/>
      <c r="BX38" s="46"/>
      <c r="BY38" s="46"/>
      <c r="BZ38" s="46"/>
      <c r="CA38" s="46"/>
      <c r="CB38" s="46"/>
    </row>
    <row r="39" spans="2:80" ht="8.25" customHeight="1" x14ac:dyDescent="0.25">
      <c r="B39" s="367"/>
      <c r="C39" s="368"/>
      <c r="D39" s="46"/>
      <c r="E39" s="321"/>
      <c r="F39" s="322"/>
      <c r="G39" s="322"/>
      <c r="H39" s="322"/>
      <c r="I39" s="322"/>
      <c r="J39" s="322"/>
      <c r="K39" s="322"/>
      <c r="L39" s="322"/>
      <c r="M39" s="322"/>
      <c r="N39" s="322"/>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BH39" s="46"/>
      <c r="BI39" s="46"/>
      <c r="BJ39" s="46"/>
      <c r="BK39" s="46"/>
      <c r="BL39" s="46"/>
      <c r="BM39" s="46"/>
      <c r="BN39" s="46"/>
      <c r="BO39" s="46"/>
      <c r="BP39" s="46"/>
      <c r="BQ39" s="46"/>
      <c r="BR39" s="46"/>
      <c r="BS39" s="46"/>
      <c r="BT39" s="46"/>
      <c r="BU39" s="46"/>
      <c r="BV39" s="46"/>
      <c r="BW39" s="46"/>
      <c r="BX39" s="46"/>
      <c r="BY39" s="46"/>
      <c r="BZ39" s="46"/>
      <c r="CA39" s="46"/>
      <c r="CB39" s="46"/>
    </row>
    <row r="40" spans="2:80" ht="8.25" customHeight="1" x14ac:dyDescent="0.25">
      <c r="B40" s="367"/>
      <c r="C40" s="368"/>
      <c r="D40" s="46"/>
      <c r="E40" s="322"/>
      <c r="F40" s="322"/>
      <c r="G40" s="322"/>
      <c r="H40" s="322"/>
      <c r="I40" s="322"/>
      <c r="J40" s="322"/>
      <c r="K40" s="322"/>
      <c r="L40" s="322"/>
      <c r="M40" s="322"/>
      <c r="N40" s="322"/>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BH40" s="46"/>
      <c r="BI40" s="46"/>
      <c r="BJ40" s="46"/>
      <c r="BK40" s="46"/>
      <c r="BL40" s="46"/>
      <c r="BM40" s="46"/>
      <c r="BN40" s="46"/>
      <c r="BO40" s="46"/>
      <c r="BP40" s="46"/>
      <c r="BQ40" s="46"/>
      <c r="BR40" s="46"/>
      <c r="BS40" s="46"/>
      <c r="BT40" s="46"/>
      <c r="BU40" s="46"/>
      <c r="BV40" s="46"/>
      <c r="BW40" s="46"/>
      <c r="BX40" s="46"/>
      <c r="BY40" s="46"/>
      <c r="BZ40" s="46"/>
      <c r="CA40" s="46"/>
      <c r="CB40" s="46"/>
    </row>
    <row r="41" spans="2:80" ht="8.25" customHeight="1" x14ac:dyDescent="0.25">
      <c r="B41" s="367"/>
      <c r="C41" s="368"/>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2"/>
      <c r="AO41" s="2"/>
      <c r="AP41" s="2"/>
      <c r="BH41" s="46"/>
      <c r="BI41" s="46"/>
      <c r="BJ41" s="46"/>
      <c r="BK41" s="46"/>
      <c r="BL41" s="46"/>
      <c r="BM41" s="46"/>
      <c r="BN41" s="46"/>
      <c r="BO41" s="46"/>
      <c r="BP41" s="46"/>
      <c r="BQ41" s="46"/>
      <c r="BR41" s="46"/>
      <c r="BS41" s="46"/>
      <c r="BT41" s="46"/>
      <c r="BU41" s="46"/>
      <c r="BV41" s="46"/>
      <c r="BW41" s="46"/>
      <c r="BX41" s="46"/>
      <c r="BY41" s="46"/>
      <c r="BZ41" s="46"/>
      <c r="CA41" s="46"/>
      <c r="CB41" s="46"/>
    </row>
    <row r="42" spans="2:80" ht="8.25" customHeight="1" x14ac:dyDescent="0.25">
      <c r="B42" s="367"/>
      <c r="C42" s="368"/>
      <c r="D42" s="46"/>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46"/>
      <c r="AL42" s="46"/>
      <c r="AM42" s="46"/>
      <c r="AN42" s="46"/>
      <c r="AO42" s="46"/>
      <c r="AP42" s="46"/>
      <c r="BH42" s="46"/>
      <c r="BI42" s="46"/>
      <c r="BJ42" s="46"/>
      <c r="BK42" s="46"/>
      <c r="BL42" s="46"/>
      <c r="BM42" s="46"/>
      <c r="BN42" s="46"/>
      <c r="BO42" s="46"/>
      <c r="BP42" s="46"/>
      <c r="BQ42" s="46"/>
      <c r="BR42" s="46"/>
      <c r="BS42" s="46"/>
      <c r="BT42" s="46"/>
      <c r="BU42" s="46"/>
      <c r="BV42" s="46"/>
      <c r="BW42" s="46"/>
      <c r="BX42" s="46"/>
      <c r="BY42" s="46"/>
      <c r="BZ42" s="46"/>
      <c r="CA42" s="46"/>
      <c r="CB42" s="46"/>
    </row>
    <row r="43" spans="2:80" ht="8.25" customHeight="1" x14ac:dyDescent="0.25">
      <c r="B43" s="367"/>
      <c r="C43" s="368"/>
      <c r="D43" s="46"/>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46"/>
      <c r="AL43" s="46"/>
      <c r="AM43" s="46"/>
      <c r="AN43" s="46"/>
      <c r="AO43" s="46"/>
      <c r="AP43" s="46"/>
      <c r="BH43" s="46"/>
      <c r="BI43" s="46"/>
      <c r="BJ43" s="46"/>
      <c r="BK43" s="46"/>
      <c r="BL43" s="46"/>
      <c r="BM43" s="46"/>
      <c r="BN43" s="46"/>
      <c r="BO43" s="46"/>
      <c r="BP43" s="46"/>
      <c r="BQ43" s="46"/>
      <c r="BR43" s="46"/>
      <c r="BS43" s="46"/>
      <c r="BT43" s="46"/>
      <c r="BU43" s="46"/>
      <c r="BV43" s="46"/>
      <c r="BW43" s="46"/>
      <c r="BX43" s="46"/>
      <c r="BY43" s="46"/>
      <c r="BZ43" s="46"/>
      <c r="CA43" s="46"/>
      <c r="CB43" s="46"/>
    </row>
    <row r="44" spans="2:80" ht="8.25" customHeight="1" x14ac:dyDescent="0.25">
      <c r="B44" s="367"/>
      <c r="C44" s="36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2"/>
      <c r="AO44" s="2"/>
      <c r="AP44" s="2"/>
      <c r="BH44" s="46"/>
      <c r="BI44" s="46"/>
      <c r="BJ44" s="46"/>
      <c r="BK44" s="46"/>
      <c r="BL44" s="46"/>
      <c r="BM44" s="46"/>
      <c r="BN44" s="46"/>
      <c r="BO44" s="46"/>
      <c r="BP44" s="46"/>
      <c r="BQ44" s="46"/>
      <c r="BR44" s="46"/>
      <c r="BS44" s="46"/>
      <c r="BT44" s="46"/>
      <c r="BU44" s="46"/>
      <c r="BV44" s="46"/>
      <c r="BW44" s="46"/>
      <c r="BX44" s="46"/>
      <c r="BY44" s="46"/>
      <c r="BZ44" s="46"/>
      <c r="CA44" s="46"/>
      <c r="CB44" s="46"/>
    </row>
    <row r="45" spans="2:80" ht="8.25" customHeight="1" x14ac:dyDescent="0.25">
      <c r="B45" s="367"/>
      <c r="C45" s="368"/>
      <c r="D45" s="46"/>
      <c r="E45" s="46"/>
      <c r="F45" s="46"/>
      <c r="G45" s="46"/>
      <c r="H45" s="46"/>
      <c r="I45" s="46"/>
      <c r="J45" s="46"/>
      <c r="K45" s="46"/>
      <c r="L45" s="46"/>
      <c r="M45" s="321"/>
      <c r="N45" s="322"/>
      <c r="O45" s="322"/>
      <c r="P45" s="322"/>
      <c r="Q45" s="322"/>
      <c r="R45" s="322"/>
      <c r="S45" s="322"/>
      <c r="T45" s="322"/>
      <c r="U45" s="322"/>
      <c r="V45" s="322"/>
      <c r="W45" s="322"/>
      <c r="X45" s="46"/>
      <c r="Y45" s="46"/>
      <c r="Z45" s="46"/>
      <c r="AA45" s="321"/>
      <c r="AB45" s="322"/>
      <c r="AC45" s="322"/>
      <c r="AD45" s="322"/>
      <c r="AE45" s="322"/>
      <c r="AF45" s="322"/>
      <c r="AG45" s="322"/>
      <c r="AH45" s="322"/>
      <c r="AI45" s="322"/>
      <c r="AJ45" s="322"/>
      <c r="AK45" s="322"/>
      <c r="AL45" s="322"/>
      <c r="AM45" s="322"/>
      <c r="AN45" s="46"/>
      <c r="AO45" s="46"/>
      <c r="AP45" s="46"/>
      <c r="BH45" s="46"/>
      <c r="BI45" s="46"/>
      <c r="BJ45" s="46"/>
      <c r="BK45" s="46"/>
      <c r="BL45" s="46"/>
      <c r="BM45" s="46"/>
      <c r="BN45" s="46"/>
      <c r="BO45" s="46"/>
      <c r="BP45" s="46"/>
      <c r="BQ45" s="46"/>
      <c r="BR45" s="46"/>
      <c r="BS45" s="46"/>
      <c r="BT45" s="46"/>
      <c r="BU45" s="46"/>
      <c r="BV45" s="46"/>
      <c r="BW45" s="46"/>
      <c r="BX45" s="46"/>
      <c r="BY45" s="46"/>
      <c r="BZ45" s="46"/>
      <c r="CA45" s="46"/>
      <c r="CB45" s="46"/>
    </row>
    <row r="46" spans="2:80" ht="8.25" customHeight="1" x14ac:dyDescent="0.25">
      <c r="B46" s="367"/>
      <c r="C46" s="368"/>
      <c r="D46" s="46"/>
      <c r="E46" s="46"/>
      <c r="F46" s="46"/>
      <c r="G46" s="46"/>
      <c r="H46" s="46"/>
      <c r="I46" s="46"/>
      <c r="J46" s="46"/>
      <c r="K46" s="46"/>
      <c r="L46" s="46"/>
      <c r="M46" s="322"/>
      <c r="N46" s="322"/>
      <c r="O46" s="322"/>
      <c r="P46" s="322"/>
      <c r="Q46" s="322"/>
      <c r="R46" s="322"/>
      <c r="S46" s="322"/>
      <c r="T46" s="322"/>
      <c r="U46" s="322"/>
      <c r="V46" s="322"/>
      <c r="W46" s="322"/>
      <c r="X46" s="46"/>
      <c r="Y46" s="46"/>
      <c r="Z46" s="46"/>
      <c r="AA46" s="322"/>
      <c r="AB46" s="322"/>
      <c r="AC46" s="322"/>
      <c r="AD46" s="322"/>
      <c r="AE46" s="322"/>
      <c r="AF46" s="322"/>
      <c r="AG46" s="322"/>
      <c r="AH46" s="322"/>
      <c r="AI46" s="322"/>
      <c r="AJ46" s="322"/>
      <c r="AK46" s="322"/>
      <c r="AL46" s="322"/>
      <c r="AM46" s="322"/>
      <c r="AN46" s="46"/>
      <c r="AO46" s="46"/>
      <c r="AP46" s="46"/>
      <c r="BH46" s="46"/>
      <c r="BI46" s="46"/>
      <c r="BJ46" s="46"/>
      <c r="BK46" s="46"/>
      <c r="BL46" s="46"/>
      <c r="BM46" s="46"/>
      <c r="BN46" s="46"/>
      <c r="BO46" s="46"/>
      <c r="BP46" s="46"/>
      <c r="BQ46" s="46"/>
      <c r="BR46" s="46"/>
      <c r="BS46" s="46"/>
      <c r="BT46" s="46"/>
      <c r="BU46" s="46"/>
      <c r="BV46" s="46"/>
      <c r="BW46" s="46"/>
      <c r="BX46" s="46"/>
      <c r="BY46" s="46"/>
      <c r="BZ46" s="46"/>
      <c r="CA46" s="46"/>
      <c r="CB46" s="46"/>
    </row>
    <row r="47" spans="2:80" ht="8.25" customHeight="1" x14ac:dyDescent="0.25">
      <c r="B47" s="367"/>
      <c r="C47" s="368"/>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2"/>
      <c r="AO47" s="2"/>
      <c r="AP47" s="2"/>
      <c r="BH47" s="46"/>
      <c r="BI47" s="46"/>
      <c r="BJ47" s="46"/>
      <c r="BK47" s="46"/>
      <c r="BL47" s="46"/>
      <c r="BM47" s="46"/>
      <c r="BN47" s="46"/>
      <c r="BO47" s="46"/>
      <c r="BP47" s="46"/>
      <c r="BQ47" s="46"/>
      <c r="BR47" s="46"/>
      <c r="BS47" s="46"/>
      <c r="BT47" s="46"/>
      <c r="BU47" s="46"/>
      <c r="BV47" s="46"/>
      <c r="BW47" s="46"/>
      <c r="BX47" s="46"/>
      <c r="BY47" s="46"/>
      <c r="BZ47" s="46"/>
      <c r="CA47" s="46"/>
      <c r="CB47" s="46"/>
    </row>
    <row r="48" spans="2:80" ht="8.25" customHeight="1" x14ac:dyDescent="0.25">
      <c r="B48" s="367"/>
      <c r="C48" s="368"/>
      <c r="D48" s="46"/>
      <c r="E48" s="46"/>
      <c r="F48" s="46"/>
      <c r="G48" s="46"/>
      <c r="H48" s="46"/>
      <c r="I48" s="46"/>
      <c r="J48" s="46"/>
      <c r="K48" s="46"/>
      <c r="L48" s="46"/>
      <c r="M48" s="321"/>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46"/>
      <c r="AO48" s="46"/>
      <c r="AP48" s="46"/>
      <c r="BH48" s="46"/>
      <c r="BI48" s="46"/>
      <c r="BJ48" s="46"/>
      <c r="BK48" s="46"/>
      <c r="BL48" s="46"/>
      <c r="BM48" s="46"/>
      <c r="BN48" s="46"/>
      <c r="BO48" s="46"/>
      <c r="BP48" s="46"/>
      <c r="BQ48" s="46"/>
      <c r="BR48" s="46"/>
      <c r="BS48" s="46"/>
      <c r="BT48" s="46"/>
      <c r="BU48" s="46"/>
      <c r="BV48" s="46"/>
      <c r="BW48" s="46"/>
      <c r="BX48" s="46"/>
      <c r="BY48" s="46"/>
      <c r="BZ48" s="46"/>
      <c r="CA48" s="46"/>
      <c r="CB48" s="46"/>
    </row>
    <row r="49" spans="2:80" ht="8.25" customHeight="1" x14ac:dyDescent="0.25">
      <c r="B49" s="367"/>
      <c r="C49" s="368"/>
      <c r="D49" s="46"/>
      <c r="E49" s="46"/>
      <c r="F49" s="46"/>
      <c r="G49" s="46"/>
      <c r="H49" s="46"/>
      <c r="I49" s="46"/>
      <c r="J49" s="46"/>
      <c r="K49" s="46"/>
      <c r="L49" s="46"/>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46"/>
      <c r="AO49" s="46"/>
      <c r="AP49" s="46"/>
      <c r="BH49" s="51"/>
      <c r="BI49" s="51"/>
      <c r="BJ49" s="51"/>
      <c r="BK49" s="51"/>
      <c r="BL49" s="51"/>
      <c r="BM49" s="51"/>
      <c r="BN49" s="51"/>
      <c r="BO49" s="51"/>
      <c r="BP49" s="51"/>
      <c r="BQ49" s="51"/>
      <c r="BR49" s="51"/>
      <c r="BS49" s="51"/>
      <c r="BT49" s="51"/>
      <c r="BU49" s="51"/>
      <c r="BV49" s="51"/>
      <c r="BW49" s="51"/>
      <c r="BX49" s="51"/>
      <c r="BY49" s="51"/>
      <c r="BZ49" s="51"/>
      <c r="CA49" s="51"/>
      <c r="CB49" s="51"/>
    </row>
    <row r="50" spans="2:80" s="2" customFormat="1" ht="8.25" customHeight="1" x14ac:dyDescent="0.25">
      <c r="B50" s="369"/>
      <c r="C50" s="370"/>
      <c r="D50" s="46"/>
      <c r="E50" s="46"/>
      <c r="F50" s="46"/>
      <c r="G50" s="46"/>
      <c r="H50" s="46"/>
      <c r="I50" s="46"/>
      <c r="J50" s="46"/>
      <c r="K50" s="46"/>
      <c r="L50" s="46"/>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46"/>
      <c r="AO50" s="46"/>
      <c r="AP50" s="46"/>
      <c r="BH50" s="51"/>
      <c r="BI50" s="51"/>
      <c r="BJ50" s="51"/>
      <c r="BK50" s="51"/>
      <c r="BL50" s="51"/>
      <c r="BM50" s="51"/>
      <c r="BN50" s="51"/>
      <c r="BO50" s="51"/>
      <c r="BP50" s="51"/>
      <c r="BQ50" s="51"/>
      <c r="BR50" s="51"/>
      <c r="BS50" s="51"/>
      <c r="BT50" s="51"/>
      <c r="BU50" s="51"/>
      <c r="BV50" s="51"/>
      <c r="BW50" s="51"/>
      <c r="BX50" s="51"/>
      <c r="BY50" s="51"/>
      <c r="BZ50" s="51"/>
      <c r="CA50" s="51"/>
      <c r="CB50" s="51"/>
    </row>
    <row r="51" spans="2:80" s="2" customFormat="1" ht="8.25" customHeight="1" x14ac:dyDescent="0.25">
      <c r="B51" s="63"/>
      <c r="C51" s="63"/>
      <c r="D51" s="46"/>
      <c r="E51" s="65"/>
      <c r="F51" s="66"/>
      <c r="G51" s="66"/>
      <c r="H51" s="349" t="s">
        <v>214</v>
      </c>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66"/>
      <c r="AO51" s="66"/>
      <c r="AP51" s="66"/>
      <c r="BE51" s="192"/>
      <c r="BH51" s="51"/>
      <c r="BI51" s="51"/>
      <c r="BJ51" s="51"/>
      <c r="BK51" s="51"/>
      <c r="BL51" s="51"/>
      <c r="BM51" s="51"/>
      <c r="BN51" s="51"/>
      <c r="BO51" s="51"/>
      <c r="BP51" s="51"/>
      <c r="BQ51" s="51"/>
      <c r="BR51" s="51"/>
      <c r="BS51" s="51"/>
      <c r="BT51" s="51"/>
      <c r="BU51" s="51"/>
      <c r="BV51" s="51"/>
      <c r="BW51" s="51"/>
      <c r="BX51" s="51"/>
      <c r="BY51" s="51"/>
      <c r="BZ51" s="51"/>
      <c r="CA51" s="51"/>
      <c r="CB51" s="51"/>
    </row>
    <row r="52" spans="2:80" s="2" customFormat="1" ht="8.25" customHeight="1" x14ac:dyDescent="0.25">
      <c r="B52" s="63"/>
      <c r="C52" s="63"/>
      <c r="D52" s="46"/>
      <c r="E52" s="66"/>
      <c r="F52" s="66"/>
      <c r="G52" s="66"/>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66"/>
      <c r="AO52" s="66"/>
      <c r="AP52" s="66"/>
      <c r="AT52" s="191"/>
      <c r="AU52" s="191"/>
      <c r="AV52" s="191"/>
      <c r="AW52" s="191"/>
      <c r="AX52" s="191"/>
      <c r="AY52" s="191"/>
      <c r="AZ52" s="191"/>
      <c r="BA52" s="191"/>
      <c r="BB52" s="191"/>
      <c r="BC52" s="191"/>
      <c r="BD52" s="191"/>
      <c r="BE52" s="191"/>
      <c r="BH52" s="51"/>
      <c r="BI52" s="51"/>
      <c r="BJ52" s="51"/>
      <c r="BK52" s="51"/>
      <c r="BL52" s="51"/>
      <c r="BM52" s="51"/>
      <c r="BN52" s="51"/>
      <c r="BO52" s="51"/>
      <c r="BP52" s="51"/>
      <c r="BQ52" s="51"/>
      <c r="BR52" s="51"/>
      <c r="BS52" s="51"/>
      <c r="BT52" s="51"/>
      <c r="BU52" s="51"/>
      <c r="BV52" s="51"/>
      <c r="BW52" s="51"/>
      <c r="BX52" s="51"/>
      <c r="BY52" s="51"/>
      <c r="BZ52" s="51"/>
      <c r="CA52" s="51"/>
      <c r="CB52" s="51"/>
    </row>
    <row r="53" spans="2:80" ht="8.25" customHeight="1" x14ac:dyDescent="0.25">
      <c r="B53" s="48"/>
      <c r="C53" s="48"/>
      <c r="AQ53" s="2"/>
      <c r="BD53" s="191"/>
      <c r="BE53" s="191"/>
      <c r="BH53" s="51"/>
      <c r="BI53" s="51"/>
      <c r="BJ53" s="51"/>
      <c r="BK53" s="51"/>
      <c r="BL53" s="51"/>
      <c r="BM53" s="51"/>
      <c r="BN53" s="51"/>
      <c r="BO53" s="51"/>
      <c r="BP53" s="51"/>
      <c r="BQ53" s="51"/>
      <c r="BR53" s="51"/>
      <c r="BS53" s="51"/>
      <c r="BT53" s="51"/>
      <c r="BU53" s="51"/>
      <c r="BV53" s="51"/>
      <c r="BW53" s="51"/>
      <c r="BX53" s="51"/>
      <c r="BY53" s="51"/>
      <c r="BZ53" s="51"/>
      <c r="CA53" s="51"/>
      <c r="CB53" s="51"/>
    </row>
    <row r="54" spans="2:80" ht="8.25" customHeight="1" x14ac:dyDescent="0.25">
      <c r="B54" s="380" t="s">
        <v>204</v>
      </c>
      <c r="C54" s="380"/>
      <c r="E54" s="372" t="s">
        <v>475</v>
      </c>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3"/>
      <c r="AM54" s="373"/>
      <c r="AN54" s="373"/>
      <c r="AO54" s="373"/>
      <c r="AP54" s="373"/>
      <c r="AQ54" s="2"/>
      <c r="BD54" s="191"/>
      <c r="BE54" s="191"/>
      <c r="BH54" s="51"/>
      <c r="BI54" s="51"/>
      <c r="BJ54" s="51"/>
      <c r="BK54" s="51"/>
      <c r="BL54" s="51"/>
      <c r="BM54" s="51"/>
      <c r="BN54" s="51"/>
      <c r="BO54" s="51"/>
      <c r="BP54" s="51"/>
      <c r="BQ54" s="51"/>
      <c r="BR54" s="51"/>
      <c r="BS54" s="51"/>
      <c r="BT54" s="51"/>
      <c r="BU54" s="51"/>
      <c r="BV54" s="51"/>
      <c r="BW54" s="51"/>
      <c r="BX54" s="51"/>
      <c r="BY54" s="51"/>
      <c r="BZ54" s="51"/>
      <c r="CA54" s="51"/>
      <c r="CB54" s="51"/>
    </row>
    <row r="55" spans="2:80" ht="8.25" customHeight="1" x14ac:dyDescent="0.25">
      <c r="B55" s="380"/>
      <c r="C55" s="380"/>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2"/>
      <c r="BD55" s="46"/>
      <c r="BE55" s="46"/>
      <c r="BF55" s="46"/>
      <c r="BH55" s="51"/>
      <c r="BI55" s="51"/>
      <c r="BJ55" s="51"/>
      <c r="BK55" s="51"/>
      <c r="BL55" s="51"/>
      <c r="BM55" s="51"/>
      <c r="BN55" s="51"/>
      <c r="BO55" s="51"/>
      <c r="BP55" s="51"/>
      <c r="BQ55" s="51"/>
      <c r="BR55" s="51"/>
      <c r="BS55" s="51"/>
      <c r="BT55" s="51"/>
      <c r="BU55" s="51"/>
      <c r="BV55" s="51"/>
      <c r="BW55" s="51"/>
      <c r="BX55" s="51"/>
      <c r="BY55" s="51"/>
      <c r="BZ55" s="51"/>
      <c r="CA55" s="51"/>
      <c r="CB55" s="51"/>
    </row>
    <row r="56" spans="2:80" ht="8.25" customHeight="1" x14ac:dyDescent="0.25">
      <c r="B56" s="380"/>
      <c r="C56" s="380"/>
      <c r="E56" s="325" t="str">
        <f>HYPERLINK(建設管理課HP説明!K98,"・測量調査設計業務等共通仕様書")</f>
        <v>・測量調査設計業務等共通仕様書</v>
      </c>
      <c r="F56" s="325"/>
      <c r="G56" s="325"/>
      <c r="H56" s="325"/>
      <c r="I56" s="325"/>
      <c r="J56" s="325"/>
      <c r="K56" s="325"/>
      <c r="L56" s="325"/>
      <c r="M56" s="325"/>
      <c r="N56" s="325"/>
      <c r="O56" s="325"/>
      <c r="P56" s="325"/>
      <c r="Q56" s="325"/>
      <c r="R56" s="325"/>
      <c r="S56" s="239"/>
      <c r="T56" s="239"/>
      <c r="U56" s="341" t="s">
        <v>342</v>
      </c>
      <c r="V56" s="314"/>
      <c r="W56" s="314"/>
      <c r="X56" s="314"/>
      <c r="Y56" s="314"/>
      <c r="Z56" s="314"/>
      <c r="AA56" s="314"/>
      <c r="AB56" s="314"/>
      <c r="AC56" s="314"/>
      <c r="AD56" s="314"/>
      <c r="AE56" s="314"/>
      <c r="AF56" s="342"/>
      <c r="AG56" s="314"/>
      <c r="AH56" s="314"/>
      <c r="AI56" s="314"/>
      <c r="AJ56" s="314"/>
      <c r="AK56" s="314"/>
      <c r="AL56" s="314"/>
      <c r="AM56" s="314"/>
      <c r="AN56" s="314"/>
      <c r="AO56" s="314"/>
      <c r="AP56" s="314"/>
      <c r="AQ56" s="2"/>
      <c r="AR56" s="340" t="s">
        <v>351</v>
      </c>
      <c r="AS56" s="340"/>
      <c r="AT56" s="340"/>
      <c r="AU56" s="340"/>
      <c r="AV56" s="340"/>
      <c r="AW56" s="340"/>
      <c r="AX56" s="340"/>
      <c r="AY56" s="340"/>
      <c r="AZ56" s="340"/>
      <c r="BA56" s="340"/>
      <c r="BB56" s="340"/>
      <c r="BC56" s="340"/>
      <c r="BD56" s="46"/>
      <c r="BE56" s="46"/>
      <c r="BF56" s="46"/>
      <c r="BH56" s="51"/>
      <c r="BI56" s="51"/>
      <c r="BJ56" s="51"/>
      <c r="BK56" s="51"/>
      <c r="BL56" s="51"/>
      <c r="BM56" s="51"/>
      <c r="BN56" s="51"/>
      <c r="BO56" s="51"/>
      <c r="BP56" s="51"/>
      <c r="BQ56" s="51"/>
      <c r="BR56" s="51"/>
      <c r="BS56" s="51"/>
      <c r="BT56" s="51"/>
      <c r="BU56" s="51"/>
      <c r="BV56" s="51"/>
      <c r="BW56" s="51"/>
      <c r="BX56" s="51"/>
      <c r="BY56" s="51"/>
      <c r="BZ56" s="51"/>
      <c r="CA56" s="51"/>
      <c r="CB56" s="51"/>
    </row>
    <row r="57" spans="2:80" ht="8.25" customHeight="1" x14ac:dyDescent="0.25">
      <c r="B57" s="380"/>
      <c r="C57" s="380"/>
      <c r="E57" s="325"/>
      <c r="F57" s="325"/>
      <c r="G57" s="325"/>
      <c r="H57" s="325"/>
      <c r="I57" s="325"/>
      <c r="J57" s="325"/>
      <c r="K57" s="325"/>
      <c r="L57" s="325"/>
      <c r="M57" s="325"/>
      <c r="N57" s="325"/>
      <c r="O57" s="325"/>
      <c r="P57" s="325"/>
      <c r="Q57" s="325"/>
      <c r="R57" s="325"/>
      <c r="S57" s="239"/>
      <c r="T57" s="239"/>
      <c r="U57" s="341"/>
      <c r="V57" s="314"/>
      <c r="W57" s="314"/>
      <c r="X57" s="314"/>
      <c r="Y57" s="314"/>
      <c r="Z57" s="314"/>
      <c r="AA57" s="314"/>
      <c r="AB57" s="314"/>
      <c r="AC57" s="314"/>
      <c r="AD57" s="314"/>
      <c r="AE57" s="314"/>
      <c r="AF57" s="342"/>
      <c r="AG57" s="314"/>
      <c r="AH57" s="314"/>
      <c r="AI57" s="314"/>
      <c r="AJ57" s="314"/>
      <c r="AK57" s="314"/>
      <c r="AL57" s="314"/>
      <c r="AM57" s="314"/>
      <c r="AN57" s="314"/>
      <c r="AO57" s="314"/>
      <c r="AP57" s="314"/>
      <c r="AR57" s="340"/>
      <c r="AS57" s="340"/>
      <c r="AT57" s="340"/>
      <c r="AU57" s="340"/>
      <c r="AV57" s="340"/>
      <c r="AW57" s="340"/>
      <c r="AX57" s="340"/>
      <c r="AY57" s="340"/>
      <c r="AZ57" s="340"/>
      <c r="BA57" s="340"/>
      <c r="BB57" s="340"/>
      <c r="BC57" s="340"/>
      <c r="BD57" s="231"/>
      <c r="BE57" s="231"/>
      <c r="BF57" s="65"/>
      <c r="BH57" s="207"/>
      <c r="BI57" s="207"/>
      <c r="BJ57" s="207"/>
      <c r="BK57" s="207"/>
      <c r="BL57" s="207"/>
      <c r="BM57" s="207"/>
      <c r="BN57" s="207"/>
      <c r="BO57" s="207"/>
      <c r="BP57" s="207"/>
      <c r="BQ57" s="207"/>
      <c r="BR57" s="207"/>
      <c r="BS57" s="207"/>
      <c r="BT57" s="207"/>
      <c r="BU57" s="207"/>
      <c r="BV57" s="207"/>
      <c r="BW57" s="207"/>
      <c r="BX57" s="207"/>
      <c r="BY57" s="207"/>
      <c r="BZ57" s="207"/>
      <c r="CA57" s="207"/>
      <c r="CB57" s="207"/>
    </row>
    <row r="58" spans="2:80" ht="8.25" customHeight="1" x14ac:dyDescent="0.25">
      <c r="B58" s="380"/>
      <c r="C58" s="380"/>
      <c r="E58" s="325" t="str">
        <f>HYPERLINK(建設管理課HP説明!K99,"・現場技術業務委託共通仕様書")</f>
        <v>・現場技術業務委託共通仕様書</v>
      </c>
      <c r="F58" s="325"/>
      <c r="G58" s="325"/>
      <c r="H58" s="325"/>
      <c r="I58" s="325"/>
      <c r="J58" s="325"/>
      <c r="K58" s="325"/>
      <c r="L58" s="325"/>
      <c r="M58" s="325"/>
      <c r="N58" s="325"/>
      <c r="O58" s="325"/>
      <c r="P58" s="325"/>
      <c r="Q58" s="325"/>
      <c r="R58" s="325"/>
      <c r="S58" s="239"/>
      <c r="T58" s="239"/>
      <c r="U58" s="315" t="str">
        <f>HYPERLINK('(非表示にする)回答様式'!M12,"・河川砂防技術基準")</f>
        <v>・河川砂防技術基準</v>
      </c>
      <c r="V58" s="327"/>
      <c r="W58" s="327"/>
      <c r="X58" s="327"/>
      <c r="Y58" s="327"/>
      <c r="Z58" s="327"/>
      <c r="AA58" s="216"/>
      <c r="AB58" s="216"/>
      <c r="AC58" s="216"/>
      <c r="AD58" s="216"/>
      <c r="AE58" s="70"/>
      <c r="AF58" s="217"/>
      <c r="AG58" s="317"/>
      <c r="AH58" s="318"/>
      <c r="AI58" s="318"/>
      <c r="AJ58" s="318"/>
      <c r="AK58" s="318"/>
      <c r="AL58" s="318"/>
      <c r="AM58" s="318"/>
      <c r="AN58" s="318"/>
      <c r="AO58" s="318"/>
      <c r="AP58" s="193"/>
      <c r="AR58" s="324" t="s">
        <v>343</v>
      </c>
      <c r="AS58" s="324"/>
      <c r="AT58" s="324"/>
      <c r="AU58" s="324"/>
      <c r="AV58" s="324"/>
      <c r="AW58" s="324"/>
      <c r="AX58" s="324"/>
      <c r="AY58" s="324"/>
      <c r="AZ58" s="324"/>
      <c r="BA58" s="324"/>
      <c r="BB58" s="324"/>
      <c r="BC58" s="324"/>
      <c r="BD58" s="231"/>
      <c r="BE58" s="231"/>
      <c r="BF58" s="65"/>
      <c r="BH58" s="207"/>
      <c r="BI58" s="207"/>
      <c r="BJ58" s="207"/>
      <c r="BK58" s="207"/>
      <c r="BL58" s="207"/>
      <c r="BM58" s="207"/>
      <c r="BN58" s="207"/>
      <c r="BO58" s="207"/>
      <c r="BP58" s="207"/>
      <c r="BQ58" s="207"/>
      <c r="BR58" s="207"/>
      <c r="BS58" s="207"/>
      <c r="BT58" s="207"/>
      <c r="BU58" s="207"/>
      <c r="BV58" s="207"/>
      <c r="BW58" s="207"/>
      <c r="BX58" s="207"/>
      <c r="BY58" s="207"/>
      <c r="BZ58" s="207"/>
      <c r="CA58" s="207"/>
      <c r="CB58" s="207"/>
    </row>
    <row r="59" spans="2:80" ht="8.25" customHeight="1" x14ac:dyDescent="0.25">
      <c r="B59" s="380"/>
      <c r="C59" s="380"/>
      <c r="E59" s="325"/>
      <c r="F59" s="325"/>
      <c r="G59" s="325"/>
      <c r="H59" s="325"/>
      <c r="I59" s="325"/>
      <c r="J59" s="325"/>
      <c r="K59" s="325"/>
      <c r="L59" s="325"/>
      <c r="M59" s="325"/>
      <c r="N59" s="325"/>
      <c r="O59" s="325"/>
      <c r="P59" s="325"/>
      <c r="Q59" s="325"/>
      <c r="R59" s="325"/>
      <c r="S59" s="239"/>
      <c r="T59" s="239"/>
      <c r="U59" s="326"/>
      <c r="V59" s="327"/>
      <c r="W59" s="327"/>
      <c r="X59" s="327"/>
      <c r="Y59" s="327"/>
      <c r="Z59" s="327"/>
      <c r="AA59" s="216"/>
      <c r="AB59" s="216"/>
      <c r="AC59" s="216"/>
      <c r="AD59" s="216"/>
      <c r="AE59" s="216"/>
      <c r="AF59" s="217"/>
      <c r="AG59" s="317"/>
      <c r="AH59" s="318"/>
      <c r="AI59" s="318"/>
      <c r="AJ59" s="318"/>
      <c r="AK59" s="318"/>
      <c r="AL59" s="318"/>
      <c r="AM59" s="318"/>
      <c r="AN59" s="318"/>
      <c r="AO59" s="318"/>
      <c r="AP59" s="193"/>
      <c r="AR59" s="324"/>
      <c r="AS59" s="324"/>
      <c r="AT59" s="324"/>
      <c r="AU59" s="324"/>
      <c r="AV59" s="324"/>
      <c r="AW59" s="324"/>
      <c r="AX59" s="324"/>
      <c r="AY59" s="324"/>
      <c r="AZ59" s="324"/>
      <c r="BA59" s="324"/>
      <c r="BB59" s="324"/>
      <c r="BC59" s="324"/>
      <c r="BD59" s="192"/>
      <c r="BE59" s="192"/>
      <c r="BF59" s="192"/>
      <c r="BH59" s="304"/>
      <c r="BI59" s="304"/>
      <c r="BJ59" s="304"/>
      <c r="BK59" s="304"/>
      <c r="BL59" s="304"/>
      <c r="BM59" s="227"/>
      <c r="BN59" s="227"/>
      <c r="BO59" s="227"/>
      <c r="BP59" s="227"/>
      <c r="BQ59" s="227"/>
      <c r="BR59" s="227"/>
      <c r="BS59" s="227"/>
      <c r="BT59" s="227"/>
      <c r="BU59" s="227"/>
      <c r="BV59" s="227"/>
      <c r="BW59" s="227"/>
      <c r="BX59" s="227"/>
      <c r="BY59" s="227"/>
      <c r="BZ59" s="227"/>
      <c r="CA59" s="227"/>
      <c r="CB59" s="227"/>
    </row>
    <row r="60" spans="2:80" ht="8.25" customHeight="1" x14ac:dyDescent="0.25">
      <c r="B60" s="380"/>
      <c r="C60" s="380"/>
      <c r="E60" s="325" t="str">
        <f>HYPERLINK(建設管理課HP説明!K100,"・委託業務担当要領")</f>
        <v>・委託業務担当要領</v>
      </c>
      <c r="F60" s="325"/>
      <c r="G60" s="325"/>
      <c r="H60" s="325"/>
      <c r="I60" s="325"/>
      <c r="J60" s="325"/>
      <c r="K60" s="325"/>
      <c r="L60" s="325"/>
      <c r="M60" s="267"/>
      <c r="N60" s="267"/>
      <c r="O60" s="267"/>
      <c r="P60" s="267"/>
      <c r="Q60" s="267"/>
      <c r="R60" s="267"/>
      <c r="S60" s="268"/>
      <c r="T60" s="268"/>
      <c r="U60" s="315"/>
      <c r="V60" s="327"/>
      <c r="W60" s="327"/>
      <c r="X60" s="327"/>
      <c r="Y60" s="327"/>
      <c r="Z60" s="327"/>
      <c r="AA60" s="265"/>
      <c r="AB60" s="265"/>
      <c r="AC60" s="265"/>
      <c r="AD60" s="265"/>
      <c r="AE60" s="265"/>
      <c r="AF60" s="217"/>
      <c r="AG60" s="317"/>
      <c r="AH60" s="318"/>
      <c r="AI60" s="318"/>
      <c r="AJ60" s="318"/>
      <c r="AK60" s="318"/>
      <c r="AL60" s="318"/>
      <c r="AM60" s="318"/>
      <c r="AN60" s="318"/>
      <c r="AO60" s="318"/>
      <c r="AP60" s="216"/>
      <c r="AR60" s="324" t="s">
        <v>345</v>
      </c>
      <c r="AS60" s="324"/>
      <c r="AT60" s="324"/>
      <c r="AU60" s="324"/>
      <c r="AV60" s="324"/>
      <c r="AW60" s="324"/>
      <c r="AX60" s="324"/>
      <c r="AY60" s="324"/>
      <c r="AZ60" s="324"/>
      <c r="BA60" s="324"/>
      <c r="BB60" s="324"/>
      <c r="BC60" s="324"/>
      <c r="BD60" s="192"/>
      <c r="BE60" s="192"/>
      <c r="BF60" s="192"/>
      <c r="BH60" s="304"/>
      <c r="BI60" s="304"/>
      <c r="BJ60" s="304"/>
      <c r="BK60" s="304"/>
      <c r="BL60" s="304"/>
      <c r="BM60" s="228"/>
      <c r="BN60" s="222"/>
      <c r="BO60" s="222"/>
      <c r="BP60" s="222"/>
      <c r="BQ60" s="222"/>
      <c r="BR60" s="222"/>
      <c r="BS60" s="222"/>
      <c r="BT60" s="222"/>
      <c r="BU60" s="222"/>
      <c r="BV60" s="222"/>
      <c r="BW60" s="222"/>
      <c r="BX60" s="222"/>
      <c r="BY60" s="228"/>
      <c r="BZ60" s="222"/>
      <c r="CA60" s="222"/>
      <c r="CB60" s="222"/>
    </row>
    <row r="61" spans="2:80" ht="8.25" customHeight="1" x14ac:dyDescent="0.25">
      <c r="B61" s="380"/>
      <c r="C61" s="380"/>
      <c r="E61" s="325"/>
      <c r="F61" s="325"/>
      <c r="G61" s="325"/>
      <c r="H61" s="325"/>
      <c r="I61" s="325"/>
      <c r="J61" s="325"/>
      <c r="K61" s="325"/>
      <c r="L61" s="325"/>
      <c r="M61" s="267"/>
      <c r="N61" s="267"/>
      <c r="O61" s="267"/>
      <c r="P61" s="267"/>
      <c r="Q61" s="267"/>
      <c r="R61" s="267"/>
      <c r="S61" s="268"/>
      <c r="T61" s="268"/>
      <c r="U61" s="326"/>
      <c r="V61" s="327"/>
      <c r="W61" s="327"/>
      <c r="X61" s="327"/>
      <c r="Y61" s="327"/>
      <c r="Z61" s="327"/>
      <c r="AA61" s="264"/>
      <c r="AB61" s="264"/>
      <c r="AC61" s="264"/>
      <c r="AD61" s="264"/>
      <c r="AE61" s="264"/>
      <c r="AF61" s="218"/>
      <c r="AG61" s="317"/>
      <c r="AH61" s="318"/>
      <c r="AI61" s="318"/>
      <c r="AJ61" s="318"/>
      <c r="AK61" s="318"/>
      <c r="AL61" s="318"/>
      <c r="AM61" s="318"/>
      <c r="AN61" s="318"/>
      <c r="AO61" s="318"/>
      <c r="AP61" s="216"/>
      <c r="AR61" s="324"/>
      <c r="AS61" s="324"/>
      <c r="AT61" s="324"/>
      <c r="AU61" s="324"/>
      <c r="AV61" s="324"/>
      <c r="AW61" s="324"/>
      <c r="AX61" s="324"/>
      <c r="AY61" s="324"/>
      <c r="AZ61" s="324"/>
      <c r="BA61" s="324"/>
      <c r="BB61" s="324"/>
      <c r="BC61" s="324"/>
      <c r="BD61" s="192"/>
      <c r="BE61" s="192"/>
      <c r="BF61" s="192"/>
      <c r="BH61" s="299"/>
      <c r="BI61" s="222"/>
      <c r="BJ61" s="222"/>
      <c r="BK61" s="222"/>
      <c r="BL61" s="222"/>
      <c r="BM61" s="228"/>
      <c r="BN61" s="222"/>
      <c r="BO61" s="222"/>
      <c r="BP61" s="222"/>
      <c r="BQ61" s="222"/>
      <c r="BR61" s="222"/>
      <c r="BS61" s="222"/>
      <c r="BT61" s="222"/>
      <c r="BU61" s="222"/>
      <c r="BV61" s="222"/>
      <c r="BW61" s="222"/>
      <c r="BX61" s="222"/>
      <c r="BY61" s="228"/>
      <c r="BZ61" s="222"/>
      <c r="CA61" s="222"/>
      <c r="CB61" s="222"/>
    </row>
    <row r="62" spans="2:80" ht="8.25" customHeight="1" x14ac:dyDescent="0.25">
      <c r="B62" s="380"/>
      <c r="C62" s="380"/>
      <c r="E62" s="325" t="str">
        <f>HYPERLINK(建設管理課HP説明!K101,"・委託業務検査方法書")</f>
        <v>・委託業務検査方法書</v>
      </c>
      <c r="F62" s="325"/>
      <c r="G62" s="325"/>
      <c r="H62" s="325"/>
      <c r="I62" s="325"/>
      <c r="J62" s="325"/>
      <c r="K62" s="325"/>
      <c r="L62" s="325"/>
      <c r="M62" s="325"/>
      <c r="N62" s="325"/>
      <c r="O62" s="325"/>
      <c r="P62" s="325"/>
      <c r="Q62" s="325"/>
      <c r="R62" s="325"/>
      <c r="S62" s="269"/>
      <c r="T62" s="270"/>
      <c r="U62" s="315"/>
      <c r="V62" s="327"/>
      <c r="W62" s="327"/>
      <c r="X62" s="327"/>
      <c r="Y62" s="327"/>
      <c r="Z62" s="327"/>
      <c r="AA62" s="327"/>
      <c r="AB62" s="327"/>
      <c r="AC62" s="327"/>
      <c r="AD62" s="264"/>
      <c r="AE62" s="264"/>
      <c r="AF62" s="218"/>
      <c r="AG62" s="317"/>
      <c r="AH62" s="318"/>
      <c r="AI62" s="318"/>
      <c r="AJ62" s="318"/>
      <c r="AK62" s="318"/>
      <c r="AL62" s="318"/>
      <c r="AM62" s="318"/>
      <c r="AN62" s="318"/>
      <c r="AO62" s="318"/>
      <c r="AP62" s="216"/>
      <c r="AR62" s="324" t="s">
        <v>346</v>
      </c>
      <c r="AS62" s="324"/>
      <c r="AT62" s="324"/>
      <c r="AU62" s="324"/>
      <c r="AV62" s="324"/>
      <c r="AW62" s="324"/>
      <c r="AX62" s="324"/>
      <c r="AY62" s="324"/>
      <c r="AZ62" s="324"/>
      <c r="BA62" s="324"/>
      <c r="BB62" s="324"/>
      <c r="BC62" s="324"/>
      <c r="BD62" s="192"/>
      <c r="BE62" s="192"/>
      <c r="BF62" s="192"/>
      <c r="BH62" s="299"/>
      <c r="BI62" s="222"/>
      <c r="BJ62" s="222"/>
      <c r="BK62" s="222"/>
      <c r="BL62" s="222"/>
      <c r="BM62" s="222"/>
      <c r="BN62" s="222"/>
      <c r="BO62" s="222"/>
      <c r="BP62" s="222"/>
      <c r="BQ62" s="222"/>
      <c r="BR62" s="222"/>
      <c r="BS62" s="222"/>
      <c r="BT62" s="222"/>
      <c r="BU62" s="222"/>
      <c r="BV62" s="222"/>
      <c r="BW62" s="222"/>
      <c r="BX62" s="222"/>
      <c r="BY62" s="222"/>
      <c r="BZ62" s="222"/>
      <c r="CA62" s="222"/>
      <c r="CB62" s="222"/>
    </row>
    <row r="63" spans="2:80" ht="8.25" customHeight="1" x14ac:dyDescent="0.25">
      <c r="B63" s="380"/>
      <c r="C63" s="380"/>
      <c r="E63" s="325"/>
      <c r="F63" s="325"/>
      <c r="G63" s="325"/>
      <c r="H63" s="325"/>
      <c r="I63" s="325"/>
      <c r="J63" s="325"/>
      <c r="K63" s="325"/>
      <c r="L63" s="325"/>
      <c r="M63" s="325"/>
      <c r="N63" s="325"/>
      <c r="O63" s="325"/>
      <c r="P63" s="325"/>
      <c r="Q63" s="325"/>
      <c r="R63" s="325"/>
      <c r="S63" s="269"/>
      <c r="T63" s="270"/>
      <c r="U63" s="326"/>
      <c r="V63" s="327"/>
      <c r="W63" s="327"/>
      <c r="X63" s="327"/>
      <c r="Y63" s="327"/>
      <c r="Z63" s="327"/>
      <c r="AA63" s="327"/>
      <c r="AB63" s="327"/>
      <c r="AC63" s="327"/>
      <c r="AD63" s="264"/>
      <c r="AE63" s="264"/>
      <c r="AF63" s="218"/>
      <c r="AG63" s="220"/>
      <c r="AH63" s="220"/>
      <c r="AI63" s="220"/>
      <c r="AJ63" s="220"/>
      <c r="AK63" s="220"/>
      <c r="AL63" s="220"/>
      <c r="AM63" s="220"/>
      <c r="AN63" s="220"/>
      <c r="AO63" s="220"/>
      <c r="AP63" s="221"/>
      <c r="AR63" s="324"/>
      <c r="AS63" s="324"/>
      <c r="AT63" s="324"/>
      <c r="AU63" s="324"/>
      <c r="AV63" s="324"/>
      <c r="AW63" s="324"/>
      <c r="AX63" s="324"/>
      <c r="AY63" s="324"/>
      <c r="AZ63" s="324"/>
      <c r="BA63" s="324"/>
      <c r="BB63" s="324"/>
      <c r="BC63" s="324"/>
      <c r="BD63" s="192"/>
      <c r="BE63" s="192"/>
      <c r="BF63" s="192"/>
      <c r="BH63" s="319"/>
      <c r="BI63" s="319"/>
      <c r="BJ63" s="229"/>
      <c r="BK63" s="229"/>
      <c r="BL63" s="229"/>
      <c r="BM63" s="222"/>
      <c r="BN63" s="222"/>
      <c r="BO63" s="222"/>
      <c r="BP63" s="222"/>
      <c r="BQ63" s="222"/>
      <c r="BR63" s="222"/>
      <c r="BS63" s="222"/>
      <c r="BT63" s="222"/>
      <c r="BU63" s="222"/>
      <c r="BV63" s="222"/>
      <c r="BW63" s="222"/>
      <c r="BX63" s="222"/>
      <c r="BY63" s="222"/>
      <c r="BZ63" s="222"/>
      <c r="CA63" s="222"/>
      <c r="CB63" s="222"/>
    </row>
    <row r="64" spans="2:80" ht="8.25" customHeight="1" x14ac:dyDescent="0.25">
      <c r="B64" s="380"/>
      <c r="C64" s="380"/>
      <c r="E64" s="325" t="str">
        <f>HYPERLINK(建設管理課HP説明!K102,"・委託施行成績評定要領")</f>
        <v>・委託施行成績評定要領</v>
      </c>
      <c r="F64" s="325"/>
      <c r="G64" s="325"/>
      <c r="H64" s="325"/>
      <c r="I64" s="325"/>
      <c r="J64" s="325"/>
      <c r="K64" s="325"/>
      <c r="L64" s="325"/>
      <c r="M64" s="325"/>
      <c r="N64" s="325"/>
      <c r="O64" s="325"/>
      <c r="P64" s="325"/>
      <c r="Q64" s="325"/>
      <c r="R64" s="325"/>
      <c r="S64" s="269"/>
      <c r="T64" s="270"/>
      <c r="U64" s="315"/>
      <c r="V64" s="327"/>
      <c r="W64" s="327"/>
      <c r="X64" s="327"/>
      <c r="Y64" s="327"/>
      <c r="Z64" s="327"/>
      <c r="AA64" s="327"/>
      <c r="AB64" s="327"/>
      <c r="AC64" s="327"/>
      <c r="AD64" s="265"/>
      <c r="AE64" s="70"/>
      <c r="AF64" s="217"/>
      <c r="AG64" s="220"/>
      <c r="AH64" s="220"/>
      <c r="AI64" s="220"/>
      <c r="AJ64" s="220"/>
      <c r="AK64" s="220"/>
      <c r="AL64" s="220"/>
      <c r="AM64" s="220"/>
      <c r="AN64" s="220"/>
      <c r="AO64" s="220"/>
      <c r="AP64" s="221"/>
      <c r="AR64" s="324" t="s">
        <v>347</v>
      </c>
      <c r="AS64" s="324"/>
      <c r="AT64" s="324"/>
      <c r="AU64" s="324"/>
      <c r="AV64" s="324"/>
      <c r="AW64" s="324"/>
      <c r="AX64" s="324"/>
      <c r="AY64" s="324"/>
      <c r="AZ64" s="324"/>
      <c r="BA64" s="324"/>
      <c r="BB64" s="324"/>
      <c r="BC64" s="324"/>
      <c r="BD64" s="192"/>
      <c r="BE64" s="192"/>
      <c r="BF64" s="192"/>
      <c r="BH64" s="319"/>
      <c r="BI64" s="319"/>
      <c r="BJ64" s="229"/>
      <c r="BK64" s="229"/>
      <c r="BL64" s="229"/>
      <c r="BM64" s="223"/>
      <c r="BN64" s="230"/>
      <c r="BO64" s="207"/>
      <c r="BP64" s="207"/>
      <c r="BQ64" s="207"/>
      <c r="BR64" s="207"/>
      <c r="BS64" s="207"/>
      <c r="BT64" s="207"/>
      <c r="BU64" s="207"/>
      <c r="BV64" s="207"/>
      <c r="BW64" s="207"/>
      <c r="BX64" s="207"/>
      <c r="BY64" s="207"/>
      <c r="BZ64" s="207"/>
      <c r="CA64" s="207"/>
      <c r="CB64" s="207"/>
    </row>
    <row r="65" spans="2:80" ht="8.25" customHeight="1" x14ac:dyDescent="0.25">
      <c r="B65" s="380"/>
      <c r="C65" s="380"/>
      <c r="E65" s="325"/>
      <c r="F65" s="325"/>
      <c r="G65" s="325"/>
      <c r="H65" s="325"/>
      <c r="I65" s="325"/>
      <c r="J65" s="325"/>
      <c r="K65" s="325"/>
      <c r="L65" s="325"/>
      <c r="M65" s="325"/>
      <c r="N65" s="325"/>
      <c r="O65" s="325"/>
      <c r="P65" s="325"/>
      <c r="Q65" s="325"/>
      <c r="R65" s="325"/>
      <c r="S65" s="269"/>
      <c r="T65" s="270"/>
      <c r="U65" s="326"/>
      <c r="V65" s="327"/>
      <c r="W65" s="327"/>
      <c r="X65" s="327"/>
      <c r="Y65" s="327"/>
      <c r="Z65" s="327"/>
      <c r="AA65" s="327"/>
      <c r="AB65" s="327"/>
      <c r="AC65" s="327"/>
      <c r="AD65" s="265"/>
      <c r="AE65" s="70"/>
      <c r="AF65" s="217"/>
      <c r="AG65" s="220"/>
      <c r="AH65" s="220"/>
      <c r="AI65" s="220"/>
      <c r="AJ65" s="220"/>
      <c r="AK65" s="220"/>
      <c r="AL65" s="220"/>
      <c r="AM65" s="220"/>
      <c r="AN65" s="220"/>
      <c r="AO65" s="220"/>
      <c r="AP65" s="221"/>
      <c r="AR65" s="324"/>
      <c r="AS65" s="324"/>
      <c r="AT65" s="324"/>
      <c r="AU65" s="324"/>
      <c r="AV65" s="324"/>
      <c r="AW65" s="324"/>
      <c r="AX65" s="324"/>
      <c r="AY65" s="324"/>
      <c r="AZ65" s="324"/>
      <c r="BA65" s="324"/>
      <c r="BB65" s="324"/>
      <c r="BC65" s="324"/>
      <c r="BD65" s="65"/>
      <c r="BE65" s="65"/>
      <c r="BF65" s="65"/>
      <c r="BG65" s="46"/>
      <c r="BH65" s="320"/>
      <c r="BI65" s="320"/>
      <c r="BJ65" s="320"/>
      <c r="BK65" s="320"/>
      <c r="BL65" s="227"/>
      <c r="BM65" s="227"/>
      <c r="BN65" s="207"/>
      <c r="BO65" s="207"/>
      <c r="BP65" s="207"/>
      <c r="BQ65" s="207"/>
      <c r="BR65" s="207"/>
      <c r="BS65" s="207"/>
      <c r="BT65" s="207"/>
      <c r="BU65" s="207"/>
      <c r="BV65" s="207"/>
      <c r="BW65" s="207"/>
      <c r="BX65" s="207"/>
      <c r="BY65" s="207"/>
      <c r="BZ65" s="207"/>
      <c r="CA65" s="207"/>
      <c r="CB65" s="207"/>
    </row>
    <row r="66" spans="2:80" ht="8.25" customHeight="1" x14ac:dyDescent="0.25">
      <c r="B66" s="380"/>
      <c r="C66" s="380"/>
      <c r="E66" s="323" t="str">
        <f>HYPERLINK(建設管理課HP説明!K103,"・委託業務施行成績評定の受託注者自己評価")</f>
        <v>・委託業務施行成績評定の受託注者自己評価</v>
      </c>
      <c r="F66" s="323"/>
      <c r="G66" s="323"/>
      <c r="H66" s="323"/>
      <c r="I66" s="323"/>
      <c r="J66" s="323"/>
      <c r="K66" s="323"/>
      <c r="L66" s="323"/>
      <c r="M66" s="323"/>
      <c r="N66" s="323"/>
      <c r="O66" s="323"/>
      <c r="P66" s="323"/>
      <c r="Q66" s="323"/>
      <c r="R66" s="323"/>
      <c r="S66" s="219"/>
      <c r="T66" s="219"/>
      <c r="U66" s="315"/>
      <c r="V66" s="327"/>
      <c r="W66" s="327"/>
      <c r="X66" s="327"/>
      <c r="Y66" s="327"/>
      <c r="Z66" s="327"/>
      <c r="AA66" s="327"/>
      <c r="AB66" s="327"/>
      <c r="AC66" s="327"/>
      <c r="AD66" s="327"/>
      <c r="AE66" s="327"/>
      <c r="AF66" s="217"/>
      <c r="AG66" s="220"/>
      <c r="AH66" s="220"/>
      <c r="AI66" s="220"/>
      <c r="AJ66" s="220"/>
      <c r="AK66" s="220"/>
      <c r="AL66" s="220"/>
      <c r="AM66" s="220"/>
      <c r="AN66" s="220"/>
      <c r="AO66" s="220"/>
      <c r="AP66" s="221"/>
      <c r="AR66" s="324" t="s">
        <v>348</v>
      </c>
      <c r="AS66" s="324"/>
      <c r="AT66" s="324"/>
      <c r="AU66" s="324"/>
      <c r="AV66" s="324"/>
      <c r="AW66" s="324"/>
      <c r="AX66" s="324"/>
      <c r="AY66" s="324"/>
      <c r="AZ66" s="324"/>
      <c r="BA66" s="324"/>
      <c r="BB66" s="324"/>
      <c r="BC66" s="324"/>
      <c r="BD66" s="65"/>
      <c r="BE66" s="65"/>
      <c r="BF66" s="65"/>
      <c r="BG66" s="46"/>
      <c r="BH66" s="320"/>
      <c r="BI66" s="320"/>
      <c r="BJ66" s="320"/>
      <c r="BK66" s="320"/>
      <c r="BL66" s="227"/>
      <c r="BM66" s="227"/>
      <c r="BN66" s="207"/>
      <c r="BO66" s="207"/>
      <c r="BP66" s="207"/>
      <c r="BQ66" s="207"/>
      <c r="BR66" s="207"/>
      <c r="BS66" s="207"/>
      <c r="BT66" s="207"/>
      <c r="BU66" s="207"/>
      <c r="BV66" s="207"/>
      <c r="BW66" s="207"/>
      <c r="BX66" s="207"/>
      <c r="BY66" s="207"/>
      <c r="BZ66" s="207"/>
      <c r="CA66" s="207"/>
      <c r="CB66" s="207"/>
    </row>
    <row r="67" spans="2:80" ht="8.25" customHeight="1" x14ac:dyDescent="0.25">
      <c r="B67" s="380"/>
      <c r="C67" s="380"/>
      <c r="E67" s="323"/>
      <c r="F67" s="323"/>
      <c r="G67" s="323"/>
      <c r="H67" s="323"/>
      <c r="I67" s="323"/>
      <c r="J67" s="323"/>
      <c r="K67" s="323"/>
      <c r="L67" s="323"/>
      <c r="M67" s="323"/>
      <c r="N67" s="323"/>
      <c r="O67" s="323"/>
      <c r="P67" s="323"/>
      <c r="Q67" s="323"/>
      <c r="R67" s="323"/>
      <c r="S67" s="219"/>
      <c r="T67" s="219"/>
      <c r="U67" s="326"/>
      <c r="V67" s="327"/>
      <c r="W67" s="327"/>
      <c r="X67" s="327"/>
      <c r="Y67" s="327"/>
      <c r="Z67" s="327"/>
      <c r="AA67" s="327"/>
      <c r="AB67" s="327"/>
      <c r="AC67" s="327"/>
      <c r="AD67" s="327"/>
      <c r="AE67" s="327"/>
      <c r="AF67" s="217"/>
      <c r="AG67" s="220"/>
      <c r="AH67" s="220"/>
      <c r="AI67" s="220"/>
      <c r="AJ67" s="220"/>
      <c r="AK67" s="220"/>
      <c r="AL67" s="220"/>
      <c r="AM67" s="220"/>
      <c r="AN67" s="220"/>
      <c r="AO67" s="220"/>
      <c r="AP67" s="221"/>
      <c r="AR67" s="324"/>
      <c r="AS67" s="324"/>
      <c r="AT67" s="324"/>
      <c r="AU67" s="324"/>
      <c r="AV67" s="324"/>
      <c r="AW67" s="324"/>
      <c r="AX67" s="324"/>
      <c r="AY67" s="324"/>
      <c r="AZ67" s="324"/>
      <c r="BA67" s="324"/>
      <c r="BB67" s="324"/>
      <c r="BC67" s="324"/>
      <c r="BD67" s="65"/>
      <c r="BE67" s="65"/>
      <c r="BF67" s="65"/>
      <c r="BG67" s="46"/>
      <c r="BH67" s="320"/>
      <c r="BI67" s="320"/>
      <c r="BJ67" s="320"/>
      <c r="BK67" s="320"/>
      <c r="BL67" s="222"/>
      <c r="BM67" s="228"/>
      <c r="BN67" s="207"/>
      <c r="BO67" s="207"/>
      <c r="BP67" s="207"/>
      <c r="BQ67" s="207"/>
      <c r="BR67" s="207"/>
      <c r="BS67" s="207"/>
      <c r="BT67" s="207"/>
      <c r="BU67" s="207"/>
      <c r="BV67" s="207"/>
      <c r="BW67" s="207"/>
      <c r="BX67" s="207"/>
      <c r="BY67" s="207"/>
      <c r="BZ67" s="207"/>
      <c r="CA67" s="207"/>
      <c r="CB67" s="207"/>
    </row>
    <row r="68" spans="2:80" ht="8.25" customHeight="1" x14ac:dyDescent="0.25">
      <c r="B68" s="380"/>
      <c r="C68" s="380"/>
      <c r="E68" s="219"/>
      <c r="F68" s="219"/>
      <c r="G68" s="219"/>
      <c r="H68" s="219"/>
      <c r="I68" s="219"/>
      <c r="J68" s="219"/>
      <c r="K68" s="219"/>
      <c r="L68" s="219"/>
      <c r="M68" s="219"/>
      <c r="N68" s="219"/>
      <c r="O68" s="219"/>
      <c r="P68" s="219"/>
      <c r="Q68" s="219"/>
      <c r="R68" s="219"/>
      <c r="S68" s="219"/>
      <c r="T68" s="219"/>
      <c r="U68" s="315"/>
      <c r="V68" s="327"/>
      <c r="W68" s="327"/>
      <c r="X68" s="327"/>
      <c r="Y68" s="327"/>
      <c r="Z68" s="327"/>
      <c r="AA68" s="327"/>
      <c r="AB68" s="327"/>
      <c r="AC68" s="327"/>
      <c r="AD68" s="327"/>
      <c r="AE68" s="327"/>
      <c r="AF68" s="218"/>
      <c r="AG68" s="221"/>
      <c r="AH68" s="221"/>
      <c r="AI68" s="221"/>
      <c r="AJ68" s="221"/>
      <c r="AK68" s="221"/>
      <c r="AL68" s="221"/>
      <c r="AM68" s="221"/>
      <c r="AN68" s="221"/>
      <c r="AO68" s="221"/>
      <c r="AP68" s="221"/>
      <c r="AR68" s="324" t="s">
        <v>344</v>
      </c>
      <c r="AS68" s="324"/>
      <c r="AT68" s="324"/>
      <c r="AU68" s="324"/>
      <c r="AV68" s="324"/>
      <c r="AW68" s="324"/>
      <c r="AX68" s="324"/>
      <c r="AY68" s="324"/>
      <c r="AZ68" s="324"/>
      <c r="BA68" s="324"/>
      <c r="BB68" s="324"/>
      <c r="BC68" s="324"/>
      <c r="BD68" s="65"/>
      <c r="BE68" s="65"/>
      <c r="BF68" s="65"/>
      <c r="BG68" s="46"/>
      <c r="BH68" s="320"/>
      <c r="BI68" s="320"/>
      <c r="BJ68" s="320"/>
      <c r="BK68" s="320"/>
      <c r="BL68" s="222"/>
      <c r="BM68" s="228"/>
      <c r="BN68" s="207"/>
      <c r="BO68" s="207"/>
      <c r="BP68" s="207"/>
      <c r="BQ68" s="207"/>
      <c r="BR68" s="207"/>
      <c r="BS68" s="207"/>
      <c r="BT68" s="207"/>
      <c r="BU68" s="207"/>
      <c r="BV68" s="207"/>
      <c r="BW68" s="207"/>
      <c r="BX68" s="207"/>
      <c r="BY68" s="207"/>
      <c r="BZ68" s="207"/>
      <c r="CA68" s="207"/>
      <c r="CB68" s="207"/>
    </row>
    <row r="69" spans="2:80" ht="8.25" customHeight="1" x14ac:dyDescent="0.25">
      <c r="B69" s="380"/>
      <c r="C69" s="380"/>
      <c r="E69" s="219"/>
      <c r="F69" s="219"/>
      <c r="G69" s="219"/>
      <c r="H69" s="219"/>
      <c r="I69" s="219"/>
      <c r="J69" s="219"/>
      <c r="K69" s="219"/>
      <c r="L69" s="219"/>
      <c r="M69" s="219"/>
      <c r="N69" s="219"/>
      <c r="O69" s="219"/>
      <c r="P69" s="219"/>
      <c r="Q69" s="219"/>
      <c r="R69" s="219"/>
      <c r="S69" s="219"/>
      <c r="T69" s="219"/>
      <c r="U69" s="326"/>
      <c r="V69" s="327"/>
      <c r="W69" s="327"/>
      <c r="X69" s="327"/>
      <c r="Y69" s="327"/>
      <c r="Z69" s="327"/>
      <c r="AA69" s="327"/>
      <c r="AB69" s="327"/>
      <c r="AC69" s="327"/>
      <c r="AD69" s="327"/>
      <c r="AE69" s="327"/>
      <c r="AF69" s="218"/>
      <c r="AG69" s="257"/>
      <c r="AH69" s="258"/>
      <c r="AI69" s="221"/>
      <c r="AJ69" s="221"/>
      <c r="AK69" s="221"/>
      <c r="AL69" s="221"/>
      <c r="AM69" s="221"/>
      <c r="AN69" s="221"/>
      <c r="AO69" s="221"/>
      <c r="AP69" s="221"/>
      <c r="AR69" s="324"/>
      <c r="AS69" s="324"/>
      <c r="AT69" s="324"/>
      <c r="AU69" s="324"/>
      <c r="AV69" s="324"/>
      <c r="AW69" s="324"/>
      <c r="AX69" s="324"/>
      <c r="AY69" s="324"/>
      <c r="AZ69" s="324"/>
      <c r="BA69" s="324"/>
      <c r="BB69" s="324"/>
      <c r="BC69" s="324"/>
      <c r="BD69" s="65"/>
      <c r="BE69" s="65"/>
      <c r="BF69" s="232"/>
      <c r="BG69" s="46"/>
      <c r="BH69" s="320"/>
      <c r="BI69" s="320"/>
      <c r="BJ69" s="320"/>
      <c r="BK69" s="320"/>
      <c r="BL69" s="222"/>
      <c r="BM69" s="222"/>
      <c r="BN69" s="207"/>
      <c r="BO69" s="207"/>
      <c r="BP69" s="207"/>
      <c r="BQ69" s="207"/>
      <c r="BR69" s="207"/>
      <c r="BS69" s="207"/>
      <c r="BT69" s="207"/>
      <c r="BU69" s="207"/>
      <c r="BV69" s="207"/>
      <c r="BW69" s="207"/>
      <c r="BX69" s="207"/>
      <c r="BY69" s="207"/>
      <c r="BZ69" s="207"/>
      <c r="CA69" s="207"/>
      <c r="CB69" s="207"/>
    </row>
    <row r="70" spans="2:80" ht="8.25" customHeight="1" x14ac:dyDescent="0.25">
      <c r="B70" s="380"/>
      <c r="C70" s="380"/>
      <c r="E70" s="219"/>
      <c r="F70" s="219"/>
      <c r="G70" s="219"/>
      <c r="H70" s="219"/>
      <c r="I70" s="219"/>
      <c r="J70" s="219"/>
      <c r="K70" s="219"/>
      <c r="L70" s="219"/>
      <c r="M70" s="219"/>
      <c r="N70" s="219"/>
      <c r="O70" s="219"/>
      <c r="P70" s="219"/>
      <c r="Q70" s="219"/>
      <c r="R70" s="219"/>
      <c r="S70" s="219"/>
      <c r="T70" s="219"/>
      <c r="U70" s="315"/>
      <c r="V70" s="316"/>
      <c r="W70" s="316"/>
      <c r="X70" s="316"/>
      <c r="Y70" s="316"/>
      <c r="Z70" s="316"/>
      <c r="AA70" s="316"/>
      <c r="AB70" s="316"/>
      <c r="AC70" s="316"/>
      <c r="AD70" s="316"/>
      <c r="AE70" s="316"/>
      <c r="AF70" s="218"/>
      <c r="AG70" s="257"/>
      <c r="AH70" s="258"/>
      <c r="AI70" s="221"/>
      <c r="AJ70" s="221"/>
      <c r="AK70" s="221"/>
      <c r="AL70" s="221"/>
      <c r="AM70" s="221"/>
      <c r="AN70" s="221"/>
      <c r="AO70" s="221"/>
      <c r="AP70" s="221"/>
      <c r="AR70" s="324" t="s">
        <v>349</v>
      </c>
      <c r="AS70" s="324"/>
      <c r="AT70" s="324"/>
      <c r="AU70" s="324"/>
      <c r="AV70" s="324"/>
      <c r="AW70" s="324"/>
      <c r="AX70" s="324"/>
      <c r="AY70" s="324"/>
      <c r="AZ70" s="324"/>
      <c r="BA70" s="324"/>
      <c r="BB70" s="324"/>
      <c r="BC70" s="324"/>
      <c r="BD70" s="65"/>
      <c r="BE70" s="65"/>
      <c r="BF70" s="232"/>
      <c r="BG70" s="46"/>
      <c r="BH70" s="222"/>
      <c r="BI70" s="222"/>
      <c r="BJ70" s="222"/>
      <c r="BK70" s="222"/>
      <c r="BL70" s="222"/>
      <c r="BM70" s="222"/>
      <c r="BN70" s="207"/>
      <c r="BO70" s="207"/>
      <c r="BP70" s="207"/>
      <c r="BQ70" s="207"/>
      <c r="BR70" s="207"/>
      <c r="BS70" s="207"/>
      <c r="BT70" s="207"/>
      <c r="BU70" s="207"/>
      <c r="BV70" s="207"/>
      <c r="BW70" s="207"/>
      <c r="BX70" s="207"/>
      <c r="BY70" s="207"/>
      <c r="BZ70" s="207"/>
      <c r="CA70" s="207"/>
      <c r="CB70" s="207"/>
    </row>
    <row r="71" spans="2:80" ht="8.25" customHeight="1" x14ac:dyDescent="0.25">
      <c r="B71" s="380"/>
      <c r="C71" s="380"/>
      <c r="E71" s="219"/>
      <c r="F71" s="219"/>
      <c r="G71" s="219"/>
      <c r="H71" s="219"/>
      <c r="I71" s="219"/>
      <c r="J71" s="219"/>
      <c r="K71" s="219"/>
      <c r="L71" s="219"/>
      <c r="M71" s="219"/>
      <c r="N71" s="219"/>
      <c r="O71" s="219"/>
      <c r="P71" s="219"/>
      <c r="Q71" s="219"/>
      <c r="R71" s="219"/>
      <c r="S71" s="219"/>
      <c r="T71" s="219"/>
      <c r="U71" s="315"/>
      <c r="V71" s="316"/>
      <c r="W71" s="316"/>
      <c r="X71" s="316"/>
      <c r="Y71" s="316"/>
      <c r="Z71" s="316"/>
      <c r="AA71" s="316"/>
      <c r="AB71" s="316"/>
      <c r="AC71" s="316"/>
      <c r="AD71" s="316"/>
      <c r="AE71" s="316"/>
      <c r="AF71" s="217"/>
      <c r="AG71" s="258"/>
      <c r="AH71" s="258"/>
      <c r="AI71" s="221"/>
      <c r="AJ71" s="221"/>
      <c r="AK71" s="221"/>
      <c r="AL71" s="221"/>
      <c r="AM71" s="221"/>
      <c r="AN71" s="221"/>
      <c r="AO71" s="221"/>
      <c r="AP71" s="221"/>
      <c r="AR71" s="324"/>
      <c r="AS71" s="324"/>
      <c r="AT71" s="324"/>
      <c r="AU71" s="324"/>
      <c r="AV71" s="324"/>
      <c r="AW71" s="324"/>
      <c r="AX71" s="324"/>
      <c r="AY71" s="324"/>
      <c r="AZ71" s="324"/>
      <c r="BA71" s="324"/>
      <c r="BB71" s="324"/>
      <c r="BC71" s="324"/>
      <c r="BD71" s="65"/>
      <c r="BE71" s="65"/>
      <c r="BF71" s="66"/>
      <c r="BG71" s="46"/>
      <c r="BH71" s="227"/>
      <c r="BI71" s="227"/>
      <c r="BJ71" s="227"/>
      <c r="BK71" s="227"/>
      <c r="BL71" s="227"/>
      <c r="BM71" s="227"/>
      <c r="BN71" s="207"/>
      <c r="BO71" s="207"/>
      <c r="BP71" s="207"/>
      <c r="BQ71" s="207"/>
      <c r="BR71" s="207"/>
      <c r="BS71" s="207"/>
      <c r="BT71" s="207"/>
      <c r="BU71" s="207"/>
      <c r="BV71" s="207"/>
      <c r="BW71" s="207"/>
      <c r="BX71" s="207"/>
      <c r="BY71" s="207"/>
      <c r="BZ71" s="207"/>
      <c r="CA71" s="207"/>
      <c r="CB71" s="207"/>
    </row>
    <row r="72" spans="2:80" ht="8.25" customHeight="1" x14ac:dyDescent="0.25">
      <c r="B72" s="380"/>
      <c r="C72" s="380"/>
      <c r="E72" s="219"/>
      <c r="F72" s="219"/>
      <c r="G72" s="219"/>
      <c r="H72" s="219"/>
      <c r="I72" s="219"/>
      <c r="J72" s="219"/>
      <c r="K72" s="219"/>
      <c r="L72" s="219"/>
      <c r="M72" s="219"/>
      <c r="N72" s="219"/>
      <c r="O72" s="219"/>
      <c r="P72" s="219"/>
      <c r="Q72" s="219"/>
      <c r="R72" s="219"/>
      <c r="S72" s="219"/>
      <c r="T72" s="219"/>
      <c r="U72" s="326"/>
      <c r="V72" s="327"/>
      <c r="W72" s="327"/>
      <c r="X72" s="327"/>
      <c r="Y72" s="327"/>
      <c r="Z72" s="327"/>
      <c r="AA72" s="327"/>
      <c r="AB72" s="327"/>
      <c r="AC72" s="327"/>
      <c r="AD72" s="327"/>
      <c r="AE72" s="327"/>
      <c r="AF72" s="217"/>
      <c r="AG72" s="356"/>
      <c r="AH72" s="356"/>
      <c r="AI72" s="356"/>
      <c r="AJ72" s="356"/>
      <c r="AK72" s="356"/>
      <c r="AL72" s="356"/>
      <c r="AM72" s="356"/>
      <c r="AN72" s="356"/>
      <c r="AO72" s="356"/>
      <c r="AP72" s="356"/>
      <c r="BC72" s="266"/>
      <c r="BD72" s="65"/>
      <c r="BE72" s="65"/>
      <c r="BF72" s="66"/>
      <c r="BG72" s="46"/>
      <c r="BH72" s="227"/>
      <c r="BI72" s="227"/>
      <c r="BJ72" s="227"/>
      <c r="BK72" s="227"/>
      <c r="BL72" s="227"/>
      <c r="BM72" s="227"/>
      <c r="BN72" s="207"/>
      <c r="BO72" s="207"/>
      <c r="BP72" s="207"/>
      <c r="BQ72" s="207"/>
      <c r="BR72" s="207"/>
      <c r="BS72" s="207"/>
      <c r="BT72" s="207"/>
      <c r="BU72" s="207"/>
      <c r="BV72" s="207"/>
      <c r="BW72" s="207"/>
      <c r="BX72" s="207"/>
      <c r="BY72" s="207"/>
      <c r="BZ72" s="207"/>
      <c r="CA72" s="207"/>
      <c r="CB72" s="207"/>
    </row>
    <row r="73" spans="2:80" ht="8.25" customHeight="1" x14ac:dyDescent="0.25">
      <c r="B73" s="48"/>
      <c r="C73" s="48"/>
      <c r="S73" s="2"/>
      <c r="BD73" s="65"/>
      <c r="BE73" s="65"/>
      <c r="BF73" s="65"/>
      <c r="BG73" s="46"/>
      <c r="BH73" s="299"/>
      <c r="BI73" s="299"/>
      <c r="BJ73" s="299"/>
      <c r="BK73" s="299"/>
      <c r="BL73" s="299"/>
      <c r="BM73" s="299"/>
      <c r="BN73" s="299"/>
      <c r="BO73" s="299"/>
      <c r="BP73" s="299"/>
      <c r="BQ73" s="299"/>
      <c r="BR73" s="299"/>
      <c r="BS73" s="299"/>
      <c r="BT73" s="299"/>
      <c r="BU73" s="299"/>
      <c r="BV73" s="299"/>
      <c r="BW73" s="299"/>
      <c r="BX73" s="299"/>
      <c r="BY73" s="299"/>
      <c r="BZ73" s="299"/>
      <c r="CA73" s="299"/>
      <c r="CB73" s="299"/>
    </row>
    <row r="74" spans="2:80" ht="8.25" customHeight="1" x14ac:dyDescent="0.25">
      <c r="B74" s="48"/>
      <c r="C74" s="48"/>
      <c r="S74" s="2"/>
      <c r="BD74" s="46"/>
      <c r="BE74" s="46"/>
      <c r="BF74" s="46"/>
      <c r="BG74" s="46"/>
      <c r="BH74" s="50"/>
      <c r="BI74" s="50"/>
      <c r="BJ74" s="50"/>
      <c r="BK74" s="50"/>
      <c r="BL74" s="50"/>
      <c r="BM74" s="50"/>
      <c r="BN74" s="50"/>
      <c r="BO74" s="50"/>
      <c r="BP74" s="50"/>
      <c r="BQ74" s="50"/>
      <c r="BR74" s="50"/>
      <c r="BS74" s="50"/>
      <c r="BT74" s="50"/>
      <c r="BU74" s="50"/>
      <c r="BV74" s="50"/>
      <c r="BW74" s="50"/>
      <c r="BX74" s="50"/>
      <c r="BY74" s="50"/>
      <c r="BZ74" s="50"/>
      <c r="CA74" s="50"/>
      <c r="CB74" s="50"/>
    </row>
    <row r="75" spans="2:80" ht="8.25" customHeight="1" x14ac:dyDescent="0.25">
      <c r="B75" s="48"/>
      <c r="C75" s="48"/>
      <c r="S75" s="2"/>
      <c r="U75" s="2"/>
    </row>
    <row r="76" spans="2:80" ht="8.25" customHeight="1" x14ac:dyDescent="0.25">
      <c r="S76" s="2"/>
    </row>
    <row r="77" spans="2:80" ht="8.25" customHeight="1" x14ac:dyDescent="0.25">
      <c r="S77" s="2"/>
    </row>
    <row r="78" spans="2:80" ht="8.25" customHeight="1" x14ac:dyDescent="0.25">
      <c r="S78" s="2"/>
    </row>
    <row r="79" spans="2:80" ht="8.25" customHeight="1" x14ac:dyDescent="0.25"/>
    <row r="80" spans="2:80" ht="8.25" customHeight="1" x14ac:dyDescent="0.25"/>
    <row r="81" ht="8.25" customHeight="1" x14ac:dyDescent="0.25"/>
  </sheetData>
  <sheetProtection algorithmName="SHA-512" hashValue="GPp6C4xhX7bgJ8rLyQi3r8TJ7mjCc5lXPUN2fKDxJIgAy4q0emEwUpglHHN2rwp6UxTcx+4Ou9rOOE4FeM5YKQ==" saltValue="yIhy1wcw4kvXG2b8MW8V+w==" spinCount="100000" sheet="1" formatCells="0" formatColumns="0" formatRows="0" insertColumns="0" insertRows="0" insertHyperlinks="0" deleteColumns="0" deleteRows="0" sort="0" autoFilter="0" pivotTables="0"/>
  <mergeCells count="63">
    <mergeCell ref="E60:L61"/>
    <mergeCell ref="AR58:BC59"/>
    <mergeCell ref="AR60:BC61"/>
    <mergeCell ref="AR62:BC63"/>
    <mergeCell ref="AR64:BC65"/>
    <mergeCell ref="AR70:BC71"/>
    <mergeCell ref="B54:C72"/>
    <mergeCell ref="U66:AE67"/>
    <mergeCell ref="E19:F29"/>
    <mergeCell ref="E36:AJ37"/>
    <mergeCell ref="I19:J29"/>
    <mergeCell ref="U64:AC65"/>
    <mergeCell ref="E54:AP55"/>
    <mergeCell ref="M14:N27"/>
    <mergeCell ref="A1:BC2"/>
    <mergeCell ref="AR56:BC57"/>
    <mergeCell ref="U56:AF57"/>
    <mergeCell ref="U58:Z59"/>
    <mergeCell ref="U60:Z61"/>
    <mergeCell ref="U62:AC63"/>
    <mergeCell ref="M45:W46"/>
    <mergeCell ref="E39:N40"/>
    <mergeCell ref="AO17:AP27"/>
    <mergeCell ref="H51:AM52"/>
    <mergeCell ref="AL14:AM32"/>
    <mergeCell ref="B4:C12"/>
    <mergeCell ref="B36:C50"/>
    <mergeCell ref="B14:C34"/>
    <mergeCell ref="U70:AE71"/>
    <mergeCell ref="U68:AE69"/>
    <mergeCell ref="AG72:AP72"/>
    <mergeCell ref="E64:R65"/>
    <mergeCell ref="U72:AE72"/>
    <mergeCell ref="AR68:BC69"/>
    <mergeCell ref="E56:R57"/>
    <mergeCell ref="E58:R59"/>
    <mergeCell ref="E62:R63"/>
    <mergeCell ref="AG56:AP57"/>
    <mergeCell ref="AG58:AO62"/>
    <mergeCell ref="BH73:CB73"/>
    <mergeCell ref="BH32:BJ33"/>
    <mergeCell ref="BH59:BL60"/>
    <mergeCell ref="BH61:BH62"/>
    <mergeCell ref="BH63:BI64"/>
    <mergeCell ref="BH65:BK69"/>
    <mergeCell ref="E42:AJ43"/>
    <mergeCell ref="AA45:AM46"/>
    <mergeCell ref="M48:AM49"/>
    <mergeCell ref="E66:R67"/>
    <mergeCell ref="AR66:BC67"/>
    <mergeCell ref="AI19:AJ29"/>
    <mergeCell ref="AC24:AD33"/>
    <mergeCell ref="T19:AC20"/>
    <mergeCell ref="S24:T33"/>
    <mergeCell ref="E4:K6"/>
    <mergeCell ref="M8:U9"/>
    <mergeCell ref="M10:U11"/>
    <mergeCell ref="W8:AD9"/>
    <mergeCell ref="W10:AE11"/>
    <mergeCell ref="E8:J9"/>
    <mergeCell ref="M4:AJ6"/>
    <mergeCell ref="AF8:AK9"/>
    <mergeCell ref="P14:AG17"/>
  </mergeCells>
  <phoneticPr fontId="1"/>
  <pageMargins left="0.70866141732283472" right="0.70866141732283472" top="0.74803149606299213" bottom="0.74803149606299213" header="0.31496062992125984" footer="0.31496062992125984"/>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1:X153"/>
  <sheetViews>
    <sheetView view="pageBreakPreview" topLeftCell="B10" zoomScale="85" zoomScaleNormal="100" zoomScaleSheetLayoutView="85" workbookViewId="0">
      <selection activeCell="I31" sqref="I31"/>
    </sheetView>
  </sheetViews>
  <sheetFormatPr defaultColWidth="4.375" defaultRowHeight="14.25" x14ac:dyDescent="0.25"/>
  <cols>
    <col min="1" max="1" width="10" style="8" customWidth="1"/>
    <col min="2" max="2" width="4.875" style="3" customWidth="1"/>
    <col min="3" max="3" width="13.375" style="3" bestFit="1" customWidth="1"/>
    <col min="4" max="4" width="13.375" style="3" customWidth="1"/>
    <col min="5" max="5" width="3.125" style="3" customWidth="1"/>
    <col min="6" max="6" width="40.625" style="4" customWidth="1"/>
    <col min="7" max="7" width="40.625" style="5" customWidth="1"/>
    <col min="8" max="12" width="10.625" style="5" customWidth="1"/>
    <col min="13" max="20" width="4.375" style="8"/>
    <col min="21" max="16384" width="4.375" style="3"/>
  </cols>
  <sheetData>
    <row r="1" spans="1:24" x14ac:dyDescent="0.25">
      <c r="B1" s="8"/>
      <c r="C1" s="8"/>
      <c r="D1" s="8"/>
      <c r="E1" s="8"/>
      <c r="F1" s="18"/>
      <c r="G1" s="25"/>
      <c r="H1" s="25"/>
      <c r="I1" s="25"/>
      <c r="J1" s="25"/>
      <c r="K1" s="25"/>
      <c r="L1" s="25"/>
    </row>
    <row r="2" spans="1:24" s="6" customFormat="1" ht="7.5" thickBot="1" x14ac:dyDescent="0.3">
      <c r="A2" s="7"/>
      <c r="B2" s="7"/>
      <c r="C2" s="7"/>
      <c r="D2" s="7"/>
      <c r="E2" s="7"/>
      <c r="F2" s="15"/>
      <c r="G2" s="19"/>
      <c r="H2" s="19"/>
      <c r="I2" s="19"/>
      <c r="J2" s="19"/>
      <c r="K2" s="19"/>
      <c r="L2" s="19"/>
      <c r="M2" s="7"/>
      <c r="N2" s="7"/>
      <c r="O2" s="7"/>
      <c r="P2" s="7"/>
      <c r="Q2" s="7"/>
      <c r="R2" s="7"/>
      <c r="S2" s="7"/>
      <c r="T2" s="7"/>
    </row>
    <row r="3" spans="1:24" ht="14.25" customHeight="1" thickBot="1" x14ac:dyDescent="0.3">
      <c r="B3" s="381" t="s">
        <v>182</v>
      </c>
      <c r="C3" s="382"/>
      <c r="D3" s="382"/>
      <c r="E3" s="382"/>
      <c r="F3" s="382"/>
      <c r="G3" s="382"/>
      <c r="H3" s="382"/>
      <c r="I3" s="382"/>
      <c r="J3" s="382"/>
      <c r="K3" s="382"/>
      <c r="L3" s="383"/>
    </row>
    <row r="4" spans="1:24" s="6" customFormat="1" ht="6.75" x14ac:dyDescent="0.25">
      <c r="A4" s="7"/>
      <c r="B4" s="7"/>
      <c r="C4" s="7"/>
      <c r="D4" s="7"/>
      <c r="E4" s="7"/>
      <c r="F4" s="15"/>
      <c r="G4" s="19"/>
      <c r="H4" s="19"/>
      <c r="I4" s="19"/>
      <c r="J4" s="19"/>
      <c r="K4" s="19"/>
      <c r="L4" s="19"/>
      <c r="M4" s="7"/>
      <c r="N4" s="7"/>
      <c r="O4" s="7"/>
      <c r="P4" s="7"/>
      <c r="Q4" s="7"/>
      <c r="R4" s="7"/>
      <c r="S4" s="7"/>
      <c r="T4" s="7"/>
    </row>
    <row r="5" spans="1:24" ht="45.75" customHeight="1" x14ac:dyDescent="0.25">
      <c r="B5" s="37" t="s">
        <v>183</v>
      </c>
      <c r="C5" s="35" t="s">
        <v>178</v>
      </c>
      <c r="D5" s="35" t="s">
        <v>179</v>
      </c>
      <c r="E5" s="35" t="s">
        <v>180</v>
      </c>
      <c r="F5" s="36"/>
      <c r="G5" s="35" t="s">
        <v>181</v>
      </c>
      <c r="H5" s="40" t="s">
        <v>190</v>
      </c>
      <c r="I5" s="40" t="s">
        <v>191</v>
      </c>
      <c r="J5" s="42" t="s">
        <v>193</v>
      </c>
      <c r="K5" s="40" t="s">
        <v>187</v>
      </c>
      <c r="L5" s="40" t="s">
        <v>194</v>
      </c>
      <c r="M5" s="203" t="s">
        <v>358</v>
      </c>
    </row>
    <row r="6" spans="1:24" collapsed="1" x14ac:dyDescent="0.25">
      <c r="B6" s="39"/>
      <c r="C6" s="32" t="s">
        <v>195</v>
      </c>
      <c r="D6" s="33"/>
      <c r="E6" s="14"/>
      <c r="F6" s="16"/>
      <c r="G6" s="21"/>
      <c r="H6" s="21"/>
      <c r="I6" s="21"/>
      <c r="J6" s="21"/>
      <c r="K6" s="21"/>
      <c r="L6" s="21"/>
    </row>
    <row r="7" spans="1:24" ht="30" customHeight="1" x14ac:dyDescent="0.25">
      <c r="B7" s="38">
        <v>1</v>
      </c>
      <c r="C7" s="189" t="s">
        <v>275</v>
      </c>
      <c r="D7" s="41" t="s">
        <v>276</v>
      </c>
      <c r="E7" s="384" t="s">
        <v>277</v>
      </c>
      <c r="F7" s="385"/>
      <c r="G7" s="23" t="s">
        <v>278</v>
      </c>
      <c r="H7" s="23" t="s">
        <v>279</v>
      </c>
      <c r="I7" s="23" t="s">
        <v>280</v>
      </c>
      <c r="J7" s="23" t="s">
        <v>281</v>
      </c>
      <c r="K7" s="23" t="s">
        <v>282</v>
      </c>
      <c r="L7" s="23" t="s">
        <v>192</v>
      </c>
      <c r="M7" s="204" t="s">
        <v>372</v>
      </c>
    </row>
    <row r="8" spans="1:24" ht="30" customHeight="1" x14ac:dyDescent="0.25">
      <c r="B8" s="38">
        <v>2</v>
      </c>
      <c r="C8" s="189" t="s">
        <v>186</v>
      </c>
      <c r="D8" s="189" t="s">
        <v>186</v>
      </c>
      <c r="E8" s="384" t="s">
        <v>283</v>
      </c>
      <c r="F8" s="385"/>
      <c r="G8" s="23" t="s">
        <v>284</v>
      </c>
      <c r="H8" s="23" t="s">
        <v>279</v>
      </c>
      <c r="I8" s="23" t="s">
        <v>280</v>
      </c>
      <c r="J8" s="23" t="s">
        <v>281</v>
      </c>
      <c r="K8" s="23" t="s">
        <v>285</v>
      </c>
      <c r="L8" s="23" t="s">
        <v>192</v>
      </c>
      <c r="M8" s="204" t="s">
        <v>372</v>
      </c>
    </row>
    <row r="9" spans="1:24" ht="30" customHeight="1" x14ac:dyDescent="0.25">
      <c r="B9" s="38">
        <v>3</v>
      </c>
      <c r="C9" s="189" t="s">
        <v>186</v>
      </c>
      <c r="D9" s="189" t="s">
        <v>186</v>
      </c>
      <c r="E9" s="384" t="s">
        <v>286</v>
      </c>
      <c r="F9" s="385"/>
      <c r="G9" s="23" t="s">
        <v>287</v>
      </c>
      <c r="H9" s="23" t="s">
        <v>279</v>
      </c>
      <c r="I9" s="23" t="s">
        <v>280</v>
      </c>
      <c r="J9" s="23" t="s">
        <v>281</v>
      </c>
      <c r="K9" s="23" t="s">
        <v>288</v>
      </c>
      <c r="L9" s="23" t="s">
        <v>192</v>
      </c>
      <c r="M9" s="204" t="s">
        <v>372</v>
      </c>
    </row>
    <row r="10" spans="1:24" ht="36" x14ac:dyDescent="0.25">
      <c r="B10" s="38">
        <v>4</v>
      </c>
      <c r="C10" s="189" t="s">
        <v>289</v>
      </c>
      <c r="D10" s="41" t="s">
        <v>290</v>
      </c>
      <c r="E10" s="384" t="s">
        <v>291</v>
      </c>
      <c r="F10" s="385"/>
      <c r="G10" s="23" t="s">
        <v>292</v>
      </c>
      <c r="H10" s="23" t="s">
        <v>184</v>
      </c>
      <c r="I10" s="23" t="s">
        <v>185</v>
      </c>
      <c r="J10" s="23" t="s">
        <v>189</v>
      </c>
      <c r="K10" s="23" t="s">
        <v>293</v>
      </c>
      <c r="L10" s="190" t="s">
        <v>294</v>
      </c>
      <c r="M10" s="204" t="s">
        <v>381</v>
      </c>
    </row>
    <row r="11" spans="1:24" ht="81" customHeight="1" x14ac:dyDescent="0.25">
      <c r="B11" s="38">
        <v>5</v>
      </c>
      <c r="C11" s="189" t="s">
        <v>289</v>
      </c>
      <c r="D11" s="41" t="s">
        <v>290</v>
      </c>
      <c r="E11" s="384" t="s">
        <v>368</v>
      </c>
      <c r="F11" s="385"/>
      <c r="G11" s="23" t="s">
        <v>369</v>
      </c>
      <c r="H11" s="23" t="s">
        <v>189</v>
      </c>
      <c r="I11" s="23" t="s">
        <v>319</v>
      </c>
      <c r="J11" s="215" t="s">
        <v>185</v>
      </c>
      <c r="K11" s="215" t="s">
        <v>370</v>
      </c>
      <c r="L11" s="23" t="s">
        <v>189</v>
      </c>
      <c r="M11" s="204" t="s">
        <v>381</v>
      </c>
      <c r="N11" s="225"/>
      <c r="O11" s="225"/>
      <c r="U11" s="8"/>
      <c r="V11" s="8"/>
      <c r="W11" s="8"/>
      <c r="X11" s="8"/>
    </row>
    <row r="12" spans="1:24" ht="36" x14ac:dyDescent="0.25">
      <c r="B12" s="38">
        <v>6</v>
      </c>
      <c r="C12" s="189" t="s">
        <v>295</v>
      </c>
      <c r="D12" s="41" t="s">
        <v>296</v>
      </c>
      <c r="E12" s="386" t="s">
        <v>297</v>
      </c>
      <c r="F12" s="387"/>
      <c r="G12" s="23" t="s">
        <v>298</v>
      </c>
      <c r="H12" s="23" t="s">
        <v>299</v>
      </c>
      <c r="I12" s="23" t="s">
        <v>189</v>
      </c>
      <c r="J12" s="23" t="s">
        <v>189</v>
      </c>
      <c r="K12" s="23" t="s">
        <v>189</v>
      </c>
      <c r="L12" s="23" t="s">
        <v>300</v>
      </c>
      <c r="M12" s="204" t="s">
        <v>359</v>
      </c>
    </row>
    <row r="13" spans="1:24" s="8" customFormat="1" ht="30" customHeight="1" x14ac:dyDescent="0.25">
      <c r="B13" s="38">
        <v>7</v>
      </c>
      <c r="C13" s="34" t="s">
        <v>186</v>
      </c>
      <c r="D13" s="34" t="s">
        <v>301</v>
      </c>
      <c r="E13" s="386" t="s">
        <v>302</v>
      </c>
      <c r="F13" s="387"/>
      <c r="G13" s="23" t="s">
        <v>303</v>
      </c>
      <c r="H13" s="23" t="s">
        <v>304</v>
      </c>
      <c r="I13" s="23" t="s">
        <v>280</v>
      </c>
      <c r="J13" s="215" t="s">
        <v>185</v>
      </c>
      <c r="K13" s="215" t="s">
        <v>305</v>
      </c>
      <c r="L13" s="23" t="s">
        <v>306</v>
      </c>
      <c r="M13" s="204" t="s">
        <v>384</v>
      </c>
    </row>
    <row r="14" spans="1:24" s="8" customFormat="1" ht="30" customHeight="1" x14ac:dyDescent="0.25">
      <c r="B14" s="38">
        <v>8</v>
      </c>
      <c r="C14" s="34" t="s">
        <v>186</v>
      </c>
      <c r="D14" s="41" t="s">
        <v>307</v>
      </c>
      <c r="E14" s="384" t="s">
        <v>308</v>
      </c>
      <c r="F14" s="385"/>
      <c r="G14" s="23" t="s">
        <v>309</v>
      </c>
      <c r="H14" s="23" t="s">
        <v>304</v>
      </c>
      <c r="I14" s="23" t="s">
        <v>280</v>
      </c>
      <c r="J14" s="215" t="s">
        <v>185</v>
      </c>
      <c r="K14" s="215" t="s">
        <v>310</v>
      </c>
      <c r="L14" s="23" t="s">
        <v>306</v>
      </c>
      <c r="M14" s="203" t="s">
        <v>383</v>
      </c>
    </row>
    <row r="15" spans="1:24" s="8" customFormat="1" ht="24" x14ac:dyDescent="0.25">
      <c r="B15" s="38">
        <v>9</v>
      </c>
      <c r="C15" s="34" t="s">
        <v>186</v>
      </c>
      <c r="D15" s="34" t="s">
        <v>186</v>
      </c>
      <c r="E15" s="384" t="s">
        <v>311</v>
      </c>
      <c r="F15" s="385"/>
      <c r="G15" s="23" t="s">
        <v>312</v>
      </c>
      <c r="H15" s="23" t="s">
        <v>304</v>
      </c>
      <c r="I15" s="23" t="s">
        <v>280</v>
      </c>
      <c r="J15" s="215" t="s">
        <v>185</v>
      </c>
      <c r="K15" s="215" t="s">
        <v>313</v>
      </c>
      <c r="L15" s="23" t="s">
        <v>306</v>
      </c>
      <c r="M15" s="8" t="s">
        <v>382</v>
      </c>
    </row>
    <row r="16" spans="1:24" s="8" customFormat="1" ht="24" x14ac:dyDescent="0.25">
      <c r="B16" s="38">
        <v>10</v>
      </c>
      <c r="C16" s="34" t="s">
        <v>186</v>
      </c>
      <c r="D16" s="34" t="s">
        <v>186</v>
      </c>
      <c r="E16" s="384" t="s">
        <v>314</v>
      </c>
      <c r="F16" s="385"/>
      <c r="G16" s="23" t="s">
        <v>315</v>
      </c>
      <c r="H16" s="23" t="s">
        <v>304</v>
      </c>
      <c r="I16" s="23" t="s">
        <v>280</v>
      </c>
      <c r="J16" s="215" t="s">
        <v>185</v>
      </c>
      <c r="K16" s="215" t="s">
        <v>305</v>
      </c>
      <c r="L16" s="23" t="s">
        <v>306</v>
      </c>
      <c r="M16" s="8" t="s">
        <v>382</v>
      </c>
    </row>
    <row r="17" spans="2:24" s="8" customFormat="1" ht="36" x14ac:dyDescent="0.25">
      <c r="B17" s="38">
        <v>11</v>
      </c>
      <c r="C17" s="34" t="s">
        <v>186</v>
      </c>
      <c r="D17" s="41" t="s">
        <v>316</v>
      </c>
      <c r="E17" s="384" t="s">
        <v>317</v>
      </c>
      <c r="F17" s="385"/>
      <c r="G17" s="23" t="s">
        <v>318</v>
      </c>
      <c r="H17" s="23" t="s">
        <v>304</v>
      </c>
      <c r="I17" s="23" t="s">
        <v>319</v>
      </c>
      <c r="J17" s="215" t="s">
        <v>185</v>
      </c>
      <c r="K17" s="215" t="s">
        <v>310</v>
      </c>
      <c r="L17" s="23" t="s">
        <v>320</v>
      </c>
      <c r="M17" s="8" t="s">
        <v>385</v>
      </c>
    </row>
    <row r="18" spans="2:24" s="8" customFormat="1" ht="36" x14ac:dyDescent="0.25">
      <c r="B18" s="224">
        <v>12</v>
      </c>
      <c r="C18" s="34" t="s">
        <v>186</v>
      </c>
      <c r="D18" s="41" t="s">
        <v>186</v>
      </c>
      <c r="E18" s="384" t="s">
        <v>321</v>
      </c>
      <c r="F18" s="385"/>
      <c r="G18" s="23" t="s">
        <v>322</v>
      </c>
      <c r="H18" s="23" t="s">
        <v>323</v>
      </c>
      <c r="I18" s="23" t="s">
        <v>280</v>
      </c>
      <c r="J18" s="234" t="s">
        <v>189</v>
      </c>
      <c r="K18" s="215" t="s">
        <v>305</v>
      </c>
      <c r="L18" s="23" t="s">
        <v>324</v>
      </c>
      <c r="M18" s="8" t="s">
        <v>385</v>
      </c>
    </row>
    <row r="19" spans="2:24" ht="36" x14ac:dyDescent="0.25">
      <c r="B19" s="224">
        <v>13</v>
      </c>
      <c r="C19" s="34" t="s">
        <v>186</v>
      </c>
      <c r="D19" s="41" t="s">
        <v>186</v>
      </c>
      <c r="E19" s="384" t="s">
        <v>325</v>
      </c>
      <c r="F19" s="385"/>
      <c r="G19" s="23" t="s">
        <v>322</v>
      </c>
      <c r="H19" s="23" t="s">
        <v>323</v>
      </c>
      <c r="I19" s="23" t="s">
        <v>280</v>
      </c>
      <c r="J19" s="234" t="s">
        <v>189</v>
      </c>
      <c r="K19" s="215" t="s">
        <v>188</v>
      </c>
      <c r="L19" s="23" t="s">
        <v>192</v>
      </c>
      <c r="M19" s="203" t="s">
        <v>387</v>
      </c>
    </row>
    <row r="20" spans="2:24" ht="30" customHeight="1" x14ac:dyDescent="0.25">
      <c r="B20" s="224">
        <v>14</v>
      </c>
      <c r="C20" s="34" t="s">
        <v>186</v>
      </c>
      <c r="D20" s="41" t="s">
        <v>326</v>
      </c>
      <c r="E20" s="384" t="s">
        <v>327</v>
      </c>
      <c r="F20" s="385"/>
      <c r="G20" s="23" t="s">
        <v>328</v>
      </c>
      <c r="H20" s="23" t="s">
        <v>323</v>
      </c>
      <c r="I20" s="23" t="s">
        <v>280</v>
      </c>
      <c r="J20" s="234" t="s">
        <v>189</v>
      </c>
      <c r="K20" s="215" t="s">
        <v>329</v>
      </c>
      <c r="L20" s="23" t="s">
        <v>324</v>
      </c>
      <c r="M20" s="204" t="s">
        <v>388</v>
      </c>
    </row>
    <row r="21" spans="2:24" ht="30" customHeight="1" x14ac:dyDescent="0.25">
      <c r="B21" s="194">
        <v>15</v>
      </c>
      <c r="C21" s="195" t="s">
        <v>186</v>
      </c>
      <c r="D21" s="196"/>
      <c r="E21" s="388" t="s">
        <v>330</v>
      </c>
      <c r="F21" s="389"/>
      <c r="G21" s="197" t="s">
        <v>331</v>
      </c>
      <c r="H21" s="197" t="s">
        <v>357</v>
      </c>
      <c r="I21" s="197"/>
      <c r="J21" s="197"/>
      <c r="K21" s="197"/>
      <c r="L21" s="197" t="s">
        <v>332</v>
      </c>
      <c r="M21" s="203"/>
    </row>
    <row r="22" spans="2:24" ht="30" customHeight="1" x14ac:dyDescent="0.25">
      <c r="B22" s="194">
        <v>16</v>
      </c>
      <c r="C22" s="195" t="s">
        <v>186</v>
      </c>
      <c r="D22" s="196"/>
      <c r="E22" s="388" t="s">
        <v>333</v>
      </c>
      <c r="F22" s="389"/>
      <c r="G22" s="197" t="s">
        <v>334</v>
      </c>
      <c r="H22" s="197" t="s">
        <v>357</v>
      </c>
      <c r="I22" s="197"/>
      <c r="J22" s="197"/>
      <c r="K22" s="197"/>
      <c r="L22" s="197" t="s">
        <v>332</v>
      </c>
    </row>
    <row r="23" spans="2:24" ht="30" customHeight="1" x14ac:dyDescent="0.25">
      <c r="B23" s="194">
        <v>17</v>
      </c>
      <c r="C23" s="195" t="s">
        <v>186</v>
      </c>
      <c r="D23" s="196"/>
      <c r="E23" s="388" t="s">
        <v>335</v>
      </c>
      <c r="F23" s="389"/>
      <c r="G23" s="197" t="s">
        <v>331</v>
      </c>
      <c r="H23" s="197" t="s">
        <v>357</v>
      </c>
      <c r="I23" s="197"/>
      <c r="J23" s="197"/>
      <c r="K23" s="197"/>
      <c r="L23" s="197" t="s">
        <v>336</v>
      </c>
    </row>
    <row r="24" spans="2:24" ht="30" customHeight="1" x14ac:dyDescent="0.25">
      <c r="B24" s="194">
        <v>18</v>
      </c>
      <c r="C24" s="195" t="s">
        <v>186</v>
      </c>
      <c r="D24" s="196"/>
      <c r="E24" s="388" t="s">
        <v>337</v>
      </c>
      <c r="F24" s="389"/>
      <c r="G24" s="197" t="s">
        <v>331</v>
      </c>
      <c r="H24" s="197" t="s">
        <v>357</v>
      </c>
      <c r="I24" s="197"/>
      <c r="J24" s="197"/>
      <c r="K24" s="197"/>
      <c r="L24" s="197" t="s">
        <v>336</v>
      </c>
    </row>
    <row r="25" spans="2:24" ht="30" customHeight="1" x14ac:dyDescent="0.25">
      <c r="B25" s="194">
        <v>19</v>
      </c>
      <c r="C25" s="195" t="s">
        <v>186</v>
      </c>
      <c r="D25" s="196"/>
      <c r="E25" s="388" t="s">
        <v>338</v>
      </c>
      <c r="F25" s="389"/>
      <c r="G25" s="197" t="s">
        <v>331</v>
      </c>
      <c r="H25" s="197" t="s">
        <v>357</v>
      </c>
      <c r="I25" s="197"/>
      <c r="J25" s="197"/>
      <c r="K25" s="197"/>
      <c r="L25" s="197" t="s">
        <v>339</v>
      </c>
    </row>
    <row r="26" spans="2:24" ht="30" customHeight="1" x14ac:dyDescent="0.25">
      <c r="B26" s="194">
        <v>20</v>
      </c>
      <c r="C26" s="195" t="s">
        <v>186</v>
      </c>
      <c r="D26" s="196"/>
      <c r="E26" s="388" t="s">
        <v>340</v>
      </c>
      <c r="F26" s="389"/>
      <c r="G26" s="197" t="s">
        <v>341</v>
      </c>
      <c r="H26" s="197" t="s">
        <v>357</v>
      </c>
      <c r="I26" s="197"/>
      <c r="J26" s="197"/>
      <c r="K26" s="197"/>
      <c r="L26" s="197" t="s">
        <v>339</v>
      </c>
    </row>
    <row r="27" spans="2:24" ht="72" x14ac:dyDescent="0.25">
      <c r="B27" s="38">
        <v>21</v>
      </c>
      <c r="C27" s="189" t="s">
        <v>360</v>
      </c>
      <c r="D27" s="41" t="s">
        <v>361</v>
      </c>
      <c r="E27" s="384" t="s">
        <v>362</v>
      </c>
      <c r="F27" s="385"/>
      <c r="G27" s="23" t="s">
        <v>363</v>
      </c>
      <c r="H27" s="23" t="s">
        <v>304</v>
      </c>
      <c r="I27" s="23" t="s">
        <v>364</v>
      </c>
      <c r="J27" s="215" t="s">
        <v>365</v>
      </c>
      <c r="K27" s="215" t="s">
        <v>366</v>
      </c>
      <c r="L27" s="23" t="s">
        <v>367</v>
      </c>
      <c r="M27" s="203" t="s">
        <v>380</v>
      </c>
      <c r="N27" s="225"/>
      <c r="O27" s="225"/>
      <c r="U27" s="8"/>
      <c r="V27" s="8"/>
      <c r="W27" s="8"/>
      <c r="X27" s="8"/>
    </row>
    <row r="28" spans="2:24" ht="28.5" x14ac:dyDescent="0.25">
      <c r="B28" s="38"/>
      <c r="C28" s="34" t="s">
        <v>373</v>
      </c>
      <c r="D28" s="41" t="s">
        <v>374</v>
      </c>
      <c r="E28" s="236" t="s">
        <v>376</v>
      </c>
      <c r="F28" s="235"/>
      <c r="G28" s="23" t="s">
        <v>375</v>
      </c>
      <c r="H28" s="23" t="s">
        <v>279</v>
      </c>
      <c r="I28" s="23" t="s">
        <v>280</v>
      </c>
      <c r="J28" s="215" t="s">
        <v>185</v>
      </c>
      <c r="K28" s="215" t="s">
        <v>377</v>
      </c>
      <c r="L28" s="23" t="s">
        <v>379</v>
      </c>
      <c r="M28" s="203" t="s">
        <v>471</v>
      </c>
      <c r="N28" s="225"/>
      <c r="O28" s="225"/>
      <c r="U28" s="8"/>
      <c r="V28" s="8"/>
      <c r="W28" s="8"/>
      <c r="X28" s="8"/>
    </row>
    <row r="29" spans="2:24" ht="30" customHeight="1" x14ac:dyDescent="0.25">
      <c r="B29" s="38">
        <v>22</v>
      </c>
      <c r="C29" s="34"/>
      <c r="D29" s="41"/>
      <c r="E29" s="384"/>
      <c r="F29" s="385"/>
      <c r="G29" s="23"/>
      <c r="H29" s="23"/>
      <c r="I29" s="23"/>
      <c r="J29" s="215" t="s">
        <v>371</v>
      </c>
      <c r="K29" s="215" t="s">
        <v>378</v>
      </c>
      <c r="L29" s="23"/>
    </row>
    <row r="30" spans="2:24" ht="30" customHeight="1" x14ac:dyDescent="0.25">
      <c r="B30" s="38">
        <v>23</v>
      </c>
      <c r="C30" s="34"/>
      <c r="D30" s="41"/>
      <c r="E30" s="384"/>
      <c r="F30" s="385"/>
      <c r="G30" s="23"/>
      <c r="H30" s="23"/>
      <c r="I30" s="23"/>
      <c r="J30" s="23"/>
      <c r="K30" s="23"/>
      <c r="L30" s="23"/>
    </row>
    <row r="31" spans="2:24" ht="30" customHeight="1" x14ac:dyDescent="0.25">
      <c r="B31" s="38">
        <v>24</v>
      </c>
      <c r="C31" s="34"/>
      <c r="D31" s="41"/>
      <c r="E31" s="384"/>
      <c r="F31" s="385"/>
      <c r="G31" s="23"/>
      <c r="H31" s="23"/>
      <c r="I31" s="23"/>
      <c r="J31" s="23"/>
      <c r="K31" s="23"/>
      <c r="L31" s="23"/>
    </row>
    <row r="32" spans="2:24" ht="30" customHeight="1" x14ac:dyDescent="0.25">
      <c r="B32" s="38">
        <v>25</v>
      </c>
      <c r="C32" s="34"/>
      <c r="D32" s="41"/>
      <c r="E32" s="384"/>
      <c r="F32" s="385"/>
      <c r="G32" s="23"/>
      <c r="H32" s="23"/>
      <c r="I32" s="23"/>
      <c r="J32" s="23"/>
      <c r="K32" s="23"/>
      <c r="L32" s="23"/>
    </row>
    <row r="33" spans="2:12" ht="30" customHeight="1" x14ac:dyDescent="0.25">
      <c r="B33" s="38">
        <v>26</v>
      </c>
      <c r="C33" s="34"/>
      <c r="D33" s="41"/>
      <c r="E33" s="384"/>
      <c r="F33" s="385"/>
      <c r="G33" s="23"/>
      <c r="H33" s="23"/>
      <c r="I33" s="23"/>
      <c r="J33" s="23"/>
      <c r="K33" s="23"/>
      <c r="L33" s="23"/>
    </row>
    <row r="34" spans="2:12" ht="30" customHeight="1" x14ac:dyDescent="0.25">
      <c r="B34" s="38">
        <v>27</v>
      </c>
      <c r="C34" s="34"/>
      <c r="D34" s="41"/>
      <c r="E34" s="384"/>
      <c r="F34" s="385"/>
      <c r="G34" s="23"/>
      <c r="H34" s="23"/>
      <c r="I34" s="23"/>
      <c r="J34" s="23"/>
      <c r="K34" s="23"/>
      <c r="L34" s="23"/>
    </row>
    <row r="35" spans="2:12" ht="30" customHeight="1" x14ac:dyDescent="0.25">
      <c r="B35" s="38">
        <v>28</v>
      </c>
      <c r="C35" s="34"/>
      <c r="D35" s="41"/>
      <c r="E35" s="384"/>
      <c r="F35" s="385"/>
      <c r="G35" s="23"/>
      <c r="H35" s="23"/>
      <c r="I35" s="23"/>
      <c r="J35" s="23"/>
      <c r="K35" s="23"/>
      <c r="L35" s="23"/>
    </row>
    <row r="36" spans="2:12" ht="30" customHeight="1" x14ac:dyDescent="0.25">
      <c r="B36" s="38">
        <v>29</v>
      </c>
      <c r="C36" s="34"/>
      <c r="D36" s="41"/>
      <c r="E36" s="384"/>
      <c r="F36" s="385"/>
      <c r="G36" s="23"/>
      <c r="H36" s="23"/>
      <c r="I36" s="23"/>
      <c r="J36" s="23"/>
      <c r="K36" s="23"/>
      <c r="L36" s="23"/>
    </row>
    <row r="37" spans="2:12" ht="30" customHeight="1" x14ac:dyDescent="0.25">
      <c r="B37" s="38">
        <v>30</v>
      </c>
      <c r="C37" s="189"/>
      <c r="D37" s="41"/>
      <c r="E37" s="384"/>
      <c r="F37" s="385"/>
      <c r="G37" s="23"/>
      <c r="H37" s="23"/>
      <c r="I37" s="23"/>
      <c r="J37" s="23"/>
      <c r="K37" s="23"/>
      <c r="L37" s="23"/>
    </row>
    <row r="38" spans="2:12" ht="30" customHeight="1" x14ac:dyDescent="0.25"/>
    <row r="39" spans="2:12" ht="30" customHeight="1" x14ac:dyDescent="0.25"/>
    <row r="40" spans="2:12" ht="30" customHeight="1" x14ac:dyDescent="0.25"/>
    <row r="41" spans="2:12" ht="30" customHeight="1" x14ac:dyDescent="0.25"/>
    <row r="42" spans="2:12" ht="30" customHeight="1" x14ac:dyDescent="0.25"/>
    <row r="43" spans="2:12" ht="30" customHeight="1" x14ac:dyDescent="0.25"/>
    <row r="44" spans="2:12" ht="30" customHeight="1" x14ac:dyDescent="0.25"/>
    <row r="45" spans="2:12" ht="30" customHeight="1" x14ac:dyDescent="0.25"/>
    <row r="46" spans="2:12" ht="30" customHeight="1" x14ac:dyDescent="0.25"/>
    <row r="47" spans="2:12" ht="30" customHeight="1" x14ac:dyDescent="0.25"/>
    <row r="48" spans="2:12"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sheetData>
  <mergeCells count="31">
    <mergeCell ref="E37:F37"/>
    <mergeCell ref="E32:F32"/>
    <mergeCell ref="E33:F33"/>
    <mergeCell ref="E34:F34"/>
    <mergeCell ref="E35:F35"/>
    <mergeCell ref="E36:F36"/>
    <mergeCell ref="E29:F29"/>
    <mergeCell ref="E30:F30"/>
    <mergeCell ref="E31:F31"/>
    <mergeCell ref="E23:F23"/>
    <mergeCell ref="E24:F24"/>
    <mergeCell ref="E25:F25"/>
    <mergeCell ref="E26:F26"/>
    <mergeCell ref="E18:F18"/>
    <mergeCell ref="E19:F19"/>
    <mergeCell ref="E20:F20"/>
    <mergeCell ref="E21:F21"/>
    <mergeCell ref="E27:F27"/>
    <mergeCell ref="E22:F22"/>
    <mergeCell ref="B3:L3"/>
    <mergeCell ref="E17:F17"/>
    <mergeCell ref="E10:F10"/>
    <mergeCell ref="E12:F12"/>
    <mergeCell ref="E14:F14"/>
    <mergeCell ref="E15:F15"/>
    <mergeCell ref="E16:F16"/>
    <mergeCell ref="E7:F7"/>
    <mergeCell ref="E9:F9"/>
    <mergeCell ref="E13:F13"/>
    <mergeCell ref="E8:F8"/>
    <mergeCell ref="E11:F11"/>
  </mergeCells>
  <phoneticPr fontId="1"/>
  <hyperlinks>
    <hyperlink ref="E10:F10" r:id="rId1" display="北海道高齢者、障害者等の移動等の円滑化の促進に係る道路の構造に関する基準を定める条例"/>
    <hyperlink ref="M12" r:id="rId2"/>
    <hyperlink ref="M10" r:id="rId3" display="https://en1-jg.d1-law.com/cgi-bin/hokkaido/D1W_resdata.exe?PROCID=2129690922&amp;CALLTYPE=1&amp;RESNO=3&amp;UKEY=1664451826679"/>
    <hyperlink ref="M7" r:id="rId4"/>
    <hyperlink ref="M8" r:id="rId5"/>
    <hyperlink ref="M9" r:id="rId6"/>
    <hyperlink ref="M11" r:id="rId7" display="\\10.175.14.236\建設部nw共有\01_各課技術基準・設計要領等\03_都市環境課"/>
    <hyperlink ref="M20" r:id="rId8" display="\\10.175.14.236\建設部nw共有\01_各課技術基準・設計要領等\02_河川砂防課\01_事業調整係"/>
  </hyperlinks>
  <pageMargins left="0.39370078740157483" right="0.39370078740157483" top="0.39370078740157483" bottom="0.19685039370078741" header="0.31496062992125984" footer="0.31496062992125984"/>
  <pageSetup paperSize="9" scale="59" fitToHeight="0" orientation="landscape" r:id="rId9"/>
  <headerFooter>
    <oddFooter>&amp;R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95"/>
  <sheetViews>
    <sheetView showGridLines="0" topLeftCell="H1" zoomScaleNormal="100" zoomScaleSheetLayoutView="100" workbookViewId="0">
      <selection activeCell="AB15" sqref="AB15:AC16"/>
    </sheetView>
  </sheetViews>
  <sheetFormatPr defaultColWidth="3.875" defaultRowHeight="8.25" x14ac:dyDescent="0.25"/>
  <cols>
    <col min="1" max="3" width="1.875" style="94" customWidth="1"/>
    <col min="4" max="4" width="2.375" style="94" customWidth="1"/>
    <col min="5" max="6" width="5.625" style="94" customWidth="1"/>
    <col min="7" max="7" width="3.125" style="94" customWidth="1"/>
    <col min="8" max="8" width="18.125" style="94" customWidth="1"/>
    <col min="9" max="9" width="3.125" style="94" customWidth="1"/>
    <col min="10" max="11" width="1.875" style="94" customWidth="1"/>
    <col min="12" max="13" width="4.375" style="94" customWidth="1"/>
    <col min="14" max="15" width="1.875" style="94" customWidth="1"/>
    <col min="16" max="16" width="4.375" style="94" customWidth="1"/>
    <col min="17" max="19" width="1.875" style="94" customWidth="1"/>
    <col min="20" max="20" width="21.875" style="94" customWidth="1"/>
    <col min="21" max="21" width="1.875" style="94" customWidth="1"/>
    <col min="22" max="23" width="5.625" style="94" customWidth="1"/>
    <col min="24" max="24" width="1.875" style="94" customWidth="1"/>
    <col min="25" max="25" width="5.625" style="94" customWidth="1"/>
    <col min="26" max="26" width="16.875" style="94" customWidth="1"/>
    <col min="27" max="27" width="1.875" style="94" customWidth="1"/>
    <col min="28" max="29" width="15.625" style="94" customWidth="1"/>
    <col min="30" max="32" width="1.875" style="94" customWidth="1"/>
    <col min="33" max="47" width="3.125" style="94" customWidth="1"/>
    <col min="48" max="256" width="8.875" style="94" customWidth="1"/>
    <col min="257" max="257" width="2" style="94" customWidth="1"/>
    <col min="258" max="258" width="13.25" style="94" customWidth="1"/>
    <col min="259" max="259" width="4.25" style="94" customWidth="1"/>
    <col min="260" max="260" width="15.875" style="94" customWidth="1"/>
    <col min="261" max="16384" width="3.875" style="94"/>
  </cols>
  <sheetData>
    <row r="2" spans="2:32" ht="9" thickBot="1" x14ac:dyDescent="0.3">
      <c r="B2" s="92"/>
      <c r="C2" s="93"/>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2:32" x14ac:dyDescent="0.25">
      <c r="B3" s="92"/>
      <c r="C3" s="390" t="s">
        <v>486</v>
      </c>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2"/>
      <c r="AF3" s="92"/>
    </row>
    <row r="4" spans="2:32" ht="9" thickBot="1" x14ac:dyDescent="0.3">
      <c r="B4" s="92"/>
      <c r="C4" s="393"/>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5"/>
      <c r="AF4" s="92"/>
    </row>
    <row r="5" spans="2:32" ht="9" customHeight="1" thickBot="1" x14ac:dyDescent="0.3">
      <c r="B5" s="92"/>
      <c r="C5" s="396" t="s">
        <v>226</v>
      </c>
      <c r="D5" s="397"/>
      <c r="E5" s="397"/>
      <c r="F5" s="397"/>
      <c r="G5" s="397"/>
      <c r="H5" s="397"/>
      <c r="I5" s="397"/>
      <c r="J5" s="397"/>
      <c r="K5" s="397"/>
      <c r="L5" s="397"/>
      <c r="M5" s="397"/>
      <c r="N5" s="95"/>
      <c r="O5" s="95"/>
      <c r="P5" s="95"/>
      <c r="Q5" s="95"/>
      <c r="R5" s="95"/>
      <c r="S5" s="95"/>
      <c r="T5" s="95"/>
      <c r="U5" s="95"/>
      <c r="V5" s="95"/>
      <c r="W5" s="95"/>
      <c r="X5" s="95"/>
      <c r="Y5" s="95"/>
      <c r="Z5" s="95"/>
      <c r="AA5" s="95"/>
      <c r="AB5" s="95"/>
      <c r="AC5" s="95"/>
      <c r="AD5" s="95"/>
      <c r="AE5" s="96"/>
      <c r="AF5" s="95"/>
    </row>
    <row r="6" spans="2:32" ht="8.25" customHeight="1" x14ac:dyDescent="0.25">
      <c r="B6" s="92"/>
      <c r="C6" s="398"/>
      <c r="D6" s="399"/>
      <c r="E6" s="399"/>
      <c r="F6" s="399"/>
      <c r="G6" s="399"/>
      <c r="H6" s="399"/>
      <c r="I6" s="399"/>
      <c r="J6" s="399"/>
      <c r="K6" s="399"/>
      <c r="L6" s="399"/>
      <c r="M6" s="399"/>
      <c r="N6" s="95"/>
      <c r="O6" s="95"/>
      <c r="P6" s="95"/>
      <c r="Q6" s="95"/>
      <c r="R6" s="95"/>
      <c r="S6" s="95"/>
      <c r="T6" s="400" t="s">
        <v>227</v>
      </c>
      <c r="U6" s="402" t="str">
        <f>HYPERLINK(建設管理課HP説明!K45,建設管理課HP説明!J45)</f>
        <v>土木工事工種体系化</v>
      </c>
      <c r="V6" s="403"/>
      <c r="W6" s="403"/>
      <c r="X6" s="403"/>
      <c r="Y6" s="404"/>
      <c r="Z6" s="408" t="str">
        <f>HYPERLINK(建設管理課HP説明!K47,建設管理課HP説明!J47)</f>
        <v>漁港関係工事工種体系化・数量算出要領</v>
      </c>
      <c r="AA6" s="71"/>
      <c r="AB6" s="410" t="str">
        <f>HYPERLINK(建設管理課HP説明!K48,建設管理課HP説明!J48)</f>
        <v>下水道工事工種体系化・数量算出要領</v>
      </c>
      <c r="AC6" s="95"/>
      <c r="AD6" s="95"/>
      <c r="AE6" s="96"/>
      <c r="AF6" s="95"/>
    </row>
    <row r="7" spans="2:32" ht="8.25" customHeight="1" x14ac:dyDescent="0.25">
      <c r="B7" s="92"/>
      <c r="C7" s="398"/>
      <c r="D7" s="399"/>
      <c r="E7" s="399"/>
      <c r="F7" s="399"/>
      <c r="G7" s="399"/>
      <c r="H7" s="399"/>
      <c r="I7" s="399"/>
      <c r="J7" s="399"/>
      <c r="K7" s="399"/>
      <c r="L7" s="399"/>
      <c r="M7" s="399"/>
      <c r="N7" s="95"/>
      <c r="O7" s="95"/>
      <c r="P7" s="95"/>
      <c r="Q7" s="95"/>
      <c r="R7" s="95"/>
      <c r="S7" s="95"/>
      <c r="T7" s="401"/>
      <c r="U7" s="405"/>
      <c r="V7" s="406"/>
      <c r="W7" s="406"/>
      <c r="X7" s="406"/>
      <c r="Y7" s="407"/>
      <c r="Z7" s="409"/>
      <c r="AA7" s="72"/>
      <c r="AB7" s="411"/>
      <c r="AC7" s="95"/>
      <c r="AD7" s="95"/>
      <c r="AE7" s="96"/>
      <c r="AF7" s="95"/>
    </row>
    <row r="8" spans="2:32" ht="8.25" customHeight="1" x14ac:dyDescent="0.25">
      <c r="B8" s="92"/>
      <c r="C8" s="398"/>
      <c r="D8" s="399"/>
      <c r="E8" s="399"/>
      <c r="F8" s="399"/>
      <c r="G8" s="399"/>
      <c r="H8" s="399"/>
      <c r="I8" s="399"/>
      <c r="J8" s="399"/>
      <c r="K8" s="399"/>
      <c r="L8" s="399"/>
      <c r="M8" s="399"/>
      <c r="N8" s="95"/>
      <c r="O8" s="95"/>
      <c r="P8" s="95"/>
      <c r="Q8" s="95"/>
      <c r="R8" s="97"/>
      <c r="S8" s="97"/>
      <c r="T8" s="253"/>
      <c r="U8" s="412" t="str">
        <f>HYPERLINK(建設管理課HP説明!K46,建設管理課HP説明!D46)</f>
        <v>土木工事数量算出要領</v>
      </c>
      <c r="V8" s="406"/>
      <c r="W8" s="406"/>
      <c r="X8" s="406"/>
      <c r="Y8" s="407"/>
      <c r="Z8" s="409"/>
      <c r="AA8" s="72"/>
      <c r="AB8" s="411"/>
      <c r="AC8" s="98"/>
      <c r="AD8" s="98"/>
      <c r="AE8" s="99"/>
      <c r="AF8" s="95"/>
    </row>
    <row r="9" spans="2:32" ht="8.25" customHeight="1" x14ac:dyDescent="0.25">
      <c r="B9" s="92"/>
      <c r="C9" s="398"/>
      <c r="D9" s="399"/>
      <c r="E9" s="399"/>
      <c r="F9" s="399"/>
      <c r="G9" s="399"/>
      <c r="H9" s="399"/>
      <c r="I9" s="399"/>
      <c r="J9" s="399"/>
      <c r="K9" s="399"/>
      <c r="L9" s="399"/>
      <c r="M9" s="399"/>
      <c r="N9" s="95"/>
      <c r="O9" s="95"/>
      <c r="P9" s="97"/>
      <c r="Q9" s="97"/>
      <c r="R9" s="97"/>
      <c r="S9" s="97"/>
      <c r="T9" s="253"/>
      <c r="U9" s="406"/>
      <c r="V9" s="406"/>
      <c r="W9" s="406"/>
      <c r="X9" s="406"/>
      <c r="Y9" s="407"/>
      <c r="Z9" s="409"/>
      <c r="AA9" s="72"/>
      <c r="AB9" s="411"/>
      <c r="AC9" s="98"/>
      <c r="AD9" s="98"/>
      <c r="AE9" s="99"/>
      <c r="AF9" s="95"/>
    </row>
    <row r="10" spans="2:32" ht="8.25" customHeight="1" x14ac:dyDescent="0.25">
      <c r="B10" s="92"/>
      <c r="C10" s="398"/>
      <c r="D10" s="399"/>
      <c r="E10" s="399"/>
      <c r="F10" s="399"/>
      <c r="G10" s="399"/>
      <c r="H10" s="399"/>
      <c r="I10" s="399"/>
      <c r="J10" s="399"/>
      <c r="K10" s="399"/>
      <c r="L10" s="399"/>
      <c r="M10" s="399"/>
      <c r="N10" s="95"/>
      <c r="O10" s="95"/>
      <c r="P10" s="95"/>
      <c r="Q10" s="95"/>
      <c r="R10" s="95"/>
      <c r="S10" s="95"/>
      <c r="T10" s="254"/>
      <c r="U10" s="419" t="str">
        <f>HYPERLINK(建設管理課HP説明!K49,建設管理課HP説明!J49)</f>
        <v>設計図書作成要領</v>
      </c>
      <c r="V10" s="412"/>
      <c r="W10" s="412"/>
      <c r="X10" s="412"/>
      <c r="Y10" s="412"/>
      <c r="Z10" s="415"/>
      <c r="AA10" s="416"/>
      <c r="AB10" s="73"/>
      <c r="AC10" s="98"/>
      <c r="AD10" s="98"/>
      <c r="AE10" s="99"/>
      <c r="AF10" s="95"/>
    </row>
    <row r="11" spans="2:32" ht="8.25" customHeight="1" x14ac:dyDescent="0.25">
      <c r="B11" s="92"/>
      <c r="C11" s="398"/>
      <c r="D11" s="399"/>
      <c r="E11" s="399"/>
      <c r="F11" s="399"/>
      <c r="G11" s="399"/>
      <c r="H11" s="399"/>
      <c r="I11" s="399"/>
      <c r="J11" s="399"/>
      <c r="K11" s="399"/>
      <c r="L11" s="399"/>
      <c r="M11" s="399"/>
      <c r="N11" s="95"/>
      <c r="O11" s="95"/>
      <c r="P11" s="95"/>
      <c r="Q11" s="95"/>
      <c r="R11" s="95"/>
      <c r="S11" s="95"/>
      <c r="T11" s="254"/>
      <c r="U11" s="419"/>
      <c r="V11" s="412"/>
      <c r="W11" s="412"/>
      <c r="X11" s="412"/>
      <c r="Y11" s="412"/>
      <c r="Z11" s="415"/>
      <c r="AA11" s="416"/>
      <c r="AB11" s="74"/>
      <c r="AC11" s="101"/>
      <c r="AD11" s="101"/>
      <c r="AE11" s="100"/>
      <c r="AF11" s="95"/>
    </row>
    <row r="12" spans="2:32" ht="8.25" customHeight="1" x14ac:dyDescent="0.25">
      <c r="B12" s="92"/>
      <c r="C12" s="398"/>
      <c r="D12" s="399"/>
      <c r="E12" s="399"/>
      <c r="F12" s="399"/>
      <c r="G12" s="399"/>
      <c r="H12" s="399"/>
      <c r="I12" s="399"/>
      <c r="J12" s="399"/>
      <c r="K12" s="399"/>
      <c r="L12" s="399"/>
      <c r="M12" s="399"/>
      <c r="N12" s="95"/>
      <c r="O12" s="95"/>
      <c r="P12" s="95"/>
      <c r="Q12" s="95"/>
      <c r="R12" s="95"/>
      <c r="S12" s="95"/>
      <c r="T12" s="255"/>
      <c r="U12" s="412" t="str">
        <f>HYPERLINK(建設管理課HP説明!K88,建設管理課HP説明!J88)</f>
        <v>設計図書の照査ガイドライン</v>
      </c>
      <c r="V12" s="413"/>
      <c r="W12" s="413"/>
      <c r="X12" s="413"/>
      <c r="Y12" s="413"/>
      <c r="Z12" s="415"/>
      <c r="AA12" s="416"/>
      <c r="AB12" s="74"/>
      <c r="AC12" s="101"/>
      <c r="AD12" s="101"/>
      <c r="AE12" s="100"/>
      <c r="AF12" s="95"/>
    </row>
    <row r="13" spans="2:32" ht="9" customHeight="1" thickBot="1" x14ac:dyDescent="0.3">
      <c r="B13" s="92"/>
      <c r="C13" s="398"/>
      <c r="D13" s="399"/>
      <c r="E13" s="399"/>
      <c r="F13" s="399"/>
      <c r="G13" s="399"/>
      <c r="H13" s="399"/>
      <c r="I13" s="399"/>
      <c r="J13" s="399"/>
      <c r="K13" s="399"/>
      <c r="L13" s="399"/>
      <c r="M13" s="399"/>
      <c r="N13" s="95"/>
      <c r="O13" s="95"/>
      <c r="P13" s="95"/>
      <c r="Q13" s="95"/>
      <c r="R13" s="95"/>
      <c r="S13" s="95"/>
      <c r="T13" s="256"/>
      <c r="U13" s="414"/>
      <c r="V13" s="414"/>
      <c r="W13" s="414"/>
      <c r="X13" s="414"/>
      <c r="Y13" s="414"/>
      <c r="Z13" s="417"/>
      <c r="AA13" s="418"/>
      <c r="AB13" s="75"/>
      <c r="AC13" s="101"/>
      <c r="AD13" s="101"/>
      <c r="AE13" s="100"/>
      <c r="AF13" s="95"/>
    </row>
    <row r="14" spans="2:32" ht="9" customHeight="1" thickBot="1" x14ac:dyDescent="0.3">
      <c r="B14" s="92"/>
      <c r="C14" s="398"/>
      <c r="D14" s="399"/>
      <c r="E14" s="399"/>
      <c r="F14" s="399"/>
      <c r="G14" s="399"/>
      <c r="H14" s="399"/>
      <c r="I14" s="399"/>
      <c r="J14" s="399"/>
      <c r="K14" s="399"/>
      <c r="L14" s="399"/>
      <c r="M14" s="399"/>
      <c r="N14" s="95"/>
      <c r="O14" s="95"/>
      <c r="P14" s="95"/>
      <c r="Q14" s="95"/>
      <c r="R14" s="95"/>
      <c r="S14" s="95"/>
      <c r="T14" s="103"/>
      <c r="U14" s="95"/>
      <c r="V14" s="103"/>
      <c r="W14" s="103"/>
      <c r="X14" s="103"/>
      <c r="Y14" s="95"/>
      <c r="Z14" s="95"/>
      <c r="AA14" s="101"/>
      <c r="AB14" s="101"/>
      <c r="AC14" s="101"/>
      <c r="AD14" s="101"/>
      <c r="AE14" s="100"/>
      <c r="AF14" s="95"/>
    </row>
    <row r="15" spans="2:32" ht="8.25" customHeight="1" x14ac:dyDescent="0.25">
      <c r="B15" s="92"/>
      <c r="C15" s="104"/>
      <c r="D15" s="95"/>
      <c r="E15" s="105"/>
      <c r="F15" s="105"/>
      <c r="G15" s="95"/>
      <c r="H15" s="95"/>
      <c r="I15" s="95"/>
      <c r="J15" s="95"/>
      <c r="K15" s="95"/>
      <c r="L15" s="95"/>
      <c r="M15" s="95"/>
      <c r="N15" s="95"/>
      <c r="O15" s="95"/>
      <c r="P15" s="95"/>
      <c r="Q15" s="95"/>
      <c r="R15" s="95"/>
      <c r="S15" s="76"/>
      <c r="T15" s="420" t="s">
        <v>228</v>
      </c>
      <c r="U15" s="421"/>
      <c r="V15" s="422"/>
      <c r="W15" s="426" t="str">
        <f>HYPERLINK(建設管理課HP説明!K89,建設管理課HP説明!J89)</f>
        <v>提出書類のガイドライン</v>
      </c>
      <c r="X15" s="427"/>
      <c r="Y15" s="427"/>
      <c r="Z15" s="428"/>
      <c r="AA15" s="106"/>
      <c r="AB15" s="304"/>
      <c r="AC15" s="304"/>
      <c r="AD15" s="106"/>
      <c r="AE15" s="96"/>
      <c r="AF15" s="92"/>
    </row>
    <row r="16" spans="2:32" ht="9" customHeight="1" thickBot="1" x14ac:dyDescent="0.3">
      <c r="B16" s="92"/>
      <c r="C16" s="104"/>
      <c r="D16" s="431" t="s">
        <v>229</v>
      </c>
      <c r="E16" s="431"/>
      <c r="F16" s="431"/>
      <c r="G16" s="431"/>
      <c r="H16" s="95"/>
      <c r="I16" s="95"/>
      <c r="J16" s="95"/>
      <c r="K16" s="95"/>
      <c r="L16" s="95"/>
      <c r="M16" s="95"/>
      <c r="N16" s="95"/>
      <c r="O16" s="95"/>
      <c r="P16" s="95"/>
      <c r="Q16" s="95"/>
      <c r="R16" s="95"/>
      <c r="S16" s="76"/>
      <c r="T16" s="423"/>
      <c r="U16" s="424"/>
      <c r="V16" s="425"/>
      <c r="W16" s="429"/>
      <c r="X16" s="429"/>
      <c r="Y16" s="429"/>
      <c r="Z16" s="430"/>
      <c r="AA16" s="106"/>
      <c r="AB16" s="304"/>
      <c r="AC16" s="304"/>
      <c r="AD16" s="106"/>
      <c r="AE16" s="96"/>
      <c r="AF16" s="92"/>
    </row>
    <row r="17" spans="2:32" ht="9" thickBot="1" x14ac:dyDescent="0.3">
      <c r="B17" s="92"/>
      <c r="C17" s="104"/>
      <c r="D17" s="431"/>
      <c r="E17" s="431"/>
      <c r="F17" s="431"/>
      <c r="G17" s="431"/>
      <c r="H17" s="95"/>
      <c r="I17" s="95"/>
      <c r="J17" s="95"/>
      <c r="K17" s="95"/>
      <c r="L17" s="95"/>
      <c r="M17" s="95"/>
      <c r="N17" s="95"/>
      <c r="O17" s="95"/>
      <c r="P17" s="95"/>
      <c r="Q17" s="95"/>
      <c r="R17" s="95"/>
      <c r="S17" s="95"/>
      <c r="T17" s="95"/>
      <c r="U17" s="95"/>
      <c r="V17" s="95"/>
      <c r="W17" s="95"/>
      <c r="X17" s="95"/>
      <c r="Y17" s="95"/>
      <c r="Z17" s="106"/>
      <c r="AA17" s="106"/>
      <c r="AB17" s="106"/>
      <c r="AC17" s="106"/>
      <c r="AD17" s="106"/>
      <c r="AE17" s="96"/>
      <c r="AF17" s="92"/>
    </row>
    <row r="18" spans="2:32" ht="9" thickBot="1" x14ac:dyDescent="0.3">
      <c r="B18" s="92"/>
      <c r="C18" s="104"/>
      <c r="D18" s="107"/>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9"/>
      <c r="AE18" s="96"/>
      <c r="AF18" s="92"/>
    </row>
    <row r="19" spans="2:32" ht="9" thickBot="1" x14ac:dyDescent="0.3">
      <c r="B19" s="92"/>
      <c r="C19" s="104"/>
      <c r="D19" s="110"/>
      <c r="E19" s="432" t="s">
        <v>230</v>
      </c>
      <c r="F19" s="433"/>
      <c r="G19" s="433"/>
      <c r="H19" s="434"/>
      <c r="I19" s="95"/>
      <c r="J19" s="95"/>
      <c r="K19" s="95"/>
      <c r="L19" s="95"/>
      <c r="M19" s="95"/>
      <c r="N19" s="95"/>
      <c r="O19" s="95"/>
      <c r="P19" s="95"/>
      <c r="Q19" s="95"/>
      <c r="R19" s="95"/>
      <c r="S19" s="95"/>
      <c r="T19" s="438" t="s">
        <v>231</v>
      </c>
      <c r="U19" s="439"/>
      <c r="V19" s="439"/>
      <c r="W19" s="440"/>
      <c r="X19" s="95"/>
      <c r="Y19" s="95"/>
      <c r="Z19" s="444" t="s">
        <v>232</v>
      </c>
      <c r="AA19" s="445"/>
      <c r="AB19" s="445"/>
      <c r="AC19" s="446"/>
      <c r="AD19" s="111"/>
      <c r="AE19" s="96"/>
      <c r="AF19" s="92"/>
    </row>
    <row r="20" spans="2:32" x14ac:dyDescent="0.25">
      <c r="B20" s="92"/>
      <c r="C20" s="104"/>
      <c r="D20" s="110"/>
      <c r="E20" s="435"/>
      <c r="F20" s="436"/>
      <c r="G20" s="436"/>
      <c r="H20" s="437"/>
      <c r="I20" s="95"/>
      <c r="J20" s="95"/>
      <c r="K20" s="95"/>
      <c r="L20" s="95"/>
      <c r="M20" s="450" t="s">
        <v>233</v>
      </c>
      <c r="N20" s="451"/>
      <c r="O20" s="451"/>
      <c r="P20" s="452"/>
      <c r="Q20" s="95"/>
      <c r="R20" s="95"/>
      <c r="S20" s="95"/>
      <c r="T20" s="441"/>
      <c r="U20" s="442"/>
      <c r="V20" s="442"/>
      <c r="W20" s="443"/>
      <c r="X20" s="95"/>
      <c r="Y20" s="95"/>
      <c r="Z20" s="447"/>
      <c r="AA20" s="448"/>
      <c r="AB20" s="448"/>
      <c r="AC20" s="449"/>
      <c r="AD20" s="111"/>
      <c r="AE20" s="96"/>
      <c r="AF20" s="92"/>
    </row>
    <row r="21" spans="2:32" ht="12.75" customHeight="1" thickBot="1" x14ac:dyDescent="0.3">
      <c r="B21" s="92"/>
      <c r="C21" s="104"/>
      <c r="D21" s="110"/>
      <c r="E21" s="456" t="s">
        <v>234</v>
      </c>
      <c r="F21" s="456"/>
      <c r="G21" s="112"/>
      <c r="H21" s="458" t="s">
        <v>235</v>
      </c>
      <c r="I21" s="95"/>
      <c r="J21" s="95"/>
      <c r="K21" s="95"/>
      <c r="L21" s="95"/>
      <c r="M21" s="453"/>
      <c r="N21" s="454"/>
      <c r="O21" s="454"/>
      <c r="P21" s="455"/>
      <c r="Q21" s="95"/>
      <c r="R21" s="95"/>
      <c r="S21" s="95"/>
      <c r="T21" s="113"/>
      <c r="U21" s="113"/>
      <c r="V21" s="113"/>
      <c r="W21" s="113"/>
      <c r="X21" s="95"/>
      <c r="Y21" s="95"/>
      <c r="Z21" s="459" t="str">
        <f>HYPERLINK(建設管理課HP説明!K88,建設管理課HP説明!J88)</f>
        <v>設計図書の照査ガイドライン</v>
      </c>
      <c r="AA21" s="460"/>
      <c r="AB21" s="460"/>
      <c r="AC21" s="77"/>
      <c r="AD21" s="111"/>
      <c r="AE21" s="96"/>
      <c r="AF21" s="92"/>
    </row>
    <row r="22" spans="2:32" x14ac:dyDescent="0.25">
      <c r="B22" s="92"/>
      <c r="C22" s="104"/>
      <c r="D22" s="110"/>
      <c r="E22" s="457"/>
      <c r="F22" s="457"/>
      <c r="G22" s="114"/>
      <c r="H22" s="458"/>
      <c r="I22" s="95"/>
      <c r="J22" s="95"/>
      <c r="K22" s="95"/>
      <c r="L22" s="95"/>
      <c r="M22" s="95"/>
      <c r="N22" s="115"/>
      <c r="O22" s="116"/>
      <c r="P22" s="117"/>
      <c r="Q22" s="117"/>
      <c r="R22" s="95"/>
      <c r="S22" s="117"/>
      <c r="T22" s="463" t="s">
        <v>236</v>
      </c>
      <c r="U22" s="464"/>
      <c r="V22" s="465"/>
      <c r="W22" s="118"/>
      <c r="X22" s="95"/>
      <c r="Y22" s="95"/>
      <c r="Z22" s="461"/>
      <c r="AA22" s="462"/>
      <c r="AB22" s="462"/>
      <c r="AC22" s="77"/>
      <c r="AD22" s="111"/>
      <c r="AE22" s="96"/>
      <c r="AF22" s="92"/>
    </row>
    <row r="23" spans="2:32" ht="9" thickBot="1" x14ac:dyDescent="0.3">
      <c r="B23" s="92"/>
      <c r="C23" s="104"/>
      <c r="D23" s="110"/>
      <c r="E23" s="119"/>
      <c r="F23" s="119"/>
      <c r="G23" s="114"/>
      <c r="H23" s="114"/>
      <c r="I23" s="95"/>
      <c r="J23" s="95"/>
      <c r="K23" s="95"/>
      <c r="L23" s="95"/>
      <c r="M23" s="95"/>
      <c r="N23" s="115"/>
      <c r="O23" s="120"/>
      <c r="P23" s="121"/>
      <c r="Q23" s="95"/>
      <c r="R23" s="122"/>
      <c r="S23" s="123"/>
      <c r="T23" s="466"/>
      <c r="U23" s="467"/>
      <c r="V23" s="468"/>
      <c r="W23" s="118"/>
      <c r="X23" s="95"/>
      <c r="Y23" s="469" t="s">
        <v>237</v>
      </c>
      <c r="Z23" s="470" t="str">
        <f>HYPERLINK(建設管理課HP説明!K85,建設管理課HP説明!J85)</f>
        <v>条件明示チェックリスト</v>
      </c>
      <c r="AA23" s="471"/>
      <c r="AB23" s="78"/>
      <c r="AC23" s="79"/>
      <c r="AD23" s="111"/>
      <c r="AE23" s="96"/>
      <c r="AF23" s="92"/>
    </row>
    <row r="24" spans="2:32" ht="9" customHeight="1" thickBot="1" x14ac:dyDescent="0.3">
      <c r="B24" s="92"/>
      <c r="C24" s="104"/>
      <c r="D24" s="110"/>
      <c r="E24" s="124"/>
      <c r="F24" s="124"/>
      <c r="G24" s="112"/>
      <c r="H24" s="112"/>
      <c r="I24" s="95"/>
      <c r="J24" s="95"/>
      <c r="K24" s="95"/>
      <c r="L24" s="95"/>
      <c r="M24" s="474" t="str">
        <f>HYPERLINK(建設管理課HP説明!K13,"契約")</f>
        <v>契約</v>
      </c>
      <c r="N24" s="475"/>
      <c r="O24" s="475"/>
      <c r="P24" s="476"/>
      <c r="Q24" s="95"/>
      <c r="R24" s="123"/>
      <c r="S24" s="122"/>
      <c r="T24" s="125"/>
      <c r="U24" s="118"/>
      <c r="V24" s="118"/>
      <c r="W24" s="118"/>
      <c r="X24" s="95"/>
      <c r="Y24" s="469"/>
      <c r="Z24" s="472"/>
      <c r="AA24" s="473"/>
      <c r="AB24" s="80"/>
      <c r="AC24" s="81"/>
      <c r="AD24" s="111"/>
      <c r="AE24" s="96"/>
      <c r="AF24" s="92"/>
    </row>
    <row r="25" spans="2:32" ht="9" customHeight="1" thickBot="1" x14ac:dyDescent="0.3">
      <c r="B25" s="92"/>
      <c r="C25" s="104"/>
      <c r="D25" s="110"/>
      <c r="E25" s="124"/>
      <c r="F25" s="124"/>
      <c r="G25" s="112"/>
      <c r="H25" s="112"/>
      <c r="I25" s="95"/>
      <c r="J25" s="95"/>
      <c r="K25" s="95"/>
      <c r="L25" s="95"/>
      <c r="M25" s="477"/>
      <c r="N25" s="478"/>
      <c r="O25" s="478"/>
      <c r="P25" s="479"/>
      <c r="Q25" s="121"/>
      <c r="R25" s="95"/>
      <c r="S25" s="126"/>
      <c r="T25" s="463" t="s">
        <v>238</v>
      </c>
      <c r="U25" s="464"/>
      <c r="V25" s="465"/>
      <c r="W25" s="118"/>
      <c r="X25" s="95"/>
      <c r="Y25" s="95"/>
      <c r="Z25" s="82"/>
      <c r="AA25" s="82"/>
      <c r="AB25" s="82"/>
      <c r="AC25" s="82"/>
      <c r="AD25" s="111"/>
      <c r="AE25" s="96"/>
      <c r="AF25" s="92"/>
    </row>
    <row r="26" spans="2:32" x14ac:dyDescent="0.25">
      <c r="B26" s="92"/>
      <c r="C26" s="104"/>
      <c r="D26" s="110"/>
      <c r="E26" s="124"/>
      <c r="F26" s="124"/>
      <c r="G26" s="112"/>
      <c r="H26" s="112"/>
      <c r="I26" s="95"/>
      <c r="J26" s="95"/>
      <c r="K26" s="95"/>
      <c r="L26" s="95"/>
      <c r="M26" s="95"/>
      <c r="N26" s="95"/>
      <c r="O26" s="127"/>
      <c r="P26" s="128"/>
      <c r="Q26" s="95"/>
      <c r="R26" s="95"/>
      <c r="S26" s="95"/>
      <c r="T26" s="466"/>
      <c r="U26" s="467"/>
      <c r="V26" s="468"/>
      <c r="W26" s="118"/>
      <c r="X26" s="95"/>
      <c r="Y26" s="95"/>
      <c r="Z26" s="444" t="s">
        <v>239</v>
      </c>
      <c r="AA26" s="445"/>
      <c r="AB26" s="445"/>
      <c r="AC26" s="446"/>
      <c r="AD26" s="111"/>
      <c r="AE26" s="96"/>
      <c r="AF26" s="92"/>
    </row>
    <row r="27" spans="2:32" x14ac:dyDescent="0.25">
      <c r="B27" s="92"/>
      <c r="C27" s="104"/>
      <c r="D27" s="110"/>
      <c r="E27" s="124"/>
      <c r="F27" s="124"/>
      <c r="G27" s="112"/>
      <c r="H27" s="480" t="s">
        <v>240</v>
      </c>
      <c r="I27" s="117"/>
      <c r="J27" s="482" t="s">
        <v>241</v>
      </c>
      <c r="K27" s="483"/>
      <c r="L27" s="117"/>
      <c r="M27" s="129"/>
      <c r="N27" s="130"/>
      <c r="O27" s="127"/>
      <c r="P27" s="128"/>
      <c r="Q27" s="95"/>
      <c r="R27" s="95"/>
      <c r="S27" s="95"/>
      <c r="T27" s="118"/>
      <c r="U27" s="118"/>
      <c r="V27" s="118"/>
      <c r="W27" s="118"/>
      <c r="X27" s="95"/>
      <c r="Y27" s="95"/>
      <c r="Z27" s="447"/>
      <c r="AA27" s="448"/>
      <c r="AB27" s="448"/>
      <c r="AC27" s="449"/>
      <c r="AD27" s="111"/>
      <c r="AE27" s="96"/>
      <c r="AF27" s="92"/>
    </row>
    <row r="28" spans="2:32" ht="9" thickBot="1" x14ac:dyDescent="0.3">
      <c r="B28" s="92"/>
      <c r="C28" s="104"/>
      <c r="D28" s="110"/>
      <c r="E28" s="124"/>
      <c r="F28" s="124"/>
      <c r="G28" s="112"/>
      <c r="H28" s="481"/>
      <c r="I28" s="121"/>
      <c r="J28" s="484"/>
      <c r="K28" s="485"/>
      <c r="L28" s="121"/>
      <c r="M28" s="131"/>
      <c r="N28" s="132"/>
      <c r="O28" s="133"/>
      <c r="P28" s="128"/>
      <c r="Q28" s="95"/>
      <c r="R28" s="95"/>
      <c r="S28" s="95"/>
      <c r="T28" s="118"/>
      <c r="U28" s="118"/>
      <c r="V28" s="118"/>
      <c r="W28" s="118"/>
      <c r="X28" s="95"/>
      <c r="Y28" s="95"/>
      <c r="Z28" s="459" t="str">
        <f>HYPERLINK(建設管理課HP説明!K95,建設管理課HP説明!J95)</f>
        <v>土木工事用道産資材（建設部）</v>
      </c>
      <c r="AA28" s="460"/>
      <c r="AB28" s="460"/>
      <c r="AC28" s="77"/>
      <c r="AD28" s="111"/>
      <c r="AE28" s="96"/>
      <c r="AF28" s="92"/>
    </row>
    <row r="29" spans="2:32" x14ac:dyDescent="0.25">
      <c r="B29" s="92"/>
      <c r="C29" s="104"/>
      <c r="D29" s="110"/>
      <c r="E29" s="124"/>
      <c r="F29" s="124"/>
      <c r="G29" s="112"/>
      <c r="H29" s="134"/>
      <c r="I29" s="95"/>
      <c r="J29" s="484"/>
      <c r="K29" s="485"/>
      <c r="L29" s="95"/>
      <c r="M29" s="488" t="s">
        <v>242</v>
      </c>
      <c r="N29" s="489"/>
      <c r="O29" s="489"/>
      <c r="P29" s="490"/>
      <c r="Q29" s="117"/>
      <c r="R29" s="117"/>
      <c r="S29" s="117"/>
      <c r="T29" s="463" t="s">
        <v>243</v>
      </c>
      <c r="U29" s="464"/>
      <c r="V29" s="465"/>
      <c r="W29" s="118"/>
      <c r="X29" s="95"/>
      <c r="Y29" s="95"/>
      <c r="Z29" s="461"/>
      <c r="AA29" s="462"/>
      <c r="AB29" s="462"/>
      <c r="AC29" s="77"/>
      <c r="AD29" s="111"/>
      <c r="AE29" s="96"/>
      <c r="AF29" s="92"/>
    </row>
    <row r="30" spans="2:32" ht="9" customHeight="1" thickBot="1" x14ac:dyDescent="0.3">
      <c r="B30" s="92"/>
      <c r="C30" s="104"/>
      <c r="D30" s="110"/>
      <c r="E30" s="124"/>
      <c r="F30" s="124"/>
      <c r="G30" s="112"/>
      <c r="H30" s="134"/>
      <c r="I30" s="95"/>
      <c r="J30" s="484"/>
      <c r="K30" s="485"/>
      <c r="L30" s="95"/>
      <c r="M30" s="491"/>
      <c r="N30" s="492"/>
      <c r="O30" s="492"/>
      <c r="P30" s="493"/>
      <c r="Q30" s="95"/>
      <c r="R30" s="95"/>
      <c r="S30" s="95"/>
      <c r="T30" s="466"/>
      <c r="U30" s="467"/>
      <c r="V30" s="468"/>
      <c r="W30" s="118"/>
      <c r="X30" s="95"/>
      <c r="Y30" s="95"/>
      <c r="Z30" s="470" t="str">
        <f>HYPERLINK(建設管理課HP説明!K91,建設管理課HP説明!J91)</f>
        <v>新技術情報提供システムと新技術の活用状況</v>
      </c>
      <c r="AA30" s="494"/>
      <c r="AB30" s="494"/>
      <c r="AC30" s="77"/>
      <c r="AD30" s="111"/>
      <c r="AE30" s="96"/>
      <c r="AF30" s="92"/>
    </row>
    <row r="31" spans="2:32" ht="8.25" customHeight="1" x14ac:dyDescent="0.25">
      <c r="B31" s="92"/>
      <c r="C31" s="104"/>
      <c r="D31" s="110"/>
      <c r="E31" s="124"/>
      <c r="F31" s="124"/>
      <c r="G31" s="112"/>
      <c r="H31" s="134"/>
      <c r="I31" s="95"/>
      <c r="J31" s="484"/>
      <c r="K31" s="485"/>
      <c r="L31" s="117"/>
      <c r="M31" s="129"/>
      <c r="N31" s="130"/>
      <c r="O31" s="127"/>
      <c r="P31" s="128"/>
      <c r="Q31" s="95"/>
      <c r="R31" s="95"/>
      <c r="S31" s="95"/>
      <c r="T31" s="125"/>
      <c r="U31" s="118"/>
      <c r="V31" s="118"/>
      <c r="W31" s="118"/>
      <c r="X31" s="95"/>
      <c r="Y31" s="95"/>
      <c r="Z31" s="470"/>
      <c r="AA31" s="494"/>
      <c r="AB31" s="494"/>
      <c r="AC31" s="77"/>
      <c r="AD31" s="111"/>
      <c r="AE31" s="96"/>
      <c r="AF31" s="92"/>
    </row>
    <row r="32" spans="2:32" ht="8.25" customHeight="1" x14ac:dyDescent="0.25">
      <c r="B32" s="92"/>
      <c r="C32" s="104"/>
      <c r="D32" s="110"/>
      <c r="E32" s="124"/>
      <c r="F32" s="124"/>
      <c r="G32" s="112"/>
      <c r="H32" s="134"/>
      <c r="I32" s="95"/>
      <c r="J32" s="484"/>
      <c r="K32" s="485"/>
      <c r="L32" s="121"/>
      <c r="M32" s="131"/>
      <c r="N32" s="132"/>
      <c r="O32" s="127"/>
      <c r="P32" s="128"/>
      <c r="Q32" s="95"/>
      <c r="R32" s="95"/>
      <c r="S32" s="95"/>
      <c r="T32" s="125"/>
      <c r="U32" s="118"/>
      <c r="V32" s="118"/>
      <c r="W32" s="118"/>
      <c r="X32" s="95"/>
      <c r="Y32" s="95"/>
      <c r="Z32" s="470" t="str">
        <f>HYPERLINK(建設管理課HP説明!K74,建設管理課HP説明!J74)</f>
        <v>CALS/EC</v>
      </c>
      <c r="AA32" s="135"/>
      <c r="AB32" s="83"/>
      <c r="AC32" s="77"/>
      <c r="AD32" s="111"/>
      <c r="AE32" s="96"/>
      <c r="AF32" s="92"/>
    </row>
    <row r="33" spans="2:32" ht="9" customHeight="1" thickBot="1" x14ac:dyDescent="0.3">
      <c r="B33" s="92"/>
      <c r="C33" s="104"/>
      <c r="D33" s="110"/>
      <c r="E33" s="124"/>
      <c r="F33" s="124"/>
      <c r="G33" s="112"/>
      <c r="H33" s="480" t="s">
        <v>38</v>
      </c>
      <c r="I33" s="95"/>
      <c r="J33" s="484"/>
      <c r="K33" s="485"/>
      <c r="L33" s="95"/>
      <c r="M33" s="128"/>
      <c r="N33" s="136"/>
      <c r="O33" s="127"/>
      <c r="P33" s="128"/>
      <c r="Q33" s="95"/>
      <c r="R33" s="95"/>
      <c r="S33" s="117"/>
      <c r="T33" s="463" t="s">
        <v>244</v>
      </c>
      <c r="U33" s="464"/>
      <c r="V33" s="465"/>
      <c r="W33" s="118"/>
      <c r="X33" s="95"/>
      <c r="Y33" s="95"/>
      <c r="Z33" s="470"/>
      <c r="AA33" s="135"/>
      <c r="AB33" s="83"/>
      <c r="AC33" s="77"/>
      <c r="AD33" s="111"/>
      <c r="AE33" s="96"/>
      <c r="AF33" s="92"/>
    </row>
    <row r="34" spans="2:32" x14ac:dyDescent="0.25">
      <c r="B34" s="92"/>
      <c r="C34" s="104"/>
      <c r="D34" s="110"/>
      <c r="E34" s="124"/>
      <c r="F34" s="124"/>
      <c r="G34" s="112"/>
      <c r="H34" s="481"/>
      <c r="I34" s="137"/>
      <c r="J34" s="484"/>
      <c r="K34" s="485"/>
      <c r="L34" s="95"/>
      <c r="M34" s="495" t="s">
        <v>245</v>
      </c>
      <c r="N34" s="496"/>
      <c r="O34" s="496"/>
      <c r="P34" s="497"/>
      <c r="Q34" s="117"/>
      <c r="R34" s="138"/>
      <c r="S34" s="123"/>
      <c r="T34" s="466"/>
      <c r="U34" s="467"/>
      <c r="V34" s="468"/>
      <c r="W34" s="118"/>
      <c r="X34" s="95"/>
      <c r="Y34" s="95"/>
      <c r="Z34" s="470" t="str">
        <f>HYPERLINK(建設管理課HP説明!K76,建設管理課HP説明!J76)</f>
        <v>土木工事共通仕様書</v>
      </c>
      <c r="AA34" s="462"/>
      <c r="AB34" s="78"/>
      <c r="AC34" s="79"/>
      <c r="AD34" s="111"/>
      <c r="AE34" s="96"/>
      <c r="AF34" s="92"/>
    </row>
    <row r="35" spans="2:32" ht="9" thickBot="1" x14ac:dyDescent="0.3">
      <c r="B35" s="92"/>
      <c r="C35" s="104"/>
      <c r="D35" s="110"/>
      <c r="E35" s="124"/>
      <c r="F35" s="124"/>
      <c r="G35" s="112"/>
      <c r="H35" s="134" t="s">
        <v>246</v>
      </c>
      <c r="I35" s="95"/>
      <c r="J35" s="484"/>
      <c r="K35" s="485"/>
      <c r="L35" s="95"/>
      <c r="M35" s="498"/>
      <c r="N35" s="499"/>
      <c r="O35" s="499"/>
      <c r="P35" s="500"/>
      <c r="Q35" s="95"/>
      <c r="R35" s="95"/>
      <c r="S35" s="122"/>
      <c r="T35" s="125"/>
      <c r="U35" s="118"/>
      <c r="V35" s="118"/>
      <c r="W35" s="118"/>
      <c r="X35" s="95"/>
      <c r="Y35" s="95"/>
      <c r="Z35" s="461"/>
      <c r="AA35" s="462"/>
      <c r="AB35" s="78"/>
      <c r="AC35" s="79"/>
      <c r="AD35" s="111"/>
      <c r="AE35" s="96"/>
      <c r="AF35" s="92"/>
    </row>
    <row r="36" spans="2:32" ht="8.25" customHeight="1" x14ac:dyDescent="0.25">
      <c r="B36" s="92"/>
      <c r="C36" s="104"/>
      <c r="D36" s="110"/>
      <c r="E36" s="124"/>
      <c r="F36" s="124"/>
      <c r="G36" s="112"/>
      <c r="H36" s="134"/>
      <c r="I36" s="95"/>
      <c r="J36" s="484"/>
      <c r="K36" s="485"/>
      <c r="L36" s="95"/>
      <c r="M36" s="128"/>
      <c r="N36" s="136"/>
      <c r="O36" s="127"/>
      <c r="P36" s="128"/>
      <c r="Q36" s="95"/>
      <c r="R36" s="95"/>
      <c r="S36" s="126"/>
      <c r="T36" s="463" t="s">
        <v>247</v>
      </c>
      <c r="U36" s="464"/>
      <c r="V36" s="465"/>
      <c r="W36" s="118"/>
      <c r="X36" s="95"/>
      <c r="Y36" s="469" t="s">
        <v>237</v>
      </c>
      <c r="Z36" s="470" t="str">
        <f>HYPERLINK(建設管理課HP説明!K82,建設管理課HP説明!J82)</f>
        <v>三者検討会</v>
      </c>
      <c r="AA36" s="135"/>
      <c r="AB36" s="83"/>
      <c r="AC36" s="77"/>
      <c r="AD36" s="111"/>
      <c r="AE36" s="96"/>
      <c r="AF36" s="92"/>
    </row>
    <row r="37" spans="2:32" ht="8.25" customHeight="1" x14ac:dyDescent="0.25">
      <c r="B37" s="92"/>
      <c r="C37" s="104"/>
      <c r="D37" s="110"/>
      <c r="E37" s="124"/>
      <c r="F37" s="124"/>
      <c r="G37" s="112"/>
      <c r="H37" s="134"/>
      <c r="I37" s="95"/>
      <c r="J37" s="484"/>
      <c r="K37" s="485"/>
      <c r="L37" s="95"/>
      <c r="M37" s="128"/>
      <c r="N37" s="136"/>
      <c r="O37" s="127"/>
      <c r="P37" s="128"/>
      <c r="Q37" s="95"/>
      <c r="R37" s="95"/>
      <c r="S37" s="122"/>
      <c r="T37" s="466"/>
      <c r="U37" s="467"/>
      <c r="V37" s="468"/>
      <c r="W37" s="118"/>
      <c r="X37" s="95"/>
      <c r="Y37" s="469"/>
      <c r="Z37" s="470"/>
      <c r="AA37" s="135"/>
      <c r="AB37" s="83"/>
      <c r="AC37" s="77"/>
      <c r="AD37" s="111"/>
      <c r="AE37" s="96"/>
      <c r="AF37" s="92"/>
    </row>
    <row r="38" spans="2:32" x14ac:dyDescent="0.25">
      <c r="B38" s="92"/>
      <c r="C38" s="104"/>
      <c r="D38" s="110"/>
      <c r="E38" s="124"/>
      <c r="F38" s="124"/>
      <c r="G38" s="112"/>
      <c r="H38" s="480" t="s">
        <v>248</v>
      </c>
      <c r="I38" s="95"/>
      <c r="J38" s="484"/>
      <c r="K38" s="485"/>
      <c r="L38" s="95"/>
      <c r="M38" s="128"/>
      <c r="N38" s="136"/>
      <c r="O38" s="127"/>
      <c r="P38" s="128"/>
      <c r="Q38" s="95"/>
      <c r="R38" s="95"/>
      <c r="S38" s="122"/>
      <c r="T38" s="125"/>
      <c r="U38" s="118"/>
      <c r="V38" s="118"/>
      <c r="W38" s="118"/>
      <c r="X38" s="95"/>
      <c r="Y38" s="95"/>
      <c r="Z38" s="501" t="str">
        <f>HYPERLINK(建設管理課HP説明!K88,建設管理課HP説明!J88)</f>
        <v>設計図書の照査ガイドライン</v>
      </c>
      <c r="AA38" s="502"/>
      <c r="AB38" s="502"/>
      <c r="AC38" s="84"/>
      <c r="AD38" s="111"/>
      <c r="AE38" s="96"/>
      <c r="AF38" s="92"/>
    </row>
    <row r="39" spans="2:32" ht="9" thickBot="1" x14ac:dyDescent="0.3">
      <c r="B39" s="92"/>
      <c r="C39" s="104"/>
      <c r="D39" s="110"/>
      <c r="E39" s="124"/>
      <c r="F39" s="124"/>
      <c r="G39" s="112"/>
      <c r="H39" s="481"/>
      <c r="I39" s="137"/>
      <c r="J39" s="484"/>
      <c r="K39" s="485"/>
      <c r="L39" s="95"/>
      <c r="M39" s="128"/>
      <c r="N39" s="136"/>
      <c r="O39" s="127"/>
      <c r="P39" s="128"/>
      <c r="Q39" s="95"/>
      <c r="R39" s="95"/>
      <c r="S39" s="122"/>
      <c r="T39" s="463" t="s">
        <v>249</v>
      </c>
      <c r="U39" s="464"/>
      <c r="V39" s="465"/>
      <c r="W39" s="118"/>
      <c r="X39" s="95"/>
      <c r="Y39" s="95"/>
      <c r="Z39" s="503"/>
      <c r="AA39" s="504"/>
      <c r="AB39" s="504"/>
      <c r="AC39" s="85"/>
      <c r="AD39" s="111"/>
      <c r="AE39" s="96"/>
      <c r="AF39" s="92"/>
    </row>
    <row r="40" spans="2:32" ht="9" thickBot="1" x14ac:dyDescent="0.3">
      <c r="B40" s="92"/>
      <c r="C40" s="104"/>
      <c r="D40" s="110"/>
      <c r="E40" s="124"/>
      <c r="F40" s="124"/>
      <c r="G40" s="112"/>
      <c r="H40" s="134"/>
      <c r="I40" s="95"/>
      <c r="J40" s="484"/>
      <c r="K40" s="485"/>
      <c r="L40" s="95"/>
      <c r="M40" s="128"/>
      <c r="N40" s="136"/>
      <c r="O40" s="127"/>
      <c r="P40" s="128"/>
      <c r="Q40" s="95"/>
      <c r="R40" s="95"/>
      <c r="S40" s="139"/>
      <c r="T40" s="466"/>
      <c r="U40" s="467"/>
      <c r="V40" s="468"/>
      <c r="W40" s="118"/>
      <c r="X40" s="95"/>
      <c r="Y40" s="95"/>
      <c r="Z40" s="95"/>
      <c r="AA40" s="95"/>
      <c r="AB40" s="95"/>
      <c r="AC40" s="95"/>
      <c r="AD40" s="111"/>
      <c r="AE40" s="96"/>
      <c r="AF40" s="92"/>
    </row>
    <row r="41" spans="2:32" x14ac:dyDescent="0.25">
      <c r="B41" s="92"/>
      <c r="C41" s="104"/>
      <c r="D41" s="110"/>
      <c r="E41" s="124"/>
      <c r="F41" s="124"/>
      <c r="G41" s="112"/>
      <c r="H41" s="134"/>
      <c r="I41" s="95"/>
      <c r="J41" s="484"/>
      <c r="K41" s="485"/>
      <c r="L41" s="126"/>
      <c r="M41" s="129"/>
      <c r="N41" s="130"/>
      <c r="O41" s="127"/>
      <c r="P41" s="128"/>
      <c r="Q41" s="95"/>
      <c r="R41" s="95"/>
      <c r="S41" s="95"/>
      <c r="T41" s="118"/>
      <c r="U41" s="118"/>
      <c r="V41" s="118"/>
      <c r="W41" s="118"/>
      <c r="X41" s="95"/>
      <c r="Y41" s="95"/>
      <c r="Z41" s="444" t="s">
        <v>250</v>
      </c>
      <c r="AA41" s="445"/>
      <c r="AB41" s="445"/>
      <c r="AC41" s="446"/>
      <c r="AD41" s="111"/>
      <c r="AE41" s="96"/>
      <c r="AF41" s="92"/>
    </row>
    <row r="42" spans="2:32" x14ac:dyDescent="0.25">
      <c r="B42" s="92"/>
      <c r="C42" s="104"/>
      <c r="D42" s="110"/>
      <c r="E42" s="124"/>
      <c r="F42" s="124"/>
      <c r="G42" s="112"/>
      <c r="H42" s="134"/>
      <c r="I42" s="95"/>
      <c r="J42" s="484"/>
      <c r="K42" s="485"/>
      <c r="L42" s="137"/>
      <c r="M42" s="131"/>
      <c r="N42" s="132"/>
      <c r="O42" s="127"/>
      <c r="P42" s="128"/>
      <c r="Q42" s="95"/>
      <c r="R42" s="95"/>
      <c r="S42" s="95"/>
      <c r="T42" s="118"/>
      <c r="U42" s="118"/>
      <c r="V42" s="118"/>
      <c r="W42" s="118"/>
      <c r="X42" s="95"/>
      <c r="Y42" s="95"/>
      <c r="Z42" s="447"/>
      <c r="AA42" s="448"/>
      <c r="AB42" s="448"/>
      <c r="AC42" s="449"/>
      <c r="AD42" s="111"/>
      <c r="AE42" s="96"/>
      <c r="AF42" s="92"/>
    </row>
    <row r="43" spans="2:32" ht="9" customHeight="1" thickBot="1" x14ac:dyDescent="0.3">
      <c r="B43" s="92"/>
      <c r="C43" s="104"/>
      <c r="D43" s="110"/>
      <c r="E43" s="124"/>
      <c r="F43" s="124"/>
      <c r="G43" s="112"/>
      <c r="H43" s="480" t="s">
        <v>59</v>
      </c>
      <c r="I43" s="95"/>
      <c r="J43" s="484"/>
      <c r="K43" s="485"/>
      <c r="L43" s="95"/>
      <c r="M43" s="128"/>
      <c r="N43" s="136"/>
      <c r="O43" s="127"/>
      <c r="P43" s="128"/>
      <c r="Q43" s="95"/>
      <c r="R43" s="95"/>
      <c r="S43" s="117"/>
      <c r="T43" s="463" t="s">
        <v>251</v>
      </c>
      <c r="U43" s="464"/>
      <c r="V43" s="465"/>
      <c r="W43" s="118"/>
      <c r="X43" s="95"/>
      <c r="Y43" s="95"/>
      <c r="Z43" s="459" t="str">
        <f>HYPERLINK(建設管理課HP説明!K74,建設管理課HP説明!J74)</f>
        <v>CALS/EC</v>
      </c>
      <c r="AA43" s="135"/>
      <c r="AB43" s="83"/>
      <c r="AC43" s="77"/>
      <c r="AD43" s="111"/>
      <c r="AE43" s="96"/>
      <c r="AF43" s="92"/>
    </row>
    <row r="44" spans="2:32" ht="8.25" customHeight="1" x14ac:dyDescent="0.25">
      <c r="B44" s="92"/>
      <c r="C44" s="104"/>
      <c r="D44" s="110"/>
      <c r="E44" s="124"/>
      <c r="F44" s="124"/>
      <c r="G44" s="112"/>
      <c r="H44" s="481"/>
      <c r="I44" s="137"/>
      <c r="J44" s="484"/>
      <c r="K44" s="485"/>
      <c r="L44" s="95"/>
      <c r="M44" s="488" t="s">
        <v>242</v>
      </c>
      <c r="N44" s="489"/>
      <c r="O44" s="489"/>
      <c r="P44" s="490"/>
      <c r="Q44" s="117"/>
      <c r="R44" s="138"/>
      <c r="S44" s="123"/>
      <c r="T44" s="466"/>
      <c r="U44" s="467"/>
      <c r="V44" s="468"/>
      <c r="W44" s="118"/>
      <c r="X44" s="95"/>
      <c r="Y44" s="95"/>
      <c r="Z44" s="470"/>
      <c r="AA44" s="135"/>
      <c r="AB44" s="83"/>
      <c r="AC44" s="77"/>
      <c r="AD44" s="111"/>
      <c r="AE44" s="96"/>
      <c r="AF44" s="92"/>
    </row>
    <row r="45" spans="2:32" ht="9" thickBot="1" x14ac:dyDescent="0.3">
      <c r="B45" s="92"/>
      <c r="C45" s="104"/>
      <c r="D45" s="110"/>
      <c r="E45" s="124"/>
      <c r="F45" s="124"/>
      <c r="G45" s="112"/>
      <c r="H45" s="140" t="s">
        <v>252</v>
      </c>
      <c r="I45" s="95"/>
      <c r="J45" s="484"/>
      <c r="K45" s="485"/>
      <c r="L45" s="95"/>
      <c r="M45" s="491"/>
      <c r="N45" s="492"/>
      <c r="O45" s="492"/>
      <c r="P45" s="493"/>
      <c r="Q45" s="121"/>
      <c r="R45" s="139"/>
      <c r="S45" s="122"/>
      <c r="T45" s="125"/>
      <c r="U45" s="118"/>
      <c r="V45" s="118"/>
      <c r="W45" s="118"/>
      <c r="X45" s="95"/>
      <c r="Y45" s="95"/>
      <c r="Z45" s="470" t="str">
        <f>HYPERLINK(建設管理課HP説明!K76,建設管理課HP説明!J76)</f>
        <v>土木工事共通仕様書</v>
      </c>
      <c r="AA45" s="462"/>
      <c r="AB45" s="83"/>
      <c r="AC45" s="77"/>
      <c r="AD45" s="111"/>
      <c r="AE45" s="96"/>
      <c r="AF45" s="92"/>
    </row>
    <row r="46" spans="2:32" x14ac:dyDescent="0.25">
      <c r="B46" s="92"/>
      <c r="C46" s="104"/>
      <c r="D46" s="110"/>
      <c r="E46" s="124"/>
      <c r="F46" s="124"/>
      <c r="G46" s="112"/>
      <c r="H46" s="134"/>
      <c r="I46" s="95"/>
      <c r="J46" s="484"/>
      <c r="K46" s="485"/>
      <c r="L46" s="95"/>
      <c r="M46" s="128"/>
      <c r="N46" s="136"/>
      <c r="O46" s="127"/>
      <c r="P46" s="128"/>
      <c r="Q46" s="95"/>
      <c r="R46" s="95"/>
      <c r="S46" s="141"/>
      <c r="T46" s="463" t="s">
        <v>105</v>
      </c>
      <c r="U46" s="464"/>
      <c r="V46" s="465"/>
      <c r="W46" s="118"/>
      <c r="X46" s="95"/>
      <c r="Y46" s="95"/>
      <c r="Z46" s="461"/>
      <c r="AA46" s="462"/>
      <c r="AB46" s="83"/>
      <c r="AC46" s="77"/>
      <c r="AD46" s="111"/>
      <c r="AE46" s="96"/>
      <c r="AF46" s="92"/>
    </row>
    <row r="47" spans="2:32" x14ac:dyDescent="0.25">
      <c r="B47" s="92"/>
      <c r="C47" s="104"/>
      <c r="D47" s="110"/>
      <c r="E47" s="124"/>
      <c r="F47" s="124"/>
      <c r="G47" s="112"/>
      <c r="H47" s="142"/>
      <c r="I47" s="95"/>
      <c r="J47" s="484"/>
      <c r="K47" s="485"/>
      <c r="L47" s="126"/>
      <c r="M47" s="129"/>
      <c r="N47" s="130"/>
      <c r="O47" s="127"/>
      <c r="P47" s="128"/>
      <c r="Q47" s="95"/>
      <c r="R47" s="95"/>
      <c r="S47" s="139"/>
      <c r="T47" s="466"/>
      <c r="U47" s="467"/>
      <c r="V47" s="468"/>
      <c r="W47" s="118"/>
      <c r="X47" s="95"/>
      <c r="Y47" s="95"/>
      <c r="Z47" s="470" t="str">
        <f>HYPERLINK(建設管理課HP説明!K77,建設管理課HP説明!J77)</f>
        <v>請負工事監督要領</v>
      </c>
      <c r="AA47" s="462"/>
      <c r="AB47" s="83"/>
      <c r="AC47" s="77"/>
      <c r="AD47" s="111"/>
      <c r="AE47" s="96"/>
      <c r="AF47" s="92"/>
    </row>
    <row r="48" spans="2:32" x14ac:dyDescent="0.25">
      <c r="B48" s="92"/>
      <c r="C48" s="104"/>
      <c r="D48" s="110"/>
      <c r="E48" s="124"/>
      <c r="F48" s="124"/>
      <c r="G48" s="112"/>
      <c r="H48" s="480" t="s">
        <v>253</v>
      </c>
      <c r="I48" s="95"/>
      <c r="J48" s="484"/>
      <c r="K48" s="485"/>
      <c r="L48" s="137"/>
      <c r="M48" s="131"/>
      <c r="N48" s="132"/>
      <c r="O48" s="127"/>
      <c r="P48" s="128"/>
      <c r="Q48" s="95"/>
      <c r="R48" s="95"/>
      <c r="S48" s="95"/>
      <c r="T48" s="118"/>
      <c r="U48" s="118"/>
      <c r="V48" s="118"/>
      <c r="W48" s="118"/>
      <c r="X48" s="95"/>
      <c r="Y48" s="95"/>
      <c r="Z48" s="461"/>
      <c r="AA48" s="462"/>
      <c r="AB48" s="83"/>
      <c r="AC48" s="77"/>
      <c r="AD48" s="111"/>
      <c r="AE48" s="96"/>
      <c r="AF48" s="92"/>
    </row>
    <row r="49" spans="2:32" ht="9" thickBot="1" x14ac:dyDescent="0.3">
      <c r="B49" s="92"/>
      <c r="C49" s="104"/>
      <c r="D49" s="110"/>
      <c r="E49" s="124"/>
      <c r="F49" s="124"/>
      <c r="G49" s="112"/>
      <c r="H49" s="505"/>
      <c r="I49" s="95"/>
      <c r="J49" s="484"/>
      <c r="K49" s="485"/>
      <c r="L49" s="95"/>
      <c r="M49" s="128"/>
      <c r="N49" s="136"/>
      <c r="O49" s="127"/>
      <c r="P49" s="128"/>
      <c r="Q49" s="95"/>
      <c r="R49" s="95"/>
      <c r="S49" s="95"/>
      <c r="T49" s="118"/>
      <c r="U49" s="118"/>
      <c r="V49" s="118"/>
      <c r="W49" s="118"/>
      <c r="X49" s="95"/>
      <c r="Y49" s="95"/>
      <c r="Z49" s="470" t="str">
        <f>HYPERLINK(建設管理課HP説明!K78,建設管理課HP説明!J78)</f>
        <v>請負工事検査方法書</v>
      </c>
      <c r="AA49" s="462"/>
      <c r="AB49" s="83"/>
      <c r="AC49" s="77"/>
      <c r="AD49" s="111"/>
      <c r="AE49" s="96"/>
      <c r="AF49" s="92"/>
    </row>
    <row r="50" spans="2:32" x14ac:dyDescent="0.25">
      <c r="B50" s="92"/>
      <c r="C50" s="104"/>
      <c r="D50" s="110"/>
      <c r="E50" s="124"/>
      <c r="F50" s="124"/>
      <c r="G50" s="112"/>
      <c r="H50" s="505"/>
      <c r="I50" s="95"/>
      <c r="J50" s="484"/>
      <c r="K50" s="485"/>
      <c r="L50" s="95"/>
      <c r="M50" s="495" t="s">
        <v>254</v>
      </c>
      <c r="N50" s="496"/>
      <c r="O50" s="496"/>
      <c r="P50" s="497"/>
      <c r="Q50" s="95"/>
      <c r="R50" s="95"/>
      <c r="S50" s="95"/>
      <c r="T50" s="118"/>
      <c r="U50" s="118"/>
      <c r="V50" s="118"/>
      <c r="W50" s="118"/>
      <c r="X50" s="95"/>
      <c r="Y50" s="95"/>
      <c r="Z50" s="461"/>
      <c r="AA50" s="462"/>
      <c r="AB50" s="83"/>
      <c r="AC50" s="77"/>
      <c r="AD50" s="111"/>
      <c r="AE50" s="96"/>
      <c r="AF50" s="92"/>
    </row>
    <row r="51" spans="2:32" x14ac:dyDescent="0.25">
      <c r="B51" s="92"/>
      <c r="C51" s="104"/>
      <c r="D51" s="110"/>
      <c r="E51" s="124"/>
      <c r="F51" s="124"/>
      <c r="G51" s="112"/>
      <c r="H51" s="481"/>
      <c r="I51" s="137"/>
      <c r="J51" s="484"/>
      <c r="K51" s="485"/>
      <c r="L51" s="117"/>
      <c r="M51" s="506"/>
      <c r="N51" s="507"/>
      <c r="O51" s="507"/>
      <c r="P51" s="508"/>
      <c r="Q51" s="121"/>
      <c r="R51" s="121"/>
      <c r="S51" s="137"/>
      <c r="T51" s="143"/>
      <c r="U51" s="144"/>
      <c r="V51" s="145"/>
      <c r="W51" s="146"/>
      <c r="X51" s="95"/>
      <c r="Y51" s="469" t="s">
        <v>237</v>
      </c>
      <c r="Z51" s="470" t="str">
        <f>HYPERLINK(建設管理課HP説明!K79,建設管理課HP説明!J79)</f>
        <v>工事施行成績評定要領</v>
      </c>
      <c r="AA51" s="462"/>
      <c r="AB51" s="83"/>
      <c r="AC51" s="77"/>
      <c r="AD51" s="111"/>
      <c r="AE51" s="96"/>
      <c r="AF51" s="92"/>
    </row>
    <row r="52" spans="2:32" ht="9" thickBot="1" x14ac:dyDescent="0.3">
      <c r="B52" s="92"/>
      <c r="C52" s="104"/>
      <c r="D52" s="110"/>
      <c r="E52" s="124"/>
      <c r="F52" s="124"/>
      <c r="G52" s="112"/>
      <c r="H52" s="134"/>
      <c r="I52" s="95"/>
      <c r="J52" s="484"/>
      <c r="K52" s="485"/>
      <c r="L52" s="121"/>
      <c r="M52" s="498"/>
      <c r="N52" s="499"/>
      <c r="O52" s="499"/>
      <c r="P52" s="500"/>
      <c r="Q52" s="95"/>
      <c r="R52" s="95"/>
      <c r="S52" s="126"/>
      <c r="T52" s="509" t="s">
        <v>255</v>
      </c>
      <c r="U52" s="118"/>
      <c r="V52" s="147"/>
      <c r="W52" s="146"/>
      <c r="X52" s="95"/>
      <c r="Y52" s="469"/>
      <c r="Z52" s="461"/>
      <c r="AA52" s="462"/>
      <c r="AB52" s="83"/>
      <c r="AC52" s="77"/>
      <c r="AD52" s="111"/>
      <c r="AE52" s="96"/>
      <c r="AF52" s="92"/>
    </row>
    <row r="53" spans="2:32" ht="8.25" customHeight="1" x14ac:dyDescent="0.25">
      <c r="B53" s="92"/>
      <c r="C53" s="104"/>
      <c r="D53" s="110"/>
      <c r="E53" s="124"/>
      <c r="F53" s="124"/>
      <c r="G53" s="112"/>
      <c r="H53" s="148"/>
      <c r="I53" s="95"/>
      <c r="J53" s="484"/>
      <c r="K53" s="485"/>
      <c r="L53" s="95"/>
      <c r="M53" s="149"/>
      <c r="N53" s="150"/>
      <c r="O53" s="151"/>
      <c r="P53" s="149"/>
      <c r="Q53" s="95"/>
      <c r="R53" s="95"/>
      <c r="S53" s="123"/>
      <c r="T53" s="510"/>
      <c r="U53" s="118"/>
      <c r="V53" s="147"/>
      <c r="W53" s="146"/>
      <c r="X53" s="95"/>
      <c r="Y53" s="95"/>
      <c r="Z53" s="470" t="str">
        <f>HYPERLINK(建設管理課HP説明!K82,建設管理課HP説明!J82)</f>
        <v>三者検討会</v>
      </c>
      <c r="AA53" s="135"/>
      <c r="AB53" s="83"/>
      <c r="AC53" s="187"/>
      <c r="AD53" s="111"/>
      <c r="AE53" s="96"/>
      <c r="AF53" s="92"/>
    </row>
    <row r="54" spans="2:32" ht="8.25" customHeight="1" x14ac:dyDescent="0.25">
      <c r="B54" s="92"/>
      <c r="C54" s="104"/>
      <c r="D54" s="110"/>
      <c r="E54" s="124"/>
      <c r="F54" s="124"/>
      <c r="G54" s="112"/>
      <c r="H54" s="511" t="s">
        <v>256</v>
      </c>
      <c r="I54" s="95"/>
      <c r="J54" s="484"/>
      <c r="K54" s="485"/>
      <c r="L54" s="95"/>
      <c r="M54" s="128"/>
      <c r="N54" s="115"/>
      <c r="O54" s="152"/>
      <c r="P54" s="128"/>
      <c r="Q54" s="95"/>
      <c r="R54" s="95"/>
      <c r="S54" s="122"/>
      <c r="T54" s="125"/>
      <c r="U54" s="118"/>
      <c r="V54" s="147"/>
      <c r="W54" s="146"/>
      <c r="X54" s="95"/>
      <c r="Y54" s="95"/>
      <c r="Z54" s="470"/>
      <c r="AA54" s="135"/>
      <c r="AB54" s="83"/>
      <c r="AC54" s="77"/>
      <c r="AD54" s="111"/>
      <c r="AE54" s="96"/>
      <c r="AF54" s="92"/>
    </row>
    <row r="55" spans="2:32" x14ac:dyDescent="0.25">
      <c r="B55" s="92"/>
      <c r="C55" s="104"/>
      <c r="D55" s="110"/>
      <c r="E55" s="124"/>
      <c r="F55" s="124"/>
      <c r="G55" s="112"/>
      <c r="H55" s="512"/>
      <c r="I55" s="95"/>
      <c r="J55" s="484"/>
      <c r="K55" s="485"/>
      <c r="L55" s="95"/>
      <c r="M55" s="128"/>
      <c r="N55" s="115"/>
      <c r="O55" s="152"/>
      <c r="P55" s="128"/>
      <c r="Q55" s="95"/>
      <c r="R55" s="95"/>
      <c r="S55" s="126"/>
      <c r="T55" s="509" t="s">
        <v>257</v>
      </c>
      <c r="U55" s="118"/>
      <c r="V55" s="147"/>
      <c r="W55" s="146"/>
      <c r="X55" s="95"/>
      <c r="Y55" s="95"/>
      <c r="Z55" s="470" t="str">
        <f>HYPERLINK(建設管理課HP説明!K87,建設管理課HP説明!J87)</f>
        <v>工事の一時中止に係るガイドライン（案）</v>
      </c>
      <c r="AA55" s="462"/>
      <c r="AB55" s="462"/>
      <c r="AC55" s="77"/>
      <c r="AD55" s="111"/>
      <c r="AE55" s="96"/>
      <c r="AF55" s="92"/>
    </row>
    <row r="56" spans="2:32" x14ac:dyDescent="0.25">
      <c r="B56" s="92"/>
      <c r="C56" s="104"/>
      <c r="D56" s="110"/>
      <c r="E56" s="124"/>
      <c r="F56" s="124"/>
      <c r="G56" s="112"/>
      <c r="H56" s="512"/>
      <c r="I56" s="137"/>
      <c r="J56" s="484"/>
      <c r="K56" s="485"/>
      <c r="L56" s="95"/>
      <c r="M56" s="128"/>
      <c r="N56" s="115"/>
      <c r="O56" s="152"/>
      <c r="P56" s="128"/>
      <c r="Q56" s="95"/>
      <c r="R56" s="95"/>
      <c r="S56" s="122"/>
      <c r="T56" s="510"/>
      <c r="U56" s="118"/>
      <c r="V56" s="147"/>
      <c r="W56" s="146"/>
      <c r="X56" s="95"/>
      <c r="Y56" s="95"/>
      <c r="Z56" s="461"/>
      <c r="AA56" s="462"/>
      <c r="AB56" s="462"/>
      <c r="AC56" s="77"/>
      <c r="AD56" s="111"/>
      <c r="AE56" s="96"/>
      <c r="AF56" s="92"/>
    </row>
    <row r="57" spans="2:32" x14ac:dyDescent="0.25">
      <c r="B57" s="92"/>
      <c r="C57" s="104"/>
      <c r="D57" s="110"/>
      <c r="E57" s="124"/>
      <c r="F57" s="124"/>
      <c r="G57" s="112"/>
      <c r="H57" s="513"/>
      <c r="I57" s="95"/>
      <c r="J57" s="484"/>
      <c r="K57" s="485"/>
      <c r="L57" s="95"/>
      <c r="M57" s="128"/>
      <c r="N57" s="115"/>
      <c r="O57" s="152"/>
      <c r="P57" s="128"/>
      <c r="Q57" s="95"/>
      <c r="R57" s="95"/>
      <c r="S57" s="122"/>
      <c r="T57" s="125"/>
      <c r="U57" s="118"/>
      <c r="V57" s="514" t="s">
        <v>258</v>
      </c>
      <c r="W57" s="515"/>
      <c r="X57" s="95"/>
      <c r="Y57" s="95"/>
      <c r="Z57" s="470" t="str">
        <f>HYPERLINK(建設管理課HP説明!K93,建設管理課HP説明!J93)</f>
        <v>工事円滑化会議</v>
      </c>
      <c r="AA57" s="462"/>
      <c r="AB57" s="83"/>
      <c r="AC57" s="77"/>
      <c r="AD57" s="111"/>
      <c r="AE57" s="96"/>
      <c r="AF57" s="92"/>
    </row>
    <row r="58" spans="2:32" ht="9" thickBot="1" x14ac:dyDescent="0.3">
      <c r="B58" s="92"/>
      <c r="C58" s="104"/>
      <c r="D58" s="110"/>
      <c r="E58" s="124"/>
      <c r="F58" s="124"/>
      <c r="G58" s="112"/>
      <c r="H58" s="148"/>
      <c r="I58" s="95"/>
      <c r="J58" s="484"/>
      <c r="K58" s="485"/>
      <c r="L58" s="95"/>
      <c r="M58" s="128"/>
      <c r="N58" s="115"/>
      <c r="O58" s="152"/>
      <c r="P58" s="128"/>
      <c r="Q58" s="95"/>
      <c r="R58" s="95"/>
      <c r="S58" s="126"/>
      <c r="T58" s="509" t="s">
        <v>259</v>
      </c>
      <c r="U58" s="118"/>
      <c r="V58" s="516"/>
      <c r="W58" s="517"/>
      <c r="X58" s="95"/>
      <c r="Y58" s="95"/>
      <c r="Z58" s="518"/>
      <c r="AA58" s="519"/>
      <c r="AB58" s="86"/>
      <c r="AC58" s="87"/>
      <c r="AD58" s="111"/>
      <c r="AE58" s="96"/>
      <c r="AF58" s="92"/>
    </row>
    <row r="59" spans="2:32" ht="9" thickBot="1" x14ac:dyDescent="0.3">
      <c r="B59" s="92"/>
      <c r="C59" s="104"/>
      <c r="D59" s="110"/>
      <c r="E59" s="124"/>
      <c r="F59" s="124"/>
      <c r="G59" s="112"/>
      <c r="H59" s="134"/>
      <c r="I59" s="95"/>
      <c r="J59" s="484"/>
      <c r="K59" s="485"/>
      <c r="L59" s="95"/>
      <c r="M59" s="128"/>
      <c r="N59" s="115"/>
      <c r="O59" s="152"/>
      <c r="P59" s="128"/>
      <c r="Q59" s="95"/>
      <c r="R59" s="95"/>
      <c r="S59" s="122"/>
      <c r="T59" s="510"/>
      <c r="U59" s="118"/>
      <c r="V59" s="520" t="s">
        <v>260</v>
      </c>
      <c r="W59" s="521"/>
      <c r="X59" s="95"/>
      <c r="Y59" s="95"/>
      <c r="Z59" s="95"/>
      <c r="AA59" s="95"/>
      <c r="AB59" s="95"/>
      <c r="AC59" s="95"/>
      <c r="AD59" s="111"/>
      <c r="AE59" s="96"/>
      <c r="AF59" s="92"/>
    </row>
    <row r="60" spans="2:32" x14ac:dyDescent="0.25">
      <c r="B60" s="92"/>
      <c r="C60" s="104"/>
      <c r="D60" s="110"/>
      <c r="E60" s="124"/>
      <c r="F60" s="124"/>
      <c r="G60" s="112"/>
      <c r="H60" s="480" t="s">
        <v>261</v>
      </c>
      <c r="I60" s="95"/>
      <c r="J60" s="484"/>
      <c r="K60" s="485"/>
      <c r="L60" s="95"/>
      <c r="M60" s="128"/>
      <c r="N60" s="115"/>
      <c r="O60" s="152"/>
      <c r="P60" s="128"/>
      <c r="Q60" s="95"/>
      <c r="R60" s="95"/>
      <c r="S60" s="122"/>
      <c r="T60" s="125"/>
      <c r="U60" s="118"/>
      <c r="V60" s="466"/>
      <c r="W60" s="468"/>
      <c r="X60" s="95"/>
      <c r="Y60" s="95"/>
      <c r="Z60" s="444" t="s">
        <v>262</v>
      </c>
      <c r="AA60" s="445"/>
      <c r="AB60" s="445"/>
      <c r="AC60" s="446"/>
      <c r="AD60" s="111"/>
      <c r="AE60" s="96"/>
      <c r="AF60" s="92"/>
    </row>
    <row r="61" spans="2:32" x14ac:dyDescent="0.25">
      <c r="B61" s="92"/>
      <c r="C61" s="104"/>
      <c r="D61" s="110"/>
      <c r="E61" s="124"/>
      <c r="F61" s="124"/>
      <c r="G61" s="112"/>
      <c r="H61" s="481"/>
      <c r="I61" s="137"/>
      <c r="J61" s="484"/>
      <c r="K61" s="485"/>
      <c r="L61" s="95"/>
      <c r="M61" s="128"/>
      <c r="N61" s="115"/>
      <c r="O61" s="152"/>
      <c r="P61" s="128"/>
      <c r="Q61" s="95"/>
      <c r="R61" s="95"/>
      <c r="S61" s="126"/>
      <c r="T61" s="509" t="s">
        <v>263</v>
      </c>
      <c r="U61" s="118"/>
      <c r="V61" s="145"/>
      <c r="W61" s="153"/>
      <c r="X61" s="95"/>
      <c r="Y61" s="95"/>
      <c r="Z61" s="447"/>
      <c r="AA61" s="448"/>
      <c r="AB61" s="448"/>
      <c r="AC61" s="449"/>
      <c r="AD61" s="111"/>
      <c r="AE61" s="96"/>
      <c r="AF61" s="92"/>
    </row>
    <row r="62" spans="2:32" x14ac:dyDescent="0.25">
      <c r="B62" s="92"/>
      <c r="C62" s="104"/>
      <c r="D62" s="110"/>
      <c r="E62" s="124"/>
      <c r="F62" s="124"/>
      <c r="G62" s="112"/>
      <c r="H62" s="112"/>
      <c r="I62" s="95"/>
      <c r="J62" s="484"/>
      <c r="K62" s="485"/>
      <c r="L62" s="95"/>
      <c r="M62" s="128"/>
      <c r="N62" s="115"/>
      <c r="O62" s="152"/>
      <c r="P62" s="128"/>
      <c r="Q62" s="95"/>
      <c r="R62" s="95"/>
      <c r="S62" s="122"/>
      <c r="T62" s="510"/>
      <c r="U62" s="118"/>
      <c r="V62" s="147"/>
      <c r="W62" s="146"/>
      <c r="X62" s="95"/>
      <c r="Y62" s="95"/>
      <c r="Z62" s="459" t="str">
        <f>HYPERLINK(建設管理課HP説明!K84,建設管理課HP説明!J84)</f>
        <v>工事施工円滑化ガイドライン</v>
      </c>
      <c r="AA62" s="460"/>
      <c r="AB62" s="460"/>
      <c r="AC62" s="77"/>
      <c r="AD62" s="111"/>
      <c r="AE62" s="96"/>
      <c r="AF62" s="92"/>
    </row>
    <row r="63" spans="2:32" x14ac:dyDescent="0.25">
      <c r="B63" s="92"/>
      <c r="C63" s="104"/>
      <c r="D63" s="110"/>
      <c r="E63" s="124"/>
      <c r="F63" s="124"/>
      <c r="G63" s="112"/>
      <c r="H63" s="112"/>
      <c r="I63" s="95"/>
      <c r="J63" s="484"/>
      <c r="K63" s="485"/>
      <c r="L63" s="95"/>
      <c r="M63" s="128"/>
      <c r="N63" s="115"/>
      <c r="O63" s="152"/>
      <c r="P63" s="128"/>
      <c r="Q63" s="95"/>
      <c r="R63" s="95"/>
      <c r="S63" s="122"/>
      <c r="T63" s="125"/>
      <c r="U63" s="118"/>
      <c r="V63" s="147"/>
      <c r="W63" s="146"/>
      <c r="X63" s="95"/>
      <c r="Y63" s="95"/>
      <c r="Z63" s="461"/>
      <c r="AA63" s="462"/>
      <c r="AB63" s="462"/>
      <c r="AC63" s="77"/>
      <c r="AD63" s="111"/>
      <c r="AE63" s="96"/>
      <c r="AF63" s="92"/>
    </row>
    <row r="64" spans="2:32" ht="8.25" customHeight="1" x14ac:dyDescent="0.25">
      <c r="B64" s="92"/>
      <c r="C64" s="104"/>
      <c r="D64" s="110"/>
      <c r="E64" s="124"/>
      <c r="F64" s="124"/>
      <c r="G64" s="112"/>
      <c r="H64" s="511" t="s">
        <v>264</v>
      </c>
      <c r="I64" s="95"/>
      <c r="J64" s="484"/>
      <c r="K64" s="485"/>
      <c r="L64" s="95"/>
      <c r="M64" s="128"/>
      <c r="N64" s="115"/>
      <c r="O64" s="152"/>
      <c r="P64" s="128"/>
      <c r="Q64" s="95"/>
      <c r="R64" s="95"/>
      <c r="S64" s="126"/>
      <c r="T64" s="509" t="s">
        <v>265</v>
      </c>
      <c r="U64" s="118"/>
      <c r="V64" s="147"/>
      <c r="W64" s="146"/>
      <c r="X64" s="95"/>
      <c r="Y64" s="469" t="s">
        <v>237</v>
      </c>
      <c r="Z64" s="470" t="str">
        <f>HYPERLINK(建設管理課HP説明!K82,建設管理課HP説明!J82)</f>
        <v>三者検討会</v>
      </c>
      <c r="AA64" s="135"/>
      <c r="AB64" s="83"/>
      <c r="AC64" s="77"/>
      <c r="AD64" s="111"/>
      <c r="AE64" s="96"/>
      <c r="AF64" s="92"/>
    </row>
    <row r="65" spans="2:32" ht="8.25" customHeight="1" x14ac:dyDescent="0.25">
      <c r="B65" s="92"/>
      <c r="C65" s="104"/>
      <c r="D65" s="110"/>
      <c r="E65" s="124"/>
      <c r="F65" s="124"/>
      <c r="G65" s="112"/>
      <c r="H65" s="512"/>
      <c r="I65" s="117"/>
      <c r="J65" s="484"/>
      <c r="K65" s="485"/>
      <c r="L65" s="95"/>
      <c r="M65" s="128"/>
      <c r="N65" s="115"/>
      <c r="O65" s="152"/>
      <c r="P65" s="128"/>
      <c r="Q65" s="95"/>
      <c r="R65" s="95"/>
      <c r="S65" s="122"/>
      <c r="T65" s="510"/>
      <c r="U65" s="118"/>
      <c r="V65" s="147"/>
      <c r="W65" s="146"/>
      <c r="X65" s="95"/>
      <c r="Y65" s="469"/>
      <c r="Z65" s="470"/>
      <c r="AA65" s="135"/>
      <c r="AB65" s="83"/>
      <c r="AC65" s="77"/>
      <c r="AD65" s="111"/>
      <c r="AE65" s="96"/>
      <c r="AF65" s="92"/>
    </row>
    <row r="66" spans="2:32" x14ac:dyDescent="0.25">
      <c r="B66" s="92"/>
      <c r="C66" s="104"/>
      <c r="D66" s="110"/>
      <c r="E66" s="124"/>
      <c r="F66" s="124"/>
      <c r="G66" s="112"/>
      <c r="H66" s="512"/>
      <c r="I66" s="121"/>
      <c r="J66" s="484"/>
      <c r="K66" s="485"/>
      <c r="L66" s="95"/>
      <c r="M66" s="128"/>
      <c r="N66" s="115"/>
      <c r="O66" s="152"/>
      <c r="P66" s="128"/>
      <c r="Q66" s="95"/>
      <c r="R66" s="95"/>
      <c r="S66" s="122"/>
      <c r="T66" s="125"/>
      <c r="U66" s="118"/>
      <c r="V66" s="147"/>
      <c r="W66" s="146"/>
      <c r="X66" s="95"/>
      <c r="Y66" s="95"/>
      <c r="Z66" s="470" t="str">
        <f>HYPERLINK(建設管理課HP説明!K45,建設管理課HP説明!J45)</f>
        <v>土木工事工種体系化</v>
      </c>
      <c r="AA66" s="462"/>
      <c r="AB66" s="528" t="str">
        <f>HYPERLINK(建設管理課HP説明!K47,建設管理課HP説明!J47)</f>
        <v>漁港関係工事工種体系化・数量算出要領</v>
      </c>
      <c r="AC66" s="539" t="str">
        <f>HYPERLINK(建設管理課HP説明!K48,建設管理課HP説明!J48)</f>
        <v>下水道工事工種体系化・数量算出要領</v>
      </c>
      <c r="AD66" s="111"/>
      <c r="AE66" s="96"/>
      <c r="AF66" s="92"/>
    </row>
    <row r="67" spans="2:32" x14ac:dyDescent="0.25">
      <c r="B67" s="92"/>
      <c r="C67" s="104"/>
      <c r="D67" s="110"/>
      <c r="E67" s="124"/>
      <c r="F67" s="124"/>
      <c r="G67" s="112"/>
      <c r="H67" s="513"/>
      <c r="I67" s="95"/>
      <c r="J67" s="484"/>
      <c r="K67" s="485"/>
      <c r="L67" s="95"/>
      <c r="M67" s="128"/>
      <c r="N67" s="115"/>
      <c r="O67" s="152"/>
      <c r="P67" s="128"/>
      <c r="Q67" s="95"/>
      <c r="R67" s="95"/>
      <c r="S67" s="126"/>
      <c r="T67" s="509" t="s">
        <v>266</v>
      </c>
      <c r="U67" s="118"/>
      <c r="V67" s="147"/>
      <c r="W67" s="146"/>
      <c r="X67" s="95"/>
      <c r="Y67" s="95"/>
      <c r="Z67" s="461"/>
      <c r="AA67" s="462"/>
      <c r="AB67" s="529"/>
      <c r="AC67" s="540"/>
      <c r="AD67" s="111"/>
      <c r="AE67" s="96"/>
      <c r="AF67" s="92"/>
    </row>
    <row r="68" spans="2:32" ht="8.25" customHeight="1" x14ac:dyDescent="0.25">
      <c r="B68" s="92"/>
      <c r="C68" s="104"/>
      <c r="D68" s="110"/>
      <c r="E68" s="124"/>
      <c r="F68" s="154"/>
      <c r="G68" s="112"/>
      <c r="H68" s="112"/>
      <c r="I68" s="95"/>
      <c r="J68" s="486"/>
      <c r="K68" s="487"/>
      <c r="L68" s="95"/>
      <c r="M68" s="128"/>
      <c r="N68" s="115"/>
      <c r="O68" s="152"/>
      <c r="P68" s="128"/>
      <c r="Q68" s="95"/>
      <c r="R68" s="95"/>
      <c r="S68" s="139"/>
      <c r="T68" s="510"/>
      <c r="U68" s="118"/>
      <c r="V68" s="147"/>
      <c r="W68" s="146"/>
      <c r="X68" s="95"/>
      <c r="Y68" s="95"/>
      <c r="Z68" s="470" t="str">
        <f>HYPERLINK(建設管理課HP説明!K46,建設管理課HP説明!J46)</f>
        <v>土木工事数量算出要領</v>
      </c>
      <c r="AA68" s="462"/>
      <c r="AB68" s="529"/>
      <c r="AC68" s="540"/>
      <c r="AD68" s="111"/>
      <c r="AE68" s="96"/>
      <c r="AF68" s="92"/>
    </row>
    <row r="69" spans="2:32" ht="8.25" customHeight="1" x14ac:dyDescent="0.25">
      <c r="B69" s="92"/>
      <c r="C69" s="104"/>
      <c r="D69" s="110"/>
      <c r="E69" s="522" t="s">
        <v>267</v>
      </c>
      <c r="F69" s="523"/>
      <c r="G69" s="155"/>
      <c r="H69" s="156"/>
      <c r="I69" s="117"/>
      <c r="J69" s="157"/>
      <c r="K69" s="158"/>
      <c r="L69" s="117"/>
      <c r="M69" s="117"/>
      <c r="N69" s="159"/>
      <c r="O69" s="160"/>
      <c r="P69" s="117"/>
      <c r="Q69" s="117"/>
      <c r="R69" s="117"/>
      <c r="S69" s="117"/>
      <c r="T69" s="161"/>
      <c r="U69" s="161"/>
      <c r="V69" s="162"/>
      <c r="W69" s="146"/>
      <c r="X69" s="95"/>
      <c r="Y69" s="95"/>
      <c r="Z69" s="461"/>
      <c r="AA69" s="462"/>
      <c r="AB69" s="529"/>
      <c r="AC69" s="540"/>
      <c r="AD69" s="111"/>
      <c r="AE69" s="96"/>
      <c r="AF69" s="92"/>
    </row>
    <row r="70" spans="2:32" x14ac:dyDescent="0.25">
      <c r="B70" s="92"/>
      <c r="C70" s="104"/>
      <c r="D70" s="110"/>
      <c r="E70" s="524"/>
      <c r="F70" s="525"/>
      <c r="G70" s="526" t="s">
        <v>268</v>
      </c>
      <c r="H70" s="526"/>
      <c r="I70" s="121"/>
      <c r="J70" s="163"/>
      <c r="K70" s="164"/>
      <c r="L70" s="121"/>
      <c r="M70" s="121"/>
      <c r="N70" s="165"/>
      <c r="O70" s="166"/>
      <c r="P70" s="121"/>
      <c r="Q70" s="121"/>
      <c r="R70" s="121"/>
      <c r="S70" s="121"/>
      <c r="T70" s="167"/>
      <c r="U70" s="167"/>
      <c r="V70" s="167"/>
      <c r="W70" s="113"/>
      <c r="X70" s="95"/>
      <c r="Y70" s="95"/>
      <c r="Z70" s="470" t="str">
        <f>HYPERLINK(建設管理課HP説明!K49,建設管理課HP説明!J49)</f>
        <v>設計図書作成要領</v>
      </c>
      <c r="AA70" s="462"/>
      <c r="AB70" s="462"/>
      <c r="AC70" s="96"/>
      <c r="AD70" s="111"/>
      <c r="AE70" s="96"/>
      <c r="AF70" s="92"/>
    </row>
    <row r="71" spans="2:32" ht="9" thickBot="1" x14ac:dyDescent="0.3">
      <c r="B71" s="92"/>
      <c r="C71" s="104"/>
      <c r="D71" s="110"/>
      <c r="E71" s="168"/>
      <c r="F71" s="169"/>
      <c r="G71" s="527"/>
      <c r="H71" s="527"/>
      <c r="I71" s="95"/>
      <c r="J71" s="170"/>
      <c r="K71" s="171"/>
      <c r="L71" s="95"/>
      <c r="M71" s="95"/>
      <c r="N71" s="115"/>
      <c r="O71" s="152"/>
      <c r="P71" s="95"/>
      <c r="Q71" s="95"/>
      <c r="R71" s="95"/>
      <c r="S71" s="95"/>
      <c r="T71" s="95"/>
      <c r="U71" s="95"/>
      <c r="V71" s="95"/>
      <c r="W71" s="95"/>
      <c r="X71" s="95"/>
      <c r="Y71" s="95"/>
      <c r="Z71" s="461"/>
      <c r="AA71" s="462"/>
      <c r="AB71" s="462"/>
      <c r="AC71" s="96"/>
      <c r="AD71" s="111"/>
      <c r="AE71" s="96"/>
      <c r="AF71" s="92"/>
    </row>
    <row r="72" spans="2:32" x14ac:dyDescent="0.25">
      <c r="B72" s="92"/>
      <c r="C72" s="104"/>
      <c r="D72" s="110"/>
      <c r="E72" s="168"/>
      <c r="F72" s="169"/>
      <c r="G72" s="148"/>
      <c r="H72" s="148"/>
      <c r="I72" s="128"/>
      <c r="J72" s="488" t="s">
        <v>269</v>
      </c>
      <c r="K72" s="489"/>
      <c r="L72" s="489"/>
      <c r="M72" s="489"/>
      <c r="N72" s="489"/>
      <c r="O72" s="489"/>
      <c r="P72" s="490"/>
      <c r="Q72" s="533" t="s">
        <v>270</v>
      </c>
      <c r="R72" s="533"/>
      <c r="S72" s="533"/>
      <c r="T72" s="533"/>
      <c r="U72" s="95"/>
      <c r="V72" s="95"/>
      <c r="W72" s="95"/>
      <c r="X72" s="95"/>
      <c r="Y72" s="95"/>
      <c r="Z72" s="470" t="str">
        <f>HYPERLINK(建設管理課HP説明!K87,建設管理課HP説明!J87)</f>
        <v>工事の一時中止に係るガイドライン（案）</v>
      </c>
      <c r="AA72" s="462"/>
      <c r="AB72" s="462"/>
      <c r="AC72" s="96"/>
      <c r="AD72" s="111"/>
      <c r="AE72" s="96"/>
      <c r="AF72" s="92"/>
    </row>
    <row r="73" spans="2:32" ht="9" thickBot="1" x14ac:dyDescent="0.3">
      <c r="B73" s="92"/>
      <c r="C73" s="104"/>
      <c r="D73" s="110"/>
      <c r="E73" s="168"/>
      <c r="F73" s="169"/>
      <c r="G73" s="112"/>
      <c r="H73" s="112"/>
      <c r="I73" s="128"/>
      <c r="J73" s="491"/>
      <c r="K73" s="492"/>
      <c r="L73" s="492"/>
      <c r="M73" s="492"/>
      <c r="N73" s="492"/>
      <c r="O73" s="492"/>
      <c r="P73" s="493"/>
      <c r="Q73" s="533"/>
      <c r="R73" s="533"/>
      <c r="S73" s="533"/>
      <c r="T73" s="533"/>
      <c r="U73" s="95"/>
      <c r="V73" s="95"/>
      <c r="W73" s="95"/>
      <c r="X73" s="95"/>
      <c r="Y73" s="95"/>
      <c r="Z73" s="461"/>
      <c r="AA73" s="462"/>
      <c r="AB73" s="462"/>
      <c r="AC73" s="96"/>
      <c r="AD73" s="111"/>
      <c r="AE73" s="96"/>
      <c r="AF73" s="92"/>
    </row>
    <row r="74" spans="2:32" x14ac:dyDescent="0.25">
      <c r="B74" s="92"/>
      <c r="C74" s="104"/>
      <c r="D74" s="110"/>
      <c r="E74" s="168"/>
      <c r="F74" s="169"/>
      <c r="G74" s="112"/>
      <c r="H74" s="112"/>
      <c r="I74" s="128"/>
      <c r="J74" s="128"/>
      <c r="K74" s="128"/>
      <c r="L74" s="128"/>
      <c r="M74" s="128"/>
      <c r="N74" s="172"/>
      <c r="O74" s="173"/>
      <c r="P74" s="128"/>
      <c r="Q74" s="95"/>
      <c r="R74" s="95"/>
      <c r="S74" s="95"/>
      <c r="T74" s="95"/>
      <c r="U74" s="95"/>
      <c r="V74" s="95"/>
      <c r="W74" s="95"/>
      <c r="X74" s="95"/>
      <c r="Y74" s="95"/>
      <c r="Z74" s="470" t="str">
        <f>HYPERLINK(建設管理課HP説明!K83,建設管理課HP説明!J83)</f>
        <v>設計変更確認会議</v>
      </c>
      <c r="AA74" s="462"/>
      <c r="AB74" s="88"/>
      <c r="AC74" s="96"/>
      <c r="AD74" s="111"/>
      <c r="AE74" s="96"/>
      <c r="AF74" s="92"/>
    </row>
    <row r="75" spans="2:32" ht="9" thickBot="1" x14ac:dyDescent="0.3">
      <c r="B75" s="92"/>
      <c r="C75" s="104"/>
      <c r="D75" s="110"/>
      <c r="E75" s="168"/>
      <c r="F75" s="169"/>
      <c r="G75" s="112"/>
      <c r="H75" s="112"/>
      <c r="I75" s="128"/>
      <c r="J75" s="128"/>
      <c r="K75" s="128"/>
      <c r="L75" s="128"/>
      <c r="M75" s="128"/>
      <c r="N75" s="136"/>
      <c r="O75" s="127"/>
      <c r="P75" s="128"/>
      <c r="Q75" s="95"/>
      <c r="R75" s="95"/>
      <c r="S75" s="95"/>
      <c r="T75" s="95"/>
      <c r="U75" s="95"/>
      <c r="V75" s="95"/>
      <c r="W75" s="95"/>
      <c r="X75" s="95"/>
      <c r="Y75" s="95"/>
      <c r="Z75" s="518"/>
      <c r="AA75" s="519"/>
      <c r="AB75" s="89"/>
      <c r="AC75" s="174"/>
      <c r="AD75" s="111"/>
      <c r="AE75" s="96"/>
      <c r="AF75" s="92"/>
    </row>
    <row r="76" spans="2:32" ht="9" thickBot="1" x14ac:dyDescent="0.3">
      <c r="B76" s="92"/>
      <c r="C76" s="104"/>
      <c r="D76" s="110"/>
      <c r="E76" s="168"/>
      <c r="F76" s="169"/>
      <c r="G76" s="112"/>
      <c r="H76" s="112"/>
      <c r="I76" s="128"/>
      <c r="J76" s="128"/>
      <c r="K76" s="128"/>
      <c r="L76" s="128"/>
      <c r="M76" s="128"/>
      <c r="N76" s="175"/>
      <c r="O76" s="133"/>
      <c r="P76" s="128"/>
      <c r="Q76" s="95"/>
      <c r="R76" s="95"/>
      <c r="S76" s="95"/>
      <c r="T76" s="95"/>
      <c r="U76" s="95"/>
      <c r="V76" s="95"/>
      <c r="W76" s="95"/>
      <c r="X76" s="95"/>
      <c r="Y76" s="95"/>
      <c r="Z76" s="95"/>
      <c r="AA76" s="95"/>
      <c r="AB76" s="95"/>
      <c r="AC76" s="95"/>
      <c r="AD76" s="111"/>
      <c r="AE76" s="96"/>
      <c r="AF76" s="92"/>
    </row>
    <row r="77" spans="2:32" x14ac:dyDescent="0.25">
      <c r="B77" s="92"/>
      <c r="C77" s="104"/>
      <c r="D77" s="110"/>
      <c r="E77" s="168"/>
      <c r="F77" s="176"/>
      <c r="G77" s="156"/>
      <c r="H77" s="156"/>
      <c r="I77" s="129"/>
      <c r="J77" s="129"/>
      <c r="K77" s="129"/>
      <c r="L77" s="129"/>
      <c r="M77" s="495" t="s">
        <v>271</v>
      </c>
      <c r="N77" s="496"/>
      <c r="O77" s="496"/>
      <c r="P77" s="497"/>
      <c r="Q77" s="95"/>
      <c r="R77" s="95"/>
      <c r="S77" s="95"/>
      <c r="T77" s="95"/>
      <c r="U77" s="95"/>
      <c r="V77" s="95"/>
      <c r="W77" s="95"/>
      <c r="X77" s="95"/>
      <c r="Y77" s="95"/>
      <c r="Z77" s="444" t="s">
        <v>272</v>
      </c>
      <c r="AA77" s="445"/>
      <c r="AB77" s="445"/>
      <c r="AC77" s="446"/>
      <c r="AD77" s="111"/>
      <c r="AE77" s="96"/>
      <c r="AF77" s="95"/>
    </row>
    <row r="78" spans="2:32" ht="9" thickBot="1" x14ac:dyDescent="0.3">
      <c r="B78" s="92"/>
      <c r="C78" s="104"/>
      <c r="D78" s="110"/>
      <c r="E78" s="168"/>
      <c r="F78" s="177"/>
      <c r="G78" s="178"/>
      <c r="H78" s="178"/>
      <c r="I78" s="131"/>
      <c r="J78" s="131"/>
      <c r="K78" s="131"/>
      <c r="L78" s="131"/>
      <c r="M78" s="498"/>
      <c r="N78" s="499"/>
      <c r="O78" s="499"/>
      <c r="P78" s="500"/>
      <c r="Q78" s="95"/>
      <c r="R78" s="95"/>
      <c r="S78" s="95"/>
      <c r="T78" s="95"/>
      <c r="U78" s="95"/>
      <c r="V78" s="95"/>
      <c r="W78" s="95"/>
      <c r="X78" s="95"/>
      <c r="Y78" s="95"/>
      <c r="Z78" s="447"/>
      <c r="AA78" s="448"/>
      <c r="AB78" s="448"/>
      <c r="AC78" s="449"/>
      <c r="AD78" s="111"/>
      <c r="AE78" s="96"/>
      <c r="AF78" s="95"/>
    </row>
    <row r="79" spans="2:32" ht="8.25" customHeight="1" x14ac:dyDescent="0.25">
      <c r="B79" s="92"/>
      <c r="C79" s="104"/>
      <c r="D79" s="110"/>
      <c r="E79" s="179"/>
      <c r="F79" s="176"/>
      <c r="G79" s="112"/>
      <c r="H79" s="112"/>
      <c r="I79" s="95"/>
      <c r="J79" s="95"/>
      <c r="K79" s="95"/>
      <c r="L79" s="95"/>
      <c r="M79" s="95"/>
      <c r="N79" s="172"/>
      <c r="O79" s="173"/>
      <c r="P79" s="95"/>
      <c r="Q79" s="95"/>
      <c r="R79" s="95"/>
      <c r="S79" s="95"/>
      <c r="T79" s="95"/>
      <c r="U79" s="95"/>
      <c r="V79" s="95"/>
      <c r="W79" s="95"/>
      <c r="X79" s="95"/>
      <c r="Y79" s="469" t="s">
        <v>237</v>
      </c>
      <c r="Z79" s="459" t="str">
        <f>HYPERLINK(建設管理課HP説明!K74,建設管理課HP説明!J74)</f>
        <v>CALS/EC</v>
      </c>
      <c r="AA79" s="538"/>
      <c r="AB79" s="83"/>
      <c r="AC79" s="96"/>
      <c r="AD79" s="111"/>
      <c r="AE79" s="96"/>
      <c r="AF79" s="95"/>
    </row>
    <row r="80" spans="2:32" ht="9" customHeight="1" thickBot="1" x14ac:dyDescent="0.3">
      <c r="B80" s="92"/>
      <c r="C80" s="104"/>
      <c r="D80" s="110"/>
      <c r="E80" s="522" t="s">
        <v>87</v>
      </c>
      <c r="F80" s="523"/>
      <c r="G80" s="112"/>
      <c r="H80" s="112"/>
      <c r="I80" s="128"/>
      <c r="J80" s="128"/>
      <c r="K80" s="128"/>
      <c r="L80" s="128"/>
      <c r="M80" s="128"/>
      <c r="N80" s="175"/>
      <c r="O80" s="133"/>
      <c r="P80" s="128"/>
      <c r="Q80" s="95"/>
      <c r="R80" s="95"/>
      <c r="S80" s="95"/>
      <c r="T80" s="95"/>
      <c r="U80" s="95"/>
      <c r="V80" s="95"/>
      <c r="W80" s="95"/>
      <c r="X80" s="95"/>
      <c r="Y80" s="469"/>
      <c r="Z80" s="470"/>
      <c r="AA80" s="494"/>
      <c r="AB80" s="83"/>
      <c r="AC80" s="96"/>
      <c r="AD80" s="111"/>
      <c r="AE80" s="96"/>
      <c r="AF80" s="95"/>
    </row>
    <row r="81" spans="2:32" x14ac:dyDescent="0.25">
      <c r="B81" s="92"/>
      <c r="C81" s="104"/>
      <c r="D81" s="110"/>
      <c r="E81" s="524"/>
      <c r="F81" s="525"/>
      <c r="G81" s="156"/>
      <c r="H81" s="156"/>
      <c r="I81" s="495" t="s">
        <v>273</v>
      </c>
      <c r="J81" s="496"/>
      <c r="K81" s="497"/>
      <c r="L81" s="129"/>
      <c r="M81" s="488" t="s">
        <v>274</v>
      </c>
      <c r="N81" s="489"/>
      <c r="O81" s="489"/>
      <c r="P81" s="490"/>
      <c r="Q81" s="95"/>
      <c r="R81" s="95"/>
      <c r="S81" s="95"/>
      <c r="T81" s="95"/>
      <c r="U81" s="95"/>
      <c r="V81" s="95"/>
      <c r="W81" s="95"/>
      <c r="X81" s="95"/>
      <c r="Y81" s="95"/>
      <c r="Z81" s="530" t="str">
        <f>HYPERLINK(建設管理課HP説明!K76,建設管理課HP説明!J76)</f>
        <v>土木工事共通仕様書</v>
      </c>
      <c r="AA81" s="531"/>
      <c r="AB81" s="180"/>
      <c r="AC81" s="96"/>
      <c r="AD81" s="111"/>
      <c r="AE81" s="96"/>
      <c r="AF81" s="95"/>
    </row>
    <row r="82" spans="2:32" ht="9" thickBot="1" x14ac:dyDescent="0.3">
      <c r="B82" s="92"/>
      <c r="C82" s="104"/>
      <c r="D82" s="110"/>
      <c r="E82" s="124"/>
      <c r="F82" s="124"/>
      <c r="G82" s="178"/>
      <c r="H82" s="178"/>
      <c r="I82" s="498"/>
      <c r="J82" s="499"/>
      <c r="K82" s="500"/>
      <c r="L82" s="131"/>
      <c r="M82" s="491"/>
      <c r="N82" s="492"/>
      <c r="O82" s="492"/>
      <c r="P82" s="493"/>
      <c r="Q82" s="95"/>
      <c r="R82" s="95"/>
      <c r="S82" s="95"/>
      <c r="T82" s="95"/>
      <c r="U82" s="95"/>
      <c r="V82" s="95"/>
      <c r="W82" s="95"/>
      <c r="X82" s="95"/>
      <c r="Y82" s="95"/>
      <c r="Z82" s="532"/>
      <c r="AA82" s="531"/>
      <c r="AB82" s="180"/>
      <c r="AC82" s="96"/>
      <c r="AD82" s="111"/>
      <c r="AE82" s="96"/>
      <c r="AF82" s="95"/>
    </row>
    <row r="83" spans="2:32" x14ac:dyDescent="0.25">
      <c r="B83" s="92"/>
      <c r="C83" s="104"/>
      <c r="D83" s="110"/>
      <c r="E83" s="124"/>
      <c r="F83" s="124"/>
      <c r="G83" s="112"/>
      <c r="H83" s="112"/>
      <c r="I83" s="95"/>
      <c r="J83" s="95"/>
      <c r="K83" s="95"/>
      <c r="L83" s="95"/>
      <c r="M83" s="95"/>
      <c r="N83" s="95"/>
      <c r="O83" s="95"/>
      <c r="P83" s="95"/>
      <c r="Q83" s="95"/>
      <c r="R83" s="95"/>
      <c r="S83" s="95"/>
      <c r="T83" s="95"/>
      <c r="U83" s="95"/>
      <c r="V83" s="95"/>
      <c r="W83" s="95"/>
      <c r="X83" s="95"/>
      <c r="Y83" s="95"/>
      <c r="Z83" s="530" t="str">
        <f>HYPERLINK(建設管理課HP説明!K78,建設管理課HP説明!J78)</f>
        <v>請負工事検査方法書</v>
      </c>
      <c r="AA83" s="534"/>
      <c r="AB83" s="83"/>
      <c r="AC83" s="96"/>
      <c r="AD83" s="111"/>
      <c r="AE83" s="96"/>
      <c r="AF83" s="95"/>
    </row>
    <row r="84" spans="2:32" x14ac:dyDescent="0.25">
      <c r="B84" s="92"/>
      <c r="C84" s="104"/>
      <c r="D84" s="110"/>
      <c r="E84" s="95"/>
      <c r="F84" s="95"/>
      <c r="G84" s="95"/>
      <c r="H84" s="95"/>
      <c r="I84" s="95"/>
      <c r="J84" s="95"/>
      <c r="K84" s="95"/>
      <c r="L84" s="95"/>
      <c r="M84" s="95"/>
      <c r="N84" s="95"/>
      <c r="O84" s="95"/>
      <c r="P84" s="95"/>
      <c r="Q84" s="95"/>
      <c r="R84" s="95"/>
      <c r="S84" s="95"/>
      <c r="T84" s="95"/>
      <c r="U84" s="95"/>
      <c r="V84" s="95"/>
      <c r="W84" s="95"/>
      <c r="X84" s="95"/>
      <c r="Y84" s="95"/>
      <c r="Z84" s="535"/>
      <c r="AA84" s="534"/>
      <c r="AB84" s="83"/>
      <c r="AC84" s="96"/>
      <c r="AD84" s="111"/>
      <c r="AE84" s="96"/>
      <c r="AF84" s="95"/>
    </row>
    <row r="85" spans="2:32" x14ac:dyDescent="0.25">
      <c r="B85" s="92"/>
      <c r="C85" s="104"/>
      <c r="D85" s="110"/>
      <c r="E85" s="95"/>
      <c r="F85" s="95"/>
      <c r="G85" s="95"/>
      <c r="H85" s="95"/>
      <c r="I85" s="95"/>
      <c r="J85" s="95"/>
      <c r="K85" s="95"/>
      <c r="L85" s="95"/>
      <c r="M85" s="95"/>
      <c r="N85" s="95"/>
      <c r="O85" s="95"/>
      <c r="P85" s="95"/>
      <c r="Q85" s="95"/>
      <c r="R85" s="95"/>
      <c r="S85" s="95"/>
      <c r="T85" s="95"/>
      <c r="U85" s="95"/>
      <c r="V85" s="95"/>
      <c r="W85" s="95"/>
      <c r="X85" s="95"/>
      <c r="Y85" s="95"/>
      <c r="Z85" s="530" t="str">
        <f>HYPERLINK(建設管理課HP説明!K79,建設管理課HP説明!J79)</f>
        <v>工事施行成績評定要領</v>
      </c>
      <c r="AA85" s="534"/>
      <c r="AB85" s="83"/>
      <c r="AC85" s="96"/>
      <c r="AD85" s="111"/>
      <c r="AE85" s="96"/>
      <c r="AF85" s="95"/>
    </row>
    <row r="86" spans="2:32" ht="9" thickBot="1" x14ac:dyDescent="0.3">
      <c r="B86" s="92"/>
      <c r="C86" s="104"/>
      <c r="D86" s="110"/>
      <c r="E86" s="95"/>
      <c r="F86" s="95"/>
      <c r="G86" s="95"/>
      <c r="H86" s="95"/>
      <c r="I86" s="95"/>
      <c r="J86" s="95"/>
      <c r="K86" s="95"/>
      <c r="L86" s="95"/>
      <c r="M86" s="95"/>
      <c r="N86" s="95"/>
      <c r="O86" s="95"/>
      <c r="P86" s="95"/>
      <c r="Q86" s="95"/>
      <c r="R86" s="95"/>
      <c r="S86" s="95"/>
      <c r="T86" s="95"/>
      <c r="U86" s="95"/>
      <c r="V86" s="95"/>
      <c r="W86" s="95"/>
      <c r="X86" s="95"/>
      <c r="Y86" s="95"/>
      <c r="Z86" s="536"/>
      <c r="AA86" s="537"/>
      <c r="AB86" s="86"/>
      <c r="AC86" s="87"/>
      <c r="AD86" s="111"/>
      <c r="AE86" s="96"/>
      <c r="AF86" s="95"/>
    </row>
    <row r="87" spans="2:32" ht="9" thickBot="1" x14ac:dyDescent="0.3">
      <c r="B87" s="92"/>
      <c r="C87" s="104"/>
      <c r="D87" s="181"/>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90"/>
      <c r="AC87" s="90"/>
      <c r="AD87" s="183"/>
      <c r="AE87" s="96"/>
      <c r="AF87" s="95"/>
    </row>
    <row r="88" spans="2:32" ht="9" thickBot="1" x14ac:dyDescent="0.3">
      <c r="B88" s="92"/>
      <c r="C88" s="184"/>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85"/>
      <c r="AC88" s="185"/>
      <c r="AD88" s="102"/>
      <c r="AE88" s="174"/>
      <c r="AF88" s="95"/>
    </row>
    <row r="89" spans="2:32" x14ac:dyDescent="0.25">
      <c r="B89" s="92"/>
      <c r="C89" s="92"/>
      <c r="D89" s="95"/>
      <c r="E89" s="95"/>
      <c r="F89" s="95"/>
      <c r="G89" s="95"/>
      <c r="H89" s="95"/>
      <c r="I89" s="95"/>
      <c r="J89" s="95"/>
      <c r="K89" s="95"/>
      <c r="L89" s="95"/>
      <c r="M89" s="95"/>
      <c r="N89" s="95"/>
      <c r="O89" s="95"/>
      <c r="P89" s="95"/>
      <c r="Q89" s="95"/>
      <c r="R89" s="95"/>
      <c r="S89" s="95"/>
      <c r="T89" s="95"/>
      <c r="U89" s="95"/>
      <c r="V89" s="95"/>
      <c r="W89" s="95"/>
      <c r="X89" s="92"/>
      <c r="Y89" s="95"/>
      <c r="Z89" s="83"/>
      <c r="AA89" s="83"/>
      <c r="AB89" s="83"/>
      <c r="AC89" s="83"/>
      <c r="AD89" s="95"/>
      <c r="AE89" s="95"/>
      <c r="AF89" s="95"/>
    </row>
    <row r="90" spans="2:32" x14ac:dyDescent="0.25">
      <c r="Y90" s="186"/>
      <c r="Z90" s="186"/>
      <c r="AA90" s="186"/>
      <c r="AB90" s="91"/>
      <c r="AC90" s="91"/>
      <c r="AD90" s="186"/>
      <c r="AE90" s="186"/>
      <c r="AF90" s="186"/>
    </row>
    <row r="91" spans="2:32" x14ac:dyDescent="0.25">
      <c r="Y91" s="186"/>
      <c r="Z91" s="186"/>
      <c r="AA91" s="186"/>
      <c r="AB91" s="91"/>
      <c r="AC91" s="91"/>
      <c r="AD91" s="186"/>
      <c r="AE91" s="186"/>
      <c r="AF91" s="186"/>
    </row>
    <row r="92" spans="2:32" x14ac:dyDescent="0.25">
      <c r="Y92" s="186"/>
      <c r="Z92" s="186"/>
      <c r="AA92" s="186"/>
      <c r="AB92" s="186"/>
      <c r="AC92" s="186"/>
      <c r="AD92" s="186"/>
      <c r="AE92" s="186"/>
      <c r="AF92" s="186"/>
    </row>
    <row r="93" spans="2:32" x14ac:dyDescent="0.25">
      <c r="Y93" s="186"/>
      <c r="Z93" s="186"/>
      <c r="AA93" s="186"/>
      <c r="AB93" s="186"/>
      <c r="AC93" s="186"/>
      <c r="AD93" s="186"/>
      <c r="AE93" s="186"/>
      <c r="AF93" s="186"/>
    </row>
    <row r="94" spans="2:32" x14ac:dyDescent="0.25">
      <c r="Z94" s="186"/>
      <c r="AA94" s="186"/>
      <c r="AB94" s="186"/>
      <c r="AC94" s="186"/>
      <c r="AD94" s="186"/>
      <c r="AE94" s="186"/>
      <c r="AF94" s="186"/>
    </row>
    <row r="95" spans="2:32" x14ac:dyDescent="0.25">
      <c r="AB95" s="186"/>
      <c r="AC95" s="186"/>
    </row>
  </sheetData>
  <sheetProtection algorithmName="SHA-512" hashValue="xnVqntvYRMpX4ibqc5jHcEV1JDsjGiUrNIeD9CL8tvdG0UcVltyzpGDQBW/a2X4lYpCD3aRgK87XSk2rUkUQrw==" saltValue="A2Ac2iqRN8H/RI4+KtV5kA==" spinCount="100000" sheet="1" formatCells="0" formatColumns="0" formatRows="0" insertColumns="0" insertRows="0" insertHyperlinks="0" deleteColumns="0" deleteRows="0" sort="0" autoFilter="0" pivotTables="0"/>
  <mergeCells count="98">
    <mergeCell ref="AB15:AC16"/>
    <mergeCell ref="Z83:AA84"/>
    <mergeCell ref="Z85:AA86"/>
    <mergeCell ref="Y79:Y80"/>
    <mergeCell ref="Z79:Z80"/>
    <mergeCell ref="AA79:AA80"/>
    <mergeCell ref="AC66:AC69"/>
    <mergeCell ref="E80:F81"/>
    <mergeCell ref="I81:K82"/>
    <mergeCell ref="M81:P82"/>
    <mergeCell ref="Z81:AA82"/>
    <mergeCell ref="J72:P73"/>
    <mergeCell ref="Q72:T73"/>
    <mergeCell ref="Z72:AB73"/>
    <mergeCell ref="Z74:AA75"/>
    <mergeCell ref="M77:P78"/>
    <mergeCell ref="Z77:AC78"/>
    <mergeCell ref="T67:T68"/>
    <mergeCell ref="Z68:AA69"/>
    <mergeCell ref="E69:F70"/>
    <mergeCell ref="G70:H71"/>
    <mergeCell ref="Z70:AB71"/>
    <mergeCell ref="H64:H67"/>
    <mergeCell ref="T64:T65"/>
    <mergeCell ref="Y64:Y65"/>
    <mergeCell ref="Z64:Z65"/>
    <mergeCell ref="Z66:AA67"/>
    <mergeCell ref="AB66:AB69"/>
    <mergeCell ref="H54:H57"/>
    <mergeCell ref="T55:T56"/>
    <mergeCell ref="Z55:AB56"/>
    <mergeCell ref="V57:W58"/>
    <mergeCell ref="Z57:AA58"/>
    <mergeCell ref="Z53:Z54"/>
    <mergeCell ref="T58:T59"/>
    <mergeCell ref="V59:W60"/>
    <mergeCell ref="H60:H61"/>
    <mergeCell ref="Z60:AC61"/>
    <mergeCell ref="T61:T62"/>
    <mergeCell ref="Z62:AB63"/>
    <mergeCell ref="T39:V40"/>
    <mergeCell ref="Z41:AC42"/>
    <mergeCell ref="H43:H44"/>
    <mergeCell ref="T43:V44"/>
    <mergeCell ref="Z43:Z44"/>
    <mergeCell ref="M44:P45"/>
    <mergeCell ref="Z45:AA46"/>
    <mergeCell ref="T46:V47"/>
    <mergeCell ref="Z47:AA48"/>
    <mergeCell ref="H48:H51"/>
    <mergeCell ref="Z49:AA50"/>
    <mergeCell ref="M50:P52"/>
    <mergeCell ref="Y51:Y52"/>
    <mergeCell ref="Z51:AA52"/>
    <mergeCell ref="T52:T53"/>
    <mergeCell ref="H27:H28"/>
    <mergeCell ref="J27:K68"/>
    <mergeCell ref="Z28:AB29"/>
    <mergeCell ref="M29:P30"/>
    <mergeCell ref="T29:V30"/>
    <mergeCell ref="Z30:AB31"/>
    <mergeCell ref="Z32:Z33"/>
    <mergeCell ref="H33:H34"/>
    <mergeCell ref="T33:V34"/>
    <mergeCell ref="M34:P35"/>
    <mergeCell ref="Z34:AA35"/>
    <mergeCell ref="T36:V37"/>
    <mergeCell ref="Y36:Y37"/>
    <mergeCell ref="Z36:Z37"/>
    <mergeCell ref="H38:H39"/>
    <mergeCell ref="Z38:AB39"/>
    <mergeCell ref="T15:V16"/>
    <mergeCell ref="W15:Z16"/>
    <mergeCell ref="D16:G17"/>
    <mergeCell ref="E19:H20"/>
    <mergeCell ref="T19:W20"/>
    <mergeCell ref="Z19:AC20"/>
    <mergeCell ref="M20:P21"/>
    <mergeCell ref="E21:F22"/>
    <mergeCell ref="H21:H22"/>
    <mergeCell ref="Z21:AB22"/>
    <mergeCell ref="T22:V23"/>
    <mergeCell ref="Y23:Y24"/>
    <mergeCell ref="Z23:AA24"/>
    <mergeCell ref="M24:P25"/>
    <mergeCell ref="T25:V26"/>
    <mergeCell ref="Z26:AC27"/>
    <mergeCell ref="C3:AE4"/>
    <mergeCell ref="C5:M14"/>
    <mergeCell ref="T6:T7"/>
    <mergeCell ref="U6:Y7"/>
    <mergeCell ref="Z6:Z9"/>
    <mergeCell ref="AB6:AB9"/>
    <mergeCell ref="U8:Y9"/>
    <mergeCell ref="U12:Y13"/>
    <mergeCell ref="Z10:AA11"/>
    <mergeCell ref="Z12:AA13"/>
    <mergeCell ref="U10:Y11"/>
  </mergeCells>
  <phoneticPr fontId="1"/>
  <printOptions horizontalCentered="1" verticalCentered="1"/>
  <pageMargins left="0.59055118110236227" right="0.59055118110236227" top="0.59055118110236227" bottom="0.19685039370078741" header="0.31496062992125984" footer="0.19685039370078741"/>
  <pageSetup paperSize="9" scale="7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T119"/>
  <sheetViews>
    <sheetView view="pageBreakPreview" topLeftCell="A109" zoomScale="120" zoomScaleNormal="100" zoomScaleSheetLayoutView="120" workbookViewId="0">
      <selection activeCell="F112" sqref="F112"/>
    </sheetView>
  </sheetViews>
  <sheetFormatPr defaultColWidth="4.375" defaultRowHeight="14.25" x14ac:dyDescent="0.25"/>
  <cols>
    <col min="1" max="1" width="4.375" style="3"/>
    <col min="2" max="2" width="1.875" style="3" customWidth="1"/>
    <col min="3" max="3" width="4.375" style="3"/>
    <col min="4" max="4" width="3.125" style="3" customWidth="1"/>
    <col min="5" max="5" width="40.625" style="4" customWidth="1"/>
    <col min="6" max="6" width="40.625" style="5" customWidth="1"/>
    <col min="7" max="7" width="1.875" style="3" customWidth="1"/>
    <col min="8" max="8" width="4.375" style="3"/>
    <col min="9" max="9" width="4.375" style="3" hidden="1" customWidth="1"/>
    <col min="10" max="10" width="15.625" style="1" hidden="1" customWidth="1"/>
    <col min="11" max="11" width="6.875" style="1" hidden="1" customWidth="1"/>
    <col min="12" max="46" width="4.375" style="3" hidden="1" customWidth="1"/>
    <col min="47" max="67" width="0" style="3" hidden="1" customWidth="1"/>
    <col min="68" max="16384" width="4.375" style="3"/>
  </cols>
  <sheetData>
    <row r="1" spans="1:11" x14ac:dyDescent="0.25">
      <c r="A1" s="43"/>
    </row>
    <row r="2" spans="1:11" s="6" customFormat="1" ht="6.75" x14ac:dyDescent="0.25">
      <c r="B2" s="7"/>
      <c r="C2" s="7"/>
      <c r="D2" s="7"/>
      <c r="E2" s="15"/>
      <c r="F2" s="19"/>
      <c r="G2" s="7"/>
    </row>
    <row r="3" spans="1:11" ht="16.5" x14ac:dyDescent="0.25">
      <c r="B3" s="8"/>
      <c r="C3" s="381" t="s">
        <v>177</v>
      </c>
      <c r="D3" s="382"/>
      <c r="E3" s="382"/>
      <c r="F3" s="383"/>
      <c r="G3" s="8"/>
    </row>
    <row r="4" spans="1:11" s="6" customFormat="1" ht="6.75" x14ac:dyDescent="0.25">
      <c r="B4" s="7"/>
      <c r="C4" s="7"/>
      <c r="D4" s="7"/>
      <c r="E4" s="15"/>
      <c r="F4" s="19"/>
      <c r="G4" s="7"/>
    </row>
    <row r="5" spans="1:11" x14ac:dyDescent="0.25">
      <c r="B5" s="8"/>
      <c r="C5" s="545" t="s">
        <v>1</v>
      </c>
      <c r="D5" s="546"/>
      <c r="E5" s="547"/>
      <c r="F5" s="20" t="s">
        <v>111</v>
      </c>
      <c r="G5" s="8"/>
    </row>
    <row r="6" spans="1:11" x14ac:dyDescent="0.25">
      <c r="B6" s="8"/>
      <c r="C6" s="32" t="s">
        <v>394</v>
      </c>
      <c r="D6" s="14"/>
      <c r="E6" s="16"/>
      <c r="F6" s="21"/>
      <c r="G6" s="8"/>
      <c r="J6" s="26"/>
      <c r="K6" s="26" t="s">
        <v>106</v>
      </c>
    </row>
    <row r="7" spans="1:11" x14ac:dyDescent="0.25">
      <c r="A7" s="43"/>
      <c r="B7" s="8"/>
      <c r="C7" s="10"/>
      <c r="D7" s="543" t="str">
        <f>HYPERLINK(K7,J7)</f>
        <v>１．受注者の皆様へ</v>
      </c>
      <c r="E7" s="548"/>
      <c r="F7" s="22" t="s">
        <v>450</v>
      </c>
      <c r="G7" s="8"/>
      <c r="J7" s="27" t="s">
        <v>397</v>
      </c>
      <c r="K7" s="28" t="s">
        <v>395</v>
      </c>
    </row>
    <row r="8" spans="1:11" x14ac:dyDescent="0.25">
      <c r="B8" s="8"/>
      <c r="C8" s="32" t="s">
        <v>396</v>
      </c>
      <c r="D8" s="14"/>
      <c r="E8" s="16"/>
      <c r="F8" s="21"/>
      <c r="G8" s="8"/>
      <c r="J8" s="26"/>
      <c r="K8" s="26"/>
    </row>
    <row r="9" spans="1:11" ht="22.5" customHeight="1" x14ac:dyDescent="0.25">
      <c r="A9" s="43"/>
      <c r="B9" s="8"/>
      <c r="C9" s="10"/>
      <c r="D9" s="384" t="str">
        <f>HYPERLINK(K9,J9)</f>
        <v>１．新型コロナウイルス感染症に係る支援施策等へのご相談・お問い合わせについて</v>
      </c>
      <c r="E9" s="385"/>
      <c r="F9" s="22" t="s">
        <v>451</v>
      </c>
      <c r="G9" s="8"/>
      <c r="J9" s="27" t="s">
        <v>398</v>
      </c>
      <c r="K9" s="28" t="s">
        <v>399</v>
      </c>
    </row>
    <row r="10" spans="1:11" x14ac:dyDescent="0.25">
      <c r="A10" s="43"/>
      <c r="B10" s="8"/>
      <c r="C10" s="13"/>
      <c r="D10" s="543" t="str">
        <f>HYPERLINK(K10,J10)</f>
        <v>２．建設業者団体等への通知（コロナ関係）</v>
      </c>
      <c r="E10" s="548"/>
      <c r="F10" s="22" t="s">
        <v>452</v>
      </c>
      <c r="G10" s="8"/>
      <c r="J10" s="27" t="s">
        <v>401</v>
      </c>
      <c r="K10" s="28" t="s">
        <v>400</v>
      </c>
    </row>
    <row r="11" spans="1:11" x14ac:dyDescent="0.25">
      <c r="B11" s="8"/>
      <c r="C11" s="32" t="s">
        <v>402</v>
      </c>
      <c r="D11" s="14"/>
      <c r="E11" s="16"/>
      <c r="F11" s="21"/>
      <c r="G11" s="8"/>
      <c r="J11" s="27"/>
      <c r="K11" s="27"/>
    </row>
    <row r="12" spans="1:11" x14ac:dyDescent="0.25">
      <c r="A12" s="43"/>
      <c r="B12" s="8"/>
      <c r="C12" s="249"/>
      <c r="D12" s="549" t="str">
        <f>HYPERLINK(K12,J12)</f>
        <v>入札契約制度に関するページ</v>
      </c>
      <c r="E12" s="550"/>
      <c r="F12" s="250" t="s">
        <v>424</v>
      </c>
      <c r="G12" s="8"/>
      <c r="J12" s="27" t="s">
        <v>392</v>
      </c>
      <c r="K12" s="28"/>
    </row>
    <row r="13" spans="1:11" x14ac:dyDescent="0.25">
      <c r="A13" s="43"/>
      <c r="B13" s="8"/>
      <c r="C13" s="11"/>
      <c r="D13" s="240"/>
      <c r="E13" s="260" t="str">
        <f>HYPERLINK(K13,J13)</f>
        <v>入札・契約制度の改正について</v>
      </c>
      <c r="F13" s="22" t="s">
        <v>453</v>
      </c>
      <c r="G13" s="8"/>
      <c r="J13" s="27" t="s">
        <v>391</v>
      </c>
      <c r="K13" s="28" t="s">
        <v>403</v>
      </c>
    </row>
    <row r="14" spans="1:11" x14ac:dyDescent="0.25">
      <c r="A14" s="43"/>
      <c r="B14" s="8"/>
      <c r="C14" s="11"/>
      <c r="D14" s="549" t="str">
        <f>HYPERLINK(K14,J14)</f>
        <v>施工体制について</v>
      </c>
      <c r="E14" s="550"/>
      <c r="F14" s="250" t="s">
        <v>424</v>
      </c>
      <c r="G14" s="8"/>
      <c r="J14" s="27" t="s">
        <v>404</v>
      </c>
      <c r="K14" s="28"/>
    </row>
    <row r="15" spans="1:11" x14ac:dyDescent="0.25">
      <c r="A15" s="43"/>
      <c r="B15" s="8"/>
      <c r="C15" s="11"/>
      <c r="D15" s="11"/>
      <c r="E15" s="17" t="str">
        <f>HYPERLINK(K15,J15)</f>
        <v>施工体制Ｑ＆Ａ</v>
      </c>
      <c r="F15" s="241" t="s">
        <v>125</v>
      </c>
      <c r="G15" s="8"/>
      <c r="J15" s="27" t="s">
        <v>465</v>
      </c>
      <c r="K15" s="28" t="s">
        <v>197</v>
      </c>
    </row>
    <row r="16" spans="1:11" x14ac:dyDescent="0.25">
      <c r="A16" s="43"/>
      <c r="B16" s="8"/>
      <c r="C16" s="11"/>
      <c r="D16" s="12"/>
      <c r="E16" s="17" t="str">
        <f>HYPERLINK(K16,J16)</f>
        <v xml:space="preserve">現場代理人の兼任に関する取扱いについて </v>
      </c>
      <c r="F16" s="241" t="s">
        <v>454</v>
      </c>
      <c r="G16" s="8"/>
      <c r="J16" s="27" t="s">
        <v>466</v>
      </c>
      <c r="K16" s="28" t="s">
        <v>197</v>
      </c>
    </row>
    <row r="17" spans="1:11" x14ac:dyDescent="0.25">
      <c r="A17" s="43"/>
      <c r="B17" s="8"/>
      <c r="C17" s="11"/>
      <c r="D17" s="12"/>
      <c r="E17" s="17" t="str">
        <f>HYPERLINK(K17,J17)</f>
        <v>監理技術者の兼務の取扱いについて</v>
      </c>
      <c r="F17" s="241" t="s">
        <v>455</v>
      </c>
      <c r="G17" s="8"/>
      <c r="J17" s="27" t="s">
        <v>467</v>
      </c>
      <c r="K17" s="28" t="s">
        <v>405</v>
      </c>
    </row>
    <row r="18" spans="1:11" ht="24" x14ac:dyDescent="0.25">
      <c r="A18" s="43"/>
      <c r="B18" s="8"/>
      <c r="C18" s="11"/>
      <c r="D18" s="12"/>
      <c r="E18" s="17" t="str">
        <f>HYPERLINK(K18,J18)</f>
        <v>公共工事の適正な施工体制等の確認</v>
      </c>
      <c r="F18" s="241" t="s">
        <v>456</v>
      </c>
      <c r="G18" s="8"/>
      <c r="J18" s="27" t="s">
        <v>468</v>
      </c>
      <c r="K18" s="28" t="s">
        <v>406</v>
      </c>
    </row>
    <row r="19" spans="1:11" x14ac:dyDescent="0.25">
      <c r="A19" s="43"/>
      <c r="B19" s="8"/>
      <c r="C19" s="11"/>
      <c r="D19" s="549" t="str">
        <f>HYPERLINK(K19,J19)</f>
        <v>技能労働者の処遇改善について</v>
      </c>
      <c r="E19" s="550"/>
      <c r="F19" s="250" t="s">
        <v>424</v>
      </c>
      <c r="G19" s="8"/>
      <c r="J19" s="27" t="s">
        <v>407</v>
      </c>
      <c r="K19" s="28"/>
    </row>
    <row r="20" spans="1:11" x14ac:dyDescent="0.25">
      <c r="A20" s="43"/>
      <c r="B20" s="8"/>
      <c r="C20" s="11"/>
      <c r="D20" s="11"/>
      <c r="E20" s="238" t="str">
        <f>HYPERLINK(K20,J20)</f>
        <v>建設業における技能労働者の処遇改善への取組について</v>
      </c>
      <c r="F20" s="243" t="s">
        <v>457</v>
      </c>
      <c r="G20" s="8"/>
      <c r="J20" s="27" t="s">
        <v>409</v>
      </c>
      <c r="K20" s="28" t="s">
        <v>408</v>
      </c>
    </row>
    <row r="21" spans="1:11" x14ac:dyDescent="0.25">
      <c r="A21" s="43"/>
      <c r="B21" s="8"/>
      <c r="C21" s="11"/>
      <c r="D21" s="11"/>
      <c r="E21" s="263" t="str">
        <f>HYPERLINK(K21,J21)</f>
        <v>道発注工事に係る社会保険等未加入対策について</v>
      </c>
      <c r="F21" s="251" t="s">
        <v>458</v>
      </c>
      <c r="G21" s="8"/>
      <c r="J21" s="27" t="s">
        <v>410</v>
      </c>
      <c r="K21" s="28" t="s">
        <v>411</v>
      </c>
    </row>
    <row r="22" spans="1:11" ht="24" x14ac:dyDescent="0.25">
      <c r="A22" s="43"/>
      <c r="B22" s="8"/>
      <c r="C22" s="11"/>
      <c r="D22" s="13"/>
      <c r="E22" s="238" t="str">
        <f>HYPERLINK(K22,J22)</f>
        <v>工事及び土木工事系委託業務における法定外の労災保険の付保の要件化について</v>
      </c>
      <c r="F22" s="251" t="s">
        <v>459</v>
      </c>
      <c r="G22" s="8"/>
      <c r="J22" s="27" t="s">
        <v>413</v>
      </c>
      <c r="K22" s="28" t="s">
        <v>412</v>
      </c>
    </row>
    <row r="23" spans="1:11" x14ac:dyDescent="0.25">
      <c r="A23" s="43"/>
      <c r="B23" s="8"/>
      <c r="C23" s="11"/>
      <c r="D23" s="549" t="str">
        <f>HYPERLINK(,J23)</f>
        <v>低入札価格調査制度等について</v>
      </c>
      <c r="E23" s="550"/>
      <c r="F23" s="250" t="s">
        <v>424</v>
      </c>
      <c r="G23" s="8"/>
      <c r="J23" s="27" t="s">
        <v>414</v>
      </c>
      <c r="K23" s="28" t="s">
        <v>197</v>
      </c>
    </row>
    <row r="24" spans="1:11" ht="24" x14ac:dyDescent="0.25">
      <c r="A24" s="43"/>
      <c r="B24" s="8"/>
      <c r="C24" s="11"/>
      <c r="D24" s="11"/>
      <c r="E24" s="261" t="str">
        <f>HYPERLINK(K24,J24)</f>
        <v>低入札価格調査制度及び最低制限価格制度の設定基準等について</v>
      </c>
      <c r="F24" s="243" t="s">
        <v>476</v>
      </c>
      <c r="G24" s="8"/>
      <c r="J24" s="27" t="s">
        <v>460</v>
      </c>
      <c r="K24" s="28" t="s">
        <v>415</v>
      </c>
    </row>
    <row r="25" spans="1:11" x14ac:dyDescent="0.25">
      <c r="A25" s="43"/>
      <c r="B25" s="8"/>
      <c r="C25" s="11"/>
      <c r="D25" s="242"/>
      <c r="E25" s="238" t="str">
        <f>HYPERLINK(K25,J25)</f>
        <v>維持点検等業務委託に係る最低制限価格制度の適用について</v>
      </c>
      <c r="F25" s="243" t="s">
        <v>461</v>
      </c>
      <c r="G25" s="8"/>
      <c r="J25" s="27" t="s">
        <v>416</v>
      </c>
      <c r="K25" s="28" t="s">
        <v>417</v>
      </c>
    </row>
    <row r="26" spans="1:11" x14ac:dyDescent="0.25">
      <c r="A26" s="43"/>
      <c r="B26" s="8"/>
      <c r="C26" s="11"/>
      <c r="D26" s="549" t="str">
        <f>HYPERLINK(,J26)</f>
        <v>契約約款に関することについて</v>
      </c>
      <c r="E26" s="550"/>
      <c r="F26" s="250" t="s">
        <v>424</v>
      </c>
      <c r="G26" s="8"/>
      <c r="J26" s="27" t="s">
        <v>418</v>
      </c>
      <c r="K26" s="28" t="s">
        <v>196</v>
      </c>
    </row>
    <row r="27" spans="1:11" ht="24" x14ac:dyDescent="0.25">
      <c r="A27" s="43"/>
      <c r="B27" s="8"/>
      <c r="C27" s="11"/>
      <c r="D27" s="11"/>
      <c r="E27" s="238" t="str">
        <f>HYPERLINK(K27,J27)</f>
        <v>工事請負契約書第22条第5項（単品スライド条項）の運用について</v>
      </c>
      <c r="F27" s="241" t="s">
        <v>115</v>
      </c>
      <c r="G27" s="8"/>
      <c r="J27" s="27" t="s">
        <v>420</v>
      </c>
      <c r="K27" s="28" t="s">
        <v>419</v>
      </c>
    </row>
    <row r="28" spans="1:11" ht="24" x14ac:dyDescent="0.25">
      <c r="A28" s="43"/>
      <c r="B28" s="8"/>
      <c r="C28" s="11"/>
      <c r="D28" s="13"/>
      <c r="E28" s="238" t="str">
        <f>HYPERLINK(K28,J28)</f>
        <v>工事請負契約書第22条第6項（インフレスライド条項）の取扱いについて</v>
      </c>
      <c r="F28" s="241" t="s">
        <v>126</v>
      </c>
      <c r="G28" s="8"/>
      <c r="J28" s="27" t="s">
        <v>421</v>
      </c>
      <c r="K28" s="28" t="s">
        <v>422</v>
      </c>
    </row>
    <row r="29" spans="1:11" ht="14.25" customHeight="1" x14ac:dyDescent="0.25">
      <c r="A29" s="43"/>
      <c r="B29" s="8"/>
      <c r="C29" s="11"/>
      <c r="D29" s="549" t="s">
        <v>477</v>
      </c>
      <c r="E29" s="550"/>
      <c r="F29" s="243" t="s">
        <v>424</v>
      </c>
      <c r="G29" s="8"/>
      <c r="J29" s="27" t="s">
        <v>423</v>
      </c>
      <c r="K29" s="28" t="s">
        <v>403</v>
      </c>
    </row>
    <row r="30" spans="1:11" ht="14.25" customHeight="1" x14ac:dyDescent="0.25">
      <c r="A30" s="43"/>
      <c r="B30" s="8"/>
      <c r="C30" s="11"/>
      <c r="D30" s="244"/>
      <c r="E30" s="17" t="str">
        <f>HYPERLINK(K30,J30)</f>
        <v>電子保証証書を活用した前払金請求手続きについて</v>
      </c>
      <c r="F30" s="22" t="s">
        <v>462</v>
      </c>
      <c r="G30" s="8"/>
      <c r="J30" s="27" t="s">
        <v>425</v>
      </c>
      <c r="K30" s="28" t="s">
        <v>426</v>
      </c>
    </row>
    <row r="31" spans="1:11" ht="14.25" customHeight="1" x14ac:dyDescent="0.25">
      <c r="A31" s="43"/>
      <c r="B31" s="8"/>
      <c r="C31" s="11"/>
      <c r="D31" s="244"/>
      <c r="E31" s="238" t="str">
        <f>HYPERLINK(K31,J31)</f>
        <v>フレックス工期制について</v>
      </c>
      <c r="F31" s="22" t="s">
        <v>81</v>
      </c>
      <c r="G31" s="8"/>
      <c r="J31" s="27" t="s">
        <v>428</v>
      </c>
      <c r="K31" s="28" t="s">
        <v>427</v>
      </c>
    </row>
    <row r="32" spans="1:11" ht="24" x14ac:dyDescent="0.25">
      <c r="A32" s="43"/>
      <c r="B32" s="8"/>
      <c r="C32" s="11"/>
      <c r="D32" s="244"/>
      <c r="E32" s="238" t="str">
        <f>HYPERLINK(K32,J32)</f>
        <v>特定関係にある資格者同士の入札参加について</v>
      </c>
      <c r="F32" s="22" t="s">
        <v>431</v>
      </c>
      <c r="G32" s="8"/>
      <c r="J32" s="27" t="s">
        <v>429</v>
      </c>
      <c r="K32" s="28" t="s">
        <v>430</v>
      </c>
    </row>
    <row r="33" spans="1:11" x14ac:dyDescent="0.25">
      <c r="A33" s="43"/>
      <c r="B33" s="8"/>
      <c r="C33" s="11"/>
      <c r="D33" s="244"/>
      <c r="E33" s="259" t="str">
        <f>HYPERLINK(K33,J33)</f>
        <v>「中間前金払制度を積極的に活用しよう」リーフレット</v>
      </c>
      <c r="F33" s="22" t="s">
        <v>463</v>
      </c>
      <c r="G33" s="8"/>
      <c r="J33" s="27" t="s">
        <v>432</v>
      </c>
      <c r="K33" s="28" t="s">
        <v>197</v>
      </c>
    </row>
    <row r="34" spans="1:11" ht="24" x14ac:dyDescent="0.25">
      <c r="A34" s="43"/>
      <c r="B34" s="8"/>
      <c r="C34" s="11"/>
      <c r="D34" s="242"/>
      <c r="E34" s="238" t="str">
        <f>HYPERLINK(K34,J34)</f>
        <v>建設キャリアアップシステム(CCUS)の普及促進について</v>
      </c>
      <c r="F34" s="22" t="s">
        <v>464</v>
      </c>
      <c r="G34" s="8"/>
      <c r="J34" s="27" t="s">
        <v>433</v>
      </c>
      <c r="K34" s="28" t="s">
        <v>434</v>
      </c>
    </row>
    <row r="35" spans="1:11" x14ac:dyDescent="0.25">
      <c r="A35" s="43"/>
      <c r="B35" s="8"/>
      <c r="C35" s="12"/>
      <c r="D35" s="551" t="str">
        <f t="shared" ref="D35:D38" si="0">HYPERLINK(K35,J35)</f>
        <v>様式集（入札・契約）</v>
      </c>
      <c r="E35" s="552"/>
      <c r="F35" s="245" t="s">
        <v>436</v>
      </c>
      <c r="G35" s="8"/>
      <c r="J35" s="27" t="s">
        <v>393</v>
      </c>
      <c r="K35" s="28" t="s">
        <v>435</v>
      </c>
    </row>
    <row r="36" spans="1:11" ht="24" x14ac:dyDescent="0.25">
      <c r="A36" s="43"/>
      <c r="B36" s="8"/>
      <c r="C36" s="11"/>
      <c r="D36" s="543" t="str">
        <f t="shared" si="0"/>
        <v>電子調達</v>
      </c>
      <c r="E36" s="548"/>
      <c r="F36" s="22" t="s">
        <v>118</v>
      </c>
      <c r="G36" s="8"/>
      <c r="J36" s="27" t="s">
        <v>9</v>
      </c>
      <c r="K36" s="27" t="s">
        <v>40</v>
      </c>
    </row>
    <row r="37" spans="1:11" ht="24" x14ac:dyDescent="0.25">
      <c r="A37" s="43"/>
      <c r="B37" s="8"/>
      <c r="C37" s="11"/>
      <c r="D37" s="543" t="str">
        <f t="shared" si="0"/>
        <v>建設部見積用参考資料等提供システム</v>
      </c>
      <c r="E37" s="548"/>
      <c r="F37" s="22" t="s">
        <v>10</v>
      </c>
      <c r="G37" s="8"/>
      <c r="J37" s="27" t="s">
        <v>437</v>
      </c>
      <c r="K37" s="28" t="s">
        <v>438</v>
      </c>
    </row>
    <row r="38" spans="1:11" ht="24" x14ac:dyDescent="0.25">
      <c r="A38" s="43"/>
      <c r="B38" s="8"/>
      <c r="C38" s="11"/>
      <c r="D38" s="543" t="str">
        <f t="shared" si="0"/>
        <v>北海道地方 各発注機関の発注見通し</v>
      </c>
      <c r="E38" s="544"/>
      <c r="F38" s="44" t="s">
        <v>117</v>
      </c>
      <c r="G38" s="8"/>
      <c r="J38" s="27" t="s">
        <v>113</v>
      </c>
      <c r="K38" s="27" t="s">
        <v>127</v>
      </c>
    </row>
    <row r="39" spans="1:11" x14ac:dyDescent="0.25">
      <c r="A39" s="43"/>
      <c r="B39" s="8"/>
      <c r="C39" s="11"/>
      <c r="D39" s="541" t="str">
        <f>HYPERLINK(K39,J39)</f>
        <v>建設部工事等優秀者表彰について</v>
      </c>
      <c r="E39" s="542"/>
      <c r="F39" s="246" t="s">
        <v>440</v>
      </c>
      <c r="G39" s="8"/>
      <c r="J39" s="27" t="s">
        <v>439</v>
      </c>
      <c r="K39" s="28" t="s">
        <v>469</v>
      </c>
    </row>
    <row r="40" spans="1:11" x14ac:dyDescent="0.25">
      <c r="B40" s="8"/>
      <c r="C40" s="32" t="s">
        <v>441</v>
      </c>
      <c r="D40" s="14"/>
      <c r="E40" s="16"/>
      <c r="F40" s="21"/>
      <c r="G40" s="8"/>
      <c r="J40" s="26"/>
      <c r="K40" s="26" t="s">
        <v>106</v>
      </c>
    </row>
    <row r="41" spans="1:11" ht="25.5" customHeight="1" x14ac:dyDescent="0.25">
      <c r="B41" s="8"/>
      <c r="C41" s="247"/>
      <c r="D41" s="384" t="str">
        <f>HYPERLINK(K41,J41)</f>
        <v>建設管理部発注の工事等における共通仕様書、監督・検査の要領等に関すること</v>
      </c>
      <c r="E41" s="385"/>
      <c r="F41" s="23" t="s">
        <v>443</v>
      </c>
      <c r="G41" s="8"/>
      <c r="J41" s="27" t="s">
        <v>442</v>
      </c>
      <c r="K41" s="28" t="s">
        <v>444</v>
      </c>
    </row>
    <row r="42" spans="1:11" x14ac:dyDescent="0.25">
      <c r="B42" s="8"/>
      <c r="C42" s="9" t="s">
        <v>12</v>
      </c>
      <c r="D42" s="14"/>
      <c r="E42" s="16"/>
      <c r="F42" s="21"/>
      <c r="G42" s="8"/>
      <c r="J42" s="26"/>
      <c r="K42" s="26" t="s">
        <v>106</v>
      </c>
    </row>
    <row r="43" spans="1:11" ht="36" x14ac:dyDescent="0.25">
      <c r="A43" s="43"/>
      <c r="B43" s="8"/>
      <c r="C43" s="10"/>
      <c r="D43" s="384" t="str">
        <f>HYPERLINK(K43,J43)</f>
        <v>積算基準改定履歴及び設計資材単価等の閲覧</v>
      </c>
      <c r="E43" s="385"/>
      <c r="F43" s="22" t="s">
        <v>8</v>
      </c>
      <c r="G43" s="8"/>
      <c r="J43" s="27" t="s">
        <v>3</v>
      </c>
      <c r="K43" s="28" t="s">
        <v>487</v>
      </c>
    </row>
    <row r="44" spans="1:11" x14ac:dyDescent="0.25">
      <c r="A44" s="43"/>
      <c r="B44" s="8"/>
      <c r="C44" s="11"/>
      <c r="D44" s="384" t="str">
        <f>HYPERLINK(K44,J44)</f>
        <v>労務単価・設計資材単価</v>
      </c>
      <c r="E44" s="385"/>
      <c r="F44" s="23" t="s">
        <v>6</v>
      </c>
      <c r="G44" s="8"/>
      <c r="J44" s="27" t="s">
        <v>62</v>
      </c>
      <c r="K44" s="28" t="s">
        <v>132</v>
      </c>
    </row>
    <row r="45" spans="1:11" ht="36" x14ac:dyDescent="0.25">
      <c r="A45" s="43"/>
      <c r="B45" s="8"/>
      <c r="C45" s="11"/>
      <c r="D45" s="557" t="str">
        <f t="shared" ref="D45:D49" si="1">HYPERLINK(K45,J45)</f>
        <v>土木工事工種体系化</v>
      </c>
      <c r="E45" s="558"/>
      <c r="F45" s="23" t="s">
        <v>478</v>
      </c>
      <c r="G45" s="8"/>
      <c r="J45" s="27" t="s">
        <v>0</v>
      </c>
      <c r="K45" s="28" t="s">
        <v>488</v>
      </c>
    </row>
    <row r="46" spans="1:11" ht="36" x14ac:dyDescent="0.25">
      <c r="A46" s="43"/>
      <c r="B46" s="8"/>
      <c r="C46" s="11"/>
      <c r="D46" s="557" t="str">
        <f t="shared" si="1"/>
        <v>土木工事数量算出要領</v>
      </c>
      <c r="E46" s="558"/>
      <c r="F46" s="22" t="s">
        <v>479</v>
      </c>
      <c r="G46" s="8"/>
      <c r="J46" s="27" t="s">
        <v>19</v>
      </c>
      <c r="K46" s="28" t="s">
        <v>489</v>
      </c>
    </row>
    <row r="47" spans="1:11" ht="48" x14ac:dyDescent="0.25">
      <c r="A47" s="43"/>
      <c r="B47" s="8"/>
      <c r="C47" s="12"/>
      <c r="D47" s="557" t="str">
        <f t="shared" si="1"/>
        <v>漁港関係工事工種体系化・数量算出要領</v>
      </c>
      <c r="E47" s="558"/>
      <c r="F47" s="22" t="s">
        <v>480</v>
      </c>
      <c r="G47" s="8"/>
      <c r="J47" s="27" t="s">
        <v>20</v>
      </c>
      <c r="K47" s="28" t="s">
        <v>490</v>
      </c>
    </row>
    <row r="48" spans="1:11" ht="48" x14ac:dyDescent="0.25">
      <c r="A48" s="43"/>
      <c r="B48" s="8"/>
      <c r="C48" s="12"/>
      <c r="D48" s="557" t="str">
        <f t="shared" si="1"/>
        <v>下水道工事工種体系化・数量算出要領</v>
      </c>
      <c r="E48" s="558"/>
      <c r="F48" s="22" t="s">
        <v>481</v>
      </c>
      <c r="G48" s="8"/>
      <c r="J48" s="27" t="s">
        <v>22</v>
      </c>
      <c r="K48" s="28" t="s">
        <v>491</v>
      </c>
    </row>
    <row r="49" spans="1:11" ht="36" x14ac:dyDescent="0.25">
      <c r="A49" s="43"/>
      <c r="B49" s="8"/>
      <c r="C49" s="12"/>
      <c r="D49" s="557" t="str">
        <f t="shared" si="1"/>
        <v>設計図書作成要領</v>
      </c>
      <c r="E49" s="558"/>
      <c r="F49" s="22" t="s">
        <v>24</v>
      </c>
      <c r="G49" s="8"/>
      <c r="J49" s="27" t="s">
        <v>133</v>
      </c>
      <c r="K49" s="28" t="s">
        <v>492</v>
      </c>
    </row>
    <row r="50" spans="1:11" ht="36" x14ac:dyDescent="0.25">
      <c r="A50" s="43"/>
      <c r="B50" s="8"/>
      <c r="C50" s="12"/>
      <c r="D50" s="384" t="str">
        <f t="shared" ref="D50" si="2">HYPERLINK(K50,J50)</f>
        <v>地域外からの労働者確保及び遠隔地からの建設資材等の調達について</v>
      </c>
      <c r="E50" s="385"/>
      <c r="F50" s="22" t="s">
        <v>26</v>
      </c>
      <c r="G50" s="8"/>
      <c r="J50" s="27" t="s">
        <v>134</v>
      </c>
      <c r="K50" s="29" t="s">
        <v>135</v>
      </c>
    </row>
    <row r="51" spans="1:11" ht="84" x14ac:dyDescent="0.25">
      <c r="A51" s="43"/>
      <c r="B51" s="8"/>
      <c r="C51" s="12"/>
      <c r="D51" s="384" t="str">
        <f>HYPERLINK(K51,J51)</f>
        <v>１日未満で完了する作業の積算</v>
      </c>
      <c r="E51" s="556"/>
      <c r="F51" s="22" t="s">
        <v>7</v>
      </c>
      <c r="G51" s="8"/>
      <c r="J51" s="27" t="s">
        <v>30</v>
      </c>
      <c r="K51" s="45" t="s">
        <v>198</v>
      </c>
    </row>
    <row r="52" spans="1:11" ht="24" x14ac:dyDescent="0.25">
      <c r="B52" s="8"/>
      <c r="C52" s="11"/>
      <c r="D52" s="555" t="s">
        <v>109</v>
      </c>
      <c r="E52" s="556"/>
      <c r="F52" s="22" t="s">
        <v>14</v>
      </c>
      <c r="G52" s="8"/>
      <c r="J52" s="27" t="s">
        <v>13</v>
      </c>
      <c r="K52" s="30"/>
    </row>
    <row r="53" spans="1:11" ht="24" x14ac:dyDescent="0.25">
      <c r="B53" s="8"/>
      <c r="C53" s="11"/>
      <c r="D53" s="553" t="s">
        <v>137</v>
      </c>
      <c r="E53" s="554"/>
      <c r="F53" s="22" t="s">
        <v>138</v>
      </c>
      <c r="G53" s="8"/>
      <c r="J53" s="27" t="s">
        <v>136</v>
      </c>
      <c r="K53" s="27"/>
    </row>
    <row r="54" spans="1:11" ht="24" x14ac:dyDescent="0.25">
      <c r="A54" s="43"/>
      <c r="B54" s="8"/>
      <c r="C54" s="11"/>
      <c r="D54" s="384" t="str">
        <f t="shared" ref="D54" si="3">HYPERLINK(K54,J54)</f>
        <v>最新設計単価を用いた積算について</v>
      </c>
      <c r="E54" s="385"/>
      <c r="F54" s="22" t="s">
        <v>16</v>
      </c>
      <c r="G54" s="8"/>
      <c r="J54" s="27" t="s">
        <v>15</v>
      </c>
      <c r="K54" s="28" t="s">
        <v>139</v>
      </c>
    </row>
    <row r="55" spans="1:11" ht="24" x14ac:dyDescent="0.25">
      <c r="B55" s="8"/>
      <c r="C55" s="12"/>
      <c r="D55" s="555" t="s">
        <v>130</v>
      </c>
      <c r="E55" s="556"/>
      <c r="F55" s="22" t="s">
        <v>28</v>
      </c>
      <c r="G55" s="8"/>
      <c r="J55" s="27" t="s">
        <v>27</v>
      </c>
      <c r="K55" s="31"/>
    </row>
    <row r="56" spans="1:11" ht="24" x14ac:dyDescent="0.25">
      <c r="B56" s="8"/>
      <c r="C56" s="12"/>
      <c r="D56" s="555" t="s">
        <v>114</v>
      </c>
      <c r="E56" s="556"/>
      <c r="F56" s="22" t="s">
        <v>2</v>
      </c>
      <c r="G56" s="8"/>
      <c r="J56" s="27" t="s">
        <v>114</v>
      </c>
      <c r="K56" s="27"/>
    </row>
    <row r="57" spans="1:11" ht="24" x14ac:dyDescent="0.25">
      <c r="B57" s="8"/>
      <c r="C57" s="12"/>
      <c r="D57" s="555" t="s">
        <v>122</v>
      </c>
      <c r="E57" s="556"/>
      <c r="F57" s="22" t="s">
        <v>29</v>
      </c>
      <c r="G57" s="8"/>
      <c r="J57" s="27" t="s">
        <v>122</v>
      </c>
      <c r="K57" s="27"/>
    </row>
    <row r="58" spans="1:11" ht="36" x14ac:dyDescent="0.25">
      <c r="B58" s="8"/>
      <c r="C58" s="12"/>
      <c r="D58" s="555" t="s">
        <v>33</v>
      </c>
      <c r="E58" s="556"/>
      <c r="F58" s="22" t="s">
        <v>35</v>
      </c>
      <c r="G58" s="8"/>
      <c r="J58" s="27" t="s">
        <v>33</v>
      </c>
      <c r="K58" s="31"/>
    </row>
    <row r="59" spans="1:11" x14ac:dyDescent="0.25">
      <c r="B59" s="8"/>
      <c r="C59" s="12"/>
      <c r="D59" s="555" t="s">
        <v>89</v>
      </c>
      <c r="E59" s="556"/>
      <c r="F59" s="22" t="s">
        <v>119</v>
      </c>
      <c r="G59" s="8"/>
      <c r="J59" s="27" t="s">
        <v>89</v>
      </c>
      <c r="K59" s="31"/>
    </row>
    <row r="60" spans="1:11" ht="24" x14ac:dyDescent="0.25">
      <c r="B60" s="8"/>
      <c r="C60" s="12"/>
      <c r="D60" s="559" t="s">
        <v>141</v>
      </c>
      <c r="E60" s="560"/>
      <c r="F60" s="22" t="s">
        <v>142</v>
      </c>
      <c r="G60" s="8"/>
      <c r="J60" s="27" t="s">
        <v>143</v>
      </c>
      <c r="K60" s="31"/>
    </row>
    <row r="61" spans="1:11" x14ac:dyDescent="0.25">
      <c r="A61" s="43"/>
      <c r="B61" s="8"/>
      <c r="C61" s="11"/>
      <c r="D61" s="384" t="str">
        <f t="shared" ref="D61" si="4">HYPERLINK(K61,J61)</f>
        <v>北海道土木工事設計積算電算システムの端数処理について</v>
      </c>
      <c r="E61" s="385"/>
      <c r="F61" s="22" t="s">
        <v>17</v>
      </c>
      <c r="G61" s="8"/>
      <c r="J61" s="27" t="s">
        <v>144</v>
      </c>
      <c r="K61" s="28" t="s">
        <v>140</v>
      </c>
    </row>
    <row r="62" spans="1:11" x14ac:dyDescent="0.25">
      <c r="B62" s="8"/>
      <c r="C62" s="32" t="s">
        <v>445</v>
      </c>
      <c r="D62" s="14"/>
      <c r="E62" s="16"/>
      <c r="F62" s="21"/>
      <c r="G62" s="8"/>
      <c r="J62" s="26"/>
      <c r="K62" s="26" t="s">
        <v>106</v>
      </c>
    </row>
    <row r="63" spans="1:11" x14ac:dyDescent="0.25">
      <c r="A63" s="43"/>
      <c r="B63" s="8"/>
      <c r="C63" s="10"/>
      <c r="D63" s="384" t="str">
        <f>HYPERLINK(K63,J63)</f>
        <v>建設リサイクルについて</v>
      </c>
      <c r="E63" s="385"/>
      <c r="F63" s="23" t="s">
        <v>116</v>
      </c>
      <c r="G63" s="8"/>
      <c r="J63" s="27" t="s">
        <v>131</v>
      </c>
      <c r="K63" s="27" t="s">
        <v>171</v>
      </c>
    </row>
    <row r="64" spans="1:11" ht="24" x14ac:dyDescent="0.25">
      <c r="A64" s="43"/>
      <c r="B64" s="8"/>
      <c r="C64" s="11"/>
      <c r="D64" s="384" t="str">
        <f>HYPERLINK(K64,J64)</f>
        <v>建設副産物の推移と現況</v>
      </c>
      <c r="E64" s="385"/>
      <c r="F64" s="23" t="s">
        <v>60</v>
      </c>
      <c r="G64" s="8"/>
      <c r="J64" s="27" t="s">
        <v>98</v>
      </c>
      <c r="K64" s="27" t="s">
        <v>172</v>
      </c>
    </row>
    <row r="65" spans="1:11" x14ac:dyDescent="0.25">
      <c r="A65" s="43"/>
      <c r="B65" s="8"/>
      <c r="C65" s="11"/>
      <c r="D65" s="384" t="str">
        <f>HYPERLINK(K65,J65)</f>
        <v>すき取り土の有効利用</v>
      </c>
      <c r="E65" s="385"/>
      <c r="F65" s="23" t="s">
        <v>18</v>
      </c>
      <c r="G65" s="8"/>
      <c r="J65" s="27" t="s">
        <v>100</v>
      </c>
      <c r="K65" s="27" t="s">
        <v>173</v>
      </c>
    </row>
    <row r="66" spans="1:11" x14ac:dyDescent="0.25">
      <c r="A66" s="43"/>
      <c r="B66" s="8"/>
      <c r="C66" s="13"/>
      <c r="D66" s="384" t="str">
        <f>HYPERLINK(K66,J66)</f>
        <v>すき取り土実績</v>
      </c>
      <c r="E66" s="385"/>
      <c r="F66" s="23" t="s">
        <v>99</v>
      </c>
      <c r="G66" s="8"/>
      <c r="J66" s="27" t="s">
        <v>101</v>
      </c>
      <c r="K66" s="27" t="s">
        <v>174</v>
      </c>
    </row>
    <row r="67" spans="1:11" x14ac:dyDescent="0.25">
      <c r="B67" s="8"/>
      <c r="C67" s="9" t="s">
        <v>5</v>
      </c>
      <c r="D67" s="14"/>
      <c r="E67" s="16"/>
      <c r="F67" s="21"/>
      <c r="G67" s="8"/>
      <c r="J67" s="26"/>
      <c r="K67" s="26" t="s">
        <v>106</v>
      </c>
    </row>
    <row r="68" spans="1:11" ht="24" x14ac:dyDescent="0.25">
      <c r="A68" s="43"/>
      <c r="B68" s="8"/>
      <c r="C68" s="10"/>
      <c r="D68" s="384" t="str">
        <f t="shared" ref="D68:D94" si="5">HYPERLINK(K68,J68)</f>
        <v>工期設定要領</v>
      </c>
      <c r="E68" s="385"/>
      <c r="F68" s="22" t="s">
        <v>37</v>
      </c>
      <c r="G68" s="8"/>
      <c r="J68" s="27" t="s">
        <v>36</v>
      </c>
      <c r="K68" s="27" t="s">
        <v>145</v>
      </c>
    </row>
    <row r="69" spans="1:11" ht="24" x14ac:dyDescent="0.25">
      <c r="A69" s="43"/>
      <c r="B69" s="8"/>
      <c r="C69" s="11"/>
      <c r="D69" s="384" t="str">
        <f t="shared" si="5"/>
        <v>週休2日工事の実施</v>
      </c>
      <c r="E69" s="385"/>
      <c r="F69" s="22" t="s">
        <v>493</v>
      </c>
      <c r="G69" s="8"/>
      <c r="J69" s="27" t="s">
        <v>494</v>
      </c>
      <c r="K69" s="27" t="s">
        <v>146</v>
      </c>
    </row>
    <row r="70" spans="1:11" ht="24" x14ac:dyDescent="0.25">
      <c r="A70" s="43"/>
      <c r="B70" s="8"/>
      <c r="C70" s="11"/>
      <c r="D70" s="384" t="str">
        <f t="shared" si="5"/>
        <v>特定外来生物の防除</v>
      </c>
      <c r="E70" s="385"/>
      <c r="F70" s="22" t="s">
        <v>44</v>
      </c>
      <c r="G70" s="8"/>
      <c r="J70" s="27" t="s">
        <v>41</v>
      </c>
      <c r="K70" s="27" t="s">
        <v>147</v>
      </c>
    </row>
    <row r="71" spans="1:11" ht="24" x14ac:dyDescent="0.25">
      <c r="A71" s="43"/>
      <c r="B71" s="8"/>
      <c r="C71" s="11"/>
      <c r="D71" s="384" t="str">
        <f t="shared" si="5"/>
        <v>公共工事の品質確保の促進に向けた取り組みについて</v>
      </c>
      <c r="E71" s="385"/>
      <c r="F71" s="22" t="s">
        <v>121</v>
      </c>
      <c r="G71" s="8"/>
      <c r="J71" s="27" t="s">
        <v>446</v>
      </c>
      <c r="K71" s="27" t="s">
        <v>128</v>
      </c>
    </row>
    <row r="72" spans="1:11" ht="24" x14ac:dyDescent="0.25">
      <c r="A72" s="43"/>
      <c r="B72" s="8"/>
      <c r="C72" s="11"/>
      <c r="D72" s="384" t="str">
        <f t="shared" si="5"/>
        <v>総合評価方式</v>
      </c>
      <c r="E72" s="385"/>
      <c r="F72" s="22" t="s">
        <v>46</v>
      </c>
      <c r="G72" s="8"/>
      <c r="J72" s="27" t="s">
        <v>45</v>
      </c>
      <c r="K72" s="28" t="s">
        <v>199</v>
      </c>
    </row>
    <row r="73" spans="1:11" ht="24" x14ac:dyDescent="0.25">
      <c r="A73" s="43"/>
      <c r="B73" s="8"/>
      <c r="C73" s="11"/>
      <c r="D73" s="384" t="str">
        <f t="shared" si="5"/>
        <v>重点的な監督業務の実施</v>
      </c>
      <c r="E73" s="385"/>
      <c r="F73" s="23" t="s">
        <v>21</v>
      </c>
      <c r="G73" s="8"/>
      <c r="J73" s="27" t="s">
        <v>47</v>
      </c>
      <c r="K73" s="27" t="s">
        <v>148</v>
      </c>
    </row>
    <row r="74" spans="1:11" ht="24" x14ac:dyDescent="0.25">
      <c r="A74" s="43"/>
      <c r="B74" s="8"/>
      <c r="C74" s="11"/>
      <c r="D74" s="384" t="str">
        <f t="shared" si="5"/>
        <v>CALS/EC</v>
      </c>
      <c r="E74" s="385"/>
      <c r="F74" s="23" t="s">
        <v>50</v>
      </c>
      <c r="G74" s="8"/>
      <c r="J74" s="27" t="s">
        <v>49</v>
      </c>
      <c r="K74" s="27" t="s">
        <v>149</v>
      </c>
    </row>
    <row r="75" spans="1:11" ht="24" x14ac:dyDescent="0.25">
      <c r="A75" s="43"/>
      <c r="B75" s="8"/>
      <c r="C75" s="11"/>
      <c r="D75" s="384" t="str">
        <f t="shared" si="5"/>
        <v>通年施工化</v>
      </c>
      <c r="E75" s="385"/>
      <c r="F75" s="23" t="s">
        <v>31</v>
      </c>
      <c r="G75" s="8"/>
      <c r="J75" s="27" t="s">
        <v>48</v>
      </c>
      <c r="K75" s="27" t="s">
        <v>150</v>
      </c>
    </row>
    <row r="76" spans="1:11" ht="36" x14ac:dyDescent="0.25">
      <c r="A76" s="43"/>
      <c r="B76" s="8"/>
      <c r="C76" s="11"/>
      <c r="D76" s="384" t="str">
        <f t="shared" si="5"/>
        <v>土木工事共通仕様書</v>
      </c>
      <c r="E76" s="385"/>
      <c r="F76" s="23" t="s">
        <v>51</v>
      </c>
      <c r="G76" s="8"/>
      <c r="J76" s="27" t="s">
        <v>52</v>
      </c>
      <c r="K76" s="28" t="s">
        <v>389</v>
      </c>
    </row>
    <row r="77" spans="1:11" ht="24" x14ac:dyDescent="0.25">
      <c r="A77" s="43"/>
      <c r="B77" s="8"/>
      <c r="C77" s="11"/>
      <c r="D77" s="384" t="str">
        <f t="shared" si="5"/>
        <v>請負工事監督要領</v>
      </c>
      <c r="E77" s="385"/>
      <c r="F77" s="23" t="s">
        <v>4</v>
      </c>
      <c r="G77" s="8"/>
      <c r="J77" s="27" t="s">
        <v>32</v>
      </c>
      <c r="K77" s="27" t="s">
        <v>151</v>
      </c>
    </row>
    <row r="78" spans="1:11" x14ac:dyDescent="0.25">
      <c r="A78" s="43"/>
      <c r="B78" s="8"/>
      <c r="C78" s="11"/>
      <c r="D78" s="384" t="str">
        <f t="shared" si="5"/>
        <v>請負工事検査方法書</v>
      </c>
      <c r="E78" s="385"/>
      <c r="F78" s="22" t="s">
        <v>53</v>
      </c>
      <c r="G78" s="8"/>
      <c r="J78" s="27" t="s">
        <v>34</v>
      </c>
      <c r="K78" s="27" t="s">
        <v>152</v>
      </c>
    </row>
    <row r="79" spans="1:11" ht="36" x14ac:dyDescent="0.25">
      <c r="A79" s="43"/>
      <c r="B79" s="8"/>
      <c r="C79" s="11"/>
      <c r="D79" s="384" t="str">
        <f t="shared" si="5"/>
        <v>工事施行成績評定要領</v>
      </c>
      <c r="E79" s="385"/>
      <c r="F79" s="23" t="s">
        <v>55</v>
      </c>
      <c r="G79" s="8"/>
      <c r="J79" s="27" t="s">
        <v>54</v>
      </c>
      <c r="K79" s="28" t="s">
        <v>390</v>
      </c>
    </row>
    <row r="80" spans="1:11" ht="36" x14ac:dyDescent="0.25">
      <c r="A80" s="43"/>
      <c r="B80" s="8"/>
      <c r="C80" s="11"/>
      <c r="D80" s="384" t="str">
        <f t="shared" si="5"/>
        <v>工事施行成績評定の自己評価</v>
      </c>
      <c r="E80" s="385"/>
      <c r="F80" s="23" t="s">
        <v>483</v>
      </c>
      <c r="G80" s="8"/>
      <c r="J80" s="27" t="s">
        <v>56</v>
      </c>
      <c r="K80" s="27" t="s">
        <v>107</v>
      </c>
    </row>
    <row r="81" spans="1:11" ht="48" x14ac:dyDescent="0.25">
      <c r="A81" s="43"/>
      <c r="B81" s="8"/>
      <c r="C81" s="12"/>
      <c r="D81" s="562" t="str">
        <f>HYPERLINK(K81,J81)</f>
        <v>北海道インフラゼロカーボン試行工事</v>
      </c>
      <c r="E81" s="563"/>
      <c r="F81" s="23" t="s">
        <v>482</v>
      </c>
      <c r="G81" s="8"/>
      <c r="J81" s="27" t="s">
        <v>355</v>
      </c>
      <c r="K81" s="28" t="s">
        <v>356</v>
      </c>
    </row>
    <row r="82" spans="1:11" ht="24" x14ac:dyDescent="0.25">
      <c r="A82" s="43"/>
      <c r="B82" s="8"/>
      <c r="C82" s="12"/>
      <c r="D82" s="384" t="str">
        <f t="shared" si="5"/>
        <v>三者検討会</v>
      </c>
      <c r="E82" s="385"/>
      <c r="F82" s="22" t="s">
        <v>58</v>
      </c>
      <c r="G82" s="8"/>
      <c r="J82" s="27" t="s">
        <v>57</v>
      </c>
      <c r="K82" s="27" t="s">
        <v>153</v>
      </c>
    </row>
    <row r="83" spans="1:11" ht="36" x14ac:dyDescent="0.25">
      <c r="A83" s="43"/>
      <c r="B83" s="8"/>
      <c r="C83" s="12"/>
      <c r="D83" s="384" t="str">
        <f t="shared" si="5"/>
        <v>設計変更確認会議</v>
      </c>
      <c r="E83" s="385"/>
      <c r="F83" s="23" t="s">
        <v>61</v>
      </c>
      <c r="G83" s="8"/>
      <c r="J83" s="27" t="s">
        <v>59</v>
      </c>
      <c r="K83" s="27" t="s">
        <v>154</v>
      </c>
    </row>
    <row r="84" spans="1:11" ht="60" x14ac:dyDescent="0.25">
      <c r="A84" s="43"/>
      <c r="B84" s="8"/>
      <c r="C84" s="11"/>
      <c r="D84" s="561" t="str">
        <f t="shared" si="5"/>
        <v>工事施工円滑化ガイドライン</v>
      </c>
      <c r="E84" s="385"/>
      <c r="F84" s="22" t="s">
        <v>11</v>
      </c>
      <c r="G84" s="8"/>
      <c r="J84" s="27" t="s">
        <v>63</v>
      </c>
      <c r="K84" s="27" t="s">
        <v>155</v>
      </c>
    </row>
    <row r="85" spans="1:11" ht="36" x14ac:dyDescent="0.25">
      <c r="A85" s="43"/>
      <c r="B85" s="8"/>
      <c r="C85" s="11"/>
      <c r="D85" s="200"/>
      <c r="E85" s="202" t="str">
        <f>HYPERLINK(K85,J85)</f>
        <v>条件明示チェックリスト</v>
      </c>
      <c r="F85" s="23" t="s">
        <v>65</v>
      </c>
      <c r="G85" s="8"/>
      <c r="J85" s="27" t="s">
        <v>64</v>
      </c>
      <c r="K85" s="28" t="s">
        <v>216</v>
      </c>
    </row>
    <row r="86" spans="1:11" ht="36" x14ac:dyDescent="0.25">
      <c r="A86" s="43"/>
      <c r="B86" s="8"/>
      <c r="C86" s="11"/>
      <c r="D86" s="200"/>
      <c r="E86" s="202" t="str">
        <f>HYPERLINK(K86,J86)</f>
        <v>設計図書作成要領</v>
      </c>
      <c r="F86" s="23" t="s">
        <v>484</v>
      </c>
      <c r="G86" s="8"/>
      <c r="J86" s="27" t="s">
        <v>133</v>
      </c>
      <c r="K86" s="28" t="s">
        <v>492</v>
      </c>
    </row>
    <row r="87" spans="1:11" ht="36" x14ac:dyDescent="0.25">
      <c r="A87" s="43"/>
      <c r="B87" s="8"/>
      <c r="C87" s="11"/>
      <c r="D87" s="200"/>
      <c r="E87" s="202" t="str">
        <f>HYPERLINK(K87,J87)</f>
        <v>工事の一時中止に係るガイドライン（案）</v>
      </c>
      <c r="F87" s="23" t="s">
        <v>67</v>
      </c>
      <c r="G87" s="8"/>
      <c r="J87" s="27" t="s">
        <v>66</v>
      </c>
      <c r="K87" s="27" t="s">
        <v>157</v>
      </c>
    </row>
    <row r="88" spans="1:11" ht="24" x14ac:dyDescent="0.25">
      <c r="A88" s="43"/>
      <c r="B88" s="8"/>
      <c r="C88" s="11"/>
      <c r="D88" s="200"/>
      <c r="E88" s="202" t="str">
        <f>HYPERLINK(K88,J88)</f>
        <v>設計図書の照査ガイドライン</v>
      </c>
      <c r="F88" s="23" t="s">
        <v>68</v>
      </c>
      <c r="G88" s="8"/>
      <c r="J88" s="27" t="s">
        <v>104</v>
      </c>
      <c r="K88" s="27" t="s">
        <v>156</v>
      </c>
    </row>
    <row r="89" spans="1:11" ht="36" x14ac:dyDescent="0.25">
      <c r="A89" s="43"/>
      <c r="B89" s="8"/>
      <c r="C89" s="11"/>
      <c r="D89" s="201"/>
      <c r="E89" s="202" t="str">
        <f>HYPERLINK(K89,J89)</f>
        <v>提出書類のガイドライン</v>
      </c>
      <c r="F89" s="23" t="s">
        <v>70</v>
      </c>
      <c r="G89" s="8"/>
      <c r="J89" s="27" t="s">
        <v>23</v>
      </c>
      <c r="K89" s="27" t="s">
        <v>158</v>
      </c>
    </row>
    <row r="90" spans="1:11" ht="36" x14ac:dyDescent="0.25">
      <c r="A90" s="43"/>
      <c r="B90" s="8"/>
      <c r="C90" s="11"/>
      <c r="D90" s="384" t="str">
        <f t="shared" si="5"/>
        <v>コスト改善対策</v>
      </c>
      <c r="E90" s="385"/>
      <c r="F90" s="22" t="s">
        <v>71</v>
      </c>
      <c r="G90" s="8"/>
      <c r="J90" s="27" t="s">
        <v>110</v>
      </c>
      <c r="K90" s="27" t="s">
        <v>159</v>
      </c>
    </row>
    <row r="91" spans="1:11" ht="36" x14ac:dyDescent="0.25">
      <c r="A91" s="43"/>
      <c r="B91" s="8"/>
      <c r="C91" s="11"/>
      <c r="D91" s="384" t="str">
        <f t="shared" si="5"/>
        <v>新技術情報提供システムと新技術の活用状況</v>
      </c>
      <c r="E91" s="385"/>
      <c r="F91" s="22" t="s">
        <v>73</v>
      </c>
      <c r="G91" s="8"/>
      <c r="J91" s="27" t="s">
        <v>72</v>
      </c>
      <c r="K91" s="27" t="s">
        <v>160</v>
      </c>
    </row>
    <row r="92" spans="1:11" ht="24" x14ac:dyDescent="0.25">
      <c r="A92" s="43"/>
      <c r="B92" s="8"/>
      <c r="C92" s="11"/>
      <c r="D92" s="384" t="str">
        <f t="shared" si="5"/>
        <v>建設現場のＩＣＴ活用</v>
      </c>
      <c r="E92" s="385"/>
      <c r="F92" s="22" t="s">
        <v>74</v>
      </c>
      <c r="G92" s="8"/>
      <c r="J92" s="27" t="s">
        <v>25</v>
      </c>
      <c r="K92" s="27" t="s">
        <v>161</v>
      </c>
    </row>
    <row r="93" spans="1:11" ht="36" x14ac:dyDescent="0.25">
      <c r="A93" s="43"/>
      <c r="B93" s="8"/>
      <c r="C93" s="11"/>
      <c r="D93" s="384" t="str">
        <f t="shared" si="5"/>
        <v>工事円滑化会議</v>
      </c>
      <c r="E93" s="385"/>
      <c r="F93" s="22" t="s">
        <v>75</v>
      </c>
      <c r="G93" s="8"/>
      <c r="J93" s="27" t="s">
        <v>38</v>
      </c>
      <c r="K93" s="27" t="s">
        <v>162</v>
      </c>
    </row>
    <row r="94" spans="1:11" ht="36" x14ac:dyDescent="0.25">
      <c r="A94" s="43"/>
      <c r="B94" s="8"/>
      <c r="C94" s="11"/>
      <c r="D94" s="384" t="str">
        <f t="shared" si="5"/>
        <v>工事現場の遠隔臨場</v>
      </c>
      <c r="E94" s="385"/>
      <c r="F94" s="22" t="s">
        <v>69</v>
      </c>
      <c r="G94" s="8"/>
      <c r="J94" s="27" t="s">
        <v>76</v>
      </c>
      <c r="K94" s="27" t="s">
        <v>163</v>
      </c>
    </row>
    <row r="95" spans="1:11" ht="24" x14ac:dyDescent="0.25">
      <c r="A95" s="43"/>
      <c r="B95" s="8"/>
      <c r="C95" s="13"/>
      <c r="D95" s="384" t="str">
        <f t="shared" ref="D95" si="6">HYPERLINK(K95,J95)</f>
        <v>土木工事用道産資材（建設部）</v>
      </c>
      <c r="E95" s="385"/>
      <c r="F95" s="22" t="s">
        <v>474</v>
      </c>
      <c r="G95" s="8"/>
      <c r="J95" s="27" t="s">
        <v>472</v>
      </c>
      <c r="K95" s="28" t="s">
        <v>473</v>
      </c>
    </row>
    <row r="96" spans="1:11" x14ac:dyDescent="0.25">
      <c r="B96" s="8"/>
      <c r="C96" s="9" t="s">
        <v>77</v>
      </c>
      <c r="D96" s="14"/>
      <c r="E96" s="16"/>
      <c r="F96" s="21"/>
      <c r="G96" s="8"/>
      <c r="J96" s="26"/>
      <c r="K96" s="26" t="s">
        <v>106</v>
      </c>
    </row>
    <row r="97" spans="1:11" ht="24" x14ac:dyDescent="0.25">
      <c r="A97" s="43"/>
      <c r="B97" s="8"/>
      <c r="C97" s="10"/>
      <c r="D97" s="384" t="str">
        <f t="shared" ref="D97:D112" si="7">HYPERLINK(K97,J97)</f>
        <v>公共測量作業規程</v>
      </c>
      <c r="E97" s="385"/>
      <c r="F97" s="23" t="s">
        <v>78</v>
      </c>
      <c r="G97" s="8"/>
      <c r="J97" s="27" t="s">
        <v>108</v>
      </c>
      <c r="K97" s="28" t="s">
        <v>164</v>
      </c>
    </row>
    <row r="98" spans="1:11" ht="36" x14ac:dyDescent="0.25">
      <c r="A98" s="43"/>
      <c r="B98" s="8"/>
      <c r="C98" s="11"/>
      <c r="D98" s="384" t="str">
        <f t="shared" si="7"/>
        <v>測量調査設計業務等共通仕様書</v>
      </c>
      <c r="E98" s="385"/>
      <c r="F98" s="23" t="s">
        <v>79</v>
      </c>
      <c r="G98" s="8"/>
      <c r="J98" s="27" t="s">
        <v>225</v>
      </c>
      <c r="K98" s="28" t="s">
        <v>386</v>
      </c>
    </row>
    <row r="99" spans="1:11" ht="36" x14ac:dyDescent="0.25">
      <c r="A99" s="43"/>
      <c r="B99" s="8"/>
      <c r="C99" s="11"/>
      <c r="D99" s="384" t="str">
        <f t="shared" si="7"/>
        <v>現場技術業務委託共通仕様書</v>
      </c>
      <c r="E99" s="385"/>
      <c r="F99" s="23" t="s">
        <v>82</v>
      </c>
      <c r="G99" s="8"/>
      <c r="J99" s="27" t="s">
        <v>80</v>
      </c>
      <c r="K99" s="27" t="s">
        <v>165</v>
      </c>
    </row>
    <row r="100" spans="1:11" ht="24" x14ac:dyDescent="0.25">
      <c r="A100" s="43"/>
      <c r="B100" s="8"/>
      <c r="C100" s="11"/>
      <c r="D100" s="384" t="str">
        <f t="shared" si="7"/>
        <v>委託業務担当要領</v>
      </c>
      <c r="E100" s="385"/>
      <c r="F100" s="23" t="s">
        <v>43</v>
      </c>
      <c r="G100" s="8"/>
      <c r="J100" s="27" t="s">
        <v>83</v>
      </c>
      <c r="K100" s="27" t="s">
        <v>166</v>
      </c>
    </row>
    <row r="101" spans="1:11" ht="24" x14ac:dyDescent="0.25">
      <c r="A101" s="43"/>
      <c r="B101" s="8"/>
      <c r="C101" s="11"/>
      <c r="D101" s="384" t="str">
        <f t="shared" si="7"/>
        <v>委託業務検査方法書</v>
      </c>
      <c r="E101" s="385"/>
      <c r="F101" s="23" t="s">
        <v>84</v>
      </c>
      <c r="G101" s="8"/>
      <c r="J101" s="27" t="s">
        <v>42</v>
      </c>
      <c r="K101" s="27" t="s">
        <v>167</v>
      </c>
    </row>
    <row r="102" spans="1:11" ht="36" x14ac:dyDescent="0.25">
      <c r="A102" s="43"/>
      <c r="B102" s="8"/>
      <c r="C102" s="11"/>
      <c r="D102" s="384" t="str">
        <f t="shared" si="7"/>
        <v>委託施行成績評定要領</v>
      </c>
      <c r="E102" s="385"/>
      <c r="F102" s="23" t="s">
        <v>39</v>
      </c>
      <c r="G102" s="8"/>
      <c r="J102" s="27" t="s">
        <v>85</v>
      </c>
      <c r="K102" s="27" t="s">
        <v>129</v>
      </c>
    </row>
    <row r="103" spans="1:11" ht="36" x14ac:dyDescent="0.25">
      <c r="A103" s="43"/>
      <c r="B103" s="8"/>
      <c r="C103" s="11"/>
      <c r="D103" s="384" t="str">
        <f t="shared" si="7"/>
        <v>委託業務施行成績評定の受託注者自己評価</v>
      </c>
      <c r="E103" s="385"/>
      <c r="F103" s="23" t="s">
        <v>88</v>
      </c>
      <c r="G103" s="8"/>
      <c r="J103" s="27" t="s">
        <v>86</v>
      </c>
      <c r="K103" s="27" t="s">
        <v>112</v>
      </c>
    </row>
    <row r="104" spans="1:11" ht="36" x14ac:dyDescent="0.25">
      <c r="A104" s="43"/>
      <c r="B104" s="8"/>
      <c r="C104" s="11"/>
      <c r="D104" s="561" t="str">
        <f t="shared" si="7"/>
        <v>委託業務円滑化ガイドライン</v>
      </c>
      <c r="E104" s="385"/>
      <c r="F104" s="22" t="s">
        <v>91</v>
      </c>
      <c r="G104" s="8"/>
      <c r="J104" s="27" t="s">
        <v>90</v>
      </c>
      <c r="K104" s="27" t="s">
        <v>168</v>
      </c>
    </row>
    <row r="105" spans="1:11" ht="36" customHeight="1" x14ac:dyDescent="0.25">
      <c r="A105" s="43"/>
      <c r="B105" s="8"/>
      <c r="C105" s="11"/>
      <c r="D105" s="198"/>
      <c r="E105" s="188" t="str">
        <f t="shared" ref="E105:E110" si="8">HYPERLINK(K105,J105)</f>
        <v>①設計変更事例集(委託業務円滑化ガイドライン)</v>
      </c>
      <c r="F105" s="22" t="s">
        <v>353</v>
      </c>
      <c r="G105" s="8"/>
      <c r="J105" s="27" t="s">
        <v>220</v>
      </c>
      <c r="K105" s="28" t="s">
        <v>217</v>
      </c>
    </row>
    <row r="106" spans="1:11" ht="36" customHeight="1" x14ac:dyDescent="0.25">
      <c r="A106" s="43"/>
      <c r="B106" s="8"/>
      <c r="C106" s="11"/>
      <c r="D106" s="198"/>
      <c r="E106" s="188" t="str">
        <f t="shared" si="8"/>
        <v>②条件明示チェックリスト</v>
      </c>
      <c r="F106" s="22" t="s">
        <v>354</v>
      </c>
      <c r="G106" s="8"/>
      <c r="J106" s="27" t="s">
        <v>447</v>
      </c>
      <c r="K106" s="28" t="s">
        <v>217</v>
      </c>
    </row>
    <row r="107" spans="1:11" ht="36" customHeight="1" x14ac:dyDescent="0.25">
      <c r="A107" s="43"/>
      <c r="B107" s="8"/>
      <c r="C107" s="11"/>
      <c r="D107" s="198"/>
      <c r="E107" s="188" t="str">
        <f t="shared" si="8"/>
        <v>③設計図書等作成要領(設計変更の手引き)ー測量調査設計業務編</v>
      </c>
      <c r="F107" s="22" t="s">
        <v>352</v>
      </c>
      <c r="G107" s="8"/>
      <c r="J107" s="27" t="s">
        <v>221</v>
      </c>
      <c r="K107" s="28" t="s">
        <v>492</v>
      </c>
    </row>
    <row r="108" spans="1:11" ht="36" customHeight="1" x14ac:dyDescent="0.25">
      <c r="A108" s="43"/>
      <c r="B108" s="8"/>
      <c r="C108" s="11"/>
      <c r="D108" s="198"/>
      <c r="E108" s="188" t="str">
        <f t="shared" si="8"/>
        <v>④設計条件打ち合わせ簿</v>
      </c>
      <c r="F108" s="23" t="s">
        <v>120</v>
      </c>
      <c r="G108" s="8"/>
      <c r="J108" s="27" t="s">
        <v>222</v>
      </c>
      <c r="K108" s="28" t="s">
        <v>215</v>
      </c>
    </row>
    <row r="109" spans="1:11" ht="36" x14ac:dyDescent="0.25">
      <c r="A109" s="43"/>
      <c r="B109" s="8"/>
      <c r="C109" s="11"/>
      <c r="D109" s="198"/>
      <c r="E109" s="262" t="str">
        <f>HYPERLINK(K109,J109)</f>
        <v>⑤詳細設計照査要領</v>
      </c>
      <c r="F109" s="23" t="s">
        <v>95</v>
      </c>
      <c r="G109" s="8"/>
      <c r="J109" s="27" t="s">
        <v>223</v>
      </c>
      <c r="K109" s="28" t="s">
        <v>218</v>
      </c>
    </row>
    <row r="110" spans="1:11" ht="36" x14ac:dyDescent="0.25">
      <c r="A110" s="43"/>
      <c r="B110" s="8"/>
      <c r="C110" s="11"/>
      <c r="D110" s="199"/>
      <c r="E110" s="188" t="str">
        <f t="shared" si="8"/>
        <v>⑥委託(設計等)業務における「業務スケジュール管理表(工程表)」の提出</v>
      </c>
      <c r="F110" s="22" t="s">
        <v>92</v>
      </c>
      <c r="G110" s="8"/>
      <c r="J110" s="27" t="s">
        <v>224</v>
      </c>
      <c r="K110" s="28" t="s">
        <v>219</v>
      </c>
    </row>
    <row r="111" spans="1:11" ht="36" x14ac:dyDescent="0.25">
      <c r="A111" s="43"/>
      <c r="B111" s="8"/>
      <c r="C111" s="11"/>
      <c r="D111" s="384" t="str">
        <f>HYPERLINK(K111,J111)</f>
        <v>合同現地踏査</v>
      </c>
      <c r="E111" s="385"/>
      <c r="F111" s="23" t="s">
        <v>94</v>
      </c>
      <c r="G111" s="8"/>
      <c r="J111" s="27" t="s">
        <v>93</v>
      </c>
      <c r="K111" s="27" t="s">
        <v>169</v>
      </c>
    </row>
    <row r="112" spans="1:11" ht="36" x14ac:dyDescent="0.25">
      <c r="A112" s="43"/>
      <c r="B112" s="8"/>
      <c r="C112" s="13"/>
      <c r="D112" s="384" t="str">
        <f t="shared" si="7"/>
        <v>工事発注前三者検討会</v>
      </c>
      <c r="E112" s="385"/>
      <c r="F112" s="22" t="s">
        <v>97</v>
      </c>
      <c r="G112" s="8"/>
      <c r="J112" s="27" t="s">
        <v>96</v>
      </c>
      <c r="K112" s="27" t="s">
        <v>170</v>
      </c>
    </row>
    <row r="113" spans="1:11" x14ac:dyDescent="0.25">
      <c r="B113" s="8"/>
      <c r="C113" s="9" t="s">
        <v>102</v>
      </c>
      <c r="D113" s="14"/>
      <c r="E113" s="16"/>
      <c r="F113" s="21"/>
      <c r="G113" s="8"/>
      <c r="J113" s="26"/>
      <c r="K113" s="26" t="s">
        <v>106</v>
      </c>
    </row>
    <row r="114" spans="1:11" x14ac:dyDescent="0.25">
      <c r="A114" s="43"/>
      <c r="B114" s="8"/>
      <c r="C114" s="11"/>
      <c r="D114" s="384" t="str">
        <f>HYPERLINK(K114,J114)</f>
        <v>ウェブ土木技術パネル展</v>
      </c>
      <c r="E114" s="385"/>
      <c r="F114" s="23" t="s">
        <v>103</v>
      </c>
      <c r="G114" s="8"/>
      <c r="J114" s="27" t="s">
        <v>175</v>
      </c>
      <c r="K114" s="28" t="s">
        <v>495</v>
      </c>
    </row>
    <row r="115" spans="1:11" ht="24" x14ac:dyDescent="0.25">
      <c r="A115" s="43"/>
      <c r="B115" s="8"/>
      <c r="C115" s="11"/>
      <c r="D115" s="384" t="str">
        <f>HYPERLINK(K115,J115)</f>
        <v>労働環境改善プロジェクトについて</v>
      </c>
      <c r="E115" s="385"/>
      <c r="F115" s="24" t="s">
        <v>123</v>
      </c>
      <c r="G115" s="8"/>
      <c r="J115" s="27" t="s">
        <v>497</v>
      </c>
      <c r="K115" s="28" t="s">
        <v>350</v>
      </c>
    </row>
    <row r="116" spans="1:11" ht="24" x14ac:dyDescent="0.25">
      <c r="A116" s="43"/>
      <c r="B116" s="8"/>
      <c r="C116" s="13"/>
      <c r="D116" s="384" t="str">
        <f>HYPERLINK(K116,J116)</f>
        <v>ワンデーレスポンスについて</v>
      </c>
      <c r="E116" s="385"/>
      <c r="F116" s="24" t="s">
        <v>124</v>
      </c>
      <c r="G116" s="8"/>
      <c r="J116" s="27" t="s">
        <v>496</v>
      </c>
      <c r="K116" s="27" t="s">
        <v>176</v>
      </c>
    </row>
    <row r="117" spans="1:11" x14ac:dyDescent="0.25">
      <c r="B117" s="8"/>
      <c r="C117" s="32" t="s">
        <v>449</v>
      </c>
      <c r="D117" s="14"/>
      <c r="E117" s="16"/>
      <c r="F117" s="21"/>
      <c r="G117" s="8"/>
      <c r="J117" s="26"/>
      <c r="K117" s="26" t="s">
        <v>106</v>
      </c>
    </row>
    <row r="118" spans="1:11" x14ac:dyDescent="0.25">
      <c r="A118" s="43"/>
      <c r="B118" s="8"/>
      <c r="C118" s="248"/>
      <c r="D118" s="384" t="str">
        <f>HYPERLINK(K118,J118)</f>
        <v>建設管理課アンケートの部屋</v>
      </c>
      <c r="E118" s="385"/>
      <c r="F118" s="23" t="s">
        <v>470</v>
      </c>
      <c r="G118" s="8"/>
      <c r="J118" s="27" t="s">
        <v>448</v>
      </c>
      <c r="K118" s="28" t="s">
        <v>498</v>
      </c>
    </row>
    <row r="119" spans="1:11" x14ac:dyDescent="0.25">
      <c r="K119" s="252"/>
    </row>
  </sheetData>
  <sheetProtection algorithmName="SHA-512" hashValue="dbkMKDCHcoRRHDgoBBI8q0hXv1J56F5oSFJa9BUVRR24LxcNlIHS77jqYDX3JhW/glhlcTYC/QD+wXCZhp7/CQ==" saltValue="V34g3BbHqQSgzrfvQWXOHw==" spinCount="100000" sheet="1" formatCells="0" formatColumns="0" formatRows="0" insertColumns="0" insertRows="0" insertHyperlinks="0" deleteColumns="0" deleteRows="0" sort="0" autoFilter="0" pivotTables="0"/>
  <mergeCells count="77">
    <mergeCell ref="D116:E116"/>
    <mergeCell ref="D111:E111"/>
    <mergeCell ref="D112:E112"/>
    <mergeCell ref="D63:E63"/>
    <mergeCell ref="D64:E64"/>
    <mergeCell ref="D65:E65"/>
    <mergeCell ref="D66:E66"/>
    <mergeCell ref="D114:E114"/>
    <mergeCell ref="D115:E115"/>
    <mergeCell ref="D103:E103"/>
    <mergeCell ref="D104:E104"/>
    <mergeCell ref="D98:E98"/>
    <mergeCell ref="D99:E99"/>
    <mergeCell ref="D100:E100"/>
    <mergeCell ref="D101:E101"/>
    <mergeCell ref="D102:E102"/>
    <mergeCell ref="D92:E92"/>
    <mergeCell ref="D93:E93"/>
    <mergeCell ref="D94:E94"/>
    <mergeCell ref="D97:E97"/>
    <mergeCell ref="D90:E90"/>
    <mergeCell ref="D91:E91"/>
    <mergeCell ref="D95:E95"/>
    <mergeCell ref="D70:E70"/>
    <mergeCell ref="D71:E71"/>
    <mergeCell ref="D72:E72"/>
    <mergeCell ref="D73:E73"/>
    <mergeCell ref="D118:E118"/>
    <mergeCell ref="D74:E74"/>
    <mergeCell ref="D75:E75"/>
    <mergeCell ref="D76:E76"/>
    <mergeCell ref="D77:E77"/>
    <mergeCell ref="D78:E78"/>
    <mergeCell ref="D79:E79"/>
    <mergeCell ref="D80:E80"/>
    <mergeCell ref="D82:E82"/>
    <mergeCell ref="D83:E83"/>
    <mergeCell ref="D84:E84"/>
    <mergeCell ref="D81:E81"/>
    <mergeCell ref="D69:E69"/>
    <mergeCell ref="D59:E59"/>
    <mergeCell ref="D56:E56"/>
    <mergeCell ref="D57:E57"/>
    <mergeCell ref="D58:E58"/>
    <mergeCell ref="D61:E61"/>
    <mergeCell ref="D60:E60"/>
    <mergeCell ref="D41:E41"/>
    <mergeCell ref="D37:E37"/>
    <mergeCell ref="D53:E53"/>
    <mergeCell ref="D68:E68"/>
    <mergeCell ref="D55:E55"/>
    <mergeCell ref="D54:E54"/>
    <mergeCell ref="D43:E43"/>
    <mergeCell ref="D44:E44"/>
    <mergeCell ref="D52:E52"/>
    <mergeCell ref="D45:E45"/>
    <mergeCell ref="D46:E46"/>
    <mergeCell ref="D47:E47"/>
    <mergeCell ref="D48:E48"/>
    <mergeCell ref="D49:E49"/>
    <mergeCell ref="D50:E50"/>
    <mergeCell ref="D51:E51"/>
    <mergeCell ref="D39:E39"/>
    <mergeCell ref="D38:E38"/>
    <mergeCell ref="C3:F3"/>
    <mergeCell ref="C5:E5"/>
    <mergeCell ref="D36:E36"/>
    <mergeCell ref="D7:E7"/>
    <mergeCell ref="D9:E9"/>
    <mergeCell ref="D10:E10"/>
    <mergeCell ref="D19:E19"/>
    <mergeCell ref="D23:E23"/>
    <mergeCell ref="D26:E26"/>
    <mergeCell ref="D29:E29"/>
    <mergeCell ref="D12:E12"/>
    <mergeCell ref="D35:E35"/>
    <mergeCell ref="D14:E14"/>
  </mergeCells>
  <phoneticPr fontId="1"/>
  <hyperlinks>
    <hyperlink ref="K43" r:id="rId1"/>
    <hyperlink ref="K44" r:id="rId2"/>
    <hyperlink ref="K50" r:id="rId3"/>
    <hyperlink ref="K49" r:id="rId4"/>
    <hyperlink ref="K54" r:id="rId5"/>
    <hyperlink ref="K61" r:id="rId6"/>
    <hyperlink ref="K15" r:id="rId7"/>
    <hyperlink ref="K51" r:id="rId8"/>
    <hyperlink ref="K72" r:id="rId9"/>
    <hyperlink ref="K85" r:id="rId10"/>
    <hyperlink ref="K105" r:id="rId11"/>
    <hyperlink ref="K106" r:id="rId12"/>
    <hyperlink ref="K107" r:id="rId13"/>
    <hyperlink ref="K108" r:id="rId14"/>
    <hyperlink ref="K109" r:id="rId15"/>
    <hyperlink ref="K110" r:id="rId16"/>
    <hyperlink ref="K115" r:id="rId17"/>
    <hyperlink ref="K81" r:id="rId18"/>
    <hyperlink ref="K97" r:id="rId19"/>
    <hyperlink ref="K98" r:id="rId20"/>
    <hyperlink ref="K76" r:id="rId21"/>
    <hyperlink ref="K79" r:id="rId22"/>
    <hyperlink ref="K114" r:id="rId23"/>
    <hyperlink ref="K7" r:id="rId24"/>
    <hyperlink ref="K9" r:id="rId25"/>
    <hyperlink ref="K10" r:id="rId26"/>
    <hyperlink ref="K13" r:id="rId27"/>
    <hyperlink ref="K16" r:id="rId28"/>
    <hyperlink ref="K17" r:id="rId29"/>
    <hyperlink ref="K18" r:id="rId30"/>
    <hyperlink ref="K20" r:id="rId31"/>
    <hyperlink ref="K21" r:id="rId32"/>
    <hyperlink ref="K22" r:id="rId33"/>
    <hyperlink ref="K23" r:id="rId34"/>
    <hyperlink ref="K24" r:id="rId35"/>
    <hyperlink ref="K25" r:id="rId36"/>
    <hyperlink ref="K26" r:id="rId37"/>
    <hyperlink ref="K27" r:id="rId38"/>
    <hyperlink ref="K28" r:id="rId39"/>
    <hyperlink ref="K29" r:id="rId40"/>
    <hyperlink ref="K30" r:id="rId41"/>
    <hyperlink ref="K31" r:id="rId42"/>
    <hyperlink ref="K32" r:id="rId43"/>
    <hyperlink ref="K34" r:id="rId44"/>
    <hyperlink ref="K35" r:id="rId45"/>
    <hyperlink ref="K37" r:id="rId46"/>
    <hyperlink ref="K41" r:id="rId47"/>
    <hyperlink ref="K33" r:id="rId48"/>
    <hyperlink ref="K39" r:id="rId49"/>
    <hyperlink ref="K45" r:id="rId50"/>
    <hyperlink ref="K46" r:id="rId51"/>
    <hyperlink ref="K47" r:id="rId52"/>
    <hyperlink ref="K48" r:id="rId53"/>
    <hyperlink ref="K118" r:id="rId54"/>
    <hyperlink ref="K95" r:id="rId55"/>
    <hyperlink ref="K86" r:id="rId56"/>
  </hyperlinks>
  <pageMargins left="0.39370078740157483" right="0.39370078740157483" top="0.39370078740157483" bottom="0.19685039370078741" header="0.31496062992125984" footer="0.31496062992125984"/>
  <pageSetup paperSize="9" scale="93" fitToHeight="0" orientation="portrait" r:id="rId57"/>
  <headerFooter>
    <oddFooter>&amp;R　</oddFooter>
  </headerFooter>
  <rowBreaks count="1" manualBreakCount="1">
    <brk id="95"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測量調査設計編</vt:lpstr>
      <vt:lpstr>(非表示にする)回答様式</vt:lpstr>
      <vt:lpstr>工事編</vt:lpstr>
      <vt:lpstr>建設管理課HP説明</vt:lpstr>
      <vt:lpstr>'(非表示にする)回答様式'!Print_Area</vt:lpstr>
      <vt:lpstr>建設管理課HP説明!Print_Area</vt:lpstr>
      <vt:lpstr>工事編!Print_Area</vt:lpstr>
      <vt:lpstr>測量調査設計編!Print_Area</vt:lpstr>
      <vt:lpstr>'(非表示にする)回答様式'!Print_Titles</vt:lpstr>
      <vt:lpstr>建設管理課HP説明!Print_Titles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DHNKAN_7007</dc:creator>
  <cp:lastModifiedBy>内堀＿康</cp:lastModifiedBy>
  <cp:lastPrinted>2022-11-24T05:12:15Z</cp:lastPrinted>
  <dcterms:created xsi:type="dcterms:W3CDTF">2021-09-02T09:47:37Z</dcterms:created>
  <dcterms:modified xsi:type="dcterms:W3CDTF">2024-02-28T00:23:18Z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2021-10-14T08:28:34Z</vt:filetime>
  </property>
</Properties>
</file>