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_生活統計係\07_教育統計\01_学校基本調査\17 確報公表\R5\04_作業場\03_統計表\未印刷分\"/>
    </mc:Choice>
  </mc:AlternateContent>
  <bookViews>
    <workbookView xWindow="0" yWindow="0" windowWidth="19200" windowHeight="6970"/>
  </bookViews>
  <sheets>
    <sheet name="19-1表" sheetId="1" r:id="rId1"/>
  </sheets>
  <definedNames>
    <definedName name="_xlnm.Print_Area" localSheetId="0">'19-1表'!$A$1:$AE$245</definedName>
    <definedName name="_xlnm.Print_Titles" localSheetId="0">'19-1表'!$3:$6</definedName>
  </definedNames>
  <calcPr calcId="162913"/>
</workbook>
</file>

<file path=xl/calcChain.xml><?xml version="1.0" encoding="utf-8"?>
<calcChain xmlns="http://schemas.openxmlformats.org/spreadsheetml/2006/main">
  <c r="D228" i="1" l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E241" i="1" l="1"/>
  <c r="AE239" i="1" s="1"/>
  <c r="AD241" i="1"/>
  <c r="AD239" i="1" s="1"/>
  <c r="AC241" i="1"/>
  <c r="AC239" i="1" s="1"/>
  <c r="AB241" i="1"/>
  <c r="AB239" i="1" s="1"/>
  <c r="AA241" i="1"/>
  <c r="AA239" i="1" s="1"/>
  <c r="Z241" i="1"/>
  <c r="Z239" i="1" s="1"/>
  <c r="Y241" i="1"/>
  <c r="Y239" i="1" s="1"/>
  <c r="X241" i="1"/>
  <c r="X239" i="1" s="1"/>
  <c r="W241" i="1"/>
  <c r="W239" i="1" s="1"/>
  <c r="V241" i="1"/>
  <c r="V239" i="1" s="1"/>
  <c r="U241" i="1"/>
  <c r="U239" i="1" s="1"/>
  <c r="T241" i="1"/>
  <c r="S241" i="1"/>
  <c r="R241" i="1"/>
  <c r="R239" i="1" s="1"/>
  <c r="Q241" i="1"/>
  <c r="Q239" i="1" s="1"/>
  <c r="P241" i="1"/>
  <c r="P239" i="1" s="1"/>
  <c r="O241" i="1"/>
  <c r="O239" i="1" s="1"/>
  <c r="N241" i="1"/>
  <c r="N239" i="1" s="1"/>
  <c r="M241" i="1"/>
  <c r="M239" i="1" s="1"/>
  <c r="L241" i="1"/>
  <c r="K241" i="1"/>
  <c r="K239" i="1" s="1"/>
  <c r="J241" i="1"/>
  <c r="J239" i="1" s="1"/>
  <c r="I241" i="1"/>
  <c r="I239" i="1" s="1"/>
  <c r="H241" i="1"/>
  <c r="H239" i="1" s="1"/>
  <c r="G241" i="1"/>
  <c r="G239" i="1" s="1"/>
  <c r="F241" i="1"/>
  <c r="F239" i="1" s="1"/>
  <c r="E241" i="1"/>
  <c r="E239" i="1" s="1"/>
  <c r="D241" i="1"/>
  <c r="D239" i="1" s="1"/>
  <c r="T239" i="1"/>
  <c r="S239" i="1"/>
  <c r="L239" i="1"/>
  <c r="AE230" i="1"/>
  <c r="AD230" i="1"/>
  <c r="AC230" i="1"/>
  <c r="AB230" i="1"/>
  <c r="AA230" i="1"/>
  <c r="Z230" i="1"/>
  <c r="Y230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AE208" i="1"/>
  <c r="AE206" i="1" s="1"/>
  <c r="AD208" i="1"/>
  <c r="AD206" i="1" s="1"/>
  <c r="AC208" i="1"/>
  <c r="AC206" i="1" s="1"/>
  <c r="AB208" i="1"/>
  <c r="AB206" i="1" s="1"/>
  <c r="AA208" i="1"/>
  <c r="AA206" i="1" s="1"/>
  <c r="Z208" i="1"/>
  <c r="Z206" i="1" s="1"/>
  <c r="Y208" i="1"/>
  <c r="Y206" i="1" s="1"/>
  <c r="X208" i="1"/>
  <c r="X206" i="1" s="1"/>
  <c r="W208" i="1"/>
  <c r="W206" i="1" s="1"/>
  <c r="V208" i="1"/>
  <c r="V206" i="1" s="1"/>
  <c r="U208" i="1"/>
  <c r="U206" i="1" s="1"/>
  <c r="T208" i="1"/>
  <c r="T206" i="1" s="1"/>
  <c r="S208" i="1"/>
  <c r="S206" i="1" s="1"/>
  <c r="R208" i="1"/>
  <c r="R206" i="1" s="1"/>
  <c r="Q208" i="1"/>
  <c r="Q206" i="1" s="1"/>
  <c r="P208" i="1"/>
  <c r="P206" i="1" s="1"/>
  <c r="O208" i="1"/>
  <c r="N208" i="1"/>
  <c r="M208" i="1"/>
  <c r="M206" i="1" s="1"/>
  <c r="L208" i="1"/>
  <c r="L206" i="1" s="1"/>
  <c r="K208" i="1"/>
  <c r="K206" i="1" s="1"/>
  <c r="J208" i="1"/>
  <c r="J206" i="1" s="1"/>
  <c r="I208" i="1"/>
  <c r="I206" i="1" s="1"/>
  <c r="H208" i="1"/>
  <c r="G208" i="1"/>
  <c r="G206" i="1" s="1"/>
  <c r="F208" i="1"/>
  <c r="E208" i="1"/>
  <c r="E206" i="1" s="1"/>
  <c r="N206" i="1"/>
  <c r="F206" i="1"/>
  <c r="D208" i="1"/>
  <c r="D206" i="1" s="1"/>
  <c r="O206" i="1"/>
  <c r="H206" i="1"/>
  <c r="AE189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I184" i="1" s="1"/>
  <c r="H189" i="1"/>
  <c r="G189" i="1"/>
  <c r="F189" i="1"/>
  <c r="E189" i="1"/>
  <c r="D189" i="1"/>
  <c r="AE185" i="1"/>
  <c r="AD185" i="1"/>
  <c r="AC185" i="1"/>
  <c r="AB185" i="1"/>
  <c r="AA185" i="1"/>
  <c r="Z185" i="1"/>
  <c r="Y185" i="1"/>
  <c r="X185" i="1"/>
  <c r="X184" i="1" s="1"/>
  <c r="W185" i="1"/>
  <c r="V185" i="1"/>
  <c r="U185" i="1"/>
  <c r="T185" i="1"/>
  <c r="S185" i="1"/>
  <c r="S184" i="1" s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AE173" i="1"/>
  <c r="AE171" i="1" s="1"/>
  <c r="AD173" i="1"/>
  <c r="AD171" i="1" s="1"/>
  <c r="AC173" i="1"/>
  <c r="AC171" i="1" s="1"/>
  <c r="AB173" i="1"/>
  <c r="AA173" i="1"/>
  <c r="AA171" i="1" s="1"/>
  <c r="Z173" i="1"/>
  <c r="Z171" i="1" s="1"/>
  <c r="Y173" i="1"/>
  <c r="Y171" i="1" s="1"/>
  <c r="X173" i="1"/>
  <c r="X171" i="1" s="1"/>
  <c r="W173" i="1"/>
  <c r="W171" i="1" s="1"/>
  <c r="V173" i="1"/>
  <c r="V171" i="1" s="1"/>
  <c r="U173" i="1"/>
  <c r="U171" i="1" s="1"/>
  <c r="T173" i="1"/>
  <c r="T171" i="1" s="1"/>
  <c r="S173" i="1"/>
  <c r="S171" i="1" s="1"/>
  <c r="R173" i="1"/>
  <c r="R171" i="1" s="1"/>
  <c r="Q173" i="1"/>
  <c r="Q171" i="1" s="1"/>
  <c r="P173" i="1"/>
  <c r="O173" i="1"/>
  <c r="O171" i="1" s="1"/>
  <c r="N173" i="1"/>
  <c r="M173" i="1"/>
  <c r="M171" i="1" s="1"/>
  <c r="L173" i="1"/>
  <c r="L171" i="1" s="1"/>
  <c r="K173" i="1"/>
  <c r="K171" i="1" s="1"/>
  <c r="J173" i="1"/>
  <c r="I173" i="1"/>
  <c r="I171" i="1" s="1"/>
  <c r="H173" i="1"/>
  <c r="H171" i="1" s="1"/>
  <c r="G173" i="1"/>
  <c r="G171" i="1" s="1"/>
  <c r="F173" i="1"/>
  <c r="E173" i="1"/>
  <c r="E171" i="1" s="1"/>
  <c r="AB171" i="1"/>
  <c r="J171" i="1"/>
  <c r="D173" i="1"/>
  <c r="D171" i="1" s="1"/>
  <c r="P171" i="1"/>
  <c r="N171" i="1"/>
  <c r="F171" i="1"/>
  <c r="AE162" i="1"/>
  <c r="AE160" i="1" s="1"/>
  <c r="AD162" i="1"/>
  <c r="AD160" i="1" s="1"/>
  <c r="AC162" i="1"/>
  <c r="AC160" i="1" s="1"/>
  <c r="AB162" i="1"/>
  <c r="AA162" i="1"/>
  <c r="AA160" i="1" s="1"/>
  <c r="Z162" i="1"/>
  <c r="Z160" i="1" s="1"/>
  <c r="Y162" i="1"/>
  <c r="Y160" i="1" s="1"/>
  <c r="X162" i="1"/>
  <c r="X160" i="1" s="1"/>
  <c r="W162" i="1"/>
  <c r="W160" i="1" s="1"/>
  <c r="V162" i="1"/>
  <c r="V160" i="1" s="1"/>
  <c r="U162" i="1"/>
  <c r="U160" i="1" s="1"/>
  <c r="T162" i="1"/>
  <c r="S162" i="1"/>
  <c r="S160" i="1" s="1"/>
  <c r="R162" i="1"/>
  <c r="R160" i="1" s="1"/>
  <c r="Q162" i="1"/>
  <c r="P162" i="1"/>
  <c r="P160" i="1" s="1"/>
  <c r="O162" i="1"/>
  <c r="O160" i="1" s="1"/>
  <c r="N162" i="1"/>
  <c r="N160" i="1" s="1"/>
  <c r="M162" i="1"/>
  <c r="M160" i="1" s="1"/>
  <c r="L162" i="1"/>
  <c r="K162" i="1"/>
  <c r="K160" i="1" s="1"/>
  <c r="J162" i="1"/>
  <c r="J160" i="1" s="1"/>
  <c r="I162" i="1"/>
  <c r="I160" i="1" s="1"/>
  <c r="H162" i="1"/>
  <c r="H160" i="1" s="1"/>
  <c r="G162" i="1"/>
  <c r="G160" i="1" s="1"/>
  <c r="F162" i="1"/>
  <c r="F160" i="1" s="1"/>
  <c r="E162" i="1"/>
  <c r="E160" i="1" s="1"/>
  <c r="AB160" i="1"/>
  <c r="T160" i="1"/>
  <c r="L160" i="1"/>
  <c r="D162" i="1"/>
  <c r="D160" i="1" s="1"/>
  <c r="Q160" i="1"/>
  <c r="AE139" i="1"/>
  <c r="AD139" i="1"/>
  <c r="AC139" i="1"/>
  <c r="AB139" i="1"/>
  <c r="AA139" i="1"/>
  <c r="Z139" i="1"/>
  <c r="Y139" i="1"/>
  <c r="Y133" i="1" s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AE134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H133" i="1" s="1"/>
  <c r="G134" i="1"/>
  <c r="F134" i="1"/>
  <c r="E134" i="1"/>
  <c r="D134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T109" i="1" s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3" i="1"/>
  <c r="D110" i="1"/>
  <c r="Y109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AE86" i="1"/>
  <c r="AD86" i="1"/>
  <c r="AC86" i="1"/>
  <c r="AB86" i="1"/>
  <c r="AB85" i="1" s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91" i="1"/>
  <c r="D86" i="1"/>
  <c r="AE64" i="1"/>
  <c r="AE62" i="1" s="1"/>
  <c r="AD64" i="1"/>
  <c r="AD62" i="1" s="1"/>
  <c r="AC64" i="1"/>
  <c r="AB64" i="1"/>
  <c r="AB62" i="1" s="1"/>
  <c r="AA64" i="1"/>
  <c r="AA62" i="1" s="1"/>
  <c r="Z64" i="1"/>
  <c r="Z62" i="1" s="1"/>
  <c r="Y64" i="1"/>
  <c r="X64" i="1"/>
  <c r="X62" i="1" s="1"/>
  <c r="W64" i="1"/>
  <c r="W62" i="1" s="1"/>
  <c r="V64" i="1"/>
  <c r="V62" i="1" s="1"/>
  <c r="U64" i="1"/>
  <c r="T64" i="1"/>
  <c r="S64" i="1"/>
  <c r="S62" i="1" s="1"/>
  <c r="R64" i="1"/>
  <c r="R62" i="1" s="1"/>
  <c r="Q64" i="1"/>
  <c r="Q62" i="1" s="1"/>
  <c r="P64" i="1"/>
  <c r="P62" i="1" s="1"/>
  <c r="O64" i="1"/>
  <c r="O62" i="1" s="1"/>
  <c r="N64" i="1"/>
  <c r="N62" i="1" s="1"/>
  <c r="M64" i="1"/>
  <c r="L64" i="1"/>
  <c r="K64" i="1"/>
  <c r="K62" i="1" s="1"/>
  <c r="J64" i="1"/>
  <c r="J62" i="1" s="1"/>
  <c r="I64" i="1"/>
  <c r="I62" i="1" s="1"/>
  <c r="H64" i="1"/>
  <c r="H62" i="1" s="1"/>
  <c r="G64" i="1"/>
  <c r="G62" i="1" s="1"/>
  <c r="F64" i="1"/>
  <c r="F62" i="1" s="1"/>
  <c r="E64" i="1"/>
  <c r="D64" i="1"/>
  <c r="D62" i="1" s="1"/>
  <c r="Y62" i="1"/>
  <c r="T62" i="1"/>
  <c r="L62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AE41" i="1"/>
  <c r="AD41" i="1"/>
  <c r="AC41" i="1"/>
  <c r="AB41" i="1"/>
  <c r="AB40" i="1" s="1"/>
  <c r="AA41" i="1"/>
  <c r="Z41" i="1"/>
  <c r="Y41" i="1"/>
  <c r="X41" i="1"/>
  <c r="W41" i="1"/>
  <c r="V41" i="1"/>
  <c r="U41" i="1"/>
  <c r="U40" i="1" s="1"/>
  <c r="T41" i="1"/>
  <c r="T40" i="1" s="1"/>
  <c r="S41" i="1"/>
  <c r="R41" i="1"/>
  <c r="R40" i="1" s="1"/>
  <c r="Q41" i="1"/>
  <c r="P41" i="1"/>
  <c r="O41" i="1"/>
  <c r="N41" i="1"/>
  <c r="N40" i="1" s="1"/>
  <c r="M41" i="1"/>
  <c r="L41" i="1"/>
  <c r="K41" i="1"/>
  <c r="J41" i="1"/>
  <c r="I41" i="1"/>
  <c r="H41" i="1"/>
  <c r="G41" i="1"/>
  <c r="F41" i="1"/>
  <c r="F40" i="1" s="1"/>
  <c r="E41" i="1"/>
  <c r="E40" i="1" s="1"/>
  <c r="AC40" i="1"/>
  <c r="D42" i="1"/>
  <c r="D41" i="1"/>
  <c r="AE24" i="1"/>
  <c r="AD24" i="1"/>
  <c r="AC24" i="1"/>
  <c r="AB24" i="1"/>
  <c r="AA24" i="1"/>
  <c r="AA12" i="1" s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AE13" i="1"/>
  <c r="AD13" i="1"/>
  <c r="AC13" i="1"/>
  <c r="AB13" i="1"/>
  <c r="AA13" i="1"/>
  <c r="Z13" i="1"/>
  <c r="Y13" i="1"/>
  <c r="Y12" i="1" s="1"/>
  <c r="X13" i="1"/>
  <c r="W13" i="1"/>
  <c r="V13" i="1"/>
  <c r="U13" i="1"/>
  <c r="T13" i="1"/>
  <c r="S13" i="1"/>
  <c r="R13" i="1"/>
  <c r="Q13" i="1"/>
  <c r="Q12" i="1" s="1"/>
  <c r="P13" i="1"/>
  <c r="O13" i="1"/>
  <c r="N13" i="1"/>
  <c r="M13" i="1"/>
  <c r="L13" i="1"/>
  <c r="K13" i="1"/>
  <c r="J13" i="1"/>
  <c r="I13" i="1"/>
  <c r="I12" i="1" s="1"/>
  <c r="H13" i="1"/>
  <c r="G13" i="1"/>
  <c r="F13" i="1"/>
  <c r="E13" i="1"/>
  <c r="D13" i="1"/>
  <c r="Z12" i="1" l="1"/>
  <c r="V109" i="1"/>
  <c r="Z133" i="1"/>
  <c r="R109" i="1"/>
  <c r="G133" i="1"/>
  <c r="AE133" i="1"/>
  <c r="V40" i="1"/>
  <c r="AD85" i="1"/>
  <c r="I133" i="1"/>
  <c r="T184" i="1"/>
  <c r="E109" i="1"/>
  <c r="AC109" i="1"/>
  <c r="R12" i="1"/>
  <c r="Y85" i="1"/>
  <c r="O184" i="1"/>
  <c r="P184" i="1"/>
  <c r="O133" i="1"/>
  <c r="P133" i="1"/>
  <c r="P109" i="1"/>
  <c r="V85" i="1"/>
  <c r="O85" i="1"/>
  <c r="P85" i="1"/>
  <c r="AD40" i="1"/>
  <c r="W133" i="1"/>
  <c r="W85" i="1"/>
  <c r="W40" i="1"/>
  <c r="O40" i="1"/>
  <c r="AE85" i="1"/>
  <c r="AE40" i="1"/>
  <c r="X85" i="1"/>
  <c r="X133" i="1"/>
  <c r="X9" i="1"/>
  <c r="Y184" i="1"/>
  <c r="Z184" i="1"/>
  <c r="AA184" i="1"/>
  <c r="AB184" i="1"/>
  <c r="AA133" i="1"/>
  <c r="AC133" i="1"/>
  <c r="AB133" i="1"/>
  <c r="AB109" i="1"/>
  <c r="Z109" i="1"/>
  <c r="AC85" i="1"/>
  <c r="Y10" i="1"/>
  <c r="Y9" i="1"/>
  <c r="AB12" i="1"/>
  <c r="AA40" i="1"/>
  <c r="R184" i="1"/>
  <c r="T133" i="1"/>
  <c r="R133" i="1"/>
  <c r="U109" i="1"/>
  <c r="Q109" i="1"/>
  <c r="S12" i="1"/>
  <c r="T85" i="1"/>
  <c r="S85" i="1"/>
  <c r="Q85" i="1"/>
  <c r="Q133" i="1"/>
  <c r="Q10" i="1"/>
  <c r="Q184" i="1"/>
  <c r="S133" i="1"/>
  <c r="S40" i="1"/>
  <c r="I85" i="1"/>
  <c r="J184" i="1"/>
  <c r="K184" i="1"/>
  <c r="L184" i="1"/>
  <c r="K133" i="1"/>
  <c r="L133" i="1"/>
  <c r="K12" i="1"/>
  <c r="J109" i="1"/>
  <c r="L109" i="1"/>
  <c r="I109" i="1"/>
  <c r="M109" i="1"/>
  <c r="J40" i="1"/>
  <c r="K40" i="1"/>
  <c r="M40" i="1"/>
  <c r="J133" i="1"/>
  <c r="J12" i="1"/>
  <c r="L12" i="1"/>
  <c r="M133" i="1"/>
  <c r="K109" i="1"/>
  <c r="L40" i="1"/>
  <c r="M9" i="1"/>
  <c r="F85" i="1"/>
  <c r="G85" i="1"/>
  <c r="D85" i="1"/>
  <c r="D184" i="1"/>
  <c r="H85" i="1"/>
  <c r="E85" i="1"/>
  <c r="G40" i="1"/>
  <c r="H184" i="1"/>
  <c r="E184" i="1"/>
  <c r="M184" i="1"/>
  <c r="U184" i="1"/>
  <c r="AC184" i="1"/>
  <c r="F184" i="1"/>
  <c r="N184" i="1"/>
  <c r="V184" i="1"/>
  <c r="AD184" i="1"/>
  <c r="G184" i="1"/>
  <c r="W184" i="1"/>
  <c r="AE184" i="1"/>
  <c r="Z9" i="1"/>
  <c r="K10" i="1"/>
  <c r="E133" i="1"/>
  <c r="U133" i="1"/>
  <c r="L10" i="1"/>
  <c r="F133" i="1"/>
  <c r="N133" i="1"/>
  <c r="V133" i="1"/>
  <c r="AD133" i="1"/>
  <c r="H10" i="1"/>
  <c r="X10" i="1"/>
  <c r="I10" i="1"/>
  <c r="T10" i="1"/>
  <c r="D133" i="1"/>
  <c r="AA9" i="1"/>
  <c r="F9" i="1"/>
  <c r="N9" i="1"/>
  <c r="Z10" i="1"/>
  <c r="S10" i="1"/>
  <c r="AA10" i="1"/>
  <c r="AA109" i="1"/>
  <c r="AD109" i="1"/>
  <c r="G109" i="1"/>
  <c r="O109" i="1"/>
  <c r="W109" i="1"/>
  <c r="AE109" i="1"/>
  <c r="J10" i="1"/>
  <c r="S109" i="1"/>
  <c r="H109" i="1"/>
  <c r="X109" i="1"/>
  <c r="U9" i="1"/>
  <c r="O9" i="1"/>
  <c r="AE9" i="1"/>
  <c r="L9" i="1"/>
  <c r="F109" i="1"/>
  <c r="N109" i="1"/>
  <c r="G9" i="1"/>
  <c r="W9" i="1"/>
  <c r="D109" i="1"/>
  <c r="M10" i="1"/>
  <c r="U10" i="1"/>
  <c r="AC10" i="1"/>
  <c r="U85" i="1"/>
  <c r="M85" i="1"/>
  <c r="E10" i="1"/>
  <c r="R85" i="1"/>
  <c r="K85" i="1"/>
  <c r="J85" i="1"/>
  <c r="N85" i="1"/>
  <c r="Z85" i="1"/>
  <c r="AA85" i="1"/>
  <c r="AB9" i="1"/>
  <c r="AC9" i="1"/>
  <c r="E9" i="1"/>
  <c r="L85" i="1"/>
  <c r="AD9" i="1"/>
  <c r="F10" i="1"/>
  <c r="N10" i="1"/>
  <c r="V10" i="1"/>
  <c r="AD10" i="1"/>
  <c r="P10" i="1"/>
  <c r="E62" i="1"/>
  <c r="M62" i="1"/>
  <c r="U62" i="1"/>
  <c r="AC62" i="1"/>
  <c r="D10" i="1"/>
  <c r="R10" i="1"/>
  <c r="G10" i="1"/>
  <c r="O10" i="1"/>
  <c r="W10" i="1"/>
  <c r="AE10" i="1"/>
  <c r="H40" i="1"/>
  <c r="P40" i="1"/>
  <c r="X40" i="1"/>
  <c r="I40" i="1"/>
  <c r="Q40" i="1"/>
  <c r="Z40" i="1"/>
  <c r="D40" i="1"/>
  <c r="I9" i="1"/>
  <c r="J9" i="1"/>
  <c r="Q9" i="1"/>
  <c r="Y40" i="1"/>
  <c r="H9" i="1"/>
  <c r="P9" i="1"/>
  <c r="K9" i="1"/>
  <c r="S9" i="1"/>
  <c r="T9" i="1"/>
  <c r="AB10" i="1"/>
  <c r="T12" i="1"/>
  <c r="V12" i="1"/>
  <c r="P12" i="1"/>
  <c r="X12" i="1"/>
  <c r="D12" i="1"/>
  <c r="H12" i="1"/>
  <c r="R9" i="1"/>
  <c r="E12" i="1"/>
  <c r="M12" i="1"/>
  <c r="U12" i="1"/>
  <c r="AC12" i="1"/>
  <c r="F12" i="1"/>
  <c r="AD12" i="1"/>
  <c r="V9" i="1"/>
  <c r="O12" i="1"/>
  <c r="W12" i="1"/>
  <c r="AE12" i="1"/>
  <c r="N12" i="1"/>
  <c r="G12" i="1"/>
  <c r="D9" i="1"/>
  <c r="W7" i="1" l="1"/>
  <c r="X7" i="1"/>
  <c r="Y7" i="1"/>
  <c r="Z7" i="1"/>
  <c r="Q7" i="1"/>
  <c r="U7" i="1"/>
  <c r="M7" i="1"/>
  <c r="F7" i="1"/>
  <c r="K7" i="1"/>
  <c r="L7" i="1"/>
  <c r="G7" i="1"/>
  <c r="H7" i="1"/>
  <c r="T7" i="1"/>
  <c r="I7" i="1"/>
  <c r="AA7" i="1"/>
  <c r="N7" i="1"/>
  <c r="AB7" i="1"/>
  <c r="S7" i="1"/>
  <c r="J7" i="1"/>
  <c r="O7" i="1"/>
  <c r="AE7" i="1"/>
  <c r="AD7" i="1"/>
  <c r="V7" i="1"/>
  <c r="E7" i="1"/>
  <c r="AC7" i="1"/>
  <c r="D7" i="1"/>
  <c r="P7" i="1"/>
  <c r="R7" i="1"/>
</calcChain>
</file>

<file path=xl/sharedStrings.xml><?xml version="1.0" encoding="utf-8"?>
<sst xmlns="http://schemas.openxmlformats.org/spreadsheetml/2006/main" count="265" uniqueCount="230">
  <si>
    <t>地域</t>
    <rPh sb="0" eb="2">
      <t>チイキ</t>
    </rPh>
    <phoneticPr fontId="2"/>
  </si>
  <si>
    <t>全道計</t>
    <rPh sb="0" eb="1">
      <t>ゼン</t>
    </rPh>
    <rPh sb="1" eb="2">
      <t>ミチ</t>
    </rPh>
    <rPh sb="2" eb="3">
      <t>ケイ</t>
    </rPh>
    <phoneticPr fontId="2"/>
  </si>
  <si>
    <t>市部計</t>
    <rPh sb="0" eb="1">
      <t>シ</t>
    </rPh>
    <rPh sb="1" eb="2">
      <t>ブ</t>
    </rPh>
    <rPh sb="2" eb="3">
      <t>ケイ</t>
    </rPh>
    <phoneticPr fontId="2"/>
  </si>
  <si>
    <t>郡部計</t>
    <rPh sb="0" eb="1">
      <t>グン</t>
    </rPh>
    <rPh sb="1" eb="2">
      <t>ブ</t>
    </rPh>
    <rPh sb="2" eb="3">
      <t>ケイ</t>
    </rPh>
    <phoneticPr fontId="2"/>
  </si>
  <si>
    <t>市計</t>
    <rPh sb="0" eb="1">
      <t>シ</t>
    </rPh>
    <rPh sb="1" eb="2">
      <t>ケイ</t>
    </rPh>
    <phoneticPr fontId="2"/>
  </si>
  <si>
    <t>町村計</t>
    <rPh sb="0" eb="2">
      <t>チョウソン</t>
    </rPh>
    <rPh sb="2" eb="3">
      <t>ケイ</t>
    </rPh>
    <phoneticPr fontId="2"/>
  </si>
  <si>
    <t>北斗市</t>
    <rPh sb="0" eb="2">
      <t>ホクト</t>
    </rPh>
    <phoneticPr fontId="2"/>
  </si>
  <si>
    <t>大空町</t>
    <rPh sb="0" eb="2">
      <t>オオゾラ</t>
    </rPh>
    <phoneticPr fontId="2"/>
  </si>
  <si>
    <t>洞爺湖町</t>
    <rPh sb="0" eb="3">
      <t>トウヤコ</t>
    </rPh>
    <phoneticPr fontId="2"/>
  </si>
  <si>
    <t>安平町</t>
    <rPh sb="0" eb="2">
      <t>アビラ</t>
    </rPh>
    <phoneticPr fontId="2"/>
  </si>
  <si>
    <t>新ひだか町</t>
    <rPh sb="0" eb="1">
      <t>シン</t>
    </rPh>
    <phoneticPr fontId="2"/>
  </si>
  <si>
    <t>石狩振興局計</t>
    <rPh sb="0" eb="1">
      <t>イシ</t>
    </rPh>
    <rPh sb="1" eb="2">
      <t>カリ</t>
    </rPh>
    <rPh sb="5" eb="6">
      <t>ケイ</t>
    </rPh>
    <phoneticPr fontId="2"/>
  </si>
  <si>
    <t>渡島総合振興局計</t>
    <rPh sb="0" eb="2">
      <t>オシマ</t>
    </rPh>
    <rPh sb="7" eb="8">
      <t>ケイ</t>
    </rPh>
    <phoneticPr fontId="2"/>
  </si>
  <si>
    <t>檜山振興局計</t>
    <rPh sb="0" eb="2">
      <t>ヒヤマ</t>
    </rPh>
    <rPh sb="5" eb="6">
      <t>ケイ</t>
    </rPh>
    <phoneticPr fontId="2"/>
  </si>
  <si>
    <t>後志総合振興局計</t>
    <rPh sb="0" eb="2">
      <t>シリベシ</t>
    </rPh>
    <rPh sb="7" eb="8">
      <t>ケイ</t>
    </rPh>
    <phoneticPr fontId="2"/>
  </si>
  <si>
    <t>空知総合振興局計</t>
    <rPh sb="0" eb="2">
      <t>ソラチ</t>
    </rPh>
    <rPh sb="7" eb="8">
      <t>ケイ</t>
    </rPh>
    <phoneticPr fontId="2"/>
  </si>
  <si>
    <t>上川総合振興局計</t>
    <rPh sb="0" eb="2">
      <t>カミカワ</t>
    </rPh>
    <rPh sb="7" eb="8">
      <t>ケイ</t>
    </rPh>
    <phoneticPr fontId="2"/>
  </si>
  <si>
    <t>留萌振興局計</t>
    <rPh sb="0" eb="2">
      <t>ルモイ</t>
    </rPh>
    <rPh sb="5" eb="6">
      <t>ケイ</t>
    </rPh>
    <phoneticPr fontId="2"/>
  </si>
  <si>
    <t>宗谷総合振興局計</t>
    <rPh sb="0" eb="1">
      <t>ソウ</t>
    </rPh>
    <rPh sb="1" eb="2">
      <t>ヤ</t>
    </rPh>
    <rPh sb="7" eb="8">
      <t>ケイ</t>
    </rPh>
    <phoneticPr fontId="2"/>
  </si>
  <si>
    <t>オホーツク
総合振興局計</t>
    <rPh sb="6" eb="8">
      <t>ソウゴウ</t>
    </rPh>
    <rPh sb="11" eb="12">
      <t>ケイ</t>
    </rPh>
    <phoneticPr fontId="2"/>
  </si>
  <si>
    <t>日高振興局計</t>
    <rPh sb="0" eb="2">
      <t>ヒダカ</t>
    </rPh>
    <rPh sb="5" eb="6">
      <t>ケイ</t>
    </rPh>
    <phoneticPr fontId="2"/>
  </si>
  <si>
    <t>十勝総合振興局計</t>
    <rPh sb="0" eb="2">
      <t>トカチ</t>
    </rPh>
    <rPh sb="7" eb="8">
      <t>ケイ</t>
    </rPh>
    <phoneticPr fontId="2"/>
  </si>
  <si>
    <t>釧路総合振興局計</t>
    <rPh sb="0" eb="2">
      <t>クシロ</t>
    </rPh>
    <rPh sb="7" eb="8">
      <t>ケイ</t>
    </rPh>
    <phoneticPr fontId="2"/>
  </si>
  <si>
    <t>根室振興局計</t>
    <rPh sb="0" eb="2">
      <t>ネムロ</t>
    </rPh>
    <rPh sb="5" eb="6">
      <t>ケイ</t>
    </rPh>
    <phoneticPr fontId="2"/>
  </si>
  <si>
    <t>胆振総合振興局計</t>
    <rPh sb="0" eb="2">
      <t>イブリ</t>
    </rPh>
    <rPh sb="2" eb="4">
      <t>ソウゴウ</t>
    </rPh>
    <rPh sb="7" eb="8">
      <t>ケイ</t>
    </rPh>
    <phoneticPr fontId="2"/>
  </si>
  <si>
    <t>夕張市</t>
    <phoneticPr fontId="2"/>
  </si>
  <si>
    <t>岩見沢市</t>
    <phoneticPr fontId="2"/>
  </si>
  <si>
    <t>美唄市</t>
    <phoneticPr fontId="2"/>
  </si>
  <si>
    <t>芦別市</t>
    <phoneticPr fontId="2"/>
  </si>
  <si>
    <t>赤平市</t>
    <phoneticPr fontId="2"/>
  </si>
  <si>
    <t>三笠市</t>
    <phoneticPr fontId="2"/>
  </si>
  <si>
    <t>滝川市</t>
    <phoneticPr fontId="2"/>
  </si>
  <si>
    <t>砂川市</t>
    <phoneticPr fontId="2"/>
  </si>
  <si>
    <t>歌志内市</t>
    <phoneticPr fontId="2"/>
  </si>
  <si>
    <t>深川市</t>
    <phoneticPr fontId="2"/>
  </si>
  <si>
    <t>南幌町</t>
    <phoneticPr fontId="2"/>
  </si>
  <si>
    <t>奈井江町</t>
    <phoneticPr fontId="2"/>
  </si>
  <si>
    <t>上砂川町</t>
    <phoneticPr fontId="2"/>
  </si>
  <si>
    <t>由仁町</t>
    <phoneticPr fontId="2"/>
  </si>
  <si>
    <t>長沼町</t>
    <phoneticPr fontId="2"/>
  </si>
  <si>
    <t>栗山町</t>
    <phoneticPr fontId="2"/>
  </si>
  <si>
    <t>月形町</t>
    <phoneticPr fontId="2"/>
  </si>
  <si>
    <t>浦臼町</t>
    <phoneticPr fontId="2"/>
  </si>
  <si>
    <t>新十津川町</t>
    <phoneticPr fontId="2"/>
  </si>
  <si>
    <t>妹背牛町</t>
    <phoneticPr fontId="2"/>
  </si>
  <si>
    <t>秩父別町</t>
    <phoneticPr fontId="2"/>
  </si>
  <si>
    <t>雨竜町</t>
    <phoneticPr fontId="2"/>
  </si>
  <si>
    <t>北竜町</t>
    <phoneticPr fontId="2"/>
  </si>
  <si>
    <t>沼田町</t>
    <phoneticPr fontId="2"/>
  </si>
  <si>
    <t>札幌市</t>
    <phoneticPr fontId="2"/>
  </si>
  <si>
    <t>中央区</t>
    <phoneticPr fontId="2"/>
  </si>
  <si>
    <t>北区</t>
    <phoneticPr fontId="2"/>
  </si>
  <si>
    <t>東区</t>
    <phoneticPr fontId="2"/>
  </si>
  <si>
    <t>白石区</t>
    <phoneticPr fontId="2"/>
  </si>
  <si>
    <t>豊平区</t>
    <phoneticPr fontId="2"/>
  </si>
  <si>
    <t>南区</t>
    <phoneticPr fontId="2"/>
  </si>
  <si>
    <t>西区</t>
    <phoneticPr fontId="2"/>
  </si>
  <si>
    <t>厚別区</t>
    <phoneticPr fontId="2"/>
  </si>
  <si>
    <t>手稲区</t>
    <phoneticPr fontId="2"/>
  </si>
  <si>
    <t>清田区</t>
    <phoneticPr fontId="2"/>
  </si>
  <si>
    <t>江別市</t>
    <phoneticPr fontId="2"/>
  </si>
  <si>
    <t>千歳市</t>
    <phoneticPr fontId="2"/>
  </si>
  <si>
    <t>恵庭市</t>
    <phoneticPr fontId="2"/>
  </si>
  <si>
    <t>北広島市</t>
    <phoneticPr fontId="2"/>
  </si>
  <si>
    <t>石狩市</t>
    <phoneticPr fontId="2"/>
  </si>
  <si>
    <t>当別町</t>
    <phoneticPr fontId="2"/>
  </si>
  <si>
    <t>新篠津村</t>
    <phoneticPr fontId="2"/>
  </si>
  <si>
    <t>小樽市</t>
    <phoneticPr fontId="2"/>
  </si>
  <si>
    <t>島牧村</t>
    <phoneticPr fontId="2"/>
  </si>
  <si>
    <t>寿都町</t>
    <phoneticPr fontId="2"/>
  </si>
  <si>
    <t>黒松内町</t>
    <phoneticPr fontId="2"/>
  </si>
  <si>
    <t>蘭越町</t>
    <phoneticPr fontId="2"/>
  </si>
  <si>
    <t>ニセコ町</t>
    <phoneticPr fontId="2"/>
  </si>
  <si>
    <t>真狩村</t>
    <phoneticPr fontId="2"/>
  </si>
  <si>
    <t>留寿都村</t>
    <phoneticPr fontId="2"/>
  </si>
  <si>
    <t>喜茂別町</t>
    <phoneticPr fontId="2"/>
  </si>
  <si>
    <t>京極町</t>
    <phoneticPr fontId="2"/>
  </si>
  <si>
    <t>倶知安町</t>
    <phoneticPr fontId="2"/>
  </si>
  <si>
    <t>共和町</t>
    <phoneticPr fontId="2"/>
  </si>
  <si>
    <t>岩内町</t>
    <phoneticPr fontId="2"/>
  </si>
  <si>
    <t>泊村</t>
    <phoneticPr fontId="2"/>
  </si>
  <si>
    <t>神恵内村</t>
    <phoneticPr fontId="2"/>
  </si>
  <si>
    <t>積丹町</t>
    <phoneticPr fontId="2"/>
  </si>
  <si>
    <t>古平町</t>
    <phoneticPr fontId="2"/>
  </si>
  <si>
    <t>仁木町</t>
    <phoneticPr fontId="2"/>
  </si>
  <si>
    <t>余市町</t>
    <phoneticPr fontId="2"/>
  </si>
  <si>
    <t>赤井川村</t>
    <phoneticPr fontId="2"/>
  </si>
  <si>
    <t>室蘭市</t>
    <phoneticPr fontId="2"/>
  </si>
  <si>
    <t>苫小牧市</t>
    <phoneticPr fontId="2"/>
  </si>
  <si>
    <t>登別市</t>
    <phoneticPr fontId="2"/>
  </si>
  <si>
    <t>伊達市</t>
    <phoneticPr fontId="2"/>
  </si>
  <si>
    <t>豊浦町</t>
    <phoneticPr fontId="2"/>
  </si>
  <si>
    <t>壮瞥町</t>
    <phoneticPr fontId="2"/>
  </si>
  <si>
    <t>白老町</t>
    <phoneticPr fontId="2"/>
  </si>
  <si>
    <t>厚真町</t>
    <phoneticPr fontId="2"/>
  </si>
  <si>
    <t>むかわ町</t>
    <phoneticPr fontId="2"/>
  </si>
  <si>
    <t>日高町</t>
    <phoneticPr fontId="2"/>
  </si>
  <si>
    <t>平取町</t>
    <phoneticPr fontId="2"/>
  </si>
  <si>
    <t>新冠町</t>
    <phoneticPr fontId="2"/>
  </si>
  <si>
    <t>浦河町</t>
    <phoneticPr fontId="2"/>
  </si>
  <si>
    <t>様似町</t>
    <phoneticPr fontId="2"/>
  </si>
  <si>
    <t>えりも町</t>
    <phoneticPr fontId="2"/>
  </si>
  <si>
    <t>函館市</t>
    <phoneticPr fontId="2"/>
  </si>
  <si>
    <t>松前町</t>
    <phoneticPr fontId="2"/>
  </si>
  <si>
    <t>福島町</t>
    <phoneticPr fontId="2"/>
  </si>
  <si>
    <t>知内町</t>
    <phoneticPr fontId="2"/>
  </si>
  <si>
    <t>木古内町</t>
    <phoneticPr fontId="2"/>
  </si>
  <si>
    <t>七飯町</t>
    <phoneticPr fontId="2"/>
  </si>
  <si>
    <t>鹿部町</t>
    <phoneticPr fontId="2"/>
  </si>
  <si>
    <t>森町</t>
    <phoneticPr fontId="2"/>
  </si>
  <si>
    <t>八雲町</t>
    <phoneticPr fontId="2"/>
  </si>
  <si>
    <t>長万部町</t>
    <phoneticPr fontId="2"/>
  </si>
  <si>
    <t>江差町</t>
    <phoneticPr fontId="2"/>
  </si>
  <si>
    <t>上ノ国町</t>
    <phoneticPr fontId="2"/>
  </si>
  <si>
    <t>厚沢部町</t>
    <phoneticPr fontId="2"/>
  </si>
  <si>
    <t>乙部町</t>
    <phoneticPr fontId="2"/>
  </si>
  <si>
    <t>奥尻町</t>
    <phoneticPr fontId="2"/>
  </si>
  <si>
    <t>今金町</t>
    <phoneticPr fontId="2"/>
  </si>
  <si>
    <t>せたな町</t>
    <phoneticPr fontId="2"/>
  </si>
  <si>
    <t>旭川市</t>
    <phoneticPr fontId="2"/>
  </si>
  <si>
    <t>士別市</t>
    <phoneticPr fontId="2"/>
  </si>
  <si>
    <t>名寄市</t>
    <phoneticPr fontId="2"/>
  </si>
  <si>
    <t>富良野市</t>
    <phoneticPr fontId="2"/>
  </si>
  <si>
    <t>幌加内町</t>
    <phoneticPr fontId="2"/>
  </si>
  <si>
    <t>鷹栖町</t>
    <phoneticPr fontId="2"/>
  </si>
  <si>
    <t>東神楽町</t>
    <phoneticPr fontId="2"/>
  </si>
  <si>
    <t>当麻町</t>
    <phoneticPr fontId="2"/>
  </si>
  <si>
    <t>比布町</t>
    <phoneticPr fontId="2"/>
  </si>
  <si>
    <t>愛別町</t>
    <phoneticPr fontId="2"/>
  </si>
  <si>
    <t>上川町</t>
    <phoneticPr fontId="2"/>
  </si>
  <si>
    <t>東川町</t>
    <phoneticPr fontId="2"/>
  </si>
  <si>
    <t>美瑛町</t>
    <phoneticPr fontId="2"/>
  </si>
  <si>
    <t>上富良野町</t>
    <phoneticPr fontId="2"/>
  </si>
  <si>
    <t>中富良野町</t>
    <phoneticPr fontId="2"/>
  </si>
  <si>
    <t>南富良野町</t>
    <phoneticPr fontId="2"/>
  </si>
  <si>
    <t>占冠村</t>
    <phoneticPr fontId="2"/>
  </si>
  <si>
    <t>和寒町</t>
    <phoneticPr fontId="2"/>
  </si>
  <si>
    <t>剣淵町</t>
    <phoneticPr fontId="2"/>
  </si>
  <si>
    <t>下川町</t>
    <phoneticPr fontId="2"/>
  </si>
  <si>
    <t>美深町</t>
    <phoneticPr fontId="2"/>
  </si>
  <si>
    <t>音威子府村</t>
    <phoneticPr fontId="2"/>
  </si>
  <si>
    <t>中川町</t>
    <phoneticPr fontId="2"/>
  </si>
  <si>
    <t>留萌市</t>
    <phoneticPr fontId="2"/>
  </si>
  <si>
    <t>増毛町</t>
    <phoneticPr fontId="2"/>
  </si>
  <si>
    <t>小平町</t>
    <phoneticPr fontId="2"/>
  </si>
  <si>
    <t>苫前町</t>
    <phoneticPr fontId="2"/>
  </si>
  <si>
    <t>羽幌町</t>
    <phoneticPr fontId="2"/>
  </si>
  <si>
    <t>初山別村</t>
    <phoneticPr fontId="2"/>
  </si>
  <si>
    <t>遠別町</t>
    <phoneticPr fontId="2"/>
  </si>
  <si>
    <t>天塩町</t>
    <phoneticPr fontId="2"/>
  </si>
  <si>
    <t>稚内市</t>
    <phoneticPr fontId="2"/>
  </si>
  <si>
    <t>幌延町</t>
    <phoneticPr fontId="2"/>
  </si>
  <si>
    <t>猿払村</t>
    <phoneticPr fontId="2"/>
  </si>
  <si>
    <t>浜頓別町</t>
    <phoneticPr fontId="2"/>
  </si>
  <si>
    <t>中頓別町</t>
    <phoneticPr fontId="2"/>
  </si>
  <si>
    <t>枝幸町</t>
    <phoneticPr fontId="2"/>
  </si>
  <si>
    <t>豊富町</t>
    <phoneticPr fontId="2"/>
  </si>
  <si>
    <t>礼文町</t>
    <phoneticPr fontId="2"/>
  </si>
  <si>
    <t>利尻町</t>
    <phoneticPr fontId="2"/>
  </si>
  <si>
    <t>利尻富士町</t>
    <phoneticPr fontId="2"/>
  </si>
  <si>
    <t>北見市</t>
    <phoneticPr fontId="2"/>
  </si>
  <si>
    <t>網走市</t>
    <phoneticPr fontId="2"/>
  </si>
  <si>
    <t>紋別市</t>
    <phoneticPr fontId="2"/>
  </si>
  <si>
    <t>美幌町</t>
    <phoneticPr fontId="2"/>
  </si>
  <si>
    <t>津別町</t>
    <phoneticPr fontId="2"/>
  </si>
  <si>
    <t>斜里町</t>
    <phoneticPr fontId="2"/>
  </si>
  <si>
    <t>清里町</t>
    <phoneticPr fontId="2"/>
  </si>
  <si>
    <t>小清水町</t>
    <phoneticPr fontId="2"/>
  </si>
  <si>
    <t>訓子府町</t>
    <phoneticPr fontId="2"/>
  </si>
  <si>
    <t>置戸町</t>
    <phoneticPr fontId="2"/>
  </si>
  <si>
    <t>佐呂間町</t>
    <phoneticPr fontId="2"/>
  </si>
  <si>
    <t>遠軽町</t>
    <phoneticPr fontId="2"/>
  </si>
  <si>
    <t>湧別町</t>
    <phoneticPr fontId="2"/>
  </si>
  <si>
    <t>滝上町</t>
    <phoneticPr fontId="2"/>
  </si>
  <si>
    <t>興部町</t>
    <phoneticPr fontId="2"/>
  </si>
  <si>
    <t>西興部村</t>
    <phoneticPr fontId="2"/>
  </si>
  <si>
    <t>雄武町</t>
    <phoneticPr fontId="2"/>
  </si>
  <si>
    <t>帯広市</t>
    <phoneticPr fontId="2"/>
  </si>
  <si>
    <t>音更町</t>
    <phoneticPr fontId="2"/>
  </si>
  <si>
    <t>士幌町</t>
    <phoneticPr fontId="2"/>
  </si>
  <si>
    <t>上士幌町</t>
    <phoneticPr fontId="2"/>
  </si>
  <si>
    <t>鹿追町</t>
    <phoneticPr fontId="2"/>
  </si>
  <si>
    <t>新得町</t>
    <phoneticPr fontId="2"/>
  </si>
  <si>
    <t>清水町</t>
    <phoneticPr fontId="2"/>
  </si>
  <si>
    <t>芽室町</t>
    <phoneticPr fontId="2"/>
  </si>
  <si>
    <t>中札内村</t>
    <phoneticPr fontId="2"/>
  </si>
  <si>
    <t>更別村</t>
    <phoneticPr fontId="2"/>
  </si>
  <si>
    <t>大樹町</t>
    <phoneticPr fontId="2"/>
  </si>
  <si>
    <t>広尾町</t>
    <phoneticPr fontId="2"/>
  </si>
  <si>
    <t>幕別町</t>
    <phoneticPr fontId="2"/>
  </si>
  <si>
    <t>池田町</t>
    <phoneticPr fontId="2"/>
  </si>
  <si>
    <t>豊頃町</t>
    <phoneticPr fontId="2"/>
  </si>
  <si>
    <t>本別町</t>
    <phoneticPr fontId="2"/>
  </si>
  <si>
    <t>足寄町</t>
    <phoneticPr fontId="2"/>
  </si>
  <si>
    <t>陸別町</t>
    <phoneticPr fontId="2"/>
  </si>
  <si>
    <t>浦幌町</t>
    <phoneticPr fontId="2"/>
  </si>
  <si>
    <t>釧路市</t>
    <phoneticPr fontId="2"/>
  </si>
  <si>
    <t>釧路町</t>
    <phoneticPr fontId="2"/>
  </si>
  <si>
    <t>厚岸町</t>
    <phoneticPr fontId="2"/>
  </si>
  <si>
    <t>浜中町</t>
    <phoneticPr fontId="2"/>
  </si>
  <si>
    <t>標茶町</t>
    <phoneticPr fontId="2"/>
  </si>
  <si>
    <t>弟子屈町</t>
    <phoneticPr fontId="2"/>
  </si>
  <si>
    <t>鶴居村</t>
    <phoneticPr fontId="2"/>
  </si>
  <si>
    <t>白糠町</t>
    <phoneticPr fontId="2"/>
  </si>
  <si>
    <t>根室市</t>
    <phoneticPr fontId="2"/>
  </si>
  <si>
    <t>別海町</t>
    <phoneticPr fontId="2"/>
  </si>
  <si>
    <t>中標津町</t>
    <phoneticPr fontId="2"/>
  </si>
  <si>
    <t>標津町</t>
    <phoneticPr fontId="2"/>
  </si>
  <si>
    <t>羅臼町</t>
    <phoneticPr fontId="2"/>
  </si>
  <si>
    <t>計</t>
    <rPh sb="0" eb="1">
      <t>ケイ</t>
    </rPh>
    <phoneticPr fontId="2"/>
  </si>
  <si>
    <t>私立</t>
  </si>
  <si>
    <t>公立</t>
  </si>
  <si>
    <t>幼稚園</t>
  </si>
  <si>
    <t>幼保連携型認定こども園</t>
  </si>
  <si>
    <t>小学校</t>
  </si>
  <si>
    <t>中学校</t>
  </si>
  <si>
    <t>義務教育学校</t>
  </si>
  <si>
    <t>高等学校</t>
  </si>
  <si>
    <t>専修学校</t>
  </si>
  <si>
    <t>各種</t>
    <rPh sb="0" eb="2">
      <t>カクシュ</t>
    </rPh>
    <phoneticPr fontId="2"/>
  </si>
  <si>
    <t>専修学校</t>
    <phoneticPr fontId="19"/>
  </si>
  <si>
    <t>設置者所有</t>
    <rPh sb="0" eb="3">
      <t>セッチシャ</t>
    </rPh>
    <rPh sb="3" eb="5">
      <t>ショユウ</t>
    </rPh>
    <phoneticPr fontId="2"/>
  </si>
  <si>
    <t>借用</t>
    <phoneticPr fontId="2"/>
  </si>
  <si>
    <t>（単位：㎡）</t>
    <rPh sb="1" eb="3">
      <t>タンイ</t>
    </rPh>
    <phoneticPr fontId="2"/>
  </si>
  <si>
    <t>特別支援学校</t>
  </si>
  <si>
    <t>屋外運動場</t>
    <phoneticPr fontId="2"/>
  </si>
  <si>
    <t>実験実習地</t>
    <phoneticPr fontId="2"/>
  </si>
  <si>
    <t>建物敷地
・その他</t>
    <phoneticPr fontId="2"/>
  </si>
  <si>
    <t>園庭
（屋外運動場）</t>
    <phoneticPr fontId="2"/>
  </si>
  <si>
    <t>第19-1表　　用途別学校土地面積（市区町村別）</t>
    <rPh sb="0" eb="1">
      <t>ダイ</t>
    </rPh>
    <rPh sb="5" eb="6">
      <t>ヒョウ</t>
    </rPh>
    <rPh sb="13" eb="15">
      <t>トチ</t>
    </rPh>
    <rPh sb="18" eb="23">
      <t>シクチョウソンベツ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</si>
</sst>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76" formatCode="#,##0;&quot;△ &quot;#,##0"/>
    <numFmt numFmtId="177" formatCode="#,##0;\-#,##0;&quot;-&quot;"/>
    <numFmt numFmtId="178" formatCode="_ &quot;SFr.&quot;* #,##0.00_ ;_ &quot;SFr.&quot;* \-#,##0.00_ ;_ &quot;SFr.&quot;* &quot;-&quot;??_ ;_ @_ "/>
    <numFmt numFmtId="179" formatCode="[$-411]g/&quot;標&quot;&quot;準&quot;"/>
    <numFmt numFmtId="180" formatCode="&quot;｣&quot;#,##0;[Red]\-&quot;｣&quot;#,##0"/>
    <numFmt numFmtId="181" formatCode="#\ ###\ ##0;&quot;△ &quot;#\ ###\ ##0;&quot;－&quot;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HG丸ｺﾞｼｯｸM-PRO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>
      <alignment vertical="center"/>
    </xf>
    <xf numFmtId="177" fontId="4" fillId="0" borderId="0" applyFill="0" applyBorder="0" applyAlignment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6" fillId="0" borderId="0">
      <alignment horizontal="left"/>
    </xf>
    <xf numFmtId="38" fontId="7" fillId="2" borderId="0" applyNumberFormat="0" applyBorder="0" applyAlignment="0" applyProtection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10" fontId="7" fillId="3" borderId="3" applyNumberFormat="0" applyBorder="0" applyAlignment="0" applyProtection="0"/>
    <xf numFmtId="178" fontId="3" fillId="0" borderId="0"/>
    <xf numFmtId="0" fontId="5" fillId="0" borderId="0"/>
    <xf numFmtId="10" fontId="5" fillId="0" borderId="0" applyFont="0" applyFill="0" applyBorder="0" applyAlignment="0" applyProtection="0"/>
    <xf numFmtId="4" fontId="6" fillId="0" borderId="0">
      <alignment horizontal="right"/>
    </xf>
    <xf numFmtId="4" fontId="9" fillId="0" borderId="0">
      <alignment horizontal="right"/>
    </xf>
    <xf numFmtId="0" fontId="10" fillId="0" borderId="0">
      <alignment horizontal="left"/>
    </xf>
    <xf numFmtId="0" fontId="11" fillId="0" borderId="0"/>
    <xf numFmtId="0" fontId="12" fillId="0" borderId="0">
      <alignment horizontal="center"/>
    </xf>
    <xf numFmtId="0" fontId="13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3">
    <xf numFmtId="0" fontId="0" fillId="0" borderId="0" xfId="0">
      <alignment vertical="center"/>
    </xf>
    <xf numFmtId="0" fontId="14" fillId="0" borderId="0" xfId="0" applyFont="1" applyFill="1">
      <alignment vertical="center"/>
    </xf>
    <xf numFmtId="0" fontId="3" fillId="0" borderId="0" xfId="0" applyFont="1" applyFill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15" fillId="0" borderId="0" xfId="0" applyFont="1" applyFill="1">
      <alignment vertical="center"/>
    </xf>
    <xf numFmtId="181" fontId="3" fillId="0" borderId="0" xfId="20" applyNumberFormat="1" applyFont="1" applyFill="1" applyBorder="1" applyAlignment="1">
      <alignment horizontal="right" vertical="center"/>
    </xf>
    <xf numFmtId="181" fontId="3" fillId="0" borderId="5" xfId="20" applyNumberFormat="1" applyFont="1" applyFill="1" applyBorder="1" applyAlignment="1">
      <alignment horizontal="right" vertical="center"/>
    </xf>
    <xf numFmtId="0" fontId="15" fillId="0" borderId="0" xfId="0" applyFont="1" applyFill="1" applyBorder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6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distributed" vertical="center"/>
    </xf>
    <xf numFmtId="0" fontId="17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/>
    </xf>
    <xf numFmtId="0" fontId="15" fillId="0" borderId="14" xfId="0" applyFont="1" applyFill="1" applyBorder="1">
      <alignment vertical="center"/>
    </xf>
    <xf numFmtId="0" fontId="14" fillId="0" borderId="14" xfId="0" applyFont="1" applyFill="1" applyBorder="1">
      <alignment vertical="center"/>
    </xf>
    <xf numFmtId="0" fontId="3" fillId="0" borderId="14" xfId="0" applyFont="1" applyFill="1" applyBorder="1" applyAlignment="1">
      <alignment horizontal="right" vertical="center"/>
    </xf>
    <xf numFmtId="0" fontId="21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181" fontId="0" fillId="0" borderId="0" xfId="20" applyNumberFormat="1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horizontal="right" vertical="center"/>
    </xf>
    <xf numFmtId="0" fontId="20" fillId="0" borderId="3" xfId="0" applyFont="1" applyBorder="1" applyAlignment="1">
      <alignment horizontal="center" vertical="center" wrapText="1"/>
    </xf>
    <xf numFmtId="0" fontId="18" fillId="0" borderId="3" xfId="21" applyNumberFormat="1" applyFont="1" applyFill="1" applyBorder="1" applyAlignment="1">
      <alignment horizontal="center" vertical="center" wrapText="1"/>
    </xf>
    <xf numFmtId="0" fontId="18" fillId="0" borderId="15" xfId="21" applyNumberFormat="1" applyFont="1" applyFill="1" applyBorder="1" applyAlignment="1">
      <alignment horizontal="center" vertical="center" wrapText="1"/>
    </xf>
    <xf numFmtId="0" fontId="18" fillId="0" borderId="8" xfId="21" applyNumberFormat="1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16" fillId="0" borderId="0" xfId="0" applyFont="1" applyFill="1" applyBorder="1" applyAlignment="1">
      <alignment horizontal="distributed" vertical="center" wrapText="1"/>
    </xf>
    <xf numFmtId="0" fontId="16" fillId="0" borderId="0" xfId="0" applyFont="1" applyFill="1" applyBorder="1" applyAlignment="1">
      <alignment horizontal="distributed" vertical="center"/>
    </xf>
    <xf numFmtId="0" fontId="16" fillId="0" borderId="4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</cellXfs>
  <cellStyles count="22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桁区切り" xfId="20" builtinId="6"/>
    <cellStyle name="標準" xfId="0" builtinId="0"/>
    <cellStyle name="標準 2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U246"/>
  <sheetViews>
    <sheetView showGridLines="0" tabSelected="1" view="pageBreakPreview" zoomScaleNormal="100" zoomScaleSheetLayoutView="100"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A2" sqref="A2"/>
    </sheetView>
  </sheetViews>
  <sheetFormatPr defaultColWidth="9" defaultRowHeight="13" x14ac:dyDescent="0.2"/>
  <cols>
    <col min="1" max="1" width="1.6328125" style="4" customWidth="1"/>
    <col min="2" max="2" width="1.7265625" style="4" customWidth="1"/>
    <col min="3" max="3" width="8.26953125" style="4" customWidth="1"/>
    <col min="4" max="4" width="11.6328125" style="4" customWidth="1"/>
    <col min="5" max="16" width="9.08984375" style="4" customWidth="1"/>
    <col min="17" max="18" width="11.6328125" style="4" customWidth="1"/>
    <col min="19" max="19" width="9.08984375" style="4" customWidth="1"/>
    <col min="20" max="20" width="11.6328125" style="4" customWidth="1"/>
    <col min="21" max="22" width="9.08984375" style="4" customWidth="1"/>
    <col min="23" max="23" width="11.6328125" style="4" customWidth="1"/>
    <col min="24" max="29" width="9.08984375" style="4" customWidth="1"/>
    <col min="30" max="30" width="11.6328125" style="4" customWidth="1"/>
    <col min="31" max="31" width="9.08984375" style="4" customWidth="1"/>
    <col min="32" max="36" width="8.26953125" style="7" customWidth="1"/>
    <col min="37" max="47" width="9" style="7"/>
    <col min="48" max="16384" width="9" style="4"/>
  </cols>
  <sheetData>
    <row r="1" spans="1:47" ht="17.25" customHeight="1" x14ac:dyDescent="0.2">
      <c r="A1" s="1" t="s">
        <v>229</v>
      </c>
      <c r="B1" s="2"/>
      <c r="C1" s="2"/>
      <c r="D1" s="3"/>
      <c r="K1" s="1"/>
      <c r="AF1" s="16"/>
      <c r="AG1" s="16"/>
      <c r="AH1" s="16"/>
      <c r="AI1" s="16"/>
      <c r="AJ1" s="16"/>
    </row>
    <row r="2" spans="1:47" ht="13.5" customHeight="1" thickBot="1" x14ac:dyDescent="0.25">
      <c r="A2" s="1"/>
      <c r="B2" s="2"/>
      <c r="C2" s="2"/>
      <c r="D2" s="17"/>
      <c r="E2" s="17"/>
      <c r="F2" s="17"/>
      <c r="G2" s="18"/>
      <c r="H2" s="18"/>
      <c r="I2" s="18"/>
      <c r="J2" s="18"/>
      <c r="K2" s="19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20" t="s">
        <v>223</v>
      </c>
      <c r="AF2" s="16"/>
      <c r="AG2" s="16"/>
      <c r="AH2" s="16"/>
      <c r="AI2" s="16"/>
      <c r="AJ2" s="16"/>
      <c r="AK2" s="9"/>
    </row>
    <row r="3" spans="1:47" s="2" customFormat="1" ht="14.25" customHeight="1" thickTop="1" x14ac:dyDescent="0.2">
      <c r="A3" s="36" t="s">
        <v>0</v>
      </c>
      <c r="B3" s="36"/>
      <c r="C3" s="37"/>
      <c r="D3" s="26" t="s">
        <v>210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7"/>
      <c r="Y3" s="28" t="s">
        <v>211</v>
      </c>
      <c r="Z3" s="26"/>
      <c r="AA3" s="26"/>
      <c r="AB3" s="26"/>
      <c r="AC3" s="26"/>
      <c r="AD3" s="26"/>
      <c r="AE3" s="26"/>
      <c r="AF3" s="16"/>
      <c r="AG3" s="16"/>
      <c r="AH3" s="16"/>
      <c r="AI3" s="16"/>
      <c r="AJ3" s="16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</row>
    <row r="4" spans="1:47" s="2" customFormat="1" ht="13.5" customHeight="1" x14ac:dyDescent="0.2">
      <c r="A4" s="38"/>
      <c r="B4" s="38"/>
      <c r="C4" s="39"/>
      <c r="D4" s="26" t="s">
        <v>212</v>
      </c>
      <c r="E4" s="26"/>
      <c r="F4" s="26"/>
      <c r="G4" s="26"/>
      <c r="H4" s="26"/>
      <c r="I4" s="26" t="s">
        <v>213</v>
      </c>
      <c r="J4" s="26"/>
      <c r="K4" s="26"/>
      <c r="L4" s="26"/>
      <c r="M4" s="26"/>
      <c r="N4" s="26" t="s">
        <v>214</v>
      </c>
      <c r="O4" s="26" t="s">
        <v>215</v>
      </c>
      <c r="P4" s="26" t="s">
        <v>216</v>
      </c>
      <c r="Q4" s="26" t="s">
        <v>217</v>
      </c>
      <c r="R4" s="26"/>
      <c r="S4" s="26"/>
      <c r="T4" s="26"/>
      <c r="U4" s="26"/>
      <c r="V4" s="26" t="s">
        <v>224</v>
      </c>
      <c r="W4" s="26" t="s">
        <v>218</v>
      </c>
      <c r="X4" s="27" t="s">
        <v>219</v>
      </c>
      <c r="Y4" s="28" t="s">
        <v>213</v>
      </c>
      <c r="Z4" s="26"/>
      <c r="AA4" s="26"/>
      <c r="AB4" s="26"/>
      <c r="AC4" s="26"/>
      <c r="AD4" s="26" t="s">
        <v>220</v>
      </c>
      <c r="AE4" s="26" t="s">
        <v>219</v>
      </c>
      <c r="AF4" s="16"/>
      <c r="AG4" s="16"/>
      <c r="AH4" s="16"/>
      <c r="AI4" s="16"/>
      <c r="AJ4" s="16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</row>
    <row r="5" spans="1:47" s="2" customFormat="1" ht="13.5" customHeight="1" x14ac:dyDescent="0.2">
      <c r="A5" s="38"/>
      <c r="B5" s="38"/>
      <c r="C5" s="39"/>
      <c r="D5" s="29" t="s">
        <v>209</v>
      </c>
      <c r="E5" s="31" t="s">
        <v>221</v>
      </c>
      <c r="F5" s="32"/>
      <c r="G5" s="33"/>
      <c r="H5" s="25" t="s">
        <v>222</v>
      </c>
      <c r="I5" s="29" t="s">
        <v>209</v>
      </c>
      <c r="J5" s="31" t="s">
        <v>221</v>
      </c>
      <c r="K5" s="32"/>
      <c r="L5" s="33"/>
      <c r="M5" s="25" t="s">
        <v>222</v>
      </c>
      <c r="N5" s="26"/>
      <c r="O5" s="26"/>
      <c r="P5" s="26"/>
      <c r="Q5" s="29" t="s">
        <v>209</v>
      </c>
      <c r="R5" s="31" t="s">
        <v>221</v>
      </c>
      <c r="S5" s="32"/>
      <c r="T5" s="33"/>
      <c r="U5" s="25" t="s">
        <v>222</v>
      </c>
      <c r="V5" s="26"/>
      <c r="W5" s="26"/>
      <c r="X5" s="27"/>
      <c r="Y5" s="29" t="s">
        <v>209</v>
      </c>
      <c r="Z5" s="31" t="s">
        <v>221</v>
      </c>
      <c r="AA5" s="32"/>
      <c r="AB5" s="33"/>
      <c r="AC5" s="25" t="s">
        <v>222</v>
      </c>
      <c r="AD5" s="26"/>
      <c r="AE5" s="26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</row>
    <row r="6" spans="1:47" s="2" customFormat="1" ht="35.25" customHeight="1" x14ac:dyDescent="0.2">
      <c r="A6" s="40"/>
      <c r="B6" s="40"/>
      <c r="C6" s="41"/>
      <c r="D6" s="30"/>
      <c r="E6" s="22" t="s">
        <v>225</v>
      </c>
      <c r="F6" s="22" t="s">
        <v>226</v>
      </c>
      <c r="G6" s="22" t="s">
        <v>227</v>
      </c>
      <c r="H6" s="25"/>
      <c r="I6" s="30"/>
      <c r="J6" s="21" t="s">
        <v>228</v>
      </c>
      <c r="K6" s="22" t="s">
        <v>226</v>
      </c>
      <c r="L6" s="22" t="s">
        <v>227</v>
      </c>
      <c r="M6" s="25"/>
      <c r="N6" s="26"/>
      <c r="O6" s="26"/>
      <c r="P6" s="26"/>
      <c r="Q6" s="30"/>
      <c r="R6" s="22" t="s">
        <v>225</v>
      </c>
      <c r="S6" s="22" t="s">
        <v>226</v>
      </c>
      <c r="T6" s="22" t="s">
        <v>227</v>
      </c>
      <c r="U6" s="25"/>
      <c r="V6" s="26"/>
      <c r="W6" s="26"/>
      <c r="X6" s="27"/>
      <c r="Y6" s="30"/>
      <c r="Z6" s="21" t="s">
        <v>228</v>
      </c>
      <c r="AA6" s="22" t="s">
        <v>226</v>
      </c>
      <c r="AB6" s="22" t="s">
        <v>227</v>
      </c>
      <c r="AC6" s="25"/>
      <c r="AD6" s="26"/>
      <c r="AE6" s="26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ht="13.5" customHeight="1" x14ac:dyDescent="0.2">
      <c r="A7" s="49" t="s">
        <v>1</v>
      </c>
      <c r="B7" s="49"/>
      <c r="C7" s="50"/>
      <c r="D7" s="5">
        <f>SUM(D9:D10)</f>
        <v>1555741</v>
      </c>
      <c r="E7" s="5">
        <f t="shared" ref="E7:AE7" si="0">SUM(E9:E10)</f>
        <v>512876</v>
      </c>
      <c r="F7" s="5">
        <f t="shared" si="0"/>
        <v>195524</v>
      </c>
      <c r="G7" s="5">
        <f t="shared" si="0"/>
        <v>570008</v>
      </c>
      <c r="H7" s="5">
        <f t="shared" si="0"/>
        <v>277333</v>
      </c>
      <c r="I7" s="5">
        <f t="shared" si="0"/>
        <v>1113401</v>
      </c>
      <c r="J7" s="5">
        <f t="shared" si="0"/>
        <v>309195</v>
      </c>
      <c r="K7" s="5">
        <f t="shared" si="0"/>
        <v>22958</v>
      </c>
      <c r="L7" s="5">
        <f t="shared" si="0"/>
        <v>468377</v>
      </c>
      <c r="M7" s="5">
        <f t="shared" si="0"/>
        <v>312871</v>
      </c>
      <c r="N7" s="5">
        <f t="shared" si="0"/>
        <v>1004266</v>
      </c>
      <c r="O7" s="5">
        <f t="shared" si="0"/>
        <v>234817</v>
      </c>
      <c r="P7" s="5">
        <f t="shared" si="0"/>
        <v>0</v>
      </c>
      <c r="Q7" s="5">
        <f t="shared" si="0"/>
        <v>5709944</v>
      </c>
      <c r="R7" s="5">
        <f t="shared" si="0"/>
        <v>1820409</v>
      </c>
      <c r="S7" s="5">
        <f t="shared" si="0"/>
        <v>415481</v>
      </c>
      <c r="T7" s="5">
        <f t="shared" si="0"/>
        <v>3308833</v>
      </c>
      <c r="U7" s="5">
        <f t="shared" si="0"/>
        <v>165221</v>
      </c>
      <c r="V7" s="5">
        <f t="shared" si="0"/>
        <v>25407</v>
      </c>
      <c r="W7" s="5">
        <f t="shared" si="0"/>
        <v>4235765</v>
      </c>
      <c r="X7" s="5">
        <f t="shared" si="0"/>
        <v>276439</v>
      </c>
      <c r="Y7" s="5">
        <f t="shared" si="0"/>
        <v>170975</v>
      </c>
      <c r="Z7" s="5">
        <f t="shared" si="0"/>
        <v>59323</v>
      </c>
      <c r="AA7" s="5">
        <f t="shared" si="0"/>
        <v>2026</v>
      </c>
      <c r="AB7" s="5">
        <f t="shared" si="0"/>
        <v>106872</v>
      </c>
      <c r="AC7" s="5">
        <f t="shared" si="0"/>
        <v>2754</v>
      </c>
      <c r="AD7" s="5">
        <f t="shared" si="0"/>
        <v>2773433</v>
      </c>
      <c r="AE7" s="5">
        <f t="shared" si="0"/>
        <v>0</v>
      </c>
    </row>
    <row r="8" spans="1:47" x14ac:dyDescent="0.2">
      <c r="A8" s="12"/>
      <c r="B8" s="12"/>
      <c r="C8" s="13"/>
      <c r="D8" s="6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47" ht="13.5" customHeight="1" x14ac:dyDescent="0.2">
      <c r="A9" s="44" t="s">
        <v>2</v>
      </c>
      <c r="B9" s="44"/>
      <c r="C9" s="45"/>
      <c r="D9" s="5">
        <f>D13+D41+D63+D86+D110+D134+D161+D172+D185+D207+D229+D240</f>
        <v>1240285</v>
      </c>
      <c r="E9" s="5">
        <f t="shared" ref="E9:AE9" si="1">E13+E41+E63+E86+E110+E134+E161+E172+E185+E207+E229+E240</f>
        <v>438400</v>
      </c>
      <c r="F9" s="5">
        <f t="shared" si="1"/>
        <v>97686</v>
      </c>
      <c r="G9" s="5">
        <f t="shared" si="1"/>
        <v>482357</v>
      </c>
      <c r="H9" s="5">
        <f t="shared" si="1"/>
        <v>221842</v>
      </c>
      <c r="I9" s="5">
        <f t="shared" si="1"/>
        <v>893158</v>
      </c>
      <c r="J9" s="5">
        <f t="shared" si="1"/>
        <v>260848</v>
      </c>
      <c r="K9" s="5">
        <f t="shared" si="1"/>
        <v>22203</v>
      </c>
      <c r="L9" s="5">
        <f t="shared" si="1"/>
        <v>409568</v>
      </c>
      <c r="M9" s="5">
        <f t="shared" si="1"/>
        <v>200539</v>
      </c>
      <c r="N9" s="5">
        <f t="shared" si="1"/>
        <v>929446</v>
      </c>
      <c r="O9" s="5">
        <f t="shared" si="1"/>
        <v>234817</v>
      </c>
      <c r="P9" s="5">
        <f t="shared" si="1"/>
        <v>0</v>
      </c>
      <c r="Q9" s="5">
        <f t="shared" si="1"/>
        <v>5382268</v>
      </c>
      <c r="R9" s="5">
        <f t="shared" si="1"/>
        <v>1682639</v>
      </c>
      <c r="S9" s="5">
        <f t="shared" si="1"/>
        <v>415481</v>
      </c>
      <c r="T9" s="5">
        <f t="shared" si="1"/>
        <v>3136081</v>
      </c>
      <c r="U9" s="5">
        <f t="shared" si="1"/>
        <v>148067</v>
      </c>
      <c r="V9" s="5">
        <f t="shared" si="1"/>
        <v>25407</v>
      </c>
      <c r="W9" s="5">
        <f t="shared" si="1"/>
        <v>3971017</v>
      </c>
      <c r="X9" s="5">
        <f t="shared" si="1"/>
        <v>218044</v>
      </c>
      <c r="Y9" s="5">
        <f t="shared" si="1"/>
        <v>17016</v>
      </c>
      <c r="Z9" s="5">
        <f t="shared" si="1"/>
        <v>6102</v>
      </c>
      <c r="AA9" s="5">
        <f t="shared" si="1"/>
        <v>0</v>
      </c>
      <c r="AB9" s="5">
        <f t="shared" si="1"/>
        <v>10914</v>
      </c>
      <c r="AC9" s="5">
        <f t="shared" si="1"/>
        <v>0</v>
      </c>
      <c r="AD9" s="5">
        <f t="shared" si="1"/>
        <v>372925</v>
      </c>
      <c r="AE9" s="5">
        <f t="shared" si="1"/>
        <v>0</v>
      </c>
    </row>
    <row r="10" spans="1:47" ht="13.5" customHeight="1" x14ac:dyDescent="0.2">
      <c r="A10" s="44" t="s">
        <v>3</v>
      </c>
      <c r="B10" s="44"/>
      <c r="C10" s="45"/>
      <c r="D10" s="5">
        <f>D24+D58+D64+D91+D100+D113+D124+D139+D162+D173+D189+D208+D230+D241</f>
        <v>315456</v>
      </c>
      <c r="E10" s="5">
        <f t="shared" ref="E10:AE10" si="2">E24+E58+E64+E91+E100+E113+E124+E139+E162+E173+E189+E208+E230+E241</f>
        <v>74476</v>
      </c>
      <c r="F10" s="5">
        <f t="shared" si="2"/>
        <v>97838</v>
      </c>
      <c r="G10" s="5">
        <f t="shared" si="2"/>
        <v>87651</v>
      </c>
      <c r="H10" s="5">
        <f t="shared" si="2"/>
        <v>55491</v>
      </c>
      <c r="I10" s="5">
        <f t="shared" si="2"/>
        <v>220243</v>
      </c>
      <c r="J10" s="5">
        <f t="shared" si="2"/>
        <v>48347</v>
      </c>
      <c r="K10" s="5">
        <f t="shared" si="2"/>
        <v>755</v>
      </c>
      <c r="L10" s="5">
        <f t="shared" si="2"/>
        <v>58809</v>
      </c>
      <c r="M10" s="5">
        <f t="shared" si="2"/>
        <v>112332</v>
      </c>
      <c r="N10" s="5">
        <f t="shared" si="2"/>
        <v>74820</v>
      </c>
      <c r="O10" s="5">
        <f t="shared" si="2"/>
        <v>0</v>
      </c>
      <c r="P10" s="5">
        <f t="shared" si="2"/>
        <v>0</v>
      </c>
      <c r="Q10" s="5">
        <f t="shared" si="2"/>
        <v>327676</v>
      </c>
      <c r="R10" s="5">
        <f t="shared" si="2"/>
        <v>137770</v>
      </c>
      <c r="S10" s="5">
        <f t="shared" si="2"/>
        <v>0</v>
      </c>
      <c r="T10" s="5">
        <f t="shared" si="2"/>
        <v>172752</v>
      </c>
      <c r="U10" s="5">
        <f t="shared" si="2"/>
        <v>17154</v>
      </c>
      <c r="V10" s="5">
        <f t="shared" si="2"/>
        <v>0</v>
      </c>
      <c r="W10" s="5">
        <f t="shared" si="2"/>
        <v>264748</v>
      </c>
      <c r="X10" s="5">
        <f t="shared" si="2"/>
        <v>58395</v>
      </c>
      <c r="Y10" s="5">
        <f t="shared" si="2"/>
        <v>153959</v>
      </c>
      <c r="Z10" s="5">
        <f t="shared" si="2"/>
        <v>53221</v>
      </c>
      <c r="AA10" s="5">
        <f t="shared" si="2"/>
        <v>2026</v>
      </c>
      <c r="AB10" s="5">
        <f t="shared" si="2"/>
        <v>95958</v>
      </c>
      <c r="AC10" s="5">
        <f t="shared" si="2"/>
        <v>2754</v>
      </c>
      <c r="AD10" s="5">
        <f t="shared" si="2"/>
        <v>2400508</v>
      </c>
      <c r="AE10" s="5">
        <f t="shared" si="2"/>
        <v>0</v>
      </c>
    </row>
    <row r="11" spans="1:47" s="7" customFormat="1" x14ac:dyDescent="0.2">
      <c r="A11" s="12"/>
      <c r="B11" s="12"/>
      <c r="C11" s="12"/>
      <c r="D11" s="6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47" ht="13.5" customHeight="1" x14ac:dyDescent="0.2">
      <c r="A12" s="42" t="s">
        <v>15</v>
      </c>
      <c r="B12" s="42"/>
      <c r="C12" s="43"/>
      <c r="D12" s="5">
        <f>D13+D24</f>
        <v>81715</v>
      </c>
      <c r="E12" s="5">
        <f t="shared" ref="E12:AE12" si="3">E13+E24</f>
        <v>38188</v>
      </c>
      <c r="F12" s="5">
        <f t="shared" si="3"/>
        <v>1395</v>
      </c>
      <c r="G12" s="5">
        <f t="shared" si="3"/>
        <v>18075</v>
      </c>
      <c r="H12" s="5">
        <f t="shared" si="3"/>
        <v>24057</v>
      </c>
      <c r="I12" s="5">
        <f t="shared" si="3"/>
        <v>19010</v>
      </c>
      <c r="J12" s="5">
        <f t="shared" si="3"/>
        <v>5650</v>
      </c>
      <c r="K12" s="5">
        <f t="shared" si="3"/>
        <v>0</v>
      </c>
      <c r="L12" s="5">
        <f t="shared" si="3"/>
        <v>1377</v>
      </c>
      <c r="M12" s="5">
        <f t="shared" si="3"/>
        <v>11983</v>
      </c>
      <c r="N12" s="5">
        <f t="shared" si="3"/>
        <v>24118</v>
      </c>
      <c r="O12" s="5">
        <f t="shared" si="3"/>
        <v>0</v>
      </c>
      <c r="P12" s="5">
        <f t="shared" si="3"/>
        <v>0</v>
      </c>
      <c r="Q12" s="5">
        <f t="shared" si="3"/>
        <v>1826683</v>
      </c>
      <c r="R12" s="5">
        <f t="shared" si="3"/>
        <v>23336</v>
      </c>
      <c r="S12" s="5">
        <f t="shared" si="3"/>
        <v>0</v>
      </c>
      <c r="T12" s="5">
        <f t="shared" si="3"/>
        <v>1803347</v>
      </c>
      <c r="U12" s="5">
        <f t="shared" si="3"/>
        <v>0</v>
      </c>
      <c r="V12" s="5">
        <f t="shared" si="3"/>
        <v>0</v>
      </c>
      <c r="W12" s="5">
        <f t="shared" si="3"/>
        <v>77725</v>
      </c>
      <c r="X12" s="5">
        <f t="shared" si="3"/>
        <v>3166</v>
      </c>
      <c r="Y12" s="5">
        <f t="shared" si="3"/>
        <v>6037</v>
      </c>
      <c r="Z12" s="5">
        <f t="shared" si="3"/>
        <v>2397</v>
      </c>
      <c r="AA12" s="5">
        <f t="shared" si="3"/>
        <v>0</v>
      </c>
      <c r="AB12" s="5">
        <f t="shared" si="3"/>
        <v>3640</v>
      </c>
      <c r="AC12" s="5">
        <f t="shared" si="3"/>
        <v>0</v>
      </c>
      <c r="AD12" s="5">
        <f t="shared" si="3"/>
        <v>26211</v>
      </c>
      <c r="AE12" s="5">
        <f t="shared" si="3"/>
        <v>0</v>
      </c>
    </row>
    <row r="13" spans="1:47" ht="13.5" customHeight="1" x14ac:dyDescent="0.2">
      <c r="A13" s="8"/>
      <c r="B13" s="44" t="s">
        <v>4</v>
      </c>
      <c r="C13" s="45"/>
      <c r="D13" s="5">
        <f>SUM(D14:D23)</f>
        <v>42378</v>
      </c>
      <c r="E13" s="5">
        <f t="shared" ref="E13:AE13" si="4">SUM(E14:E23)</f>
        <v>9011</v>
      </c>
      <c r="F13" s="5">
        <f t="shared" si="4"/>
        <v>0</v>
      </c>
      <c r="G13" s="5">
        <f t="shared" si="4"/>
        <v>10569</v>
      </c>
      <c r="H13" s="5">
        <f t="shared" si="4"/>
        <v>22798</v>
      </c>
      <c r="I13" s="5">
        <f t="shared" si="4"/>
        <v>11747</v>
      </c>
      <c r="J13" s="5">
        <f t="shared" si="4"/>
        <v>1723</v>
      </c>
      <c r="K13" s="5">
        <f t="shared" si="4"/>
        <v>0</v>
      </c>
      <c r="L13" s="5">
        <f t="shared" si="4"/>
        <v>0</v>
      </c>
      <c r="M13" s="5">
        <f t="shared" si="4"/>
        <v>10024</v>
      </c>
      <c r="N13" s="5">
        <f t="shared" si="4"/>
        <v>0</v>
      </c>
      <c r="O13" s="5">
        <f t="shared" si="4"/>
        <v>0</v>
      </c>
      <c r="P13" s="5">
        <f t="shared" si="4"/>
        <v>0</v>
      </c>
      <c r="Q13" s="5">
        <f t="shared" si="4"/>
        <v>1826683</v>
      </c>
      <c r="R13" s="5">
        <f t="shared" si="4"/>
        <v>23336</v>
      </c>
      <c r="S13" s="5">
        <f t="shared" si="4"/>
        <v>0</v>
      </c>
      <c r="T13" s="5">
        <f t="shared" si="4"/>
        <v>1803347</v>
      </c>
      <c r="U13" s="5">
        <f t="shared" si="4"/>
        <v>0</v>
      </c>
      <c r="V13" s="5">
        <f t="shared" si="4"/>
        <v>0</v>
      </c>
      <c r="W13" s="5">
        <f t="shared" si="4"/>
        <v>77725</v>
      </c>
      <c r="X13" s="5">
        <f t="shared" si="4"/>
        <v>1948</v>
      </c>
      <c r="Y13" s="5">
        <f t="shared" si="4"/>
        <v>6037</v>
      </c>
      <c r="Z13" s="5">
        <f t="shared" si="4"/>
        <v>2397</v>
      </c>
      <c r="AA13" s="5">
        <f t="shared" si="4"/>
        <v>0</v>
      </c>
      <c r="AB13" s="5">
        <f t="shared" si="4"/>
        <v>3640</v>
      </c>
      <c r="AC13" s="5">
        <f t="shared" si="4"/>
        <v>0</v>
      </c>
      <c r="AD13" s="5">
        <f t="shared" si="4"/>
        <v>12644</v>
      </c>
      <c r="AE13" s="5">
        <f t="shared" si="4"/>
        <v>0</v>
      </c>
    </row>
    <row r="14" spans="1:47" x14ac:dyDescent="0.2">
      <c r="A14" s="9"/>
      <c r="B14" s="34" t="s">
        <v>25</v>
      </c>
      <c r="C14" s="35"/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10024</v>
      </c>
      <c r="J14" s="24">
        <v>0</v>
      </c>
      <c r="K14" s="24">
        <v>0</v>
      </c>
      <c r="L14" s="24">
        <v>0</v>
      </c>
      <c r="M14" s="24">
        <v>10024</v>
      </c>
      <c r="N14" s="5">
        <v>0</v>
      </c>
      <c r="O14" s="5">
        <v>0</v>
      </c>
      <c r="P14" s="5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</row>
    <row r="15" spans="1:47" x14ac:dyDescent="0.2">
      <c r="A15" s="9"/>
      <c r="B15" s="34" t="s">
        <v>26</v>
      </c>
      <c r="C15" s="35"/>
      <c r="D15" s="24">
        <v>17970</v>
      </c>
      <c r="E15" s="24">
        <v>4366</v>
      </c>
      <c r="F15" s="24">
        <v>0</v>
      </c>
      <c r="G15" s="24">
        <v>5742</v>
      </c>
      <c r="H15" s="24">
        <v>7862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5">
        <v>0</v>
      </c>
      <c r="O15" s="5">
        <v>0</v>
      </c>
      <c r="P15" s="5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5">
        <v>0</v>
      </c>
      <c r="W15" s="5">
        <v>2726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5980</v>
      </c>
      <c r="AE15" s="5">
        <v>0</v>
      </c>
    </row>
    <row r="16" spans="1:47" x14ac:dyDescent="0.2">
      <c r="A16" s="9"/>
      <c r="B16" s="34" t="s">
        <v>27</v>
      </c>
      <c r="C16" s="35"/>
      <c r="D16" s="24">
        <v>2880</v>
      </c>
      <c r="E16" s="24">
        <v>130</v>
      </c>
      <c r="F16" s="24">
        <v>0</v>
      </c>
      <c r="G16" s="24">
        <v>330</v>
      </c>
      <c r="H16" s="24">
        <v>2420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5">
        <v>0</v>
      </c>
      <c r="O16" s="5">
        <v>0</v>
      </c>
      <c r="P16" s="5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</row>
    <row r="17" spans="1:31" x14ac:dyDescent="0.2">
      <c r="A17" s="9"/>
      <c r="B17" s="34" t="s">
        <v>28</v>
      </c>
      <c r="C17" s="35"/>
      <c r="D17" s="24">
        <v>2771</v>
      </c>
      <c r="E17" s="24">
        <v>819</v>
      </c>
      <c r="F17" s="24">
        <v>0</v>
      </c>
      <c r="G17" s="24">
        <v>1952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5">
        <v>0</v>
      </c>
      <c r="O17" s="5">
        <v>0</v>
      </c>
      <c r="P17" s="5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5">
        <v>0</v>
      </c>
      <c r="W17" s="5">
        <v>74999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</row>
    <row r="18" spans="1:31" x14ac:dyDescent="0.2">
      <c r="A18" s="9"/>
      <c r="B18" s="34" t="s">
        <v>29</v>
      </c>
      <c r="C18" s="35"/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5">
        <v>0</v>
      </c>
      <c r="O18" s="5">
        <v>0</v>
      </c>
      <c r="P18" s="5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</row>
    <row r="19" spans="1:31" x14ac:dyDescent="0.2">
      <c r="A19" s="9"/>
      <c r="B19" s="34" t="s">
        <v>30</v>
      </c>
      <c r="C19" s="35"/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1723</v>
      </c>
      <c r="J19" s="24">
        <v>1723</v>
      </c>
      <c r="K19" s="24">
        <v>0</v>
      </c>
      <c r="L19" s="24">
        <v>0</v>
      </c>
      <c r="M19" s="24">
        <v>0</v>
      </c>
      <c r="N19" s="5">
        <v>0</v>
      </c>
      <c r="O19" s="5">
        <v>0</v>
      </c>
      <c r="P19" s="5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</row>
    <row r="20" spans="1:31" x14ac:dyDescent="0.2">
      <c r="A20" s="9"/>
      <c r="B20" s="34" t="s">
        <v>31</v>
      </c>
      <c r="C20" s="35"/>
      <c r="D20" s="24">
        <v>9476</v>
      </c>
      <c r="E20" s="24">
        <v>608</v>
      </c>
      <c r="F20" s="24">
        <v>0</v>
      </c>
      <c r="G20" s="24">
        <v>1524</v>
      </c>
      <c r="H20" s="24">
        <v>7344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5">
        <v>0</v>
      </c>
      <c r="O20" s="5">
        <v>0</v>
      </c>
      <c r="P20" s="5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1354</v>
      </c>
      <c r="AE20" s="5">
        <v>0</v>
      </c>
    </row>
    <row r="21" spans="1:31" x14ac:dyDescent="0.2">
      <c r="A21" s="9"/>
      <c r="B21" s="34" t="s">
        <v>32</v>
      </c>
      <c r="C21" s="35"/>
      <c r="D21" s="24">
        <v>2421</v>
      </c>
      <c r="E21" s="24">
        <v>0</v>
      </c>
      <c r="F21" s="24">
        <v>0</v>
      </c>
      <c r="G21" s="24">
        <v>0</v>
      </c>
      <c r="H21" s="24">
        <v>2421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5">
        <v>0</v>
      </c>
      <c r="O21" s="5">
        <v>0</v>
      </c>
      <c r="P21" s="5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2185</v>
      </c>
      <c r="AE21" s="5">
        <v>0</v>
      </c>
    </row>
    <row r="22" spans="1:31" x14ac:dyDescent="0.2">
      <c r="A22" s="9"/>
      <c r="B22" s="34" t="s">
        <v>33</v>
      </c>
      <c r="C22" s="35"/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5">
        <v>0</v>
      </c>
      <c r="O22" s="5">
        <v>0</v>
      </c>
      <c r="P22" s="5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5">
        <v>0</v>
      </c>
      <c r="W22" s="5">
        <v>0</v>
      </c>
      <c r="X22" s="5">
        <v>0</v>
      </c>
      <c r="Y22" s="24">
        <v>6037</v>
      </c>
      <c r="Z22" s="24">
        <v>2397</v>
      </c>
      <c r="AA22" s="24">
        <v>0</v>
      </c>
      <c r="AB22" s="24">
        <v>3640</v>
      </c>
      <c r="AC22" s="24">
        <v>0</v>
      </c>
      <c r="AD22" s="5">
        <v>0</v>
      </c>
      <c r="AE22" s="5">
        <v>0</v>
      </c>
    </row>
    <row r="23" spans="1:31" x14ac:dyDescent="0.2">
      <c r="A23" s="9"/>
      <c r="B23" s="34" t="s">
        <v>34</v>
      </c>
      <c r="C23" s="35"/>
      <c r="D23" s="24">
        <v>6860</v>
      </c>
      <c r="E23" s="24">
        <v>3088</v>
      </c>
      <c r="F23" s="24">
        <v>0</v>
      </c>
      <c r="G23" s="24">
        <v>1021</v>
      </c>
      <c r="H23" s="24">
        <v>2751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5">
        <v>0</v>
      </c>
      <c r="O23" s="5">
        <v>0</v>
      </c>
      <c r="P23" s="5">
        <v>0</v>
      </c>
      <c r="Q23" s="24">
        <v>1826683</v>
      </c>
      <c r="R23" s="24">
        <v>23336</v>
      </c>
      <c r="S23" s="24">
        <v>0</v>
      </c>
      <c r="T23" s="24">
        <v>1803347</v>
      </c>
      <c r="U23" s="24">
        <v>0</v>
      </c>
      <c r="V23" s="5">
        <v>0</v>
      </c>
      <c r="W23" s="5">
        <v>0</v>
      </c>
      <c r="X23" s="5">
        <v>1948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3125</v>
      </c>
      <c r="AE23" s="5">
        <v>0</v>
      </c>
    </row>
    <row r="24" spans="1:31" ht="14.25" customHeight="1" x14ac:dyDescent="0.2">
      <c r="A24" s="9"/>
      <c r="B24" s="44" t="s">
        <v>5</v>
      </c>
      <c r="C24" s="45"/>
      <c r="D24" s="5">
        <f>SUM(D25:D38)</f>
        <v>39337</v>
      </c>
      <c r="E24" s="5">
        <f t="shared" ref="E24:AE24" si="5">SUM(E25:E38)</f>
        <v>29177</v>
      </c>
      <c r="F24" s="5">
        <f t="shared" si="5"/>
        <v>1395</v>
      </c>
      <c r="G24" s="5">
        <f t="shared" si="5"/>
        <v>7506</v>
      </c>
      <c r="H24" s="5">
        <f t="shared" si="5"/>
        <v>1259</v>
      </c>
      <c r="I24" s="5">
        <f t="shared" si="5"/>
        <v>7263</v>
      </c>
      <c r="J24" s="5">
        <f t="shared" si="5"/>
        <v>3927</v>
      </c>
      <c r="K24" s="5">
        <f t="shared" si="5"/>
        <v>0</v>
      </c>
      <c r="L24" s="5">
        <f t="shared" si="5"/>
        <v>1377</v>
      </c>
      <c r="M24" s="5">
        <f t="shared" si="5"/>
        <v>1959</v>
      </c>
      <c r="N24" s="5">
        <f t="shared" si="5"/>
        <v>24118</v>
      </c>
      <c r="O24" s="5">
        <f t="shared" si="5"/>
        <v>0</v>
      </c>
      <c r="P24" s="5">
        <f t="shared" si="5"/>
        <v>0</v>
      </c>
      <c r="Q24" s="5">
        <f t="shared" si="5"/>
        <v>0</v>
      </c>
      <c r="R24" s="5">
        <f t="shared" si="5"/>
        <v>0</v>
      </c>
      <c r="S24" s="5">
        <f t="shared" si="5"/>
        <v>0</v>
      </c>
      <c r="T24" s="5">
        <f t="shared" si="5"/>
        <v>0</v>
      </c>
      <c r="U24" s="5">
        <f t="shared" si="5"/>
        <v>0</v>
      </c>
      <c r="V24" s="5">
        <f t="shared" si="5"/>
        <v>0</v>
      </c>
      <c r="W24" s="5">
        <f t="shared" si="5"/>
        <v>0</v>
      </c>
      <c r="X24" s="5">
        <f t="shared" si="5"/>
        <v>1218</v>
      </c>
      <c r="Y24" s="5">
        <f t="shared" si="5"/>
        <v>0</v>
      </c>
      <c r="Z24" s="5">
        <f t="shared" si="5"/>
        <v>0</v>
      </c>
      <c r="AA24" s="5">
        <f t="shared" si="5"/>
        <v>0</v>
      </c>
      <c r="AB24" s="5">
        <f t="shared" si="5"/>
        <v>0</v>
      </c>
      <c r="AC24" s="5">
        <f t="shared" si="5"/>
        <v>0</v>
      </c>
      <c r="AD24" s="5">
        <f t="shared" si="5"/>
        <v>13567</v>
      </c>
      <c r="AE24" s="5">
        <f t="shared" si="5"/>
        <v>0</v>
      </c>
    </row>
    <row r="25" spans="1:31" x14ac:dyDescent="0.2">
      <c r="A25" s="9"/>
      <c r="B25" s="34" t="s">
        <v>35</v>
      </c>
      <c r="C25" s="35"/>
      <c r="D25" s="24">
        <v>26858</v>
      </c>
      <c r="E25" s="24">
        <v>21075</v>
      </c>
      <c r="F25" s="24">
        <v>0</v>
      </c>
      <c r="G25" s="24">
        <v>5783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5"/>
      <c r="O25" s="5"/>
      <c r="P25" s="5"/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</row>
    <row r="26" spans="1:31" x14ac:dyDescent="0.2">
      <c r="A26" s="9"/>
      <c r="B26" s="34" t="s">
        <v>36</v>
      </c>
      <c r="C26" s="35"/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5">
        <v>0</v>
      </c>
      <c r="O26" s="5">
        <v>0</v>
      </c>
      <c r="P26" s="5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</row>
    <row r="27" spans="1:31" x14ac:dyDescent="0.2">
      <c r="A27" s="9"/>
      <c r="B27" s="34" t="s">
        <v>37</v>
      </c>
      <c r="C27" s="35"/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5">
        <v>0</v>
      </c>
      <c r="O27" s="5">
        <v>0</v>
      </c>
      <c r="P27" s="5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</row>
    <row r="28" spans="1:31" x14ac:dyDescent="0.2">
      <c r="A28" s="9"/>
      <c r="B28" s="34" t="s">
        <v>38</v>
      </c>
      <c r="C28" s="35"/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4523</v>
      </c>
      <c r="J28" s="24">
        <v>1946</v>
      </c>
      <c r="K28" s="24">
        <v>0</v>
      </c>
      <c r="L28" s="24">
        <v>618</v>
      </c>
      <c r="M28" s="24">
        <v>1959</v>
      </c>
      <c r="N28" s="5">
        <v>0</v>
      </c>
      <c r="O28" s="5">
        <v>0</v>
      </c>
      <c r="P28" s="5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</row>
    <row r="29" spans="1:31" x14ac:dyDescent="0.2">
      <c r="A29" s="9"/>
      <c r="B29" s="34" t="s">
        <v>39</v>
      </c>
      <c r="C29" s="35"/>
      <c r="D29" s="24">
        <v>2745</v>
      </c>
      <c r="E29" s="24">
        <v>849</v>
      </c>
      <c r="F29" s="24">
        <v>0</v>
      </c>
      <c r="G29" s="24">
        <v>637</v>
      </c>
      <c r="H29" s="24">
        <v>1259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5">
        <v>24118</v>
      </c>
      <c r="O29" s="5">
        <v>0</v>
      </c>
      <c r="P29" s="5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</row>
    <row r="30" spans="1:31" x14ac:dyDescent="0.2">
      <c r="A30" s="9"/>
      <c r="B30" s="34" t="s">
        <v>40</v>
      </c>
      <c r="C30" s="35"/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1150</v>
      </c>
      <c r="J30" s="24">
        <v>1150</v>
      </c>
      <c r="K30" s="24">
        <v>0</v>
      </c>
      <c r="L30" s="24">
        <v>0</v>
      </c>
      <c r="M30" s="24">
        <v>0</v>
      </c>
      <c r="N30" s="5">
        <v>0</v>
      </c>
      <c r="O30" s="5">
        <v>0</v>
      </c>
      <c r="P30" s="5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5">
        <v>0</v>
      </c>
      <c r="W30" s="5">
        <v>0</v>
      </c>
      <c r="X30" s="5">
        <v>683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13567</v>
      </c>
      <c r="AE30" s="5">
        <v>0</v>
      </c>
    </row>
    <row r="31" spans="1:31" x14ac:dyDescent="0.2">
      <c r="A31" s="9"/>
      <c r="B31" s="34" t="s">
        <v>41</v>
      </c>
      <c r="C31" s="35"/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5">
        <v>0</v>
      </c>
      <c r="O31" s="5">
        <v>0</v>
      </c>
      <c r="P31" s="5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</row>
    <row r="32" spans="1:31" x14ac:dyDescent="0.2">
      <c r="A32" s="9"/>
      <c r="B32" s="34" t="s">
        <v>42</v>
      </c>
      <c r="C32" s="35"/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1590</v>
      </c>
      <c r="J32" s="24">
        <v>831</v>
      </c>
      <c r="K32" s="24">
        <v>0</v>
      </c>
      <c r="L32" s="24">
        <v>759</v>
      </c>
      <c r="M32" s="24">
        <v>0</v>
      </c>
      <c r="N32" s="5">
        <v>0</v>
      </c>
      <c r="O32" s="5">
        <v>0</v>
      </c>
      <c r="P32" s="5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</row>
    <row r="33" spans="1:31" x14ac:dyDescent="0.2">
      <c r="A33" s="9"/>
      <c r="B33" s="34" t="s">
        <v>43</v>
      </c>
      <c r="C33" s="35"/>
      <c r="D33" s="24">
        <v>9734</v>
      </c>
      <c r="E33" s="24">
        <v>7253</v>
      </c>
      <c r="F33" s="24">
        <v>1395</v>
      </c>
      <c r="G33" s="24">
        <v>1086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5">
        <v>0</v>
      </c>
      <c r="O33" s="5">
        <v>0</v>
      </c>
      <c r="P33" s="5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</row>
    <row r="34" spans="1:31" x14ac:dyDescent="0.2">
      <c r="A34" s="9"/>
      <c r="B34" s="34" t="s">
        <v>44</v>
      </c>
      <c r="C34" s="35"/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5">
        <v>0</v>
      </c>
      <c r="O34" s="5">
        <v>0</v>
      </c>
      <c r="P34" s="5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</row>
    <row r="35" spans="1:31" x14ac:dyDescent="0.2">
      <c r="A35" s="9"/>
      <c r="B35" s="34" t="s">
        <v>45</v>
      </c>
      <c r="C35" s="35"/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5">
        <v>0</v>
      </c>
      <c r="O35" s="5">
        <v>0</v>
      </c>
      <c r="P35" s="5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</row>
    <row r="36" spans="1:31" x14ac:dyDescent="0.2">
      <c r="A36" s="9"/>
      <c r="B36" s="34" t="s">
        <v>46</v>
      </c>
      <c r="C36" s="35"/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5">
        <v>0</v>
      </c>
      <c r="O36" s="5">
        <v>0</v>
      </c>
      <c r="P36" s="5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</row>
    <row r="37" spans="1:31" x14ac:dyDescent="0.2">
      <c r="A37" s="9"/>
      <c r="B37" s="34" t="s">
        <v>47</v>
      </c>
      <c r="C37" s="35"/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5">
        <v>0</v>
      </c>
      <c r="O37" s="5">
        <v>0</v>
      </c>
      <c r="P37" s="5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</row>
    <row r="38" spans="1:31" x14ac:dyDescent="0.2">
      <c r="A38" s="9"/>
      <c r="B38" s="34" t="s">
        <v>48</v>
      </c>
      <c r="C38" s="35"/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5">
        <v>0</v>
      </c>
      <c r="O38" s="5">
        <v>0</v>
      </c>
      <c r="P38" s="5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5">
        <v>0</v>
      </c>
      <c r="W38" s="5">
        <v>0</v>
      </c>
      <c r="X38" s="5">
        <v>535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</row>
    <row r="39" spans="1:31" x14ac:dyDescent="0.2">
      <c r="A39" s="9"/>
      <c r="B39" s="9"/>
      <c r="C39" s="10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13.5" customHeight="1" x14ac:dyDescent="0.2">
      <c r="A40" s="42" t="s">
        <v>11</v>
      </c>
      <c r="B40" s="42"/>
      <c r="C40" s="43"/>
      <c r="D40" s="5">
        <f>D41+D58</f>
        <v>582539</v>
      </c>
      <c r="E40" s="5">
        <f t="shared" ref="E40:AE40" si="6">E41+E58</f>
        <v>240752</v>
      </c>
      <c r="F40" s="5">
        <f t="shared" si="6"/>
        <v>34304</v>
      </c>
      <c r="G40" s="5">
        <f t="shared" si="6"/>
        <v>234650</v>
      </c>
      <c r="H40" s="5">
        <f t="shared" si="6"/>
        <v>72833</v>
      </c>
      <c r="I40" s="5">
        <f t="shared" si="6"/>
        <v>447555</v>
      </c>
      <c r="J40" s="5">
        <f t="shared" si="6"/>
        <v>163250</v>
      </c>
      <c r="K40" s="5">
        <f t="shared" si="6"/>
        <v>12315</v>
      </c>
      <c r="L40" s="5">
        <f t="shared" si="6"/>
        <v>170527</v>
      </c>
      <c r="M40" s="5">
        <f t="shared" si="6"/>
        <v>101463</v>
      </c>
      <c r="N40" s="5">
        <f t="shared" si="6"/>
        <v>917575</v>
      </c>
      <c r="O40" s="5">
        <f t="shared" si="6"/>
        <v>186311</v>
      </c>
      <c r="P40" s="5">
        <f t="shared" si="6"/>
        <v>0</v>
      </c>
      <c r="Q40" s="5">
        <f t="shared" si="6"/>
        <v>1927809</v>
      </c>
      <c r="R40" s="5">
        <f t="shared" si="6"/>
        <v>864544</v>
      </c>
      <c r="S40" s="5">
        <f t="shared" si="6"/>
        <v>415481</v>
      </c>
      <c r="T40" s="5">
        <f t="shared" si="6"/>
        <v>642490</v>
      </c>
      <c r="U40" s="5">
        <f t="shared" si="6"/>
        <v>5294</v>
      </c>
      <c r="V40" s="5">
        <f t="shared" si="6"/>
        <v>0</v>
      </c>
      <c r="W40" s="5">
        <f t="shared" si="6"/>
        <v>3472836</v>
      </c>
      <c r="X40" s="5">
        <f t="shared" si="6"/>
        <v>88713</v>
      </c>
      <c r="Y40" s="5">
        <f t="shared" si="6"/>
        <v>10979</v>
      </c>
      <c r="Z40" s="5">
        <f t="shared" si="6"/>
        <v>3705</v>
      </c>
      <c r="AA40" s="5">
        <f t="shared" si="6"/>
        <v>0</v>
      </c>
      <c r="AB40" s="5">
        <f t="shared" si="6"/>
        <v>7274</v>
      </c>
      <c r="AC40" s="5">
        <f t="shared" si="6"/>
        <v>0</v>
      </c>
      <c r="AD40" s="5">
        <f t="shared" si="6"/>
        <v>0</v>
      </c>
      <c r="AE40" s="5">
        <f t="shared" si="6"/>
        <v>0</v>
      </c>
    </row>
    <row r="41" spans="1:31" ht="13.5" customHeight="1" x14ac:dyDescent="0.2">
      <c r="A41" s="12"/>
      <c r="B41" s="44" t="s">
        <v>4</v>
      </c>
      <c r="C41" s="45"/>
      <c r="D41" s="5">
        <f>SUM(D43:D57)</f>
        <v>582539</v>
      </c>
      <c r="E41" s="5">
        <f t="shared" ref="E41:AE41" si="7">SUM(E43:E57)</f>
        <v>240752</v>
      </c>
      <c r="F41" s="5">
        <f t="shared" si="7"/>
        <v>34304</v>
      </c>
      <c r="G41" s="5">
        <f t="shared" si="7"/>
        <v>234650</v>
      </c>
      <c r="H41" s="5">
        <f t="shared" si="7"/>
        <v>72833</v>
      </c>
      <c r="I41" s="5">
        <f t="shared" si="7"/>
        <v>438789</v>
      </c>
      <c r="J41" s="5">
        <f t="shared" si="7"/>
        <v>161011</v>
      </c>
      <c r="K41" s="5">
        <f t="shared" si="7"/>
        <v>12315</v>
      </c>
      <c r="L41" s="5">
        <f t="shared" si="7"/>
        <v>169547</v>
      </c>
      <c r="M41" s="5">
        <f t="shared" si="7"/>
        <v>95916</v>
      </c>
      <c r="N41" s="5">
        <f t="shared" si="7"/>
        <v>917575</v>
      </c>
      <c r="O41" s="5">
        <f t="shared" si="7"/>
        <v>186311</v>
      </c>
      <c r="P41" s="5">
        <f t="shared" si="7"/>
        <v>0</v>
      </c>
      <c r="Q41" s="5">
        <f t="shared" si="7"/>
        <v>1927809</v>
      </c>
      <c r="R41" s="5">
        <f t="shared" si="7"/>
        <v>864544</v>
      </c>
      <c r="S41" s="5">
        <f t="shared" si="7"/>
        <v>415481</v>
      </c>
      <c r="T41" s="5">
        <f t="shared" si="7"/>
        <v>642490</v>
      </c>
      <c r="U41" s="5">
        <f t="shared" si="7"/>
        <v>5294</v>
      </c>
      <c r="V41" s="5">
        <f t="shared" si="7"/>
        <v>0</v>
      </c>
      <c r="W41" s="5">
        <f t="shared" si="7"/>
        <v>3468522</v>
      </c>
      <c r="X41" s="5">
        <f t="shared" si="7"/>
        <v>88713</v>
      </c>
      <c r="Y41" s="5">
        <f t="shared" si="7"/>
        <v>10979</v>
      </c>
      <c r="Z41" s="5">
        <f t="shared" si="7"/>
        <v>3705</v>
      </c>
      <c r="AA41" s="5">
        <f t="shared" si="7"/>
        <v>0</v>
      </c>
      <c r="AB41" s="5">
        <f t="shared" si="7"/>
        <v>7274</v>
      </c>
      <c r="AC41" s="5">
        <f t="shared" si="7"/>
        <v>0</v>
      </c>
      <c r="AD41" s="5">
        <f t="shared" si="7"/>
        <v>0</v>
      </c>
      <c r="AE41" s="5">
        <f t="shared" si="7"/>
        <v>0</v>
      </c>
    </row>
    <row r="42" spans="1:31" x14ac:dyDescent="0.2">
      <c r="A42" s="8"/>
      <c r="B42" s="34" t="s">
        <v>49</v>
      </c>
      <c r="C42" s="35"/>
      <c r="D42" s="5">
        <f>SUM(D43:D52)</f>
        <v>374682</v>
      </c>
      <c r="E42" s="5">
        <f t="shared" ref="E42:AE42" si="8">SUM(E43:E52)</f>
        <v>142295</v>
      </c>
      <c r="F42" s="5">
        <f t="shared" si="8"/>
        <v>19368</v>
      </c>
      <c r="G42" s="5">
        <f t="shared" si="8"/>
        <v>180414</v>
      </c>
      <c r="H42" s="5">
        <f t="shared" si="8"/>
        <v>32605</v>
      </c>
      <c r="I42" s="5">
        <f t="shared" si="8"/>
        <v>263414</v>
      </c>
      <c r="J42" s="5">
        <f t="shared" si="8"/>
        <v>118399</v>
      </c>
      <c r="K42" s="5">
        <f t="shared" si="8"/>
        <v>6557</v>
      </c>
      <c r="L42" s="5">
        <f t="shared" si="8"/>
        <v>106988</v>
      </c>
      <c r="M42" s="5">
        <f t="shared" si="8"/>
        <v>31470</v>
      </c>
      <c r="N42" s="5">
        <f t="shared" si="8"/>
        <v>917575</v>
      </c>
      <c r="O42" s="5">
        <f t="shared" si="8"/>
        <v>175006</v>
      </c>
      <c r="P42" s="5">
        <f t="shared" si="8"/>
        <v>0</v>
      </c>
      <c r="Q42" s="5">
        <f t="shared" si="8"/>
        <v>1331997</v>
      </c>
      <c r="R42" s="5">
        <f t="shared" si="8"/>
        <v>575669</v>
      </c>
      <c r="S42" s="5">
        <f t="shared" si="8"/>
        <v>350219</v>
      </c>
      <c r="T42" s="5">
        <f t="shared" si="8"/>
        <v>400815</v>
      </c>
      <c r="U42" s="5">
        <f t="shared" si="8"/>
        <v>5294</v>
      </c>
      <c r="V42" s="5">
        <f t="shared" si="8"/>
        <v>0</v>
      </c>
      <c r="W42" s="5">
        <f t="shared" si="8"/>
        <v>3228104</v>
      </c>
      <c r="X42" s="5">
        <f t="shared" si="8"/>
        <v>72536</v>
      </c>
      <c r="Y42" s="5">
        <f t="shared" si="8"/>
        <v>2712</v>
      </c>
      <c r="Z42" s="5">
        <f t="shared" si="8"/>
        <v>655</v>
      </c>
      <c r="AA42" s="5">
        <f t="shared" si="8"/>
        <v>0</v>
      </c>
      <c r="AB42" s="5">
        <f t="shared" si="8"/>
        <v>2057</v>
      </c>
      <c r="AC42" s="5">
        <f t="shared" si="8"/>
        <v>0</v>
      </c>
      <c r="AD42" s="5">
        <f t="shared" si="8"/>
        <v>0</v>
      </c>
      <c r="AE42" s="5">
        <f t="shared" si="8"/>
        <v>0</v>
      </c>
    </row>
    <row r="43" spans="1:31" x14ac:dyDescent="0.2">
      <c r="A43" s="8"/>
      <c r="B43" s="12"/>
      <c r="C43" s="13" t="s">
        <v>50</v>
      </c>
      <c r="D43" s="24">
        <v>32638</v>
      </c>
      <c r="E43" s="24">
        <v>3825</v>
      </c>
      <c r="F43" s="24">
        <v>1321</v>
      </c>
      <c r="G43" s="24">
        <v>22448</v>
      </c>
      <c r="H43" s="24">
        <v>5044</v>
      </c>
      <c r="I43" s="24">
        <v>10997</v>
      </c>
      <c r="J43" s="24">
        <v>2341</v>
      </c>
      <c r="K43" s="24">
        <v>0</v>
      </c>
      <c r="L43" s="24">
        <v>5194</v>
      </c>
      <c r="M43" s="24">
        <v>3462</v>
      </c>
      <c r="N43" s="5">
        <v>0</v>
      </c>
      <c r="O43" s="5">
        <v>23965</v>
      </c>
      <c r="P43" s="5">
        <v>0</v>
      </c>
      <c r="Q43" s="24">
        <v>122268</v>
      </c>
      <c r="R43" s="24">
        <v>45253</v>
      </c>
      <c r="S43" s="24">
        <v>20000</v>
      </c>
      <c r="T43" s="24">
        <v>52731</v>
      </c>
      <c r="U43" s="24">
        <v>4284</v>
      </c>
      <c r="V43" s="5">
        <v>0</v>
      </c>
      <c r="W43" s="5">
        <v>55586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</row>
    <row r="44" spans="1:31" x14ac:dyDescent="0.2">
      <c r="A44" s="8"/>
      <c r="B44" s="12"/>
      <c r="C44" s="13" t="s">
        <v>51</v>
      </c>
      <c r="D44" s="24">
        <v>39545</v>
      </c>
      <c r="E44" s="24">
        <v>15432</v>
      </c>
      <c r="F44" s="24">
        <v>5534</v>
      </c>
      <c r="G44" s="24">
        <v>16505</v>
      </c>
      <c r="H44" s="24">
        <v>2074</v>
      </c>
      <c r="I44" s="24">
        <v>50115</v>
      </c>
      <c r="J44" s="24">
        <v>21053</v>
      </c>
      <c r="K44" s="24">
        <v>2165</v>
      </c>
      <c r="L44" s="24">
        <v>20008</v>
      </c>
      <c r="M44" s="24">
        <v>6889</v>
      </c>
      <c r="N44" s="5">
        <v>6775</v>
      </c>
      <c r="O44" s="5">
        <v>0</v>
      </c>
      <c r="P44" s="5">
        <v>0</v>
      </c>
      <c r="Q44" s="24">
        <v>52284</v>
      </c>
      <c r="R44" s="24">
        <v>31578</v>
      </c>
      <c r="S44" s="24">
        <v>0</v>
      </c>
      <c r="T44" s="24">
        <v>20706</v>
      </c>
      <c r="U44" s="24">
        <v>0</v>
      </c>
      <c r="V44" s="5">
        <v>0</v>
      </c>
      <c r="W44" s="5">
        <v>21121</v>
      </c>
      <c r="X44" s="5">
        <v>10119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</row>
    <row r="45" spans="1:31" x14ac:dyDescent="0.2">
      <c r="A45" s="8"/>
      <c r="B45" s="12"/>
      <c r="C45" s="13" t="s">
        <v>52</v>
      </c>
      <c r="D45" s="24">
        <v>27765</v>
      </c>
      <c r="E45" s="24">
        <v>9739</v>
      </c>
      <c r="F45" s="24">
        <v>1804</v>
      </c>
      <c r="G45" s="24">
        <v>12938</v>
      </c>
      <c r="H45" s="24">
        <v>3284</v>
      </c>
      <c r="I45" s="24">
        <v>24526</v>
      </c>
      <c r="J45" s="24">
        <v>9351</v>
      </c>
      <c r="K45" s="24">
        <v>0</v>
      </c>
      <c r="L45" s="24">
        <v>14653</v>
      </c>
      <c r="M45" s="24">
        <v>522</v>
      </c>
      <c r="N45" s="5">
        <v>0</v>
      </c>
      <c r="O45" s="5">
        <v>90616</v>
      </c>
      <c r="P45" s="5">
        <v>0</v>
      </c>
      <c r="Q45" s="24">
        <v>225176</v>
      </c>
      <c r="R45" s="24">
        <v>138048</v>
      </c>
      <c r="S45" s="24">
        <v>39180</v>
      </c>
      <c r="T45" s="24">
        <v>47948</v>
      </c>
      <c r="U45" s="24">
        <v>0</v>
      </c>
      <c r="V45" s="5">
        <v>0</v>
      </c>
      <c r="W45" s="5">
        <v>18976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</row>
    <row r="46" spans="1:31" x14ac:dyDescent="0.2">
      <c r="A46" s="8"/>
      <c r="B46" s="12"/>
      <c r="C46" s="13" t="s">
        <v>53</v>
      </c>
      <c r="D46" s="24">
        <v>11106</v>
      </c>
      <c r="E46" s="24">
        <v>6863</v>
      </c>
      <c r="F46" s="24">
        <v>60</v>
      </c>
      <c r="G46" s="24">
        <v>4183</v>
      </c>
      <c r="H46" s="24">
        <v>0</v>
      </c>
      <c r="I46" s="24">
        <v>31376</v>
      </c>
      <c r="J46" s="24">
        <v>11122</v>
      </c>
      <c r="K46" s="24">
        <v>0</v>
      </c>
      <c r="L46" s="24">
        <v>16361</v>
      </c>
      <c r="M46" s="24">
        <v>3893</v>
      </c>
      <c r="N46" s="5">
        <v>0</v>
      </c>
      <c r="O46" s="5">
        <v>0</v>
      </c>
      <c r="P46" s="5">
        <v>0</v>
      </c>
      <c r="Q46" s="24">
        <v>0</v>
      </c>
      <c r="R46" s="24">
        <v>0</v>
      </c>
      <c r="S46" s="24">
        <v>0</v>
      </c>
      <c r="T46" s="24">
        <v>0</v>
      </c>
      <c r="U46" s="24">
        <v>0</v>
      </c>
      <c r="V46" s="5">
        <v>0</v>
      </c>
      <c r="W46" s="5">
        <v>8271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</row>
    <row r="47" spans="1:31" x14ac:dyDescent="0.2">
      <c r="A47" s="8"/>
      <c r="B47" s="12"/>
      <c r="C47" s="13" t="s">
        <v>54</v>
      </c>
      <c r="D47" s="24">
        <v>66415</v>
      </c>
      <c r="E47" s="24">
        <v>22127</v>
      </c>
      <c r="F47" s="24">
        <v>10347</v>
      </c>
      <c r="G47" s="24">
        <v>25959</v>
      </c>
      <c r="H47" s="24">
        <v>7982</v>
      </c>
      <c r="I47" s="24">
        <v>12859</v>
      </c>
      <c r="J47" s="24">
        <v>4862</v>
      </c>
      <c r="K47" s="24">
        <v>0</v>
      </c>
      <c r="L47" s="24">
        <v>6458</v>
      </c>
      <c r="M47" s="24">
        <v>1539</v>
      </c>
      <c r="N47" s="5">
        <v>910800</v>
      </c>
      <c r="O47" s="5">
        <v>0</v>
      </c>
      <c r="P47" s="5">
        <v>0</v>
      </c>
      <c r="Q47" s="24">
        <v>535067</v>
      </c>
      <c r="R47" s="24">
        <v>209733</v>
      </c>
      <c r="S47" s="24">
        <v>291039</v>
      </c>
      <c r="T47" s="24">
        <v>34295</v>
      </c>
      <c r="U47" s="24">
        <v>0</v>
      </c>
      <c r="V47" s="5">
        <v>0</v>
      </c>
      <c r="W47" s="5">
        <v>3105952</v>
      </c>
      <c r="X47" s="5">
        <v>44325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</row>
    <row r="48" spans="1:31" x14ac:dyDescent="0.2">
      <c r="A48" s="8"/>
      <c r="B48" s="12"/>
      <c r="C48" s="13" t="s">
        <v>55</v>
      </c>
      <c r="D48" s="24">
        <v>36871</v>
      </c>
      <c r="E48" s="24">
        <v>11679</v>
      </c>
      <c r="F48" s="24">
        <v>0</v>
      </c>
      <c r="G48" s="24">
        <v>18009</v>
      </c>
      <c r="H48" s="24">
        <v>7183</v>
      </c>
      <c r="I48" s="24">
        <v>10987</v>
      </c>
      <c r="J48" s="24">
        <v>4037</v>
      </c>
      <c r="K48" s="24">
        <v>0</v>
      </c>
      <c r="L48" s="24">
        <v>1742</v>
      </c>
      <c r="M48" s="24">
        <v>5208</v>
      </c>
      <c r="N48" s="5">
        <v>0</v>
      </c>
      <c r="O48" s="5">
        <v>0</v>
      </c>
      <c r="P48" s="5">
        <v>0</v>
      </c>
      <c r="Q48" s="24">
        <v>213513</v>
      </c>
      <c r="R48" s="24">
        <v>44312</v>
      </c>
      <c r="S48" s="24">
        <v>0</v>
      </c>
      <c r="T48" s="24">
        <v>169201</v>
      </c>
      <c r="U48" s="24">
        <v>0</v>
      </c>
      <c r="V48" s="5">
        <v>0</v>
      </c>
      <c r="W48" s="5">
        <v>5194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</row>
    <row r="49" spans="1:31" x14ac:dyDescent="0.2">
      <c r="A49" s="8"/>
      <c r="B49" s="12"/>
      <c r="C49" s="13" t="s">
        <v>56</v>
      </c>
      <c r="D49" s="24">
        <v>57612</v>
      </c>
      <c r="E49" s="24">
        <v>38272</v>
      </c>
      <c r="F49" s="24">
        <v>302</v>
      </c>
      <c r="G49" s="24">
        <v>13439</v>
      </c>
      <c r="H49" s="24">
        <v>5599</v>
      </c>
      <c r="I49" s="24">
        <v>8310</v>
      </c>
      <c r="J49" s="24">
        <v>3612</v>
      </c>
      <c r="K49" s="24">
        <v>0</v>
      </c>
      <c r="L49" s="24">
        <v>3781</v>
      </c>
      <c r="M49" s="24">
        <v>917</v>
      </c>
      <c r="N49" s="5">
        <v>0</v>
      </c>
      <c r="O49" s="5">
        <v>0</v>
      </c>
      <c r="P49" s="5">
        <v>0</v>
      </c>
      <c r="Q49" s="24">
        <v>31444</v>
      </c>
      <c r="R49" s="24">
        <v>21611</v>
      </c>
      <c r="S49" s="24">
        <v>0</v>
      </c>
      <c r="T49" s="24">
        <v>8823</v>
      </c>
      <c r="U49" s="24">
        <v>1010</v>
      </c>
      <c r="V49" s="5">
        <v>0</v>
      </c>
      <c r="W49" s="5">
        <v>8045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</row>
    <row r="50" spans="1:31" x14ac:dyDescent="0.2">
      <c r="A50" s="8"/>
      <c r="B50" s="12"/>
      <c r="C50" s="13" t="s">
        <v>57</v>
      </c>
      <c r="D50" s="24">
        <v>9608</v>
      </c>
      <c r="E50" s="24">
        <v>4487</v>
      </c>
      <c r="F50" s="24">
        <v>0</v>
      </c>
      <c r="G50" s="24">
        <v>4331</v>
      </c>
      <c r="H50" s="24">
        <v>790</v>
      </c>
      <c r="I50" s="24">
        <v>39240</v>
      </c>
      <c r="J50" s="24">
        <v>15171</v>
      </c>
      <c r="K50" s="24">
        <v>4069</v>
      </c>
      <c r="L50" s="24">
        <v>12765</v>
      </c>
      <c r="M50" s="24">
        <v>7235</v>
      </c>
      <c r="N50" s="5">
        <v>0</v>
      </c>
      <c r="O50" s="5">
        <v>7433</v>
      </c>
      <c r="P50" s="5">
        <v>0</v>
      </c>
      <c r="Q50" s="24">
        <v>57428</v>
      </c>
      <c r="R50" s="24">
        <v>42082</v>
      </c>
      <c r="S50" s="24">
        <v>0</v>
      </c>
      <c r="T50" s="24">
        <v>15346</v>
      </c>
      <c r="U50" s="24">
        <v>0</v>
      </c>
      <c r="V50" s="5">
        <v>0</v>
      </c>
      <c r="W50" s="5">
        <v>4959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</row>
    <row r="51" spans="1:31" x14ac:dyDescent="0.2">
      <c r="A51" s="8"/>
      <c r="B51" s="12"/>
      <c r="C51" s="13" t="s">
        <v>58</v>
      </c>
      <c r="D51" s="24">
        <v>62458</v>
      </c>
      <c r="E51" s="24">
        <v>15777</v>
      </c>
      <c r="F51" s="24">
        <v>0</v>
      </c>
      <c r="G51" s="24">
        <v>46032</v>
      </c>
      <c r="H51" s="24">
        <v>649</v>
      </c>
      <c r="I51" s="24">
        <v>29653</v>
      </c>
      <c r="J51" s="24">
        <v>10027</v>
      </c>
      <c r="K51" s="24">
        <v>323</v>
      </c>
      <c r="L51" s="24">
        <v>17498</v>
      </c>
      <c r="M51" s="24">
        <v>1805</v>
      </c>
      <c r="N51" s="5">
        <v>0</v>
      </c>
      <c r="O51" s="5"/>
      <c r="P51" s="5">
        <v>0</v>
      </c>
      <c r="Q51" s="24">
        <v>41825</v>
      </c>
      <c r="R51" s="24">
        <v>23505</v>
      </c>
      <c r="S51" s="24">
        <v>0</v>
      </c>
      <c r="T51" s="24">
        <v>18320</v>
      </c>
      <c r="U51" s="24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</row>
    <row r="52" spans="1:31" x14ac:dyDescent="0.2">
      <c r="A52" s="8"/>
      <c r="B52" s="12"/>
      <c r="C52" s="13" t="s">
        <v>59</v>
      </c>
      <c r="D52" s="24">
        <v>30664</v>
      </c>
      <c r="E52" s="24">
        <v>14094</v>
      </c>
      <c r="F52" s="24">
        <v>0</v>
      </c>
      <c r="G52" s="24">
        <v>16570</v>
      </c>
      <c r="H52" s="24">
        <v>0</v>
      </c>
      <c r="I52" s="24">
        <v>45351</v>
      </c>
      <c r="J52" s="24">
        <v>36823</v>
      </c>
      <c r="K52" s="24">
        <v>0</v>
      </c>
      <c r="L52" s="24">
        <v>8528</v>
      </c>
      <c r="M52" s="24">
        <v>0</v>
      </c>
      <c r="N52" s="5">
        <v>0</v>
      </c>
      <c r="O52" s="5">
        <v>52992</v>
      </c>
      <c r="P52" s="5">
        <v>0</v>
      </c>
      <c r="Q52" s="24">
        <v>52992</v>
      </c>
      <c r="R52" s="24">
        <v>19547</v>
      </c>
      <c r="S52" s="24">
        <v>0</v>
      </c>
      <c r="T52" s="24">
        <v>33445</v>
      </c>
      <c r="U52" s="24">
        <v>0</v>
      </c>
      <c r="V52" s="5">
        <v>0</v>
      </c>
      <c r="W52" s="5">
        <v>0</v>
      </c>
      <c r="X52" s="5">
        <v>18092</v>
      </c>
      <c r="Y52" s="24">
        <v>2712</v>
      </c>
      <c r="Z52" s="24">
        <v>655</v>
      </c>
      <c r="AA52" s="24">
        <v>0</v>
      </c>
      <c r="AB52" s="24">
        <v>2057</v>
      </c>
      <c r="AC52" s="24">
        <v>0</v>
      </c>
      <c r="AD52" s="5">
        <v>0</v>
      </c>
      <c r="AE52" s="5">
        <v>0</v>
      </c>
    </row>
    <row r="53" spans="1:31" x14ac:dyDescent="0.2">
      <c r="A53" s="8"/>
      <c r="B53" s="34" t="s">
        <v>60</v>
      </c>
      <c r="C53" s="35"/>
      <c r="D53" s="24">
        <v>42319</v>
      </c>
      <c r="E53" s="24">
        <v>7612</v>
      </c>
      <c r="F53" s="24">
        <v>5057</v>
      </c>
      <c r="G53" s="24">
        <v>15475</v>
      </c>
      <c r="H53" s="24">
        <v>14175</v>
      </c>
      <c r="I53" s="24">
        <v>28342</v>
      </c>
      <c r="J53" s="24">
        <v>825</v>
      </c>
      <c r="K53" s="24">
        <v>0</v>
      </c>
      <c r="L53" s="24">
        <v>4760</v>
      </c>
      <c r="M53" s="24">
        <v>22757</v>
      </c>
      <c r="N53" s="5">
        <v>0</v>
      </c>
      <c r="O53" s="5">
        <v>1205</v>
      </c>
      <c r="P53" s="5">
        <v>0</v>
      </c>
      <c r="Q53" s="24">
        <v>473164</v>
      </c>
      <c r="R53" s="24">
        <v>208470</v>
      </c>
      <c r="S53" s="24">
        <v>65262</v>
      </c>
      <c r="T53" s="24">
        <v>199432</v>
      </c>
      <c r="U53" s="24">
        <v>0</v>
      </c>
      <c r="V53" s="5">
        <v>0</v>
      </c>
      <c r="W53" s="5">
        <v>0</v>
      </c>
      <c r="X53" s="5">
        <v>15926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</row>
    <row r="54" spans="1:31" x14ac:dyDescent="0.2">
      <c r="A54" s="8"/>
      <c r="B54" s="34" t="s">
        <v>61</v>
      </c>
      <c r="C54" s="35"/>
      <c r="D54" s="24">
        <v>33113</v>
      </c>
      <c r="E54" s="24">
        <v>17952</v>
      </c>
      <c r="F54" s="24">
        <v>922</v>
      </c>
      <c r="G54" s="24">
        <v>11904</v>
      </c>
      <c r="H54" s="24">
        <v>2335</v>
      </c>
      <c r="I54" s="24">
        <v>45044</v>
      </c>
      <c r="J54" s="24">
        <v>14629</v>
      </c>
      <c r="K54" s="24">
        <v>0</v>
      </c>
      <c r="L54" s="24">
        <v>17206</v>
      </c>
      <c r="M54" s="24">
        <v>13209</v>
      </c>
      <c r="N54" s="5">
        <v>0</v>
      </c>
      <c r="O54" s="5">
        <v>0</v>
      </c>
      <c r="P54" s="5">
        <v>0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5">
        <v>0</v>
      </c>
      <c r="W54" s="5">
        <v>206364</v>
      </c>
      <c r="X54" s="5">
        <v>251</v>
      </c>
      <c r="Y54" s="24">
        <v>8267</v>
      </c>
      <c r="Z54" s="24">
        <v>3050</v>
      </c>
      <c r="AA54" s="24">
        <v>0</v>
      </c>
      <c r="AB54" s="24">
        <v>5217</v>
      </c>
      <c r="AC54" s="24">
        <v>0</v>
      </c>
      <c r="AD54" s="5">
        <v>0</v>
      </c>
      <c r="AE54" s="5">
        <v>0</v>
      </c>
    </row>
    <row r="55" spans="1:31" x14ac:dyDescent="0.2">
      <c r="A55" s="8"/>
      <c r="B55" s="34" t="s">
        <v>62</v>
      </c>
      <c r="C55" s="35"/>
      <c r="D55" s="24">
        <v>88637</v>
      </c>
      <c r="E55" s="24">
        <v>67415</v>
      </c>
      <c r="F55" s="24">
        <v>0</v>
      </c>
      <c r="G55" s="24">
        <v>8897</v>
      </c>
      <c r="H55" s="24">
        <v>12325</v>
      </c>
      <c r="I55" s="24">
        <v>20372</v>
      </c>
      <c r="J55" s="24">
        <v>7034</v>
      </c>
      <c r="K55" s="24">
        <v>0</v>
      </c>
      <c r="L55" s="24">
        <v>10581</v>
      </c>
      <c r="M55" s="24">
        <v>2757</v>
      </c>
      <c r="N55" s="5">
        <v>0</v>
      </c>
      <c r="O55" s="5">
        <v>0</v>
      </c>
      <c r="P55" s="5">
        <v>0</v>
      </c>
      <c r="Q55" s="24">
        <v>12297</v>
      </c>
      <c r="R55" s="24">
        <v>0</v>
      </c>
      <c r="S55" s="24">
        <v>0</v>
      </c>
      <c r="T55" s="24">
        <v>12297</v>
      </c>
      <c r="U55" s="24">
        <v>0</v>
      </c>
      <c r="V55" s="5">
        <v>0</v>
      </c>
      <c r="W55" s="5">
        <v>33561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</row>
    <row r="56" spans="1:31" x14ac:dyDescent="0.2">
      <c r="A56" s="8"/>
      <c r="B56" s="34" t="s">
        <v>63</v>
      </c>
      <c r="C56" s="35"/>
      <c r="D56" s="24">
        <v>43788</v>
      </c>
      <c r="E56" s="24">
        <v>5478</v>
      </c>
      <c r="F56" s="24">
        <v>8957</v>
      </c>
      <c r="G56" s="24">
        <v>17960</v>
      </c>
      <c r="H56" s="24">
        <v>11393</v>
      </c>
      <c r="I56" s="24">
        <v>31168</v>
      </c>
      <c r="J56" s="24">
        <v>9333</v>
      </c>
      <c r="K56" s="24">
        <v>5260</v>
      </c>
      <c r="L56" s="24">
        <v>7165</v>
      </c>
      <c r="M56" s="24">
        <v>9410</v>
      </c>
      <c r="N56" s="5">
        <v>0</v>
      </c>
      <c r="O56" s="5">
        <v>10100</v>
      </c>
      <c r="P56" s="5">
        <v>0</v>
      </c>
      <c r="Q56" s="24">
        <v>110351</v>
      </c>
      <c r="R56" s="24">
        <v>80405</v>
      </c>
      <c r="S56" s="24">
        <v>0</v>
      </c>
      <c r="T56" s="24">
        <v>29946</v>
      </c>
      <c r="U56" s="24">
        <v>0</v>
      </c>
      <c r="V56" s="5">
        <v>0</v>
      </c>
      <c r="W56" s="5">
        <v>493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</row>
    <row r="57" spans="1:31" x14ac:dyDescent="0.2">
      <c r="A57" s="8"/>
      <c r="B57" s="34" t="s">
        <v>64</v>
      </c>
      <c r="C57" s="35"/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50449</v>
      </c>
      <c r="J57" s="24">
        <v>10791</v>
      </c>
      <c r="K57" s="24">
        <v>498</v>
      </c>
      <c r="L57" s="24">
        <v>22847</v>
      </c>
      <c r="M57" s="24">
        <v>16313</v>
      </c>
      <c r="N57" s="5">
        <v>0</v>
      </c>
      <c r="O57" s="5">
        <v>0</v>
      </c>
      <c r="P57" s="5">
        <v>0</v>
      </c>
      <c r="Q57" s="24">
        <v>0</v>
      </c>
      <c r="R57" s="24">
        <v>0</v>
      </c>
      <c r="S57" s="24">
        <v>0</v>
      </c>
      <c r="T57" s="24">
        <v>0</v>
      </c>
      <c r="U57" s="24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</row>
    <row r="58" spans="1:31" ht="14.25" customHeight="1" x14ac:dyDescent="0.2">
      <c r="A58" s="8"/>
      <c r="B58" s="44" t="s">
        <v>5</v>
      </c>
      <c r="C58" s="45"/>
      <c r="D58" s="5">
        <f>SUM(D59:D60)</f>
        <v>0</v>
      </c>
      <c r="E58" s="5">
        <f t="shared" ref="E58:AE58" si="9">SUM(E59:E60)</f>
        <v>0</v>
      </c>
      <c r="F58" s="5">
        <f t="shared" si="9"/>
        <v>0</v>
      </c>
      <c r="G58" s="5">
        <f t="shared" si="9"/>
        <v>0</v>
      </c>
      <c r="H58" s="5">
        <f t="shared" si="9"/>
        <v>0</v>
      </c>
      <c r="I58" s="5">
        <f t="shared" si="9"/>
        <v>8766</v>
      </c>
      <c r="J58" s="5">
        <f t="shared" si="9"/>
        <v>2239</v>
      </c>
      <c r="K58" s="5">
        <f t="shared" si="9"/>
        <v>0</v>
      </c>
      <c r="L58" s="5">
        <f t="shared" si="9"/>
        <v>980</v>
      </c>
      <c r="M58" s="5">
        <f t="shared" si="9"/>
        <v>5547</v>
      </c>
      <c r="N58" s="5">
        <f t="shared" si="9"/>
        <v>0</v>
      </c>
      <c r="O58" s="5">
        <f t="shared" si="9"/>
        <v>0</v>
      </c>
      <c r="P58" s="5">
        <f t="shared" si="9"/>
        <v>0</v>
      </c>
      <c r="Q58" s="5">
        <f t="shared" si="9"/>
        <v>0</v>
      </c>
      <c r="R58" s="5">
        <f t="shared" si="9"/>
        <v>0</v>
      </c>
      <c r="S58" s="5">
        <f t="shared" si="9"/>
        <v>0</v>
      </c>
      <c r="T58" s="5">
        <f t="shared" si="9"/>
        <v>0</v>
      </c>
      <c r="U58" s="5">
        <f t="shared" si="9"/>
        <v>0</v>
      </c>
      <c r="V58" s="5">
        <f t="shared" si="9"/>
        <v>0</v>
      </c>
      <c r="W58" s="5">
        <f t="shared" si="9"/>
        <v>4314</v>
      </c>
      <c r="X58" s="5">
        <f t="shared" si="9"/>
        <v>0</v>
      </c>
      <c r="Y58" s="5">
        <f t="shared" si="9"/>
        <v>0</v>
      </c>
      <c r="Z58" s="5">
        <f t="shared" si="9"/>
        <v>0</v>
      </c>
      <c r="AA58" s="5">
        <f t="shared" si="9"/>
        <v>0</v>
      </c>
      <c r="AB58" s="5">
        <f t="shared" si="9"/>
        <v>0</v>
      </c>
      <c r="AC58" s="5">
        <f t="shared" si="9"/>
        <v>0</v>
      </c>
      <c r="AD58" s="5">
        <f t="shared" si="9"/>
        <v>0</v>
      </c>
      <c r="AE58" s="5">
        <f t="shared" si="9"/>
        <v>0</v>
      </c>
    </row>
    <row r="59" spans="1:31" x14ac:dyDescent="0.2">
      <c r="A59" s="8"/>
      <c r="B59" s="34" t="s">
        <v>65</v>
      </c>
      <c r="C59" s="35"/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8766</v>
      </c>
      <c r="J59" s="24">
        <v>2239</v>
      </c>
      <c r="K59" s="24">
        <v>0</v>
      </c>
      <c r="L59" s="24">
        <v>980</v>
      </c>
      <c r="M59" s="24">
        <v>5547</v>
      </c>
      <c r="N59" s="5">
        <v>0</v>
      </c>
      <c r="O59" s="5">
        <v>0</v>
      </c>
      <c r="P59" s="5">
        <v>0</v>
      </c>
      <c r="Q59" s="24">
        <v>0</v>
      </c>
      <c r="R59" s="24">
        <v>0</v>
      </c>
      <c r="S59" s="24">
        <v>0</v>
      </c>
      <c r="T59" s="24">
        <v>0</v>
      </c>
      <c r="U59" s="24">
        <v>0</v>
      </c>
      <c r="V59" s="5">
        <v>0</v>
      </c>
      <c r="W59" s="5">
        <v>4314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</row>
    <row r="60" spans="1:31" x14ac:dyDescent="0.2">
      <c r="A60" s="8"/>
      <c r="B60" s="34" t="s">
        <v>66</v>
      </c>
      <c r="C60" s="35"/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5">
        <v>0</v>
      </c>
      <c r="O60" s="5">
        <v>0</v>
      </c>
      <c r="P60" s="5">
        <v>0</v>
      </c>
      <c r="Q60" s="24">
        <v>0</v>
      </c>
      <c r="R60" s="24">
        <v>0</v>
      </c>
      <c r="S60" s="24">
        <v>0</v>
      </c>
      <c r="T60" s="24">
        <v>0</v>
      </c>
      <c r="U60" s="24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</row>
    <row r="61" spans="1:31" x14ac:dyDescent="0.2">
      <c r="A61" s="9"/>
      <c r="B61" s="9"/>
      <c r="C61" s="10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 ht="13.5" customHeight="1" x14ac:dyDescent="0.2">
      <c r="A62" s="42" t="s">
        <v>14</v>
      </c>
      <c r="B62" s="42"/>
      <c r="C62" s="43"/>
      <c r="D62" s="5">
        <f>SUM(D63:D64)</f>
        <v>46241</v>
      </c>
      <c r="E62" s="5">
        <f t="shared" ref="E62:AE62" si="10">SUM(E63:E64)</f>
        <v>17118</v>
      </c>
      <c r="F62" s="5">
        <f t="shared" si="10"/>
        <v>1752</v>
      </c>
      <c r="G62" s="5">
        <f t="shared" si="10"/>
        <v>8708</v>
      </c>
      <c r="H62" s="5">
        <f t="shared" si="10"/>
        <v>18663</v>
      </c>
      <c r="I62" s="5">
        <f t="shared" si="10"/>
        <v>18187</v>
      </c>
      <c r="J62" s="5">
        <f t="shared" si="10"/>
        <v>7189</v>
      </c>
      <c r="K62" s="5">
        <f t="shared" si="10"/>
        <v>0</v>
      </c>
      <c r="L62" s="5">
        <f t="shared" si="10"/>
        <v>4063</v>
      </c>
      <c r="M62" s="5">
        <f t="shared" si="10"/>
        <v>6935</v>
      </c>
      <c r="N62" s="5">
        <f t="shared" si="10"/>
        <v>0</v>
      </c>
      <c r="O62" s="5">
        <f t="shared" si="10"/>
        <v>0</v>
      </c>
      <c r="P62" s="5">
        <f t="shared" si="10"/>
        <v>0</v>
      </c>
      <c r="Q62" s="5">
        <f t="shared" si="10"/>
        <v>288911</v>
      </c>
      <c r="R62" s="5">
        <f t="shared" si="10"/>
        <v>199928</v>
      </c>
      <c r="S62" s="5">
        <f t="shared" si="10"/>
        <v>0</v>
      </c>
      <c r="T62" s="5">
        <f t="shared" si="10"/>
        <v>88983</v>
      </c>
      <c r="U62" s="5">
        <f t="shared" si="10"/>
        <v>0</v>
      </c>
      <c r="V62" s="5">
        <f t="shared" si="10"/>
        <v>0</v>
      </c>
      <c r="W62" s="5">
        <f t="shared" si="10"/>
        <v>16734</v>
      </c>
      <c r="X62" s="5">
        <f t="shared" si="10"/>
        <v>2934</v>
      </c>
      <c r="Y62" s="5">
        <f t="shared" si="10"/>
        <v>0</v>
      </c>
      <c r="Z62" s="5">
        <f t="shared" si="10"/>
        <v>0</v>
      </c>
      <c r="AA62" s="5">
        <f t="shared" si="10"/>
        <v>0</v>
      </c>
      <c r="AB62" s="5">
        <f t="shared" si="10"/>
        <v>0</v>
      </c>
      <c r="AC62" s="5">
        <f t="shared" si="10"/>
        <v>0</v>
      </c>
      <c r="AD62" s="5">
        <f t="shared" si="10"/>
        <v>24445</v>
      </c>
      <c r="AE62" s="5">
        <f t="shared" si="10"/>
        <v>0</v>
      </c>
    </row>
    <row r="63" spans="1:31" ht="13.5" customHeight="1" x14ac:dyDescent="0.2">
      <c r="A63" s="9"/>
      <c r="B63" s="34" t="s">
        <v>67</v>
      </c>
      <c r="C63" s="35"/>
      <c r="D63" s="24">
        <v>16350</v>
      </c>
      <c r="E63" s="24">
        <v>4049</v>
      </c>
      <c r="F63" s="24">
        <v>0</v>
      </c>
      <c r="G63" s="24">
        <v>3671</v>
      </c>
      <c r="H63" s="24">
        <v>8630</v>
      </c>
      <c r="I63" s="24">
        <v>12774</v>
      </c>
      <c r="J63" s="24">
        <v>7189</v>
      </c>
      <c r="K63" s="24">
        <v>0</v>
      </c>
      <c r="L63" s="24">
        <v>997</v>
      </c>
      <c r="M63" s="24">
        <v>4588</v>
      </c>
      <c r="N63" s="5"/>
      <c r="O63" s="5"/>
      <c r="P63" s="5"/>
      <c r="Q63" s="24">
        <v>204822</v>
      </c>
      <c r="R63" s="24">
        <v>151249</v>
      </c>
      <c r="S63" s="24">
        <v>0</v>
      </c>
      <c r="T63" s="24">
        <v>53573</v>
      </c>
      <c r="U63" s="24">
        <v>0</v>
      </c>
      <c r="V63" s="5">
        <v>0</v>
      </c>
      <c r="W63" s="5">
        <v>16734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24445</v>
      </c>
      <c r="AE63" s="5">
        <v>0</v>
      </c>
    </row>
    <row r="64" spans="1:31" ht="13.5" customHeight="1" x14ac:dyDescent="0.2">
      <c r="A64" s="9"/>
      <c r="B64" s="44" t="s">
        <v>5</v>
      </c>
      <c r="C64" s="45"/>
      <c r="D64" s="5">
        <f>SUM(D65:D83)</f>
        <v>29891</v>
      </c>
      <c r="E64" s="5">
        <f t="shared" ref="E64:AE64" si="11">SUM(E65:E83)</f>
        <v>13069</v>
      </c>
      <c r="F64" s="5">
        <f t="shared" si="11"/>
        <v>1752</v>
      </c>
      <c r="G64" s="5">
        <f t="shared" si="11"/>
        <v>5037</v>
      </c>
      <c r="H64" s="5">
        <f t="shared" si="11"/>
        <v>10033</v>
      </c>
      <c r="I64" s="5">
        <f t="shared" si="11"/>
        <v>5413</v>
      </c>
      <c r="J64" s="5">
        <f t="shared" si="11"/>
        <v>0</v>
      </c>
      <c r="K64" s="5">
        <f t="shared" si="11"/>
        <v>0</v>
      </c>
      <c r="L64" s="5">
        <f t="shared" si="11"/>
        <v>3066</v>
      </c>
      <c r="M64" s="5">
        <f t="shared" si="11"/>
        <v>2347</v>
      </c>
      <c r="N64" s="5">
        <f t="shared" si="11"/>
        <v>0</v>
      </c>
      <c r="O64" s="5">
        <f t="shared" si="11"/>
        <v>0</v>
      </c>
      <c r="P64" s="5">
        <f t="shared" si="11"/>
        <v>0</v>
      </c>
      <c r="Q64" s="5">
        <f t="shared" si="11"/>
        <v>84089</v>
      </c>
      <c r="R64" s="5">
        <f t="shared" si="11"/>
        <v>48679</v>
      </c>
      <c r="S64" s="5">
        <f t="shared" si="11"/>
        <v>0</v>
      </c>
      <c r="T64" s="5">
        <f t="shared" si="11"/>
        <v>35410</v>
      </c>
      <c r="U64" s="5">
        <f t="shared" si="11"/>
        <v>0</v>
      </c>
      <c r="V64" s="5">
        <f t="shared" si="11"/>
        <v>0</v>
      </c>
      <c r="W64" s="5">
        <f t="shared" si="11"/>
        <v>0</v>
      </c>
      <c r="X64" s="5">
        <f t="shared" si="11"/>
        <v>2934</v>
      </c>
      <c r="Y64" s="5">
        <f t="shared" si="11"/>
        <v>0</v>
      </c>
      <c r="Z64" s="5">
        <f t="shared" si="11"/>
        <v>0</v>
      </c>
      <c r="AA64" s="5">
        <f t="shared" si="11"/>
        <v>0</v>
      </c>
      <c r="AB64" s="5">
        <f t="shared" si="11"/>
        <v>0</v>
      </c>
      <c r="AC64" s="5">
        <f t="shared" si="11"/>
        <v>0</v>
      </c>
      <c r="AD64" s="5">
        <f t="shared" si="11"/>
        <v>0</v>
      </c>
      <c r="AE64" s="5">
        <f t="shared" si="11"/>
        <v>0</v>
      </c>
    </row>
    <row r="65" spans="1:31" x14ac:dyDescent="0.2">
      <c r="A65" s="9"/>
      <c r="B65" s="34" t="s">
        <v>68</v>
      </c>
      <c r="C65" s="35"/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5">
        <v>0</v>
      </c>
      <c r="O65" s="5">
        <v>0</v>
      </c>
      <c r="P65" s="5">
        <v>0</v>
      </c>
      <c r="Q65" s="24">
        <v>0</v>
      </c>
      <c r="R65" s="24">
        <v>0</v>
      </c>
      <c r="S65" s="24">
        <v>0</v>
      </c>
      <c r="T65" s="24">
        <v>0</v>
      </c>
      <c r="U65" s="24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</row>
    <row r="66" spans="1:31" x14ac:dyDescent="0.2">
      <c r="A66" s="9"/>
      <c r="B66" s="34" t="s">
        <v>69</v>
      </c>
      <c r="C66" s="35"/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5">
        <v>0</v>
      </c>
      <c r="O66" s="5">
        <v>0</v>
      </c>
      <c r="P66" s="5">
        <v>0</v>
      </c>
      <c r="Q66" s="24">
        <v>0</v>
      </c>
      <c r="R66" s="24">
        <v>0</v>
      </c>
      <c r="S66" s="24">
        <v>0</v>
      </c>
      <c r="T66" s="24">
        <v>0</v>
      </c>
      <c r="U66" s="24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</row>
    <row r="67" spans="1:31" x14ac:dyDescent="0.2">
      <c r="A67" s="9"/>
      <c r="B67" s="34" t="s">
        <v>70</v>
      </c>
      <c r="C67" s="35"/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5">
        <v>0</v>
      </c>
      <c r="O67" s="5">
        <v>0</v>
      </c>
      <c r="P67" s="5">
        <v>0</v>
      </c>
      <c r="Q67" s="24">
        <v>0</v>
      </c>
      <c r="R67" s="24">
        <v>0</v>
      </c>
      <c r="S67" s="24">
        <v>0</v>
      </c>
      <c r="T67" s="24">
        <v>0</v>
      </c>
      <c r="U67" s="24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</row>
    <row r="68" spans="1:31" x14ac:dyDescent="0.2">
      <c r="A68" s="9"/>
      <c r="B68" s="34" t="s">
        <v>71</v>
      </c>
      <c r="C68" s="35"/>
      <c r="D68" s="24">
        <v>1312</v>
      </c>
      <c r="E68" s="24">
        <v>0</v>
      </c>
      <c r="F68" s="24">
        <v>0</v>
      </c>
      <c r="G68" s="24">
        <v>0</v>
      </c>
      <c r="H68" s="24">
        <v>1312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5">
        <v>0</v>
      </c>
      <c r="O68" s="5">
        <v>0</v>
      </c>
      <c r="P68" s="5">
        <v>0</v>
      </c>
      <c r="Q68" s="24">
        <v>0</v>
      </c>
      <c r="R68" s="24">
        <v>0</v>
      </c>
      <c r="S68" s="24">
        <v>0</v>
      </c>
      <c r="T68" s="24">
        <v>0</v>
      </c>
      <c r="U68" s="24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</row>
    <row r="69" spans="1:31" x14ac:dyDescent="0.2">
      <c r="A69" s="9"/>
      <c r="B69" s="34" t="s">
        <v>72</v>
      </c>
      <c r="C69" s="35"/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5">
        <v>0</v>
      </c>
      <c r="O69" s="5">
        <v>0</v>
      </c>
      <c r="P69" s="5">
        <v>0</v>
      </c>
      <c r="Q69" s="24">
        <v>0</v>
      </c>
      <c r="R69" s="24">
        <v>0</v>
      </c>
      <c r="S69" s="24">
        <v>0</v>
      </c>
      <c r="T69" s="24">
        <v>0</v>
      </c>
      <c r="U69" s="24">
        <v>0</v>
      </c>
      <c r="V69" s="5">
        <v>0</v>
      </c>
      <c r="W69" s="5">
        <v>0</v>
      </c>
      <c r="X69" s="5">
        <v>2934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</row>
    <row r="70" spans="1:31" x14ac:dyDescent="0.2">
      <c r="A70" s="9"/>
      <c r="B70" s="34" t="s">
        <v>73</v>
      </c>
      <c r="C70" s="35"/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5">
        <v>0</v>
      </c>
      <c r="O70" s="5">
        <v>0</v>
      </c>
      <c r="P70" s="5">
        <v>0</v>
      </c>
      <c r="Q70" s="24">
        <v>0</v>
      </c>
      <c r="R70" s="24">
        <v>0</v>
      </c>
      <c r="S70" s="24">
        <v>0</v>
      </c>
      <c r="T70" s="24">
        <v>0</v>
      </c>
      <c r="U70" s="24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</row>
    <row r="71" spans="1:31" x14ac:dyDescent="0.2">
      <c r="A71" s="9"/>
      <c r="B71" s="34" t="s">
        <v>74</v>
      </c>
      <c r="C71" s="35"/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5">
        <v>0</v>
      </c>
      <c r="O71" s="5">
        <v>0</v>
      </c>
      <c r="P71" s="5">
        <v>0</v>
      </c>
      <c r="Q71" s="24">
        <v>0</v>
      </c>
      <c r="R71" s="24">
        <v>0</v>
      </c>
      <c r="S71" s="24">
        <v>0</v>
      </c>
      <c r="T71" s="24">
        <v>0</v>
      </c>
      <c r="U71" s="24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</row>
    <row r="72" spans="1:31" x14ac:dyDescent="0.2">
      <c r="A72" s="9"/>
      <c r="B72" s="34" t="s">
        <v>75</v>
      </c>
      <c r="C72" s="35"/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5">
        <v>0</v>
      </c>
      <c r="O72" s="5">
        <v>0</v>
      </c>
      <c r="P72" s="5">
        <v>0</v>
      </c>
      <c r="Q72" s="24">
        <v>0</v>
      </c>
      <c r="R72" s="24">
        <v>0</v>
      </c>
      <c r="S72" s="24">
        <v>0</v>
      </c>
      <c r="T72" s="24">
        <v>0</v>
      </c>
      <c r="U72" s="24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</row>
    <row r="73" spans="1:31" x14ac:dyDescent="0.2">
      <c r="A73" s="9"/>
      <c r="B73" s="34" t="s">
        <v>76</v>
      </c>
      <c r="C73" s="35"/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5">
        <v>0</v>
      </c>
      <c r="O73" s="5">
        <v>0</v>
      </c>
      <c r="P73" s="5">
        <v>0</v>
      </c>
      <c r="Q73" s="24">
        <v>0</v>
      </c>
      <c r="R73" s="24">
        <v>0</v>
      </c>
      <c r="S73" s="24">
        <v>0</v>
      </c>
      <c r="T73" s="24">
        <v>0</v>
      </c>
      <c r="U73" s="24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</row>
    <row r="74" spans="1:31" x14ac:dyDescent="0.2">
      <c r="A74" s="9"/>
      <c r="B74" s="34" t="s">
        <v>77</v>
      </c>
      <c r="C74" s="35"/>
      <c r="D74" s="24">
        <v>6374</v>
      </c>
      <c r="E74" s="24">
        <v>231</v>
      </c>
      <c r="F74" s="24">
        <v>176</v>
      </c>
      <c r="G74" s="24">
        <v>2235</v>
      </c>
      <c r="H74" s="24">
        <v>3732</v>
      </c>
      <c r="I74" s="24">
        <v>5413</v>
      </c>
      <c r="J74" s="24">
        <v>0</v>
      </c>
      <c r="K74" s="24">
        <v>0</v>
      </c>
      <c r="L74" s="24">
        <v>3066</v>
      </c>
      <c r="M74" s="24">
        <v>2347</v>
      </c>
      <c r="N74" s="5">
        <v>0</v>
      </c>
      <c r="O74" s="5">
        <v>0</v>
      </c>
      <c r="P74" s="5">
        <v>0</v>
      </c>
      <c r="Q74" s="24">
        <v>0</v>
      </c>
      <c r="R74" s="24">
        <v>0</v>
      </c>
      <c r="S74" s="24">
        <v>0</v>
      </c>
      <c r="T74" s="24">
        <v>0</v>
      </c>
      <c r="U74" s="24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</row>
    <row r="75" spans="1:31" x14ac:dyDescent="0.2">
      <c r="A75" s="9"/>
      <c r="B75" s="34" t="s">
        <v>78</v>
      </c>
      <c r="C75" s="35"/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5">
        <v>0</v>
      </c>
      <c r="O75" s="5">
        <v>0</v>
      </c>
      <c r="P75" s="5">
        <v>0</v>
      </c>
      <c r="Q75" s="24">
        <v>0</v>
      </c>
      <c r="R75" s="24">
        <v>0</v>
      </c>
      <c r="S75" s="24">
        <v>0</v>
      </c>
      <c r="T75" s="24">
        <v>0</v>
      </c>
      <c r="U75" s="24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</row>
    <row r="76" spans="1:31" ht="13.5" customHeight="1" x14ac:dyDescent="0.2">
      <c r="A76" s="9"/>
      <c r="B76" s="34" t="s">
        <v>79</v>
      </c>
      <c r="C76" s="35"/>
      <c r="D76" s="24">
        <v>4082</v>
      </c>
      <c r="E76" s="24">
        <v>1325</v>
      </c>
      <c r="F76" s="24">
        <v>206</v>
      </c>
      <c r="G76" s="24">
        <v>198</v>
      </c>
      <c r="H76" s="24">
        <v>2353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5">
        <v>0</v>
      </c>
      <c r="O76" s="5">
        <v>0</v>
      </c>
      <c r="P76" s="5">
        <v>0</v>
      </c>
      <c r="Q76" s="24">
        <v>0</v>
      </c>
      <c r="R76" s="24">
        <v>0</v>
      </c>
      <c r="S76" s="24">
        <v>0</v>
      </c>
      <c r="T76" s="24">
        <v>0</v>
      </c>
      <c r="U76" s="24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</row>
    <row r="77" spans="1:31" x14ac:dyDescent="0.2">
      <c r="A77" s="9"/>
      <c r="B77" s="34" t="s">
        <v>80</v>
      </c>
      <c r="C77" s="35"/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5">
        <v>0</v>
      </c>
      <c r="O77" s="5">
        <v>0</v>
      </c>
      <c r="P77" s="5">
        <v>0</v>
      </c>
      <c r="Q77" s="24">
        <v>0</v>
      </c>
      <c r="R77" s="24">
        <v>0</v>
      </c>
      <c r="S77" s="24">
        <v>0</v>
      </c>
      <c r="T77" s="24">
        <v>0</v>
      </c>
      <c r="U77" s="24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</row>
    <row r="78" spans="1:31" ht="14.25" customHeight="1" x14ac:dyDescent="0.2">
      <c r="A78" s="9"/>
      <c r="B78" s="34" t="s">
        <v>81</v>
      </c>
      <c r="C78" s="35"/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5">
        <v>0</v>
      </c>
      <c r="O78" s="5">
        <v>0</v>
      </c>
      <c r="P78" s="5">
        <v>0</v>
      </c>
      <c r="Q78" s="24">
        <v>0</v>
      </c>
      <c r="R78" s="24">
        <v>0</v>
      </c>
      <c r="S78" s="24">
        <v>0</v>
      </c>
      <c r="T78" s="24">
        <v>0</v>
      </c>
      <c r="U78" s="24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</row>
    <row r="79" spans="1:31" x14ac:dyDescent="0.2">
      <c r="A79" s="9"/>
      <c r="B79" s="34" t="s">
        <v>82</v>
      </c>
      <c r="C79" s="35"/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5">
        <v>0</v>
      </c>
      <c r="O79" s="5">
        <v>0</v>
      </c>
      <c r="P79" s="5">
        <v>0</v>
      </c>
      <c r="Q79" s="24">
        <v>0</v>
      </c>
      <c r="R79" s="24">
        <v>0</v>
      </c>
      <c r="S79" s="24">
        <v>0</v>
      </c>
      <c r="T79" s="24">
        <v>0</v>
      </c>
      <c r="U79" s="24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5">
        <v>0</v>
      </c>
      <c r="AE79" s="5">
        <v>0</v>
      </c>
    </row>
    <row r="80" spans="1:31" x14ac:dyDescent="0.2">
      <c r="A80" s="9"/>
      <c r="B80" s="34" t="s">
        <v>83</v>
      </c>
      <c r="C80" s="35"/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5">
        <v>0</v>
      </c>
      <c r="O80" s="5">
        <v>0</v>
      </c>
      <c r="P80" s="5">
        <v>0</v>
      </c>
      <c r="Q80" s="24">
        <v>0</v>
      </c>
      <c r="R80" s="24">
        <v>0</v>
      </c>
      <c r="S80" s="24">
        <v>0</v>
      </c>
      <c r="T80" s="24">
        <v>0</v>
      </c>
      <c r="U80" s="24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  <c r="AD80" s="5">
        <v>0</v>
      </c>
      <c r="AE80" s="5">
        <v>0</v>
      </c>
    </row>
    <row r="81" spans="1:31" x14ac:dyDescent="0.2">
      <c r="A81" s="9"/>
      <c r="B81" s="34" t="s">
        <v>84</v>
      </c>
      <c r="C81" s="35"/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5">
        <v>0</v>
      </c>
      <c r="O81" s="5">
        <v>0</v>
      </c>
      <c r="P81" s="5">
        <v>0</v>
      </c>
      <c r="Q81" s="24">
        <v>32511</v>
      </c>
      <c r="R81" s="24">
        <v>19204</v>
      </c>
      <c r="S81" s="24">
        <v>0</v>
      </c>
      <c r="T81" s="24">
        <v>13307</v>
      </c>
      <c r="U81" s="24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0</v>
      </c>
      <c r="AD81" s="5">
        <v>0</v>
      </c>
      <c r="AE81" s="5">
        <v>0</v>
      </c>
    </row>
    <row r="82" spans="1:31" x14ac:dyDescent="0.2">
      <c r="A82" s="9"/>
      <c r="B82" s="34" t="s">
        <v>85</v>
      </c>
      <c r="C82" s="35"/>
      <c r="D82" s="24">
        <v>18123</v>
      </c>
      <c r="E82" s="24">
        <v>11513</v>
      </c>
      <c r="F82" s="24">
        <v>1370</v>
      </c>
      <c r="G82" s="24">
        <v>2604</v>
      </c>
      <c r="H82" s="24">
        <v>2636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5">
        <v>0</v>
      </c>
      <c r="O82" s="5">
        <v>0</v>
      </c>
      <c r="P82" s="5">
        <v>0</v>
      </c>
      <c r="Q82" s="24">
        <v>51578</v>
      </c>
      <c r="R82" s="24">
        <v>29475</v>
      </c>
      <c r="S82" s="24">
        <v>0</v>
      </c>
      <c r="T82" s="24">
        <v>22103</v>
      </c>
      <c r="U82" s="24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5">
        <v>0</v>
      </c>
      <c r="AD82" s="5">
        <v>0</v>
      </c>
      <c r="AE82" s="5">
        <v>0</v>
      </c>
    </row>
    <row r="83" spans="1:31" x14ac:dyDescent="0.2">
      <c r="A83" s="9"/>
      <c r="B83" s="34" t="s">
        <v>86</v>
      </c>
      <c r="C83" s="35"/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5">
        <v>0</v>
      </c>
      <c r="O83" s="5">
        <v>0</v>
      </c>
      <c r="P83" s="5">
        <v>0</v>
      </c>
      <c r="Q83" s="24">
        <v>0</v>
      </c>
      <c r="R83" s="24">
        <v>0</v>
      </c>
      <c r="S83" s="24">
        <v>0</v>
      </c>
      <c r="T83" s="24">
        <v>0</v>
      </c>
      <c r="U83" s="24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5">
        <v>0</v>
      </c>
      <c r="AD83" s="5">
        <v>0</v>
      </c>
      <c r="AE83" s="5">
        <v>0</v>
      </c>
    </row>
    <row r="84" spans="1:31" x14ac:dyDescent="0.2">
      <c r="A84" s="9"/>
      <c r="B84" s="9"/>
      <c r="C84" s="10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1:31" ht="13.5" customHeight="1" x14ac:dyDescent="0.2">
      <c r="A85" s="42" t="s">
        <v>24</v>
      </c>
      <c r="B85" s="42"/>
      <c r="C85" s="43"/>
      <c r="D85" s="5">
        <f>D86+D91</f>
        <v>150728</v>
      </c>
      <c r="E85" s="5">
        <f t="shared" ref="E85:AE85" si="12">E86+E91</f>
        <v>58169</v>
      </c>
      <c r="F85" s="5">
        <f t="shared" si="12"/>
        <v>23328</v>
      </c>
      <c r="G85" s="5">
        <f t="shared" si="12"/>
        <v>56987</v>
      </c>
      <c r="H85" s="5">
        <f t="shared" si="12"/>
        <v>12244</v>
      </c>
      <c r="I85" s="5">
        <f t="shared" si="12"/>
        <v>182563</v>
      </c>
      <c r="J85" s="5">
        <f t="shared" si="12"/>
        <v>18292</v>
      </c>
      <c r="K85" s="5">
        <f t="shared" si="12"/>
        <v>4031</v>
      </c>
      <c r="L85" s="5">
        <f t="shared" si="12"/>
        <v>102850</v>
      </c>
      <c r="M85" s="5">
        <f t="shared" si="12"/>
        <v>57390</v>
      </c>
      <c r="N85" s="5">
        <f t="shared" si="12"/>
        <v>50702</v>
      </c>
      <c r="O85" s="5">
        <f t="shared" si="12"/>
        <v>0</v>
      </c>
      <c r="P85" s="5">
        <f t="shared" si="12"/>
        <v>0</v>
      </c>
      <c r="Q85" s="5">
        <f t="shared" si="12"/>
        <v>398815</v>
      </c>
      <c r="R85" s="5">
        <f t="shared" si="12"/>
        <v>123904</v>
      </c>
      <c r="S85" s="5">
        <f t="shared" si="12"/>
        <v>0</v>
      </c>
      <c r="T85" s="5">
        <f t="shared" si="12"/>
        <v>269397</v>
      </c>
      <c r="U85" s="5">
        <f t="shared" si="12"/>
        <v>5514</v>
      </c>
      <c r="V85" s="5">
        <f t="shared" si="12"/>
        <v>0</v>
      </c>
      <c r="W85" s="5">
        <f t="shared" si="12"/>
        <v>235203</v>
      </c>
      <c r="X85" s="5">
        <f t="shared" si="12"/>
        <v>25058</v>
      </c>
      <c r="Y85" s="5">
        <f t="shared" si="12"/>
        <v>0</v>
      </c>
      <c r="Z85" s="5">
        <f t="shared" si="12"/>
        <v>0</v>
      </c>
      <c r="AA85" s="5">
        <f t="shared" si="12"/>
        <v>0</v>
      </c>
      <c r="AB85" s="5">
        <f t="shared" si="12"/>
        <v>0</v>
      </c>
      <c r="AC85" s="5">
        <f t="shared" si="12"/>
        <v>0</v>
      </c>
      <c r="AD85" s="5">
        <f t="shared" si="12"/>
        <v>15825</v>
      </c>
      <c r="AE85" s="5">
        <f t="shared" si="12"/>
        <v>0</v>
      </c>
    </row>
    <row r="86" spans="1:31" ht="13.5" customHeight="1" x14ac:dyDescent="0.2">
      <c r="A86" s="8"/>
      <c r="B86" s="44" t="s">
        <v>4</v>
      </c>
      <c r="C86" s="45"/>
      <c r="D86" s="5">
        <f>SUM(D87:D90)</f>
        <v>141562</v>
      </c>
      <c r="E86" s="5">
        <f t="shared" ref="E86:AE86" si="13">SUM(E87:E90)</f>
        <v>56519</v>
      </c>
      <c r="F86" s="5">
        <f t="shared" si="13"/>
        <v>23328</v>
      </c>
      <c r="G86" s="5">
        <f t="shared" si="13"/>
        <v>55062</v>
      </c>
      <c r="H86" s="5">
        <f t="shared" si="13"/>
        <v>6653</v>
      </c>
      <c r="I86" s="5">
        <f t="shared" si="13"/>
        <v>160745</v>
      </c>
      <c r="J86" s="5">
        <f t="shared" si="13"/>
        <v>18292</v>
      </c>
      <c r="K86" s="5">
        <f t="shared" si="13"/>
        <v>4031</v>
      </c>
      <c r="L86" s="5">
        <f t="shared" si="13"/>
        <v>102850</v>
      </c>
      <c r="M86" s="5">
        <f t="shared" si="13"/>
        <v>35572</v>
      </c>
      <c r="N86" s="5">
        <f t="shared" si="13"/>
        <v>0</v>
      </c>
      <c r="O86" s="5">
        <f t="shared" si="13"/>
        <v>0</v>
      </c>
      <c r="P86" s="5">
        <f t="shared" si="13"/>
        <v>0</v>
      </c>
      <c r="Q86" s="5">
        <f t="shared" si="13"/>
        <v>264114</v>
      </c>
      <c r="R86" s="5">
        <f t="shared" si="13"/>
        <v>87204</v>
      </c>
      <c r="S86" s="5">
        <f t="shared" si="13"/>
        <v>0</v>
      </c>
      <c r="T86" s="5">
        <f t="shared" si="13"/>
        <v>176910</v>
      </c>
      <c r="U86" s="5">
        <f t="shared" si="13"/>
        <v>0</v>
      </c>
      <c r="V86" s="5">
        <f t="shared" si="13"/>
        <v>0</v>
      </c>
      <c r="W86" s="5">
        <f t="shared" si="13"/>
        <v>235203</v>
      </c>
      <c r="X86" s="5">
        <f t="shared" si="13"/>
        <v>25058</v>
      </c>
      <c r="Y86" s="5">
        <f t="shared" si="13"/>
        <v>0</v>
      </c>
      <c r="Z86" s="5">
        <f t="shared" si="13"/>
        <v>0</v>
      </c>
      <c r="AA86" s="5">
        <f t="shared" si="13"/>
        <v>0</v>
      </c>
      <c r="AB86" s="5">
        <f t="shared" si="13"/>
        <v>0</v>
      </c>
      <c r="AC86" s="5">
        <f t="shared" si="13"/>
        <v>0</v>
      </c>
      <c r="AD86" s="5">
        <f t="shared" si="13"/>
        <v>15825</v>
      </c>
      <c r="AE86" s="5">
        <f t="shared" si="13"/>
        <v>0</v>
      </c>
    </row>
    <row r="87" spans="1:31" x14ac:dyDescent="0.2">
      <c r="A87" s="9"/>
      <c r="B87" s="34" t="s">
        <v>87</v>
      </c>
      <c r="C87" s="35"/>
      <c r="D87" s="24">
        <v>71339</v>
      </c>
      <c r="E87" s="24">
        <v>31963</v>
      </c>
      <c r="F87" s="24">
        <v>1664</v>
      </c>
      <c r="G87" s="24">
        <v>37712</v>
      </c>
      <c r="H87" s="24">
        <v>0</v>
      </c>
      <c r="I87" s="24">
        <v>12143</v>
      </c>
      <c r="J87" s="24">
        <v>5343</v>
      </c>
      <c r="K87" s="24">
        <v>0</v>
      </c>
      <c r="L87" s="24">
        <v>4400</v>
      </c>
      <c r="M87" s="24">
        <v>2400</v>
      </c>
      <c r="N87" s="5">
        <v>0</v>
      </c>
      <c r="O87" s="5">
        <v>0</v>
      </c>
      <c r="P87" s="5">
        <v>0</v>
      </c>
      <c r="Q87" s="24">
        <v>128109</v>
      </c>
      <c r="R87" s="24">
        <v>28914</v>
      </c>
      <c r="S87" s="24">
        <v>0</v>
      </c>
      <c r="T87" s="24">
        <v>99195</v>
      </c>
      <c r="U87" s="24">
        <v>0</v>
      </c>
      <c r="V87" s="5">
        <v>0</v>
      </c>
      <c r="W87" s="5">
        <v>10864</v>
      </c>
      <c r="X87" s="5">
        <v>0</v>
      </c>
      <c r="Y87" s="5">
        <v>0</v>
      </c>
      <c r="Z87" s="5">
        <v>0</v>
      </c>
      <c r="AA87" s="5">
        <v>0</v>
      </c>
      <c r="AB87" s="5">
        <v>0</v>
      </c>
      <c r="AC87" s="5">
        <v>0</v>
      </c>
      <c r="AD87" s="5">
        <v>15825</v>
      </c>
      <c r="AE87" s="5">
        <v>0</v>
      </c>
    </row>
    <row r="88" spans="1:31" x14ac:dyDescent="0.2">
      <c r="A88" s="9"/>
      <c r="B88" s="34" t="s">
        <v>88</v>
      </c>
      <c r="C88" s="35"/>
      <c r="D88" s="24">
        <v>44612</v>
      </c>
      <c r="E88" s="24">
        <v>18951</v>
      </c>
      <c r="F88" s="24">
        <v>14732</v>
      </c>
      <c r="G88" s="24">
        <v>8030</v>
      </c>
      <c r="H88" s="24">
        <v>2899</v>
      </c>
      <c r="I88" s="24">
        <v>148602</v>
      </c>
      <c r="J88" s="24">
        <v>12949</v>
      </c>
      <c r="K88" s="24">
        <v>4031</v>
      </c>
      <c r="L88" s="24">
        <v>98450</v>
      </c>
      <c r="M88" s="24">
        <v>33172</v>
      </c>
      <c r="N88" s="5">
        <v>0</v>
      </c>
      <c r="O88" s="5">
        <v>0</v>
      </c>
      <c r="P88" s="5">
        <v>0</v>
      </c>
      <c r="Q88" s="24">
        <v>136005</v>
      </c>
      <c r="R88" s="24">
        <v>58290</v>
      </c>
      <c r="S88" s="24">
        <v>0</v>
      </c>
      <c r="T88" s="24">
        <v>77715</v>
      </c>
      <c r="U88" s="24">
        <v>0</v>
      </c>
      <c r="V88" s="5">
        <v>0</v>
      </c>
      <c r="W88" s="5">
        <v>21034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v>0</v>
      </c>
      <c r="AD88" s="5">
        <v>0</v>
      </c>
      <c r="AE88" s="5">
        <v>0</v>
      </c>
    </row>
    <row r="89" spans="1:31" x14ac:dyDescent="0.2">
      <c r="A89" s="9"/>
      <c r="B89" s="34" t="s">
        <v>89</v>
      </c>
      <c r="C89" s="35"/>
      <c r="D89" s="24">
        <v>11450</v>
      </c>
      <c r="E89" s="24">
        <v>3460</v>
      </c>
      <c r="F89" s="24">
        <v>0</v>
      </c>
      <c r="G89" s="24">
        <v>5356</v>
      </c>
      <c r="H89" s="24">
        <v>2634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5">
        <v>0</v>
      </c>
      <c r="O89" s="5">
        <v>0</v>
      </c>
      <c r="P89" s="5">
        <v>0</v>
      </c>
      <c r="Q89" s="24">
        <v>0</v>
      </c>
      <c r="R89" s="24">
        <v>0</v>
      </c>
      <c r="S89" s="24">
        <v>0</v>
      </c>
      <c r="T89" s="24">
        <v>0</v>
      </c>
      <c r="U89" s="24">
        <v>0</v>
      </c>
      <c r="V89" s="5">
        <v>0</v>
      </c>
      <c r="W89" s="5">
        <v>200927</v>
      </c>
      <c r="X89" s="5">
        <v>25058</v>
      </c>
      <c r="Y89" s="5">
        <v>0</v>
      </c>
      <c r="Z89" s="5">
        <v>0</v>
      </c>
      <c r="AA89" s="5">
        <v>0</v>
      </c>
      <c r="AB89" s="5">
        <v>0</v>
      </c>
      <c r="AC89" s="5">
        <v>0</v>
      </c>
      <c r="AD89" s="5">
        <v>0</v>
      </c>
      <c r="AE89" s="5">
        <v>0</v>
      </c>
    </row>
    <row r="90" spans="1:31" x14ac:dyDescent="0.2">
      <c r="A90" s="9"/>
      <c r="B90" s="34" t="s">
        <v>90</v>
      </c>
      <c r="C90" s="35"/>
      <c r="D90" s="24">
        <v>14161</v>
      </c>
      <c r="E90" s="24">
        <v>2145</v>
      </c>
      <c r="F90" s="24">
        <v>6932</v>
      </c>
      <c r="G90" s="24">
        <v>3964</v>
      </c>
      <c r="H90" s="24">
        <v>1120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5">
        <v>0</v>
      </c>
      <c r="O90" s="5">
        <v>0</v>
      </c>
      <c r="P90" s="5">
        <v>0</v>
      </c>
      <c r="Q90" s="24">
        <v>0</v>
      </c>
      <c r="R90" s="24">
        <v>0</v>
      </c>
      <c r="S90" s="24">
        <v>0</v>
      </c>
      <c r="T90" s="24">
        <v>0</v>
      </c>
      <c r="U90" s="24">
        <v>0</v>
      </c>
      <c r="V90" s="5">
        <v>0</v>
      </c>
      <c r="W90" s="5">
        <v>2378</v>
      </c>
      <c r="X90" s="5">
        <v>0</v>
      </c>
      <c r="Y90" s="5">
        <v>0</v>
      </c>
      <c r="Z90" s="5">
        <v>0</v>
      </c>
      <c r="AA90" s="5">
        <v>0</v>
      </c>
      <c r="AB90" s="5">
        <v>0</v>
      </c>
      <c r="AC90" s="5">
        <v>0</v>
      </c>
      <c r="AD90" s="5">
        <v>0</v>
      </c>
      <c r="AE90" s="5">
        <v>0</v>
      </c>
    </row>
    <row r="91" spans="1:31" ht="13.5" customHeight="1" x14ac:dyDescent="0.2">
      <c r="A91" s="9"/>
      <c r="B91" s="44" t="s">
        <v>5</v>
      </c>
      <c r="C91" s="45"/>
      <c r="D91" s="5">
        <f>SUM(D92:D98)</f>
        <v>9166</v>
      </c>
      <c r="E91" s="5">
        <f t="shared" ref="E91:AE91" si="14">SUM(E92:E98)</f>
        <v>1650</v>
      </c>
      <c r="F91" s="5">
        <f t="shared" si="14"/>
        <v>0</v>
      </c>
      <c r="G91" s="5">
        <f t="shared" si="14"/>
        <v>1925</v>
      </c>
      <c r="H91" s="5">
        <f t="shared" si="14"/>
        <v>5591</v>
      </c>
      <c r="I91" s="5">
        <f t="shared" si="14"/>
        <v>21818</v>
      </c>
      <c r="J91" s="5">
        <f t="shared" si="14"/>
        <v>0</v>
      </c>
      <c r="K91" s="5">
        <f t="shared" si="14"/>
        <v>0</v>
      </c>
      <c r="L91" s="5">
        <f t="shared" si="14"/>
        <v>0</v>
      </c>
      <c r="M91" s="5">
        <f t="shared" si="14"/>
        <v>21818</v>
      </c>
      <c r="N91" s="5">
        <f t="shared" si="14"/>
        <v>50702</v>
      </c>
      <c r="O91" s="5">
        <f t="shared" si="14"/>
        <v>0</v>
      </c>
      <c r="P91" s="5">
        <f t="shared" si="14"/>
        <v>0</v>
      </c>
      <c r="Q91" s="5">
        <f t="shared" si="14"/>
        <v>134701</v>
      </c>
      <c r="R91" s="5">
        <f t="shared" si="14"/>
        <v>36700</v>
      </c>
      <c r="S91" s="5">
        <f t="shared" si="14"/>
        <v>0</v>
      </c>
      <c r="T91" s="5">
        <f t="shared" si="14"/>
        <v>92487</v>
      </c>
      <c r="U91" s="5">
        <f t="shared" si="14"/>
        <v>5514</v>
      </c>
      <c r="V91" s="5">
        <f t="shared" si="14"/>
        <v>0</v>
      </c>
      <c r="W91" s="5">
        <f t="shared" si="14"/>
        <v>0</v>
      </c>
      <c r="X91" s="5">
        <f t="shared" si="14"/>
        <v>0</v>
      </c>
      <c r="Y91" s="5">
        <f t="shared" si="14"/>
        <v>0</v>
      </c>
      <c r="Z91" s="5">
        <f t="shared" si="14"/>
        <v>0</v>
      </c>
      <c r="AA91" s="5">
        <f t="shared" si="14"/>
        <v>0</v>
      </c>
      <c r="AB91" s="5">
        <f t="shared" si="14"/>
        <v>0</v>
      </c>
      <c r="AC91" s="5">
        <f t="shared" si="14"/>
        <v>0</v>
      </c>
      <c r="AD91" s="5">
        <f t="shared" si="14"/>
        <v>0</v>
      </c>
      <c r="AE91" s="5">
        <f t="shared" si="14"/>
        <v>0</v>
      </c>
    </row>
    <row r="92" spans="1:31" x14ac:dyDescent="0.2">
      <c r="A92" s="9"/>
      <c r="B92" s="34" t="s">
        <v>91</v>
      </c>
      <c r="C92" s="35"/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5">
        <v>50702</v>
      </c>
      <c r="O92" s="5">
        <v>0</v>
      </c>
      <c r="P92" s="5">
        <v>0</v>
      </c>
      <c r="Q92" s="24">
        <v>0</v>
      </c>
      <c r="R92" s="24">
        <v>0</v>
      </c>
      <c r="S92" s="24">
        <v>0</v>
      </c>
      <c r="T92" s="24">
        <v>0</v>
      </c>
      <c r="U92" s="24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0</v>
      </c>
      <c r="AC92" s="5">
        <v>0</v>
      </c>
      <c r="AD92" s="5">
        <v>0</v>
      </c>
      <c r="AE92" s="5">
        <v>0</v>
      </c>
    </row>
    <row r="93" spans="1:31" ht="14.25" customHeight="1" x14ac:dyDescent="0.2">
      <c r="A93" s="9"/>
      <c r="B93" s="34" t="s">
        <v>92</v>
      </c>
      <c r="C93" s="35"/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5">
        <v>0</v>
      </c>
      <c r="O93" s="5">
        <v>0</v>
      </c>
      <c r="P93" s="5">
        <v>0</v>
      </c>
      <c r="Q93" s="24">
        <v>0</v>
      </c>
      <c r="R93" s="24">
        <v>0</v>
      </c>
      <c r="S93" s="24">
        <v>0</v>
      </c>
      <c r="T93" s="24">
        <v>0</v>
      </c>
      <c r="U93" s="24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5">
        <v>0</v>
      </c>
      <c r="AC93" s="5">
        <v>0</v>
      </c>
      <c r="AD93" s="5">
        <v>0</v>
      </c>
      <c r="AE93" s="5">
        <v>0</v>
      </c>
    </row>
    <row r="94" spans="1:31" x14ac:dyDescent="0.2">
      <c r="A94" s="9"/>
      <c r="B94" s="34" t="s">
        <v>93</v>
      </c>
      <c r="C94" s="35"/>
      <c r="D94" s="24">
        <v>4675</v>
      </c>
      <c r="E94" s="24">
        <v>1650</v>
      </c>
      <c r="F94" s="24">
        <v>0</v>
      </c>
      <c r="G94" s="24">
        <v>1925</v>
      </c>
      <c r="H94" s="24">
        <v>1100</v>
      </c>
      <c r="I94" s="24">
        <v>8120</v>
      </c>
      <c r="J94" s="24">
        <v>0</v>
      </c>
      <c r="K94" s="24">
        <v>0</v>
      </c>
      <c r="L94" s="24">
        <v>0</v>
      </c>
      <c r="M94" s="24">
        <v>8120</v>
      </c>
      <c r="N94" s="5">
        <v>0</v>
      </c>
      <c r="O94" s="5">
        <v>0</v>
      </c>
      <c r="P94" s="5">
        <v>0</v>
      </c>
      <c r="Q94" s="24">
        <v>134701</v>
      </c>
      <c r="R94" s="24">
        <v>36700</v>
      </c>
      <c r="S94" s="24">
        <v>0</v>
      </c>
      <c r="T94" s="24">
        <v>92487</v>
      </c>
      <c r="U94" s="24">
        <v>5514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5">
        <v>0</v>
      </c>
    </row>
    <row r="95" spans="1:31" x14ac:dyDescent="0.2">
      <c r="A95" s="9"/>
      <c r="B95" s="34" t="s">
        <v>94</v>
      </c>
      <c r="C95" s="35"/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24">
        <v>0</v>
      </c>
      <c r="N95" s="5">
        <v>0</v>
      </c>
      <c r="O95" s="5">
        <v>0</v>
      </c>
      <c r="P95" s="5">
        <v>0</v>
      </c>
      <c r="Q95" s="24">
        <v>0</v>
      </c>
      <c r="R95" s="24">
        <v>0</v>
      </c>
      <c r="S95" s="24">
        <v>0</v>
      </c>
      <c r="T95" s="24">
        <v>0</v>
      </c>
      <c r="U95" s="24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5">
        <v>0</v>
      </c>
      <c r="AD95" s="5">
        <v>0</v>
      </c>
      <c r="AE95" s="5">
        <v>0</v>
      </c>
    </row>
    <row r="96" spans="1:31" x14ac:dyDescent="0.2">
      <c r="A96" s="9"/>
      <c r="B96" s="34" t="s">
        <v>8</v>
      </c>
      <c r="C96" s="35"/>
      <c r="D96" s="24">
        <v>4491</v>
      </c>
      <c r="E96" s="24">
        <v>0</v>
      </c>
      <c r="F96" s="24">
        <v>0</v>
      </c>
      <c r="G96" s="24">
        <v>0</v>
      </c>
      <c r="H96" s="24">
        <v>4491</v>
      </c>
      <c r="I96" s="24">
        <v>0</v>
      </c>
      <c r="J96" s="24">
        <v>0</v>
      </c>
      <c r="K96" s="24">
        <v>0</v>
      </c>
      <c r="L96" s="24">
        <v>0</v>
      </c>
      <c r="M96" s="24">
        <v>0</v>
      </c>
      <c r="N96" s="5">
        <v>0</v>
      </c>
      <c r="O96" s="5">
        <v>0</v>
      </c>
      <c r="P96" s="5">
        <v>0</v>
      </c>
      <c r="Q96" s="24">
        <v>0</v>
      </c>
      <c r="R96" s="24">
        <v>0</v>
      </c>
      <c r="S96" s="24">
        <v>0</v>
      </c>
      <c r="T96" s="24">
        <v>0</v>
      </c>
      <c r="U96" s="24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5">
        <v>0</v>
      </c>
      <c r="AD96" s="5">
        <v>0</v>
      </c>
      <c r="AE96" s="5">
        <v>0</v>
      </c>
    </row>
    <row r="97" spans="1:31" x14ac:dyDescent="0.2">
      <c r="A97" s="9"/>
      <c r="B97" s="34" t="s">
        <v>9</v>
      </c>
      <c r="C97" s="35"/>
      <c r="D97" s="24">
        <v>0</v>
      </c>
      <c r="E97" s="24">
        <v>0</v>
      </c>
      <c r="F97" s="24">
        <v>0</v>
      </c>
      <c r="G97" s="24">
        <v>0</v>
      </c>
      <c r="H97" s="24">
        <v>0</v>
      </c>
      <c r="I97" s="24">
        <v>8067</v>
      </c>
      <c r="J97" s="24">
        <v>0</v>
      </c>
      <c r="K97" s="24">
        <v>0</v>
      </c>
      <c r="L97" s="24">
        <v>0</v>
      </c>
      <c r="M97" s="24">
        <v>8067</v>
      </c>
      <c r="N97" s="5">
        <v>0</v>
      </c>
      <c r="O97" s="5">
        <v>0</v>
      </c>
      <c r="P97" s="5">
        <v>0</v>
      </c>
      <c r="Q97" s="24">
        <v>0</v>
      </c>
      <c r="R97" s="24">
        <v>0</v>
      </c>
      <c r="S97" s="24">
        <v>0</v>
      </c>
      <c r="T97" s="24">
        <v>0</v>
      </c>
      <c r="U97" s="24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>
        <v>0</v>
      </c>
      <c r="AE97" s="5">
        <v>0</v>
      </c>
    </row>
    <row r="98" spans="1:31" x14ac:dyDescent="0.2">
      <c r="A98" s="9"/>
      <c r="B98" s="34" t="s">
        <v>95</v>
      </c>
      <c r="C98" s="35"/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5631</v>
      </c>
      <c r="J98" s="24">
        <v>0</v>
      </c>
      <c r="K98" s="24">
        <v>0</v>
      </c>
      <c r="L98" s="24">
        <v>0</v>
      </c>
      <c r="M98" s="24">
        <v>5631</v>
      </c>
      <c r="N98" s="5">
        <v>0</v>
      </c>
      <c r="O98" s="5">
        <v>0</v>
      </c>
      <c r="P98" s="5">
        <v>0</v>
      </c>
      <c r="Q98" s="24">
        <v>0</v>
      </c>
      <c r="R98" s="24">
        <v>0</v>
      </c>
      <c r="S98" s="24">
        <v>0</v>
      </c>
      <c r="T98" s="24">
        <v>0</v>
      </c>
      <c r="U98" s="24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  <c r="AD98" s="5">
        <v>0</v>
      </c>
      <c r="AE98" s="5">
        <v>0</v>
      </c>
    </row>
    <row r="99" spans="1:31" ht="13.5" customHeight="1" x14ac:dyDescent="0.2">
      <c r="A99" s="9"/>
      <c r="B99" s="9"/>
      <c r="C99" s="1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 spans="1:31" ht="13.5" customHeight="1" x14ac:dyDescent="0.2">
      <c r="A100" s="42" t="s">
        <v>20</v>
      </c>
      <c r="B100" s="42"/>
      <c r="C100" s="43"/>
      <c r="D100" s="5">
        <f>SUM(D101:D107)</f>
        <v>5638</v>
      </c>
      <c r="E100" s="5">
        <f t="shared" ref="E100:AE100" si="15">SUM(E101:E107)</f>
        <v>0</v>
      </c>
      <c r="F100" s="5">
        <f t="shared" si="15"/>
        <v>0</v>
      </c>
      <c r="G100" s="5">
        <f t="shared" si="15"/>
        <v>2768</v>
      </c>
      <c r="H100" s="5">
        <f t="shared" si="15"/>
        <v>2870</v>
      </c>
      <c r="I100" s="5">
        <f t="shared" si="15"/>
        <v>18074</v>
      </c>
      <c r="J100" s="5">
        <f t="shared" si="15"/>
        <v>2198</v>
      </c>
      <c r="K100" s="5">
        <f t="shared" si="15"/>
        <v>0</v>
      </c>
      <c r="L100" s="5">
        <f t="shared" si="15"/>
        <v>7701</v>
      </c>
      <c r="M100" s="5">
        <f t="shared" si="15"/>
        <v>8175</v>
      </c>
      <c r="N100" s="5">
        <f t="shared" si="15"/>
        <v>0</v>
      </c>
      <c r="O100" s="5">
        <f t="shared" si="15"/>
        <v>0</v>
      </c>
      <c r="P100" s="5">
        <f t="shared" si="15"/>
        <v>0</v>
      </c>
      <c r="Q100" s="5">
        <f t="shared" si="15"/>
        <v>0</v>
      </c>
      <c r="R100" s="5">
        <f t="shared" si="15"/>
        <v>0</v>
      </c>
      <c r="S100" s="5">
        <f t="shared" si="15"/>
        <v>0</v>
      </c>
      <c r="T100" s="5">
        <f t="shared" si="15"/>
        <v>0</v>
      </c>
      <c r="U100" s="5">
        <f t="shared" si="15"/>
        <v>0</v>
      </c>
      <c r="V100" s="5">
        <f t="shared" si="15"/>
        <v>0</v>
      </c>
      <c r="W100" s="5">
        <f t="shared" si="15"/>
        <v>88582</v>
      </c>
      <c r="X100" s="5">
        <f t="shared" si="15"/>
        <v>0</v>
      </c>
      <c r="Y100" s="5">
        <f t="shared" si="15"/>
        <v>11297</v>
      </c>
      <c r="Z100" s="5">
        <f t="shared" si="15"/>
        <v>2630</v>
      </c>
      <c r="AA100" s="5">
        <f t="shared" si="15"/>
        <v>0</v>
      </c>
      <c r="AB100" s="5">
        <f t="shared" si="15"/>
        <v>5913</v>
      </c>
      <c r="AC100" s="5">
        <f t="shared" si="15"/>
        <v>2754</v>
      </c>
      <c r="AD100" s="5">
        <f t="shared" si="15"/>
        <v>0</v>
      </c>
      <c r="AE100" s="5">
        <f t="shared" si="15"/>
        <v>0</v>
      </c>
    </row>
    <row r="101" spans="1:31" x14ac:dyDescent="0.2">
      <c r="A101" s="9"/>
      <c r="B101" s="34" t="s">
        <v>96</v>
      </c>
      <c r="C101" s="35"/>
      <c r="D101" s="24">
        <v>1735</v>
      </c>
      <c r="E101" s="24">
        <v>0</v>
      </c>
      <c r="F101" s="24">
        <v>0</v>
      </c>
      <c r="G101" s="24">
        <v>0</v>
      </c>
      <c r="H101" s="24">
        <v>1735</v>
      </c>
      <c r="I101" s="24">
        <v>4381</v>
      </c>
      <c r="J101" s="24">
        <v>0</v>
      </c>
      <c r="K101" s="24">
        <v>0</v>
      </c>
      <c r="L101" s="24">
        <v>0</v>
      </c>
      <c r="M101" s="24">
        <v>4381</v>
      </c>
      <c r="N101" s="5">
        <v>0</v>
      </c>
      <c r="O101" s="5">
        <v>0</v>
      </c>
      <c r="P101" s="5">
        <v>0</v>
      </c>
      <c r="Q101" s="24">
        <v>0</v>
      </c>
      <c r="R101" s="24">
        <v>0</v>
      </c>
      <c r="S101" s="24">
        <v>0</v>
      </c>
      <c r="T101" s="24">
        <v>0</v>
      </c>
      <c r="U101" s="24">
        <v>0</v>
      </c>
      <c r="V101" s="5">
        <v>0</v>
      </c>
      <c r="W101" s="5">
        <v>87362</v>
      </c>
      <c r="X101" s="5">
        <v>0</v>
      </c>
      <c r="Y101" s="5">
        <v>0</v>
      </c>
      <c r="Z101" s="5">
        <v>0</v>
      </c>
      <c r="AA101" s="5">
        <v>0</v>
      </c>
      <c r="AB101" s="5">
        <v>0</v>
      </c>
      <c r="AC101" s="5">
        <v>0</v>
      </c>
      <c r="AD101" s="5">
        <v>0</v>
      </c>
      <c r="AE101" s="5">
        <v>0</v>
      </c>
    </row>
    <row r="102" spans="1:31" x14ac:dyDescent="0.2">
      <c r="A102" s="9"/>
      <c r="B102" s="34" t="s">
        <v>97</v>
      </c>
      <c r="C102" s="35"/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  <c r="L102" s="24">
        <v>0</v>
      </c>
      <c r="M102" s="24">
        <v>0</v>
      </c>
      <c r="N102" s="5">
        <v>0</v>
      </c>
      <c r="O102" s="5">
        <v>0</v>
      </c>
      <c r="P102" s="5">
        <v>0</v>
      </c>
      <c r="Q102" s="24">
        <v>0</v>
      </c>
      <c r="R102" s="24">
        <v>0</v>
      </c>
      <c r="S102" s="24">
        <v>0</v>
      </c>
      <c r="T102" s="24">
        <v>0</v>
      </c>
      <c r="U102" s="24">
        <v>0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5">
        <v>0</v>
      </c>
      <c r="AC102" s="5">
        <v>0</v>
      </c>
      <c r="AD102" s="5">
        <v>0</v>
      </c>
      <c r="AE102" s="5">
        <v>0</v>
      </c>
    </row>
    <row r="103" spans="1:31" x14ac:dyDescent="0.2">
      <c r="A103" s="9"/>
      <c r="B103" s="34" t="s">
        <v>98</v>
      </c>
      <c r="C103" s="35"/>
      <c r="D103" s="24">
        <v>0</v>
      </c>
      <c r="E103" s="24">
        <v>0</v>
      </c>
      <c r="F103" s="24">
        <v>0</v>
      </c>
      <c r="G103" s="24">
        <v>0</v>
      </c>
      <c r="H103" s="24">
        <v>0</v>
      </c>
      <c r="I103" s="24">
        <v>0</v>
      </c>
      <c r="J103" s="24">
        <v>0</v>
      </c>
      <c r="K103" s="24">
        <v>0</v>
      </c>
      <c r="L103" s="24">
        <v>0</v>
      </c>
      <c r="M103" s="24">
        <v>0</v>
      </c>
      <c r="N103" s="5">
        <v>0</v>
      </c>
      <c r="O103" s="5">
        <v>0</v>
      </c>
      <c r="P103" s="5">
        <v>0</v>
      </c>
      <c r="Q103" s="24">
        <v>0</v>
      </c>
      <c r="R103" s="24">
        <v>0</v>
      </c>
      <c r="S103" s="24">
        <v>0</v>
      </c>
      <c r="T103" s="24">
        <v>0</v>
      </c>
      <c r="U103" s="24">
        <v>0</v>
      </c>
      <c r="V103" s="5">
        <v>0</v>
      </c>
      <c r="W103" s="5">
        <v>0</v>
      </c>
      <c r="X103" s="5">
        <v>0</v>
      </c>
      <c r="Y103" s="24">
        <v>2754</v>
      </c>
      <c r="Z103" s="24">
        <v>0</v>
      </c>
      <c r="AA103" s="24">
        <v>0</v>
      </c>
      <c r="AB103" s="24">
        <v>0</v>
      </c>
      <c r="AC103" s="24">
        <v>2754</v>
      </c>
      <c r="AD103" s="5">
        <v>0</v>
      </c>
      <c r="AE103" s="5">
        <v>0</v>
      </c>
    </row>
    <row r="104" spans="1:31" x14ac:dyDescent="0.2">
      <c r="A104" s="9"/>
      <c r="B104" s="34" t="s">
        <v>99</v>
      </c>
      <c r="C104" s="35"/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9247</v>
      </c>
      <c r="J104" s="24">
        <v>704</v>
      </c>
      <c r="K104" s="24">
        <v>0</v>
      </c>
      <c r="L104" s="24">
        <v>4749</v>
      </c>
      <c r="M104" s="24">
        <v>3794</v>
      </c>
      <c r="N104" s="5">
        <v>0</v>
      </c>
      <c r="O104" s="5">
        <v>0</v>
      </c>
      <c r="P104" s="5">
        <v>0</v>
      </c>
      <c r="Q104" s="24">
        <v>0</v>
      </c>
      <c r="R104" s="24">
        <v>0</v>
      </c>
      <c r="S104" s="24">
        <v>0</v>
      </c>
      <c r="T104" s="24">
        <v>0</v>
      </c>
      <c r="U104" s="24">
        <v>0</v>
      </c>
      <c r="V104" s="5">
        <v>0</v>
      </c>
      <c r="W104" s="5">
        <v>1220</v>
      </c>
      <c r="X104" s="5">
        <v>0</v>
      </c>
      <c r="Y104" s="5">
        <v>0</v>
      </c>
      <c r="Z104" s="5">
        <v>0</v>
      </c>
      <c r="AA104" s="5">
        <v>0</v>
      </c>
      <c r="AB104" s="5">
        <v>0</v>
      </c>
      <c r="AC104" s="5">
        <v>0</v>
      </c>
      <c r="AD104" s="5">
        <v>0</v>
      </c>
      <c r="AE104" s="5">
        <v>0</v>
      </c>
    </row>
    <row r="105" spans="1:31" x14ac:dyDescent="0.2">
      <c r="A105" s="9"/>
      <c r="B105" s="34" t="s">
        <v>100</v>
      </c>
      <c r="C105" s="35"/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  <c r="L105" s="24">
        <v>0</v>
      </c>
      <c r="M105" s="24">
        <v>0</v>
      </c>
      <c r="N105" s="5">
        <v>0</v>
      </c>
      <c r="O105" s="5">
        <v>0</v>
      </c>
      <c r="P105" s="5">
        <v>0</v>
      </c>
      <c r="Q105" s="24">
        <v>0</v>
      </c>
      <c r="R105" s="24">
        <v>0</v>
      </c>
      <c r="S105" s="24">
        <v>0</v>
      </c>
      <c r="T105" s="24">
        <v>0</v>
      </c>
      <c r="U105" s="24">
        <v>0</v>
      </c>
      <c r="V105" s="5">
        <v>0</v>
      </c>
      <c r="W105" s="5">
        <v>0</v>
      </c>
      <c r="X105" s="5">
        <v>0</v>
      </c>
      <c r="Y105" s="24">
        <v>8543</v>
      </c>
      <c r="Z105" s="24">
        <v>2630</v>
      </c>
      <c r="AA105" s="24">
        <v>0</v>
      </c>
      <c r="AB105" s="24">
        <v>5913</v>
      </c>
      <c r="AC105" s="24">
        <v>0</v>
      </c>
      <c r="AD105" s="5">
        <v>0</v>
      </c>
      <c r="AE105" s="5">
        <v>0</v>
      </c>
    </row>
    <row r="106" spans="1:31" x14ac:dyDescent="0.2">
      <c r="A106" s="9"/>
      <c r="B106" s="34" t="s">
        <v>101</v>
      </c>
      <c r="C106" s="35"/>
      <c r="D106" s="24">
        <v>1135</v>
      </c>
      <c r="E106" s="24">
        <v>0</v>
      </c>
      <c r="F106" s="24">
        <v>0</v>
      </c>
      <c r="G106" s="24">
        <v>0</v>
      </c>
      <c r="H106" s="24">
        <v>1135</v>
      </c>
      <c r="I106" s="24">
        <v>0</v>
      </c>
      <c r="J106" s="24">
        <v>0</v>
      </c>
      <c r="K106" s="24">
        <v>0</v>
      </c>
      <c r="L106" s="24">
        <v>0</v>
      </c>
      <c r="M106" s="24">
        <v>0</v>
      </c>
      <c r="N106" s="5">
        <v>0</v>
      </c>
      <c r="O106" s="5">
        <v>0</v>
      </c>
      <c r="P106" s="5">
        <v>0</v>
      </c>
      <c r="Q106" s="24">
        <v>0</v>
      </c>
      <c r="R106" s="24">
        <v>0</v>
      </c>
      <c r="S106" s="24">
        <v>0</v>
      </c>
      <c r="T106" s="24">
        <v>0</v>
      </c>
      <c r="U106" s="24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0</v>
      </c>
      <c r="AE106" s="5">
        <v>0</v>
      </c>
    </row>
    <row r="107" spans="1:31" x14ac:dyDescent="0.2">
      <c r="A107" s="9"/>
      <c r="B107" s="34" t="s">
        <v>10</v>
      </c>
      <c r="C107" s="35"/>
      <c r="D107" s="24">
        <v>2768</v>
      </c>
      <c r="E107" s="24">
        <v>0</v>
      </c>
      <c r="F107" s="24">
        <v>0</v>
      </c>
      <c r="G107" s="24">
        <v>2768</v>
      </c>
      <c r="H107" s="24">
        <v>0</v>
      </c>
      <c r="I107" s="24">
        <v>4446</v>
      </c>
      <c r="J107" s="24">
        <v>1494</v>
      </c>
      <c r="K107" s="24">
        <v>0</v>
      </c>
      <c r="L107" s="24">
        <v>2952</v>
      </c>
      <c r="M107" s="24">
        <v>0</v>
      </c>
      <c r="N107" s="5">
        <v>0</v>
      </c>
      <c r="O107" s="5">
        <v>0</v>
      </c>
      <c r="P107" s="5">
        <v>0</v>
      </c>
      <c r="Q107" s="24">
        <v>0</v>
      </c>
      <c r="R107" s="24">
        <v>0</v>
      </c>
      <c r="S107" s="24">
        <v>0</v>
      </c>
      <c r="T107" s="24">
        <v>0</v>
      </c>
      <c r="U107" s="24">
        <v>0</v>
      </c>
      <c r="V107" s="5">
        <v>0</v>
      </c>
      <c r="W107" s="5">
        <v>0</v>
      </c>
      <c r="X107" s="5">
        <v>0</v>
      </c>
      <c r="Y107" s="5">
        <v>0</v>
      </c>
      <c r="Z107" s="5">
        <v>0</v>
      </c>
      <c r="AA107" s="5">
        <v>0</v>
      </c>
      <c r="AB107" s="5">
        <v>0</v>
      </c>
      <c r="AC107" s="5">
        <v>0</v>
      </c>
      <c r="AD107" s="5">
        <v>0</v>
      </c>
      <c r="AE107" s="5">
        <v>0</v>
      </c>
    </row>
    <row r="108" spans="1:31" x14ac:dyDescent="0.2">
      <c r="A108" s="9"/>
      <c r="B108" s="12"/>
      <c r="C108" s="13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</row>
    <row r="109" spans="1:31" ht="13.5" customHeight="1" x14ac:dyDescent="0.2">
      <c r="A109" s="42" t="s">
        <v>12</v>
      </c>
      <c r="B109" s="42"/>
      <c r="C109" s="43"/>
      <c r="D109" s="5">
        <f>D110+D113</f>
        <v>83890</v>
      </c>
      <c r="E109" s="5">
        <f t="shared" ref="E109:AE109" si="16">E110+E113</f>
        <v>26456</v>
      </c>
      <c r="F109" s="5">
        <f t="shared" si="16"/>
        <v>3457</v>
      </c>
      <c r="G109" s="5">
        <f t="shared" si="16"/>
        <v>39725</v>
      </c>
      <c r="H109" s="5">
        <f t="shared" si="16"/>
        <v>14252</v>
      </c>
      <c r="I109" s="5">
        <f t="shared" si="16"/>
        <v>83115</v>
      </c>
      <c r="J109" s="5">
        <f t="shared" si="16"/>
        <v>23384</v>
      </c>
      <c r="K109" s="5">
        <f t="shared" si="16"/>
        <v>0</v>
      </c>
      <c r="L109" s="5">
        <f t="shared" si="16"/>
        <v>32379</v>
      </c>
      <c r="M109" s="5">
        <f t="shared" si="16"/>
        <v>27352</v>
      </c>
      <c r="N109" s="23">
        <f t="shared" si="16"/>
        <v>11871</v>
      </c>
      <c r="O109" s="23">
        <f t="shared" si="16"/>
        <v>48506</v>
      </c>
      <c r="P109" s="23">
        <f t="shared" si="16"/>
        <v>0</v>
      </c>
      <c r="Q109" s="5">
        <f t="shared" si="16"/>
        <v>374156</v>
      </c>
      <c r="R109" s="5">
        <f t="shared" si="16"/>
        <v>208415</v>
      </c>
      <c r="S109" s="5">
        <f t="shared" si="16"/>
        <v>0</v>
      </c>
      <c r="T109" s="5">
        <f t="shared" si="16"/>
        <v>161951</v>
      </c>
      <c r="U109" s="5">
        <f t="shared" si="16"/>
        <v>3790</v>
      </c>
      <c r="V109" s="23">
        <f t="shared" si="16"/>
        <v>0</v>
      </c>
      <c r="W109" s="23">
        <f t="shared" si="16"/>
        <v>29649</v>
      </c>
      <c r="X109" s="23">
        <f t="shared" si="16"/>
        <v>40123</v>
      </c>
      <c r="Y109" s="5">
        <f t="shared" si="16"/>
        <v>0</v>
      </c>
      <c r="Z109" s="5">
        <f t="shared" si="16"/>
        <v>0</v>
      </c>
      <c r="AA109" s="5">
        <f t="shared" si="16"/>
        <v>0</v>
      </c>
      <c r="AB109" s="5">
        <f t="shared" si="16"/>
        <v>0</v>
      </c>
      <c r="AC109" s="5">
        <f t="shared" si="16"/>
        <v>0</v>
      </c>
      <c r="AD109" s="23">
        <f t="shared" si="16"/>
        <v>3800</v>
      </c>
      <c r="AE109" s="23">
        <f t="shared" si="16"/>
        <v>0</v>
      </c>
    </row>
    <row r="110" spans="1:31" ht="13.5" customHeight="1" x14ac:dyDescent="0.2">
      <c r="A110" s="14"/>
      <c r="B110" s="44" t="s">
        <v>4</v>
      </c>
      <c r="C110" s="45"/>
      <c r="D110" s="5">
        <f>SUM(D111:D112)</f>
        <v>75531</v>
      </c>
      <c r="E110" s="5">
        <f t="shared" ref="E110:AE110" si="17">SUM(E111:E112)</f>
        <v>25135</v>
      </c>
      <c r="F110" s="5">
        <f t="shared" si="17"/>
        <v>3457</v>
      </c>
      <c r="G110" s="5">
        <f t="shared" si="17"/>
        <v>36665</v>
      </c>
      <c r="H110" s="5">
        <f t="shared" si="17"/>
        <v>10274</v>
      </c>
      <c r="I110" s="5">
        <f t="shared" si="17"/>
        <v>64254</v>
      </c>
      <c r="J110" s="5">
        <f t="shared" si="17"/>
        <v>18073</v>
      </c>
      <c r="K110" s="5">
        <f t="shared" si="17"/>
        <v>0</v>
      </c>
      <c r="L110" s="5">
        <f t="shared" si="17"/>
        <v>29558</v>
      </c>
      <c r="M110" s="5">
        <f t="shared" si="17"/>
        <v>16623</v>
      </c>
      <c r="N110" s="5">
        <f t="shared" si="17"/>
        <v>11871</v>
      </c>
      <c r="O110" s="5">
        <f t="shared" si="17"/>
        <v>48506</v>
      </c>
      <c r="P110" s="5">
        <f t="shared" si="17"/>
        <v>0</v>
      </c>
      <c r="Q110" s="5">
        <f t="shared" si="17"/>
        <v>374156</v>
      </c>
      <c r="R110" s="5">
        <f t="shared" si="17"/>
        <v>208415</v>
      </c>
      <c r="S110" s="5">
        <f t="shared" si="17"/>
        <v>0</v>
      </c>
      <c r="T110" s="5">
        <f t="shared" si="17"/>
        <v>161951</v>
      </c>
      <c r="U110" s="5">
        <f t="shared" si="17"/>
        <v>3790</v>
      </c>
      <c r="V110" s="5">
        <f t="shared" si="17"/>
        <v>0</v>
      </c>
      <c r="W110" s="5">
        <f t="shared" si="17"/>
        <v>29649</v>
      </c>
      <c r="X110" s="5">
        <f t="shared" si="17"/>
        <v>828</v>
      </c>
      <c r="Y110" s="5">
        <f t="shared" si="17"/>
        <v>0</v>
      </c>
      <c r="Z110" s="5">
        <f t="shared" si="17"/>
        <v>0</v>
      </c>
      <c r="AA110" s="5">
        <f t="shared" si="17"/>
        <v>0</v>
      </c>
      <c r="AB110" s="5">
        <f t="shared" si="17"/>
        <v>0</v>
      </c>
      <c r="AC110" s="5">
        <f t="shared" si="17"/>
        <v>0</v>
      </c>
      <c r="AD110" s="5">
        <f t="shared" si="17"/>
        <v>3800</v>
      </c>
      <c r="AE110" s="5">
        <f t="shared" si="17"/>
        <v>0</v>
      </c>
    </row>
    <row r="111" spans="1:31" x14ac:dyDescent="0.2">
      <c r="A111" s="9"/>
      <c r="B111" s="34" t="s">
        <v>102</v>
      </c>
      <c r="C111" s="35"/>
      <c r="D111" s="24">
        <v>46468</v>
      </c>
      <c r="E111" s="24">
        <v>15584</v>
      </c>
      <c r="F111" s="24">
        <v>3457</v>
      </c>
      <c r="G111" s="24">
        <v>24758</v>
      </c>
      <c r="H111" s="24">
        <v>2669</v>
      </c>
      <c r="I111" s="24">
        <v>62111</v>
      </c>
      <c r="J111" s="24">
        <v>17062</v>
      </c>
      <c r="K111" s="24">
        <v>0</v>
      </c>
      <c r="L111" s="24">
        <v>28426</v>
      </c>
      <c r="M111" s="24">
        <v>16623</v>
      </c>
      <c r="N111" s="5">
        <v>11871</v>
      </c>
      <c r="O111" s="5">
        <v>48506</v>
      </c>
      <c r="P111" s="5">
        <v>0</v>
      </c>
      <c r="Q111" s="24">
        <v>374156</v>
      </c>
      <c r="R111" s="24">
        <v>208415</v>
      </c>
      <c r="S111" s="24">
        <v>0</v>
      </c>
      <c r="T111" s="24">
        <v>161951</v>
      </c>
      <c r="U111" s="24">
        <v>3790</v>
      </c>
      <c r="V111" s="5">
        <v>0</v>
      </c>
      <c r="W111" s="5">
        <v>29649</v>
      </c>
      <c r="X111" s="5">
        <v>828</v>
      </c>
      <c r="Y111" s="5">
        <v>0</v>
      </c>
      <c r="Z111" s="5">
        <v>0</v>
      </c>
      <c r="AA111" s="5">
        <v>0</v>
      </c>
      <c r="AB111" s="5">
        <v>0</v>
      </c>
      <c r="AC111" s="5">
        <v>0</v>
      </c>
      <c r="AD111" s="5">
        <v>3800</v>
      </c>
      <c r="AE111" s="5">
        <v>0</v>
      </c>
    </row>
    <row r="112" spans="1:31" x14ac:dyDescent="0.2">
      <c r="A112" s="9"/>
      <c r="B112" s="34" t="s">
        <v>6</v>
      </c>
      <c r="C112" s="35"/>
      <c r="D112" s="24">
        <v>29063</v>
      </c>
      <c r="E112" s="24">
        <v>9551</v>
      </c>
      <c r="F112" s="24">
        <v>0</v>
      </c>
      <c r="G112" s="24">
        <v>11907</v>
      </c>
      <c r="H112" s="24">
        <v>7605</v>
      </c>
      <c r="I112" s="24">
        <v>2143</v>
      </c>
      <c r="J112" s="24">
        <v>1011</v>
      </c>
      <c r="K112" s="24">
        <v>0</v>
      </c>
      <c r="L112" s="24">
        <v>1132</v>
      </c>
      <c r="M112" s="24">
        <v>0</v>
      </c>
      <c r="N112" s="5">
        <v>0</v>
      </c>
      <c r="O112" s="5">
        <v>0</v>
      </c>
      <c r="P112" s="5">
        <v>0</v>
      </c>
      <c r="Q112" s="24">
        <v>0</v>
      </c>
      <c r="R112" s="24">
        <v>0</v>
      </c>
      <c r="S112" s="24">
        <v>0</v>
      </c>
      <c r="T112" s="24">
        <v>0</v>
      </c>
      <c r="U112" s="24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5">
        <v>0</v>
      </c>
    </row>
    <row r="113" spans="1:31" ht="13.5" customHeight="1" x14ac:dyDescent="0.2">
      <c r="A113" s="9"/>
      <c r="B113" s="44" t="s">
        <v>5</v>
      </c>
      <c r="C113" s="45"/>
      <c r="D113" s="5">
        <f>SUM(D114:D122)</f>
        <v>8359</v>
      </c>
      <c r="E113" s="5">
        <f t="shared" ref="E113:AE113" si="18">SUM(E114:E122)</f>
        <v>1321</v>
      </c>
      <c r="F113" s="5">
        <f t="shared" si="18"/>
        <v>0</v>
      </c>
      <c r="G113" s="5">
        <f t="shared" si="18"/>
        <v>3060</v>
      </c>
      <c r="H113" s="5">
        <f t="shared" si="18"/>
        <v>3978</v>
      </c>
      <c r="I113" s="5">
        <f t="shared" si="18"/>
        <v>18861</v>
      </c>
      <c r="J113" s="5">
        <f t="shared" si="18"/>
        <v>5311</v>
      </c>
      <c r="K113" s="5">
        <f t="shared" si="18"/>
        <v>0</v>
      </c>
      <c r="L113" s="5">
        <f t="shared" si="18"/>
        <v>2821</v>
      </c>
      <c r="M113" s="5">
        <f t="shared" si="18"/>
        <v>10729</v>
      </c>
      <c r="N113" s="5">
        <f t="shared" si="18"/>
        <v>0</v>
      </c>
      <c r="O113" s="5">
        <f t="shared" si="18"/>
        <v>0</v>
      </c>
      <c r="P113" s="5">
        <f t="shared" si="18"/>
        <v>0</v>
      </c>
      <c r="Q113" s="5">
        <f t="shared" si="18"/>
        <v>0</v>
      </c>
      <c r="R113" s="5">
        <f t="shared" si="18"/>
        <v>0</v>
      </c>
      <c r="S113" s="5">
        <f t="shared" si="18"/>
        <v>0</v>
      </c>
      <c r="T113" s="5">
        <f t="shared" si="18"/>
        <v>0</v>
      </c>
      <c r="U113" s="5">
        <f t="shared" si="18"/>
        <v>0</v>
      </c>
      <c r="V113" s="5">
        <f t="shared" si="18"/>
        <v>0</v>
      </c>
      <c r="W113" s="5">
        <f t="shared" si="18"/>
        <v>0</v>
      </c>
      <c r="X113" s="5">
        <f t="shared" si="18"/>
        <v>39295</v>
      </c>
      <c r="Y113" s="5">
        <f t="shared" si="18"/>
        <v>0</v>
      </c>
      <c r="Z113" s="5">
        <f t="shared" si="18"/>
        <v>0</v>
      </c>
      <c r="AA113" s="5">
        <f t="shared" si="18"/>
        <v>0</v>
      </c>
      <c r="AB113" s="5">
        <f t="shared" si="18"/>
        <v>0</v>
      </c>
      <c r="AC113" s="5">
        <f t="shared" si="18"/>
        <v>0</v>
      </c>
      <c r="AD113" s="5">
        <f t="shared" si="18"/>
        <v>0</v>
      </c>
      <c r="AE113" s="5">
        <f t="shared" si="18"/>
        <v>0</v>
      </c>
    </row>
    <row r="114" spans="1:31" x14ac:dyDescent="0.2">
      <c r="A114" s="9"/>
      <c r="B114" s="34" t="s">
        <v>103</v>
      </c>
      <c r="C114" s="35"/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2881</v>
      </c>
      <c r="J114" s="24">
        <v>0</v>
      </c>
      <c r="K114" s="24">
        <v>0</v>
      </c>
      <c r="L114" s="24">
        <v>0</v>
      </c>
      <c r="M114" s="24">
        <v>2881</v>
      </c>
      <c r="N114" s="5">
        <v>0</v>
      </c>
      <c r="O114" s="5">
        <v>0</v>
      </c>
      <c r="P114" s="5">
        <v>0</v>
      </c>
      <c r="Q114" s="24">
        <v>0</v>
      </c>
      <c r="R114" s="24">
        <v>0</v>
      </c>
      <c r="S114" s="24">
        <v>0</v>
      </c>
      <c r="T114" s="24">
        <v>0</v>
      </c>
      <c r="U114" s="24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5">
        <v>0</v>
      </c>
      <c r="AC114" s="5">
        <v>0</v>
      </c>
      <c r="AD114" s="5">
        <v>0</v>
      </c>
      <c r="AE114" s="5">
        <v>0</v>
      </c>
    </row>
    <row r="115" spans="1:31" ht="13.5" customHeight="1" x14ac:dyDescent="0.2">
      <c r="A115" s="9"/>
      <c r="B115" s="34" t="s">
        <v>104</v>
      </c>
      <c r="C115" s="35"/>
      <c r="D115" s="24">
        <v>1000</v>
      </c>
      <c r="E115" s="24">
        <v>0</v>
      </c>
      <c r="F115" s="24">
        <v>0</v>
      </c>
      <c r="G115" s="24">
        <v>0</v>
      </c>
      <c r="H115" s="24">
        <v>1000</v>
      </c>
      <c r="I115" s="24">
        <v>0</v>
      </c>
      <c r="J115" s="24">
        <v>0</v>
      </c>
      <c r="K115" s="24">
        <v>0</v>
      </c>
      <c r="L115" s="24">
        <v>0</v>
      </c>
      <c r="M115" s="24">
        <v>0</v>
      </c>
      <c r="N115" s="5">
        <v>0</v>
      </c>
      <c r="O115" s="5">
        <v>0</v>
      </c>
      <c r="P115" s="5">
        <v>0</v>
      </c>
      <c r="Q115" s="24">
        <v>0</v>
      </c>
      <c r="R115" s="24">
        <v>0</v>
      </c>
      <c r="S115" s="24">
        <v>0</v>
      </c>
      <c r="T115" s="24">
        <v>0</v>
      </c>
      <c r="U115" s="24">
        <v>0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5">
        <v>0</v>
      </c>
      <c r="AD115" s="5">
        <v>0</v>
      </c>
      <c r="AE115" s="5">
        <v>0</v>
      </c>
    </row>
    <row r="116" spans="1:31" x14ac:dyDescent="0.2">
      <c r="A116" s="9"/>
      <c r="B116" s="34" t="s">
        <v>105</v>
      </c>
      <c r="C116" s="35"/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7848</v>
      </c>
      <c r="J116" s="24">
        <v>0</v>
      </c>
      <c r="K116" s="24">
        <v>0</v>
      </c>
      <c r="L116" s="24">
        <v>0</v>
      </c>
      <c r="M116" s="24">
        <v>7848</v>
      </c>
      <c r="N116" s="5">
        <v>0</v>
      </c>
      <c r="O116" s="5">
        <v>0</v>
      </c>
      <c r="P116" s="5">
        <v>0</v>
      </c>
      <c r="Q116" s="24">
        <v>0</v>
      </c>
      <c r="R116" s="24">
        <v>0</v>
      </c>
      <c r="S116" s="24">
        <v>0</v>
      </c>
      <c r="T116" s="24">
        <v>0</v>
      </c>
      <c r="U116" s="24">
        <v>0</v>
      </c>
      <c r="V116" s="5">
        <v>0</v>
      </c>
      <c r="W116" s="5">
        <v>0</v>
      </c>
      <c r="X116" s="5">
        <v>0</v>
      </c>
      <c r="Y116" s="5">
        <v>0</v>
      </c>
      <c r="Z116" s="5">
        <v>0</v>
      </c>
      <c r="AA116" s="5">
        <v>0</v>
      </c>
      <c r="AB116" s="5">
        <v>0</v>
      </c>
      <c r="AC116" s="5">
        <v>0</v>
      </c>
      <c r="AD116" s="5">
        <v>0</v>
      </c>
      <c r="AE116" s="5">
        <v>0</v>
      </c>
    </row>
    <row r="117" spans="1:31" ht="14.25" customHeight="1" x14ac:dyDescent="0.2">
      <c r="A117" s="9"/>
      <c r="B117" s="34" t="s">
        <v>106</v>
      </c>
      <c r="C117" s="35"/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  <c r="L117" s="24">
        <v>0</v>
      </c>
      <c r="M117" s="24">
        <v>0</v>
      </c>
      <c r="N117" s="5">
        <v>0</v>
      </c>
      <c r="O117" s="5">
        <v>0</v>
      </c>
      <c r="P117" s="5">
        <v>0</v>
      </c>
      <c r="Q117" s="24">
        <v>0</v>
      </c>
      <c r="R117" s="24">
        <v>0</v>
      </c>
      <c r="S117" s="24">
        <v>0</v>
      </c>
      <c r="T117" s="24">
        <v>0</v>
      </c>
      <c r="U117" s="24">
        <v>0</v>
      </c>
      <c r="V117" s="5">
        <v>0</v>
      </c>
      <c r="W117" s="5">
        <v>0</v>
      </c>
      <c r="X117" s="5">
        <v>0</v>
      </c>
      <c r="Y117" s="5">
        <v>0</v>
      </c>
      <c r="Z117" s="5">
        <v>0</v>
      </c>
      <c r="AA117" s="5">
        <v>0</v>
      </c>
      <c r="AB117" s="5">
        <v>0</v>
      </c>
      <c r="AC117" s="5">
        <v>0</v>
      </c>
      <c r="AD117" s="5">
        <v>0</v>
      </c>
      <c r="AE117" s="5">
        <v>0</v>
      </c>
    </row>
    <row r="118" spans="1:31" x14ac:dyDescent="0.2">
      <c r="A118" s="9"/>
      <c r="B118" s="34" t="s">
        <v>107</v>
      </c>
      <c r="C118" s="35"/>
      <c r="D118" s="24">
        <v>5452</v>
      </c>
      <c r="E118" s="24">
        <v>1321</v>
      </c>
      <c r="F118" s="24">
        <v>0</v>
      </c>
      <c r="G118" s="24">
        <v>3060</v>
      </c>
      <c r="H118" s="24">
        <v>1071</v>
      </c>
      <c r="I118" s="24">
        <v>3836</v>
      </c>
      <c r="J118" s="24">
        <v>2213</v>
      </c>
      <c r="K118" s="24">
        <v>0</v>
      </c>
      <c r="L118" s="24">
        <v>1623</v>
      </c>
      <c r="M118" s="24">
        <v>0</v>
      </c>
      <c r="N118" s="5">
        <v>0</v>
      </c>
      <c r="O118" s="5">
        <v>0</v>
      </c>
      <c r="P118" s="5">
        <v>0</v>
      </c>
      <c r="Q118" s="24">
        <v>0</v>
      </c>
      <c r="R118" s="24">
        <v>0</v>
      </c>
      <c r="S118" s="24">
        <v>0</v>
      </c>
      <c r="T118" s="24">
        <v>0</v>
      </c>
      <c r="U118" s="24">
        <v>0</v>
      </c>
      <c r="V118" s="5">
        <v>0</v>
      </c>
      <c r="W118" s="5">
        <v>0</v>
      </c>
      <c r="X118" s="5">
        <v>0</v>
      </c>
      <c r="Y118" s="5">
        <v>0</v>
      </c>
      <c r="Z118" s="5">
        <v>0</v>
      </c>
      <c r="AA118" s="5">
        <v>0</v>
      </c>
      <c r="AB118" s="5">
        <v>0</v>
      </c>
      <c r="AC118" s="5">
        <v>0</v>
      </c>
      <c r="AD118" s="5">
        <v>0</v>
      </c>
      <c r="AE118" s="5">
        <v>0</v>
      </c>
    </row>
    <row r="119" spans="1:31" x14ac:dyDescent="0.2">
      <c r="A119" s="9"/>
      <c r="B119" s="34" t="s">
        <v>108</v>
      </c>
      <c r="C119" s="35"/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L119" s="24">
        <v>0</v>
      </c>
      <c r="M119" s="24">
        <v>0</v>
      </c>
      <c r="N119" s="5">
        <v>0</v>
      </c>
      <c r="O119" s="5">
        <v>0</v>
      </c>
      <c r="P119" s="5">
        <v>0</v>
      </c>
      <c r="Q119" s="24">
        <v>0</v>
      </c>
      <c r="R119" s="24">
        <v>0</v>
      </c>
      <c r="S119" s="24">
        <v>0</v>
      </c>
      <c r="T119" s="24">
        <v>0</v>
      </c>
      <c r="U119" s="24">
        <v>0</v>
      </c>
      <c r="V119" s="5">
        <v>0</v>
      </c>
      <c r="W119" s="5">
        <v>0</v>
      </c>
      <c r="X119" s="5">
        <v>0</v>
      </c>
      <c r="Y119" s="5">
        <v>0</v>
      </c>
      <c r="Z119" s="5">
        <v>0</v>
      </c>
      <c r="AA119" s="5">
        <v>0</v>
      </c>
      <c r="AB119" s="5">
        <v>0</v>
      </c>
      <c r="AC119" s="5">
        <v>0</v>
      </c>
      <c r="AD119" s="5">
        <v>0</v>
      </c>
      <c r="AE119" s="5">
        <v>0</v>
      </c>
    </row>
    <row r="120" spans="1:31" x14ac:dyDescent="0.2">
      <c r="A120" s="9"/>
      <c r="B120" s="34" t="s">
        <v>109</v>
      </c>
      <c r="C120" s="35"/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0</v>
      </c>
      <c r="M120" s="24">
        <v>0</v>
      </c>
      <c r="N120" s="5">
        <v>0</v>
      </c>
      <c r="O120" s="5">
        <v>0</v>
      </c>
      <c r="P120" s="5">
        <v>0</v>
      </c>
      <c r="Q120" s="24">
        <v>0</v>
      </c>
      <c r="R120" s="24">
        <v>0</v>
      </c>
      <c r="S120" s="24">
        <v>0</v>
      </c>
      <c r="T120" s="24">
        <v>0</v>
      </c>
      <c r="U120" s="24">
        <v>0</v>
      </c>
      <c r="V120" s="5">
        <v>0</v>
      </c>
      <c r="W120" s="5">
        <v>0</v>
      </c>
      <c r="X120" s="5">
        <v>0</v>
      </c>
      <c r="Y120" s="5">
        <v>0</v>
      </c>
      <c r="Z120" s="5">
        <v>0</v>
      </c>
      <c r="AA120" s="5">
        <v>0</v>
      </c>
      <c r="AB120" s="5">
        <v>0</v>
      </c>
      <c r="AC120" s="5">
        <v>0</v>
      </c>
      <c r="AD120" s="5">
        <v>0</v>
      </c>
      <c r="AE120" s="5">
        <v>0</v>
      </c>
    </row>
    <row r="121" spans="1:31" x14ac:dyDescent="0.2">
      <c r="A121" s="9"/>
      <c r="B121" s="34" t="s">
        <v>110</v>
      </c>
      <c r="C121" s="35"/>
      <c r="D121" s="24">
        <v>1907</v>
      </c>
      <c r="E121" s="24">
        <v>0</v>
      </c>
      <c r="F121" s="24">
        <v>0</v>
      </c>
      <c r="G121" s="24">
        <v>0</v>
      </c>
      <c r="H121" s="24">
        <v>1907</v>
      </c>
      <c r="I121" s="24">
        <v>1401</v>
      </c>
      <c r="J121" s="24">
        <v>956</v>
      </c>
      <c r="K121" s="24">
        <v>0</v>
      </c>
      <c r="L121" s="24">
        <v>445</v>
      </c>
      <c r="M121" s="24">
        <v>0</v>
      </c>
      <c r="N121" s="5">
        <v>0</v>
      </c>
      <c r="O121" s="5">
        <v>0</v>
      </c>
      <c r="P121" s="5">
        <v>0</v>
      </c>
      <c r="Q121" s="24">
        <v>0</v>
      </c>
      <c r="R121" s="24">
        <v>0</v>
      </c>
      <c r="S121" s="24">
        <v>0</v>
      </c>
      <c r="T121" s="24">
        <v>0</v>
      </c>
      <c r="U121" s="24">
        <v>0</v>
      </c>
      <c r="V121" s="5">
        <v>0</v>
      </c>
      <c r="W121" s="5">
        <v>0</v>
      </c>
      <c r="X121" s="5">
        <v>39295</v>
      </c>
      <c r="Y121" s="5">
        <v>0</v>
      </c>
      <c r="Z121" s="5">
        <v>0</v>
      </c>
      <c r="AA121" s="5">
        <v>0</v>
      </c>
      <c r="AB121" s="5">
        <v>0</v>
      </c>
      <c r="AC121" s="5">
        <v>0</v>
      </c>
      <c r="AD121" s="5">
        <v>0</v>
      </c>
      <c r="AE121" s="5">
        <v>0</v>
      </c>
    </row>
    <row r="122" spans="1:31" x14ac:dyDescent="0.2">
      <c r="A122" s="9"/>
      <c r="B122" s="34" t="s">
        <v>111</v>
      </c>
      <c r="C122" s="35"/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2895</v>
      </c>
      <c r="J122" s="24">
        <v>2142</v>
      </c>
      <c r="K122" s="24">
        <v>0</v>
      </c>
      <c r="L122" s="24">
        <v>753</v>
      </c>
      <c r="M122" s="24">
        <v>0</v>
      </c>
      <c r="N122" s="5">
        <v>0</v>
      </c>
      <c r="O122" s="5">
        <v>0</v>
      </c>
      <c r="P122" s="5">
        <v>0</v>
      </c>
      <c r="Q122" s="24">
        <v>0</v>
      </c>
      <c r="R122" s="24">
        <v>0</v>
      </c>
      <c r="S122" s="24">
        <v>0</v>
      </c>
      <c r="T122" s="24">
        <v>0</v>
      </c>
      <c r="U122" s="24">
        <v>0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  <c r="AA122" s="5">
        <v>0</v>
      </c>
      <c r="AB122" s="5">
        <v>0</v>
      </c>
      <c r="AC122" s="5">
        <v>0</v>
      </c>
      <c r="AD122" s="5">
        <v>0</v>
      </c>
      <c r="AE122" s="5">
        <v>0</v>
      </c>
    </row>
    <row r="123" spans="1:31" x14ac:dyDescent="0.2">
      <c r="A123" s="9"/>
      <c r="B123" s="9"/>
      <c r="C123" s="1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 spans="1:31" ht="13.5" customHeight="1" x14ac:dyDescent="0.2">
      <c r="A124" s="42" t="s">
        <v>13</v>
      </c>
      <c r="B124" s="42"/>
      <c r="C124" s="43"/>
      <c r="D124" s="5">
        <f>SUM(D125:D131)</f>
        <v>0</v>
      </c>
      <c r="E124" s="5">
        <f t="shared" ref="E124:AE124" si="19">SUM(E125:E131)</f>
        <v>0</v>
      </c>
      <c r="F124" s="5">
        <f t="shared" si="19"/>
        <v>0</v>
      </c>
      <c r="G124" s="5">
        <f t="shared" si="19"/>
        <v>0</v>
      </c>
      <c r="H124" s="5">
        <f t="shared" si="19"/>
        <v>0</v>
      </c>
      <c r="I124" s="5">
        <f t="shared" si="19"/>
        <v>7801</v>
      </c>
      <c r="J124" s="5">
        <f t="shared" si="19"/>
        <v>693</v>
      </c>
      <c r="K124" s="5">
        <f t="shared" si="19"/>
        <v>0</v>
      </c>
      <c r="L124" s="5">
        <f t="shared" si="19"/>
        <v>4590</v>
      </c>
      <c r="M124" s="5">
        <f t="shared" si="19"/>
        <v>2518</v>
      </c>
      <c r="N124" s="5">
        <f t="shared" si="19"/>
        <v>0</v>
      </c>
      <c r="O124" s="5">
        <f t="shared" si="19"/>
        <v>0</v>
      </c>
      <c r="P124" s="5">
        <f t="shared" si="19"/>
        <v>0</v>
      </c>
      <c r="Q124" s="5">
        <f t="shared" si="19"/>
        <v>0</v>
      </c>
      <c r="R124" s="5">
        <f t="shared" si="19"/>
        <v>0</v>
      </c>
      <c r="S124" s="5">
        <f t="shared" si="19"/>
        <v>0</v>
      </c>
      <c r="T124" s="5">
        <f t="shared" si="19"/>
        <v>0</v>
      </c>
      <c r="U124" s="5">
        <f t="shared" si="19"/>
        <v>0</v>
      </c>
      <c r="V124" s="5">
        <f t="shared" si="19"/>
        <v>0</v>
      </c>
      <c r="W124" s="5">
        <f t="shared" si="19"/>
        <v>0</v>
      </c>
      <c r="X124" s="5">
        <f t="shared" si="19"/>
        <v>537</v>
      </c>
      <c r="Y124" s="5">
        <f t="shared" si="19"/>
        <v>8151</v>
      </c>
      <c r="Z124" s="5">
        <f t="shared" si="19"/>
        <v>4057</v>
      </c>
      <c r="AA124" s="5">
        <f t="shared" si="19"/>
        <v>0</v>
      </c>
      <c r="AB124" s="5">
        <f t="shared" si="19"/>
        <v>4094</v>
      </c>
      <c r="AC124" s="5">
        <f t="shared" si="19"/>
        <v>0</v>
      </c>
      <c r="AD124" s="5">
        <f t="shared" si="19"/>
        <v>10713</v>
      </c>
      <c r="AE124" s="5">
        <f t="shared" si="19"/>
        <v>0</v>
      </c>
    </row>
    <row r="125" spans="1:31" x14ac:dyDescent="0.2">
      <c r="A125" s="9"/>
      <c r="B125" s="34" t="s">
        <v>112</v>
      </c>
      <c r="C125" s="35"/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2074</v>
      </c>
      <c r="J125" s="24">
        <v>693</v>
      </c>
      <c r="K125" s="24">
        <v>0</v>
      </c>
      <c r="L125" s="24">
        <v>1381</v>
      </c>
      <c r="M125" s="24">
        <v>0</v>
      </c>
      <c r="N125" s="5">
        <v>0</v>
      </c>
      <c r="O125" s="5">
        <v>0</v>
      </c>
      <c r="P125" s="5">
        <v>0</v>
      </c>
      <c r="Q125" s="24">
        <v>0</v>
      </c>
      <c r="R125" s="24">
        <v>0</v>
      </c>
      <c r="S125" s="24">
        <v>0</v>
      </c>
      <c r="T125" s="24">
        <v>0</v>
      </c>
      <c r="U125" s="24">
        <v>0</v>
      </c>
      <c r="V125" s="5">
        <v>0</v>
      </c>
      <c r="W125" s="5">
        <v>0</v>
      </c>
      <c r="X125" s="5">
        <v>537</v>
      </c>
      <c r="Y125" s="5">
        <v>0</v>
      </c>
      <c r="Z125" s="5">
        <v>0</v>
      </c>
      <c r="AA125" s="5">
        <v>0</v>
      </c>
      <c r="AB125" s="5">
        <v>0</v>
      </c>
      <c r="AC125" s="5">
        <v>0</v>
      </c>
      <c r="AD125" s="5">
        <v>10713</v>
      </c>
      <c r="AE125" s="5">
        <v>0</v>
      </c>
    </row>
    <row r="126" spans="1:31" x14ac:dyDescent="0.2">
      <c r="A126" s="9"/>
      <c r="B126" s="34" t="s">
        <v>113</v>
      </c>
      <c r="C126" s="35"/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4">
        <v>0</v>
      </c>
      <c r="M126" s="24">
        <v>0</v>
      </c>
      <c r="N126" s="5">
        <v>0</v>
      </c>
      <c r="O126" s="5">
        <v>0</v>
      </c>
      <c r="P126" s="5">
        <v>0</v>
      </c>
      <c r="Q126" s="24">
        <v>0</v>
      </c>
      <c r="R126" s="24">
        <v>0</v>
      </c>
      <c r="S126" s="24">
        <v>0</v>
      </c>
      <c r="T126" s="24">
        <v>0</v>
      </c>
      <c r="U126" s="24">
        <v>0</v>
      </c>
      <c r="V126" s="5">
        <v>0</v>
      </c>
      <c r="W126" s="5">
        <v>0</v>
      </c>
      <c r="X126" s="5">
        <v>0</v>
      </c>
      <c r="Y126" s="5">
        <v>0</v>
      </c>
      <c r="Z126" s="5">
        <v>0</v>
      </c>
      <c r="AA126" s="5">
        <v>0</v>
      </c>
      <c r="AB126" s="5">
        <v>0</v>
      </c>
      <c r="AC126" s="5">
        <v>0</v>
      </c>
      <c r="AD126" s="5">
        <v>0</v>
      </c>
      <c r="AE126" s="5">
        <v>0</v>
      </c>
    </row>
    <row r="127" spans="1:31" x14ac:dyDescent="0.2">
      <c r="A127" s="9"/>
      <c r="B127" s="34" t="s">
        <v>114</v>
      </c>
      <c r="C127" s="35"/>
      <c r="D127" s="24">
        <v>0</v>
      </c>
      <c r="E127" s="24">
        <v>0</v>
      </c>
      <c r="F127" s="24">
        <v>0</v>
      </c>
      <c r="G127" s="24">
        <v>0</v>
      </c>
      <c r="H127" s="24">
        <v>0</v>
      </c>
      <c r="I127" s="24">
        <v>0</v>
      </c>
      <c r="J127" s="24">
        <v>0</v>
      </c>
      <c r="K127" s="24">
        <v>0</v>
      </c>
      <c r="L127" s="24">
        <v>0</v>
      </c>
      <c r="M127" s="24">
        <v>0</v>
      </c>
      <c r="N127" s="5">
        <v>0</v>
      </c>
      <c r="O127" s="5">
        <v>0</v>
      </c>
      <c r="P127" s="5">
        <v>0</v>
      </c>
      <c r="Q127" s="24">
        <v>0</v>
      </c>
      <c r="R127" s="24">
        <v>0</v>
      </c>
      <c r="S127" s="24">
        <v>0</v>
      </c>
      <c r="T127" s="24">
        <v>0</v>
      </c>
      <c r="U127" s="24">
        <v>0</v>
      </c>
      <c r="V127" s="5">
        <v>0</v>
      </c>
      <c r="W127" s="5">
        <v>0</v>
      </c>
      <c r="X127" s="5">
        <v>0</v>
      </c>
      <c r="Y127" s="24">
        <v>6300</v>
      </c>
      <c r="Z127" s="24">
        <v>2206</v>
      </c>
      <c r="AA127" s="24">
        <v>0</v>
      </c>
      <c r="AB127" s="24">
        <v>4094</v>
      </c>
      <c r="AC127" s="24">
        <v>0</v>
      </c>
      <c r="AD127" s="5">
        <v>0</v>
      </c>
      <c r="AE127" s="5">
        <v>0</v>
      </c>
    </row>
    <row r="128" spans="1:31" x14ac:dyDescent="0.2">
      <c r="A128" s="9"/>
      <c r="B128" s="34" t="s">
        <v>115</v>
      </c>
      <c r="C128" s="35"/>
      <c r="D128" s="24">
        <v>0</v>
      </c>
      <c r="E128" s="24">
        <v>0</v>
      </c>
      <c r="F128" s="24">
        <v>0</v>
      </c>
      <c r="G128" s="24">
        <v>0</v>
      </c>
      <c r="H128" s="24">
        <v>0</v>
      </c>
      <c r="I128" s="24">
        <v>0</v>
      </c>
      <c r="J128" s="24">
        <v>0</v>
      </c>
      <c r="K128" s="24">
        <v>0</v>
      </c>
      <c r="L128" s="24">
        <v>0</v>
      </c>
      <c r="M128" s="24">
        <v>0</v>
      </c>
      <c r="N128" s="5">
        <v>0</v>
      </c>
      <c r="O128" s="5">
        <v>0</v>
      </c>
      <c r="P128" s="5">
        <v>0</v>
      </c>
      <c r="Q128" s="24">
        <v>0</v>
      </c>
      <c r="R128" s="24">
        <v>0</v>
      </c>
      <c r="S128" s="24">
        <v>0</v>
      </c>
      <c r="T128" s="24">
        <v>0</v>
      </c>
      <c r="U128" s="24">
        <v>0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  <c r="AB128" s="5">
        <v>0</v>
      </c>
      <c r="AC128" s="5">
        <v>0</v>
      </c>
      <c r="AD128" s="5">
        <v>0</v>
      </c>
      <c r="AE128" s="5">
        <v>0</v>
      </c>
    </row>
    <row r="129" spans="1:31" x14ac:dyDescent="0.2">
      <c r="A129" s="9"/>
      <c r="B129" s="34" t="s">
        <v>116</v>
      </c>
      <c r="C129" s="35"/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4">
        <v>0</v>
      </c>
      <c r="M129" s="24">
        <v>0</v>
      </c>
      <c r="N129" s="5">
        <v>0</v>
      </c>
      <c r="O129" s="5">
        <v>0</v>
      </c>
      <c r="P129" s="5">
        <v>0</v>
      </c>
      <c r="Q129" s="24">
        <v>0</v>
      </c>
      <c r="R129" s="24">
        <v>0</v>
      </c>
      <c r="S129" s="24">
        <v>0</v>
      </c>
      <c r="T129" s="24">
        <v>0</v>
      </c>
      <c r="U129" s="24">
        <v>0</v>
      </c>
      <c r="V129" s="5">
        <v>0</v>
      </c>
      <c r="W129" s="5">
        <v>0</v>
      </c>
      <c r="X129" s="5">
        <v>0</v>
      </c>
      <c r="Y129" s="5">
        <v>0</v>
      </c>
      <c r="Z129" s="5">
        <v>0</v>
      </c>
      <c r="AA129" s="5">
        <v>0</v>
      </c>
      <c r="AB129" s="5">
        <v>0</v>
      </c>
      <c r="AC129" s="5">
        <v>0</v>
      </c>
      <c r="AD129" s="5">
        <v>0</v>
      </c>
      <c r="AE129" s="5">
        <v>0</v>
      </c>
    </row>
    <row r="130" spans="1:31" x14ac:dyDescent="0.2">
      <c r="A130" s="9"/>
      <c r="B130" s="34" t="s">
        <v>117</v>
      </c>
      <c r="C130" s="35"/>
      <c r="D130" s="24">
        <v>0</v>
      </c>
      <c r="E130" s="24">
        <v>0</v>
      </c>
      <c r="F130" s="24">
        <v>0</v>
      </c>
      <c r="G130" s="24">
        <v>0</v>
      </c>
      <c r="H130" s="24">
        <v>0</v>
      </c>
      <c r="I130" s="24">
        <v>5727</v>
      </c>
      <c r="J130" s="24">
        <v>0</v>
      </c>
      <c r="K130" s="24">
        <v>0</v>
      </c>
      <c r="L130" s="24">
        <v>3209</v>
      </c>
      <c r="M130" s="24">
        <v>2518</v>
      </c>
      <c r="N130" s="5">
        <v>0</v>
      </c>
      <c r="O130" s="5">
        <v>0</v>
      </c>
      <c r="P130" s="5">
        <v>0</v>
      </c>
      <c r="Q130" s="24">
        <v>0</v>
      </c>
      <c r="R130" s="24">
        <v>0</v>
      </c>
      <c r="S130" s="24">
        <v>0</v>
      </c>
      <c r="T130" s="24">
        <v>0</v>
      </c>
      <c r="U130" s="24">
        <v>0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0</v>
      </c>
      <c r="AB130" s="5">
        <v>0</v>
      </c>
      <c r="AC130" s="5">
        <v>0</v>
      </c>
      <c r="AD130" s="5">
        <v>0</v>
      </c>
      <c r="AE130" s="5">
        <v>0</v>
      </c>
    </row>
    <row r="131" spans="1:31" x14ac:dyDescent="0.2">
      <c r="A131" s="9"/>
      <c r="B131" s="34" t="s">
        <v>118</v>
      </c>
      <c r="C131" s="35"/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4">
        <v>0</v>
      </c>
      <c r="M131" s="24">
        <v>0</v>
      </c>
      <c r="N131" s="5">
        <v>0</v>
      </c>
      <c r="O131" s="5">
        <v>0</v>
      </c>
      <c r="P131" s="5">
        <v>0</v>
      </c>
      <c r="Q131" s="24">
        <v>0</v>
      </c>
      <c r="R131" s="24">
        <v>0</v>
      </c>
      <c r="S131" s="24">
        <v>0</v>
      </c>
      <c r="T131" s="24">
        <v>0</v>
      </c>
      <c r="U131" s="24">
        <v>0</v>
      </c>
      <c r="V131" s="5">
        <v>0</v>
      </c>
      <c r="W131" s="5">
        <v>0</v>
      </c>
      <c r="X131" s="5">
        <v>0</v>
      </c>
      <c r="Y131" s="24">
        <v>1851</v>
      </c>
      <c r="Z131" s="24">
        <v>1851</v>
      </c>
      <c r="AA131" s="24">
        <v>0</v>
      </c>
      <c r="AB131" s="24">
        <v>0</v>
      </c>
      <c r="AC131" s="24">
        <v>0</v>
      </c>
      <c r="AD131" s="5">
        <v>0</v>
      </c>
      <c r="AE131" s="5">
        <v>0</v>
      </c>
    </row>
    <row r="132" spans="1:31" x14ac:dyDescent="0.2">
      <c r="A132" s="9"/>
      <c r="B132" s="9"/>
      <c r="C132" s="10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 spans="1:31" ht="13.5" customHeight="1" x14ac:dyDescent="0.2">
      <c r="A133" s="42" t="s">
        <v>16</v>
      </c>
      <c r="B133" s="42"/>
      <c r="C133" s="43"/>
      <c r="D133" s="5">
        <f>D134+D139</f>
        <v>135762</v>
      </c>
      <c r="E133" s="5">
        <f t="shared" ref="E133:AE133" si="20">E134+E139</f>
        <v>37500</v>
      </c>
      <c r="F133" s="5">
        <f t="shared" si="20"/>
        <v>6845</v>
      </c>
      <c r="G133" s="5">
        <f t="shared" si="20"/>
        <v>47221</v>
      </c>
      <c r="H133" s="5">
        <f t="shared" si="20"/>
        <v>44196</v>
      </c>
      <c r="I133" s="5">
        <f t="shared" si="20"/>
        <v>131588</v>
      </c>
      <c r="J133" s="5">
        <f t="shared" si="20"/>
        <v>38996</v>
      </c>
      <c r="K133" s="5">
        <f t="shared" si="20"/>
        <v>0</v>
      </c>
      <c r="L133" s="5">
        <f t="shared" si="20"/>
        <v>70239</v>
      </c>
      <c r="M133" s="5">
        <f t="shared" si="20"/>
        <v>22353</v>
      </c>
      <c r="N133" s="5">
        <f t="shared" si="20"/>
        <v>0</v>
      </c>
      <c r="O133" s="5">
        <f t="shared" si="20"/>
        <v>0</v>
      </c>
      <c r="P133" s="5">
        <f t="shared" si="20"/>
        <v>0</v>
      </c>
      <c r="Q133" s="5">
        <f t="shared" si="20"/>
        <v>530625</v>
      </c>
      <c r="R133" s="5">
        <f t="shared" si="20"/>
        <v>252709</v>
      </c>
      <c r="S133" s="5">
        <f t="shared" si="20"/>
        <v>0</v>
      </c>
      <c r="T133" s="5">
        <f t="shared" si="20"/>
        <v>216308</v>
      </c>
      <c r="U133" s="5">
        <f t="shared" si="20"/>
        <v>61608</v>
      </c>
      <c r="V133" s="5">
        <f t="shared" si="20"/>
        <v>0</v>
      </c>
      <c r="W133" s="5">
        <f t="shared" si="20"/>
        <v>172787</v>
      </c>
      <c r="X133" s="5">
        <f t="shared" si="20"/>
        <v>73577</v>
      </c>
      <c r="Y133" s="5">
        <f t="shared" si="20"/>
        <v>34118</v>
      </c>
      <c r="Z133" s="5">
        <f t="shared" si="20"/>
        <v>13963</v>
      </c>
      <c r="AA133" s="5">
        <f t="shared" si="20"/>
        <v>0</v>
      </c>
      <c r="AB133" s="5">
        <f t="shared" si="20"/>
        <v>20155</v>
      </c>
      <c r="AC133" s="5">
        <f t="shared" si="20"/>
        <v>0</v>
      </c>
      <c r="AD133" s="5">
        <f t="shared" si="20"/>
        <v>298660</v>
      </c>
      <c r="AE133" s="5">
        <f t="shared" si="20"/>
        <v>0</v>
      </c>
    </row>
    <row r="134" spans="1:31" ht="13.5" customHeight="1" x14ac:dyDescent="0.2">
      <c r="A134" s="8"/>
      <c r="B134" s="44" t="s">
        <v>4</v>
      </c>
      <c r="C134" s="45"/>
      <c r="D134" s="5">
        <f>SUM(D135:D138)</f>
        <v>121546</v>
      </c>
      <c r="E134" s="5">
        <f t="shared" ref="E134:AE134" si="21">SUM(E135:E138)</f>
        <v>34559</v>
      </c>
      <c r="F134" s="5">
        <f t="shared" si="21"/>
        <v>1887</v>
      </c>
      <c r="G134" s="5">
        <f t="shared" si="21"/>
        <v>46105</v>
      </c>
      <c r="H134" s="5">
        <f t="shared" si="21"/>
        <v>38995</v>
      </c>
      <c r="I134" s="5">
        <f t="shared" si="21"/>
        <v>97481</v>
      </c>
      <c r="J134" s="5">
        <f t="shared" si="21"/>
        <v>28203</v>
      </c>
      <c r="K134" s="5">
        <f t="shared" si="21"/>
        <v>0</v>
      </c>
      <c r="L134" s="5">
        <f t="shared" si="21"/>
        <v>57004</v>
      </c>
      <c r="M134" s="5">
        <f t="shared" si="21"/>
        <v>12274</v>
      </c>
      <c r="N134" s="5">
        <f t="shared" si="21"/>
        <v>0</v>
      </c>
      <c r="O134" s="5">
        <f t="shared" si="21"/>
        <v>0</v>
      </c>
      <c r="P134" s="5">
        <f t="shared" si="21"/>
        <v>0</v>
      </c>
      <c r="Q134" s="5">
        <f t="shared" si="21"/>
        <v>518985</v>
      </c>
      <c r="R134" s="5">
        <f t="shared" si="21"/>
        <v>252709</v>
      </c>
      <c r="S134" s="5">
        <f t="shared" si="21"/>
        <v>0</v>
      </c>
      <c r="T134" s="5">
        <f t="shared" si="21"/>
        <v>216308</v>
      </c>
      <c r="U134" s="5">
        <f t="shared" si="21"/>
        <v>49968</v>
      </c>
      <c r="V134" s="5">
        <f t="shared" si="21"/>
        <v>0</v>
      </c>
      <c r="W134" s="5">
        <f t="shared" si="21"/>
        <v>66360</v>
      </c>
      <c r="X134" s="5">
        <f t="shared" si="21"/>
        <v>73339</v>
      </c>
      <c r="Y134" s="5">
        <f t="shared" si="21"/>
        <v>0</v>
      </c>
      <c r="Z134" s="5">
        <f t="shared" si="21"/>
        <v>0</v>
      </c>
      <c r="AA134" s="5">
        <f t="shared" si="21"/>
        <v>0</v>
      </c>
      <c r="AB134" s="5">
        <f t="shared" si="21"/>
        <v>0</v>
      </c>
      <c r="AC134" s="5">
        <f t="shared" si="21"/>
        <v>0</v>
      </c>
      <c r="AD134" s="5">
        <f t="shared" si="21"/>
        <v>298660</v>
      </c>
      <c r="AE134" s="5">
        <f t="shared" si="21"/>
        <v>0</v>
      </c>
    </row>
    <row r="135" spans="1:31" x14ac:dyDescent="0.2">
      <c r="A135" s="9"/>
      <c r="B135" s="34" t="s">
        <v>119</v>
      </c>
      <c r="C135" s="35"/>
      <c r="D135" s="24">
        <v>100445</v>
      </c>
      <c r="E135" s="24">
        <v>32235</v>
      </c>
      <c r="F135" s="24">
        <v>1887</v>
      </c>
      <c r="G135" s="24">
        <v>42404</v>
      </c>
      <c r="H135" s="24">
        <v>23919</v>
      </c>
      <c r="I135" s="24">
        <v>86181</v>
      </c>
      <c r="J135" s="24">
        <v>24069</v>
      </c>
      <c r="K135" s="24">
        <v>0</v>
      </c>
      <c r="L135" s="24">
        <v>51867</v>
      </c>
      <c r="M135" s="24">
        <v>10245</v>
      </c>
      <c r="N135" s="5">
        <v>0</v>
      </c>
      <c r="O135" s="5">
        <v>0</v>
      </c>
      <c r="P135" s="5">
        <v>0</v>
      </c>
      <c r="Q135" s="24">
        <v>518985</v>
      </c>
      <c r="R135" s="24">
        <v>252709</v>
      </c>
      <c r="S135" s="24">
        <v>0</v>
      </c>
      <c r="T135" s="24">
        <v>216308</v>
      </c>
      <c r="U135" s="24">
        <v>49968</v>
      </c>
      <c r="V135" s="5"/>
      <c r="W135" s="5">
        <v>66360</v>
      </c>
      <c r="X135" s="5">
        <v>73339</v>
      </c>
      <c r="Y135" s="5">
        <v>0</v>
      </c>
      <c r="Z135" s="5">
        <v>0</v>
      </c>
      <c r="AA135" s="5">
        <v>0</v>
      </c>
      <c r="AB135" s="5">
        <v>0</v>
      </c>
      <c r="AC135" s="5">
        <v>0</v>
      </c>
      <c r="AD135" s="5">
        <v>282640</v>
      </c>
      <c r="AE135" s="5">
        <v>0</v>
      </c>
    </row>
    <row r="136" spans="1:31" x14ac:dyDescent="0.2">
      <c r="A136" s="9"/>
      <c r="B136" s="34" t="s">
        <v>120</v>
      </c>
      <c r="C136" s="35"/>
      <c r="D136" s="24">
        <v>7254</v>
      </c>
      <c r="E136" s="24">
        <v>174</v>
      </c>
      <c r="F136" s="24">
        <v>0</v>
      </c>
      <c r="G136" s="24">
        <v>2061</v>
      </c>
      <c r="H136" s="24">
        <v>5019</v>
      </c>
      <c r="I136" s="24">
        <v>0</v>
      </c>
      <c r="J136" s="24">
        <v>0</v>
      </c>
      <c r="K136" s="24">
        <v>0</v>
      </c>
      <c r="L136" s="24">
        <v>0</v>
      </c>
      <c r="M136" s="24">
        <v>0</v>
      </c>
      <c r="N136" s="5">
        <v>0</v>
      </c>
      <c r="O136" s="5">
        <v>0</v>
      </c>
      <c r="P136" s="5">
        <v>0</v>
      </c>
      <c r="Q136" s="24">
        <v>0</v>
      </c>
      <c r="R136" s="24">
        <v>0</v>
      </c>
      <c r="S136" s="24">
        <v>0</v>
      </c>
      <c r="T136" s="24">
        <v>0</v>
      </c>
      <c r="U136" s="24">
        <v>0</v>
      </c>
      <c r="V136" s="5">
        <v>0</v>
      </c>
      <c r="W136" s="5">
        <v>0</v>
      </c>
      <c r="X136" s="5">
        <v>0</v>
      </c>
      <c r="Y136" s="5">
        <v>0</v>
      </c>
      <c r="Z136" s="5">
        <v>0</v>
      </c>
      <c r="AA136" s="5">
        <v>0</v>
      </c>
      <c r="AB136" s="5">
        <v>0</v>
      </c>
      <c r="AC136" s="5">
        <v>0</v>
      </c>
      <c r="AD136" s="5">
        <v>0</v>
      </c>
      <c r="AE136" s="5">
        <v>0</v>
      </c>
    </row>
    <row r="137" spans="1:31" x14ac:dyDescent="0.2">
      <c r="A137" s="9"/>
      <c r="B137" s="34" t="s">
        <v>121</v>
      </c>
      <c r="C137" s="35"/>
      <c r="D137" s="24">
        <v>5839</v>
      </c>
      <c r="E137" s="24">
        <v>1305</v>
      </c>
      <c r="F137" s="24">
        <v>0</v>
      </c>
      <c r="G137" s="24">
        <v>0</v>
      </c>
      <c r="H137" s="24">
        <v>4534</v>
      </c>
      <c r="I137" s="24">
        <v>11300</v>
      </c>
      <c r="J137" s="24">
        <v>4134</v>
      </c>
      <c r="K137" s="24">
        <v>0</v>
      </c>
      <c r="L137" s="24">
        <v>5137</v>
      </c>
      <c r="M137" s="24">
        <v>2029</v>
      </c>
      <c r="N137" s="5">
        <v>0</v>
      </c>
      <c r="O137" s="5">
        <v>0</v>
      </c>
      <c r="P137" s="5">
        <v>0</v>
      </c>
      <c r="Q137" s="24">
        <v>0</v>
      </c>
      <c r="R137" s="24">
        <v>0</v>
      </c>
      <c r="S137" s="24">
        <v>0</v>
      </c>
      <c r="T137" s="24">
        <v>0</v>
      </c>
      <c r="U137" s="24">
        <v>0</v>
      </c>
      <c r="V137" s="5">
        <v>0</v>
      </c>
      <c r="W137" s="5">
        <v>0</v>
      </c>
      <c r="X137" s="5">
        <v>0</v>
      </c>
      <c r="Y137" s="5">
        <v>0</v>
      </c>
      <c r="Z137" s="5">
        <v>0</v>
      </c>
      <c r="AA137" s="5">
        <v>0</v>
      </c>
      <c r="AB137" s="5">
        <v>0</v>
      </c>
      <c r="AC137" s="5">
        <v>0</v>
      </c>
      <c r="AD137" s="5">
        <v>0</v>
      </c>
      <c r="AE137" s="5">
        <v>0</v>
      </c>
    </row>
    <row r="138" spans="1:31" ht="13.5" customHeight="1" x14ac:dyDescent="0.2">
      <c r="A138" s="9"/>
      <c r="B138" s="34" t="s">
        <v>122</v>
      </c>
      <c r="C138" s="35"/>
      <c r="D138" s="24">
        <v>8008</v>
      </c>
      <c r="E138" s="24">
        <v>845</v>
      </c>
      <c r="F138" s="24">
        <v>0</v>
      </c>
      <c r="G138" s="24">
        <v>1640</v>
      </c>
      <c r="H138" s="24">
        <v>5523</v>
      </c>
      <c r="I138" s="24">
        <v>0</v>
      </c>
      <c r="J138" s="24">
        <v>0</v>
      </c>
      <c r="K138" s="24">
        <v>0</v>
      </c>
      <c r="L138" s="24">
        <v>0</v>
      </c>
      <c r="M138" s="24">
        <v>0</v>
      </c>
      <c r="N138" s="5">
        <v>0</v>
      </c>
      <c r="O138" s="5">
        <v>0</v>
      </c>
      <c r="P138" s="5">
        <v>0</v>
      </c>
      <c r="Q138" s="24">
        <v>0</v>
      </c>
      <c r="R138" s="24">
        <v>0</v>
      </c>
      <c r="S138" s="24">
        <v>0</v>
      </c>
      <c r="T138" s="24">
        <v>0</v>
      </c>
      <c r="U138" s="24">
        <v>0</v>
      </c>
      <c r="V138" s="5">
        <v>0</v>
      </c>
      <c r="W138" s="5">
        <v>0</v>
      </c>
      <c r="X138" s="5">
        <v>0</v>
      </c>
      <c r="Y138" s="5">
        <v>0</v>
      </c>
      <c r="Z138" s="5">
        <v>0</v>
      </c>
      <c r="AA138" s="5">
        <v>0</v>
      </c>
      <c r="AB138" s="5">
        <v>0</v>
      </c>
      <c r="AC138" s="5">
        <v>0</v>
      </c>
      <c r="AD138" s="5">
        <v>16020</v>
      </c>
      <c r="AE138" s="5">
        <v>0</v>
      </c>
    </row>
    <row r="139" spans="1:31" ht="14.25" customHeight="1" x14ac:dyDescent="0.2">
      <c r="A139" s="9"/>
      <c r="B139" s="44" t="s">
        <v>5</v>
      </c>
      <c r="C139" s="45"/>
      <c r="D139" s="5">
        <f>SUM(D140:D158)</f>
        <v>14216</v>
      </c>
      <c r="E139" s="5">
        <f t="shared" ref="E139:AE139" si="22">SUM(E140:E158)</f>
        <v>2941</v>
      </c>
      <c r="F139" s="5">
        <f t="shared" si="22"/>
        <v>4958</v>
      </c>
      <c r="G139" s="5">
        <f t="shared" si="22"/>
        <v>1116</v>
      </c>
      <c r="H139" s="5">
        <f t="shared" si="22"/>
        <v>5201</v>
      </c>
      <c r="I139" s="5">
        <f t="shared" si="22"/>
        <v>34107</v>
      </c>
      <c r="J139" s="5">
        <f t="shared" si="22"/>
        <v>10793</v>
      </c>
      <c r="K139" s="5">
        <f t="shared" si="22"/>
        <v>0</v>
      </c>
      <c r="L139" s="5">
        <f t="shared" si="22"/>
        <v>13235</v>
      </c>
      <c r="M139" s="5">
        <f t="shared" si="22"/>
        <v>10079</v>
      </c>
      <c r="N139" s="5">
        <f t="shared" si="22"/>
        <v>0</v>
      </c>
      <c r="O139" s="5">
        <f t="shared" si="22"/>
        <v>0</v>
      </c>
      <c r="P139" s="5">
        <f t="shared" si="22"/>
        <v>0</v>
      </c>
      <c r="Q139" s="5">
        <f t="shared" si="22"/>
        <v>11640</v>
      </c>
      <c r="R139" s="5">
        <f t="shared" si="22"/>
        <v>0</v>
      </c>
      <c r="S139" s="5">
        <f t="shared" si="22"/>
        <v>0</v>
      </c>
      <c r="T139" s="5">
        <f t="shared" si="22"/>
        <v>0</v>
      </c>
      <c r="U139" s="5">
        <f t="shared" si="22"/>
        <v>11640</v>
      </c>
      <c r="V139" s="5">
        <f t="shared" si="22"/>
        <v>0</v>
      </c>
      <c r="W139" s="5">
        <f t="shared" si="22"/>
        <v>106427</v>
      </c>
      <c r="X139" s="5">
        <f t="shared" si="22"/>
        <v>238</v>
      </c>
      <c r="Y139" s="5">
        <f t="shared" si="22"/>
        <v>34118</v>
      </c>
      <c r="Z139" s="5">
        <f t="shared" si="22"/>
        <v>13963</v>
      </c>
      <c r="AA139" s="5">
        <f t="shared" si="22"/>
        <v>0</v>
      </c>
      <c r="AB139" s="5">
        <f t="shared" si="22"/>
        <v>20155</v>
      </c>
      <c r="AC139" s="5">
        <f t="shared" si="22"/>
        <v>0</v>
      </c>
      <c r="AD139" s="5">
        <f t="shared" si="22"/>
        <v>0</v>
      </c>
      <c r="AE139" s="5">
        <f t="shared" si="22"/>
        <v>0</v>
      </c>
    </row>
    <row r="140" spans="1:31" ht="13.5" customHeight="1" x14ac:dyDescent="0.2">
      <c r="A140" s="9"/>
      <c r="B140" s="34" t="s">
        <v>124</v>
      </c>
      <c r="C140" s="35"/>
      <c r="D140" s="24">
        <v>0</v>
      </c>
      <c r="E140" s="24">
        <v>0</v>
      </c>
      <c r="F140" s="24">
        <v>0</v>
      </c>
      <c r="G140" s="24">
        <v>0</v>
      </c>
      <c r="H140" s="24">
        <v>0</v>
      </c>
      <c r="I140" s="24">
        <v>12982</v>
      </c>
      <c r="J140" s="24">
        <v>7284</v>
      </c>
      <c r="K140" s="24">
        <v>0</v>
      </c>
      <c r="L140" s="24">
        <v>5698</v>
      </c>
      <c r="M140" s="24">
        <v>0</v>
      </c>
      <c r="N140" s="5">
        <v>0</v>
      </c>
      <c r="O140" s="5">
        <v>0</v>
      </c>
      <c r="P140" s="5">
        <v>0</v>
      </c>
      <c r="Q140" s="24">
        <v>0</v>
      </c>
      <c r="R140" s="24">
        <v>0</v>
      </c>
      <c r="S140" s="24">
        <v>0</v>
      </c>
      <c r="T140" s="24">
        <v>0</v>
      </c>
      <c r="U140" s="24">
        <v>0</v>
      </c>
      <c r="V140" s="5">
        <v>0</v>
      </c>
      <c r="W140" s="5">
        <v>0</v>
      </c>
      <c r="X140" s="5">
        <v>0</v>
      </c>
      <c r="Y140" s="5">
        <v>0</v>
      </c>
      <c r="Z140" s="5">
        <v>0</v>
      </c>
      <c r="AA140" s="5">
        <v>0</v>
      </c>
      <c r="AB140" s="5">
        <v>0</v>
      </c>
      <c r="AC140" s="5">
        <v>0</v>
      </c>
      <c r="AD140" s="5">
        <v>0</v>
      </c>
      <c r="AE140" s="5">
        <v>0</v>
      </c>
    </row>
    <row r="141" spans="1:31" x14ac:dyDescent="0.2">
      <c r="A141" s="9"/>
      <c r="B141" s="34" t="s">
        <v>125</v>
      </c>
      <c r="C141" s="35"/>
      <c r="D141" s="24">
        <v>4368</v>
      </c>
      <c r="E141" s="24">
        <v>0</v>
      </c>
      <c r="F141" s="24">
        <v>0</v>
      </c>
      <c r="G141" s="24">
        <v>0</v>
      </c>
      <c r="H141" s="24">
        <v>4368</v>
      </c>
      <c r="I141" s="24">
        <v>3885</v>
      </c>
      <c r="J141" s="24">
        <v>1032</v>
      </c>
      <c r="K141" s="24">
        <v>0</v>
      </c>
      <c r="L141" s="24">
        <v>2853</v>
      </c>
      <c r="M141" s="24">
        <v>0</v>
      </c>
      <c r="N141" s="5">
        <v>0</v>
      </c>
      <c r="O141" s="5">
        <v>0</v>
      </c>
      <c r="P141" s="5">
        <v>0</v>
      </c>
      <c r="Q141" s="24">
        <v>0</v>
      </c>
      <c r="R141" s="24">
        <v>0</v>
      </c>
      <c r="S141" s="24">
        <v>0</v>
      </c>
      <c r="T141" s="24">
        <v>0</v>
      </c>
      <c r="U141" s="24">
        <v>0</v>
      </c>
      <c r="V141" s="5">
        <v>0</v>
      </c>
      <c r="W141" s="5">
        <v>0</v>
      </c>
      <c r="X141" s="5">
        <v>0</v>
      </c>
      <c r="Y141" s="24">
        <v>5600</v>
      </c>
      <c r="Z141" s="24">
        <v>5600</v>
      </c>
      <c r="AA141" s="24">
        <v>0</v>
      </c>
      <c r="AB141" s="24">
        <v>0</v>
      </c>
      <c r="AC141" s="24">
        <v>0</v>
      </c>
      <c r="AD141" s="5">
        <v>0</v>
      </c>
      <c r="AE141" s="5">
        <v>0</v>
      </c>
    </row>
    <row r="142" spans="1:31" x14ac:dyDescent="0.2">
      <c r="A142" s="9"/>
      <c r="B142" s="34" t="s">
        <v>126</v>
      </c>
      <c r="C142" s="35"/>
      <c r="D142" s="24">
        <v>0</v>
      </c>
      <c r="E142" s="24">
        <v>0</v>
      </c>
      <c r="F142" s="24">
        <v>0</v>
      </c>
      <c r="G142" s="24">
        <v>0</v>
      </c>
      <c r="H142" s="24">
        <v>0</v>
      </c>
      <c r="I142" s="24">
        <v>0</v>
      </c>
      <c r="J142" s="24">
        <v>0</v>
      </c>
      <c r="K142" s="24">
        <v>0</v>
      </c>
      <c r="L142" s="24">
        <v>0</v>
      </c>
      <c r="M142" s="24">
        <v>0</v>
      </c>
      <c r="N142" s="5">
        <v>0</v>
      </c>
      <c r="O142" s="5">
        <v>0</v>
      </c>
      <c r="P142" s="5">
        <v>0</v>
      </c>
      <c r="Q142" s="24">
        <v>0</v>
      </c>
      <c r="R142" s="24">
        <v>0</v>
      </c>
      <c r="S142" s="24">
        <v>0</v>
      </c>
      <c r="T142" s="24">
        <v>0</v>
      </c>
      <c r="U142" s="24">
        <v>0</v>
      </c>
      <c r="V142" s="5">
        <v>0</v>
      </c>
      <c r="W142" s="5">
        <v>0</v>
      </c>
      <c r="X142" s="5">
        <v>0</v>
      </c>
      <c r="Y142" s="5">
        <v>0</v>
      </c>
      <c r="Z142" s="5">
        <v>0</v>
      </c>
      <c r="AA142" s="5">
        <v>0</v>
      </c>
      <c r="AB142" s="5">
        <v>0</v>
      </c>
      <c r="AC142" s="5">
        <v>0</v>
      </c>
      <c r="AD142" s="5">
        <v>0</v>
      </c>
      <c r="AE142" s="5">
        <v>0</v>
      </c>
    </row>
    <row r="143" spans="1:31" x14ac:dyDescent="0.2">
      <c r="A143" s="9"/>
      <c r="B143" s="34" t="s">
        <v>127</v>
      </c>
      <c r="C143" s="35"/>
      <c r="D143" s="24">
        <v>0</v>
      </c>
      <c r="E143" s="24">
        <v>0</v>
      </c>
      <c r="F143" s="24">
        <v>0</v>
      </c>
      <c r="G143" s="24">
        <v>0</v>
      </c>
      <c r="H143" s="24">
        <v>0</v>
      </c>
      <c r="I143" s="24">
        <v>0</v>
      </c>
      <c r="J143" s="24">
        <v>0</v>
      </c>
      <c r="K143" s="24">
        <v>0</v>
      </c>
      <c r="L143" s="24">
        <v>0</v>
      </c>
      <c r="M143" s="24">
        <v>0</v>
      </c>
      <c r="N143" s="5">
        <v>0</v>
      </c>
      <c r="O143" s="5">
        <v>0</v>
      </c>
      <c r="P143" s="5">
        <v>0</v>
      </c>
      <c r="Q143" s="24">
        <v>0</v>
      </c>
      <c r="R143" s="24">
        <v>0</v>
      </c>
      <c r="S143" s="24">
        <v>0</v>
      </c>
      <c r="T143" s="24">
        <v>0</v>
      </c>
      <c r="U143" s="24">
        <v>0</v>
      </c>
      <c r="V143" s="5">
        <v>0</v>
      </c>
      <c r="W143" s="5">
        <v>0</v>
      </c>
      <c r="X143" s="5">
        <v>0</v>
      </c>
      <c r="Y143" s="5">
        <v>0</v>
      </c>
      <c r="Z143" s="5">
        <v>0</v>
      </c>
      <c r="AA143" s="5">
        <v>0</v>
      </c>
      <c r="AB143" s="5">
        <v>0</v>
      </c>
      <c r="AC143" s="5">
        <v>0</v>
      </c>
      <c r="AD143" s="5">
        <v>0</v>
      </c>
      <c r="AE143" s="5">
        <v>0</v>
      </c>
    </row>
    <row r="144" spans="1:31" x14ac:dyDescent="0.2">
      <c r="A144" s="9"/>
      <c r="B144" s="34" t="s">
        <v>128</v>
      </c>
      <c r="C144" s="35"/>
      <c r="D144" s="24">
        <v>0</v>
      </c>
      <c r="E144" s="24">
        <v>0</v>
      </c>
      <c r="F144" s="24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5">
        <v>0</v>
      </c>
      <c r="O144" s="5">
        <v>0</v>
      </c>
      <c r="P144" s="5">
        <v>0</v>
      </c>
      <c r="Q144" s="24">
        <v>0</v>
      </c>
      <c r="R144" s="24">
        <v>0</v>
      </c>
      <c r="S144" s="24">
        <v>0</v>
      </c>
      <c r="T144" s="24">
        <v>0</v>
      </c>
      <c r="U144" s="24">
        <v>0</v>
      </c>
      <c r="V144" s="5">
        <v>0</v>
      </c>
      <c r="W144" s="5">
        <v>0</v>
      </c>
      <c r="X144" s="5">
        <v>0</v>
      </c>
      <c r="Y144" s="24">
        <v>7509</v>
      </c>
      <c r="Z144" s="24">
        <v>2774</v>
      </c>
      <c r="AA144" s="24">
        <v>0</v>
      </c>
      <c r="AB144" s="24">
        <v>4735</v>
      </c>
      <c r="AC144" s="24">
        <v>0</v>
      </c>
      <c r="AD144" s="5">
        <v>0</v>
      </c>
      <c r="AE144" s="5">
        <v>0</v>
      </c>
    </row>
    <row r="145" spans="1:31" ht="14.25" customHeight="1" x14ac:dyDescent="0.2">
      <c r="A145" s="9"/>
      <c r="B145" s="34" t="s">
        <v>129</v>
      </c>
      <c r="C145" s="35"/>
      <c r="D145" s="24">
        <v>9848</v>
      </c>
      <c r="E145" s="24">
        <v>2941</v>
      </c>
      <c r="F145" s="24">
        <v>4958</v>
      </c>
      <c r="G145" s="24">
        <v>1116</v>
      </c>
      <c r="H145" s="24">
        <v>833</v>
      </c>
      <c r="I145" s="24">
        <v>0</v>
      </c>
      <c r="J145" s="24">
        <v>0</v>
      </c>
      <c r="K145" s="24">
        <v>0</v>
      </c>
      <c r="L145" s="24">
        <v>0</v>
      </c>
      <c r="M145" s="24">
        <v>0</v>
      </c>
      <c r="N145" s="5">
        <v>0</v>
      </c>
      <c r="O145" s="5">
        <v>0</v>
      </c>
      <c r="P145" s="5">
        <v>0</v>
      </c>
      <c r="Q145" s="24">
        <v>0</v>
      </c>
      <c r="R145" s="24">
        <v>0</v>
      </c>
      <c r="S145" s="24">
        <v>0</v>
      </c>
      <c r="T145" s="24">
        <v>0</v>
      </c>
      <c r="U145" s="24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5">
        <v>0</v>
      </c>
      <c r="AC145" s="5">
        <v>0</v>
      </c>
      <c r="AD145" s="5">
        <v>0</v>
      </c>
      <c r="AE145" s="5">
        <v>0</v>
      </c>
    </row>
    <row r="146" spans="1:31" x14ac:dyDescent="0.2">
      <c r="A146" s="9"/>
      <c r="B146" s="34" t="s">
        <v>130</v>
      </c>
      <c r="C146" s="35"/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5">
        <v>0</v>
      </c>
      <c r="O146" s="5">
        <v>0</v>
      </c>
      <c r="P146" s="5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5">
        <v>0</v>
      </c>
      <c r="W146" s="5">
        <v>106427</v>
      </c>
      <c r="X146" s="5">
        <v>0</v>
      </c>
      <c r="Y146" s="5">
        <v>0</v>
      </c>
      <c r="Z146" s="5">
        <v>0</v>
      </c>
      <c r="AA146" s="5">
        <v>0</v>
      </c>
      <c r="AB146" s="5">
        <v>0</v>
      </c>
      <c r="AC146" s="5">
        <v>0</v>
      </c>
      <c r="AD146" s="5">
        <v>0</v>
      </c>
      <c r="AE146" s="5">
        <v>0</v>
      </c>
    </row>
    <row r="147" spans="1:31" x14ac:dyDescent="0.2">
      <c r="A147" s="9"/>
      <c r="B147" s="34" t="s">
        <v>131</v>
      </c>
      <c r="C147" s="35"/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3786</v>
      </c>
      <c r="J147" s="24">
        <v>1510</v>
      </c>
      <c r="K147" s="24">
        <v>0</v>
      </c>
      <c r="L147" s="24">
        <v>2276</v>
      </c>
      <c r="M147" s="24">
        <v>0</v>
      </c>
      <c r="N147" s="5">
        <v>0</v>
      </c>
      <c r="O147" s="5">
        <v>0</v>
      </c>
      <c r="P147" s="5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5">
        <v>0</v>
      </c>
      <c r="W147" s="5">
        <v>0</v>
      </c>
      <c r="X147" s="5">
        <v>238</v>
      </c>
      <c r="Y147" s="5">
        <v>0</v>
      </c>
      <c r="Z147" s="5">
        <v>0</v>
      </c>
      <c r="AA147" s="5">
        <v>0</v>
      </c>
      <c r="AB147" s="5">
        <v>0</v>
      </c>
      <c r="AC147" s="5">
        <v>0</v>
      </c>
      <c r="AD147" s="5">
        <v>0</v>
      </c>
      <c r="AE147" s="5">
        <v>0</v>
      </c>
    </row>
    <row r="148" spans="1:31" x14ac:dyDescent="0.2">
      <c r="A148" s="9"/>
      <c r="B148" s="34" t="s">
        <v>132</v>
      </c>
      <c r="C148" s="35"/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11028</v>
      </c>
      <c r="J148" s="24">
        <v>967</v>
      </c>
      <c r="K148" s="24">
        <v>0</v>
      </c>
      <c r="L148" s="24">
        <v>2408</v>
      </c>
      <c r="M148" s="24">
        <v>7653</v>
      </c>
      <c r="N148" s="5">
        <v>0</v>
      </c>
      <c r="O148" s="5">
        <v>0</v>
      </c>
      <c r="P148" s="5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5">
        <v>0</v>
      </c>
      <c r="AC148" s="5">
        <v>0</v>
      </c>
      <c r="AD148" s="5">
        <v>0</v>
      </c>
      <c r="AE148" s="5">
        <v>0</v>
      </c>
    </row>
    <row r="149" spans="1:31" x14ac:dyDescent="0.2">
      <c r="A149" s="9"/>
      <c r="B149" s="34" t="s">
        <v>133</v>
      </c>
      <c r="C149" s="35"/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2426</v>
      </c>
      <c r="J149" s="24">
        <v>0</v>
      </c>
      <c r="K149" s="24">
        <v>0</v>
      </c>
      <c r="L149" s="24">
        <v>0</v>
      </c>
      <c r="M149" s="24">
        <v>2426</v>
      </c>
      <c r="N149" s="5">
        <v>0</v>
      </c>
      <c r="O149" s="5">
        <v>0</v>
      </c>
      <c r="P149" s="5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5">
        <v>0</v>
      </c>
      <c r="W149" s="5">
        <v>0</v>
      </c>
      <c r="X149" s="5">
        <v>0</v>
      </c>
      <c r="Y149" s="5">
        <v>0</v>
      </c>
      <c r="Z149" s="5">
        <v>0</v>
      </c>
      <c r="AA149" s="5">
        <v>0</v>
      </c>
      <c r="AB149" s="5">
        <v>0</v>
      </c>
      <c r="AC149" s="5">
        <v>0</v>
      </c>
      <c r="AD149" s="5">
        <v>0</v>
      </c>
      <c r="AE149" s="5">
        <v>0</v>
      </c>
    </row>
    <row r="150" spans="1:31" x14ac:dyDescent="0.2">
      <c r="A150" s="9"/>
      <c r="B150" s="34" t="s">
        <v>134</v>
      </c>
      <c r="C150" s="35"/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  <c r="M150" s="24">
        <v>0</v>
      </c>
      <c r="N150" s="5">
        <v>0</v>
      </c>
      <c r="O150" s="5">
        <v>0</v>
      </c>
      <c r="P150" s="5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5">
        <v>0</v>
      </c>
      <c r="W150" s="5">
        <v>0</v>
      </c>
      <c r="X150" s="5">
        <v>0</v>
      </c>
      <c r="Y150" s="5">
        <v>0</v>
      </c>
      <c r="Z150" s="5">
        <v>0</v>
      </c>
      <c r="AA150" s="5">
        <v>0</v>
      </c>
      <c r="AB150" s="5">
        <v>0</v>
      </c>
      <c r="AC150" s="5">
        <v>0</v>
      </c>
      <c r="AD150" s="5">
        <v>0</v>
      </c>
      <c r="AE150" s="5">
        <v>0</v>
      </c>
    </row>
    <row r="151" spans="1:31" x14ac:dyDescent="0.2">
      <c r="A151" s="9"/>
      <c r="B151" s="34" t="s">
        <v>135</v>
      </c>
      <c r="C151" s="35"/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0</v>
      </c>
      <c r="M151" s="24">
        <v>0</v>
      </c>
      <c r="N151" s="5">
        <v>0</v>
      </c>
      <c r="O151" s="5">
        <v>0</v>
      </c>
      <c r="P151" s="5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  <c r="AB151" s="5">
        <v>0</v>
      </c>
      <c r="AC151" s="5">
        <v>0</v>
      </c>
      <c r="AD151" s="5">
        <v>0</v>
      </c>
      <c r="AE151" s="5">
        <v>0</v>
      </c>
    </row>
    <row r="152" spans="1:31" x14ac:dyDescent="0.2">
      <c r="A152" s="9"/>
      <c r="B152" s="34" t="s">
        <v>136</v>
      </c>
      <c r="C152" s="35"/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5">
        <v>0</v>
      </c>
      <c r="O152" s="5">
        <v>0</v>
      </c>
      <c r="P152" s="5">
        <v>0</v>
      </c>
      <c r="Q152" s="24">
        <v>11640</v>
      </c>
      <c r="R152" s="24">
        <v>0</v>
      </c>
      <c r="S152" s="24">
        <v>0</v>
      </c>
      <c r="T152" s="24">
        <v>0</v>
      </c>
      <c r="U152" s="24">
        <v>11640</v>
      </c>
      <c r="V152" s="5">
        <v>0</v>
      </c>
      <c r="W152" s="5">
        <v>0</v>
      </c>
      <c r="X152" s="5">
        <v>0</v>
      </c>
      <c r="Y152" s="5">
        <v>0</v>
      </c>
      <c r="Z152" s="5">
        <v>0</v>
      </c>
      <c r="AA152" s="5">
        <v>0</v>
      </c>
      <c r="AB152" s="5">
        <v>0</v>
      </c>
      <c r="AC152" s="5">
        <v>0</v>
      </c>
      <c r="AD152" s="5">
        <v>0</v>
      </c>
      <c r="AE152" s="5">
        <v>0</v>
      </c>
    </row>
    <row r="153" spans="1:31" x14ac:dyDescent="0.2">
      <c r="A153" s="9"/>
      <c r="B153" s="34" t="s">
        <v>137</v>
      </c>
      <c r="C153" s="35"/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5">
        <v>0</v>
      </c>
      <c r="O153" s="5">
        <v>0</v>
      </c>
      <c r="P153" s="5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5">
        <v>0</v>
      </c>
      <c r="W153" s="5">
        <v>0</v>
      </c>
      <c r="X153" s="5">
        <v>0</v>
      </c>
      <c r="Y153" s="5">
        <v>0</v>
      </c>
      <c r="Z153" s="5">
        <v>0</v>
      </c>
      <c r="AA153" s="5">
        <v>0</v>
      </c>
      <c r="AB153" s="5">
        <v>0</v>
      </c>
      <c r="AC153" s="5">
        <v>0</v>
      </c>
      <c r="AD153" s="5">
        <v>0</v>
      </c>
      <c r="AE153" s="5">
        <v>0</v>
      </c>
    </row>
    <row r="154" spans="1:31" x14ac:dyDescent="0.2">
      <c r="A154" s="9"/>
      <c r="B154" s="34" t="s">
        <v>138</v>
      </c>
      <c r="C154" s="35"/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5">
        <v>0</v>
      </c>
      <c r="O154" s="5">
        <v>0</v>
      </c>
      <c r="P154" s="5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0</v>
      </c>
      <c r="AB154" s="5">
        <v>0</v>
      </c>
      <c r="AC154" s="5">
        <v>0</v>
      </c>
      <c r="AD154" s="5">
        <v>0</v>
      </c>
      <c r="AE154" s="5">
        <v>0</v>
      </c>
    </row>
    <row r="155" spans="1:31" x14ac:dyDescent="0.2">
      <c r="A155" s="9"/>
      <c r="B155" s="34" t="s">
        <v>139</v>
      </c>
      <c r="C155" s="35"/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5">
        <v>0</v>
      </c>
      <c r="O155" s="5">
        <v>0</v>
      </c>
      <c r="P155" s="5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5">
        <v>0</v>
      </c>
      <c r="W155" s="5">
        <v>0</v>
      </c>
      <c r="X155" s="5">
        <v>0</v>
      </c>
      <c r="Y155" s="24">
        <v>12789</v>
      </c>
      <c r="Z155" s="24">
        <v>3632</v>
      </c>
      <c r="AA155" s="24">
        <v>0</v>
      </c>
      <c r="AB155" s="24">
        <v>9157</v>
      </c>
      <c r="AC155" s="24">
        <v>0</v>
      </c>
      <c r="AD155" s="5">
        <v>0</v>
      </c>
      <c r="AE155" s="5">
        <v>0</v>
      </c>
    </row>
    <row r="156" spans="1:31" x14ac:dyDescent="0.2">
      <c r="A156" s="9"/>
      <c r="B156" s="34" t="s">
        <v>140</v>
      </c>
      <c r="C156" s="35"/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0</v>
      </c>
      <c r="L156" s="24">
        <v>0</v>
      </c>
      <c r="M156" s="24">
        <v>0</v>
      </c>
      <c r="N156" s="5">
        <v>0</v>
      </c>
      <c r="O156" s="5">
        <v>0</v>
      </c>
      <c r="P156" s="5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5">
        <v>0</v>
      </c>
      <c r="AC156" s="5">
        <v>0</v>
      </c>
      <c r="AD156" s="5">
        <v>0</v>
      </c>
      <c r="AE156" s="5">
        <v>0</v>
      </c>
    </row>
    <row r="157" spans="1:31" x14ac:dyDescent="0.2">
      <c r="A157" s="9"/>
      <c r="B157" s="34" t="s">
        <v>141</v>
      </c>
      <c r="C157" s="35"/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0</v>
      </c>
      <c r="J157" s="24">
        <v>0</v>
      </c>
      <c r="K157" s="24">
        <v>0</v>
      </c>
      <c r="L157" s="24">
        <v>0</v>
      </c>
      <c r="M157" s="24">
        <v>0</v>
      </c>
      <c r="N157" s="5">
        <v>0</v>
      </c>
      <c r="O157" s="5">
        <v>0</v>
      </c>
      <c r="P157" s="5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5">
        <v>0</v>
      </c>
      <c r="W157" s="5">
        <v>0</v>
      </c>
      <c r="X157" s="5">
        <v>0</v>
      </c>
      <c r="Y157" s="24">
        <v>8220</v>
      </c>
      <c r="Z157" s="24">
        <v>1957</v>
      </c>
      <c r="AA157" s="24">
        <v>0</v>
      </c>
      <c r="AB157" s="24">
        <v>6263</v>
      </c>
      <c r="AC157" s="24">
        <v>0</v>
      </c>
      <c r="AD157" s="5">
        <v>0</v>
      </c>
      <c r="AE157" s="5">
        <v>0</v>
      </c>
    </row>
    <row r="158" spans="1:31" x14ac:dyDescent="0.2">
      <c r="A158" s="9"/>
      <c r="B158" s="34" t="s">
        <v>123</v>
      </c>
      <c r="C158" s="35"/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0</v>
      </c>
      <c r="J158" s="24">
        <v>0</v>
      </c>
      <c r="K158" s="24">
        <v>0</v>
      </c>
      <c r="L158" s="24">
        <v>0</v>
      </c>
      <c r="M158" s="24">
        <v>0</v>
      </c>
      <c r="N158" s="5">
        <v>0</v>
      </c>
      <c r="O158" s="5">
        <v>0</v>
      </c>
      <c r="P158" s="5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5">
        <v>0</v>
      </c>
      <c r="W158" s="5">
        <v>0</v>
      </c>
      <c r="X158" s="5">
        <v>0</v>
      </c>
      <c r="Y158" s="5">
        <v>0</v>
      </c>
      <c r="Z158" s="5">
        <v>0</v>
      </c>
      <c r="AA158" s="5">
        <v>0</v>
      </c>
      <c r="AB158" s="5">
        <v>0</v>
      </c>
      <c r="AC158" s="5">
        <v>0</v>
      </c>
      <c r="AD158" s="5">
        <v>0</v>
      </c>
      <c r="AE158" s="5">
        <v>0</v>
      </c>
    </row>
    <row r="159" spans="1:31" x14ac:dyDescent="0.2">
      <c r="A159" s="9"/>
      <c r="B159" s="9"/>
      <c r="C159" s="10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</row>
    <row r="160" spans="1:31" ht="13.5" customHeight="1" x14ac:dyDescent="0.2">
      <c r="A160" s="42" t="s">
        <v>17</v>
      </c>
      <c r="B160" s="42"/>
      <c r="C160" s="43"/>
      <c r="D160" s="5">
        <f>SUM(D161:D162)</f>
        <v>5719</v>
      </c>
      <c r="E160" s="5">
        <f t="shared" ref="E160:AE160" si="23">SUM(E161:E162)</f>
        <v>0</v>
      </c>
      <c r="F160" s="5">
        <f t="shared" si="23"/>
        <v>0</v>
      </c>
      <c r="G160" s="5">
        <f t="shared" si="23"/>
        <v>1229</v>
      </c>
      <c r="H160" s="5">
        <f t="shared" si="23"/>
        <v>4490</v>
      </c>
      <c r="I160" s="5">
        <f t="shared" si="23"/>
        <v>9193</v>
      </c>
      <c r="J160" s="5">
        <f t="shared" si="23"/>
        <v>1930</v>
      </c>
      <c r="K160" s="5">
        <f t="shared" si="23"/>
        <v>0</v>
      </c>
      <c r="L160" s="5">
        <f t="shared" si="23"/>
        <v>7263</v>
      </c>
      <c r="M160" s="5">
        <f t="shared" si="23"/>
        <v>0</v>
      </c>
      <c r="N160" s="5">
        <f t="shared" si="23"/>
        <v>0</v>
      </c>
      <c r="O160" s="5">
        <f t="shared" si="23"/>
        <v>0</v>
      </c>
      <c r="P160" s="5">
        <f t="shared" si="23"/>
        <v>0</v>
      </c>
      <c r="Q160" s="5">
        <f t="shared" si="23"/>
        <v>0</v>
      </c>
      <c r="R160" s="5">
        <f t="shared" si="23"/>
        <v>0</v>
      </c>
      <c r="S160" s="5">
        <f t="shared" si="23"/>
        <v>0</v>
      </c>
      <c r="T160" s="5">
        <f t="shared" si="23"/>
        <v>0</v>
      </c>
      <c r="U160" s="5">
        <f t="shared" si="23"/>
        <v>0</v>
      </c>
      <c r="V160" s="5">
        <f t="shared" si="23"/>
        <v>0</v>
      </c>
      <c r="W160" s="5">
        <f t="shared" si="23"/>
        <v>0</v>
      </c>
      <c r="X160" s="5">
        <f t="shared" si="23"/>
        <v>0</v>
      </c>
      <c r="Y160" s="5">
        <f t="shared" si="23"/>
        <v>2380</v>
      </c>
      <c r="Z160" s="5">
        <f t="shared" si="23"/>
        <v>1090</v>
      </c>
      <c r="AA160" s="5">
        <f t="shared" si="23"/>
        <v>0</v>
      </c>
      <c r="AB160" s="5">
        <f t="shared" si="23"/>
        <v>1290</v>
      </c>
      <c r="AC160" s="5">
        <f t="shared" si="23"/>
        <v>0</v>
      </c>
      <c r="AD160" s="5">
        <f t="shared" si="23"/>
        <v>0</v>
      </c>
      <c r="AE160" s="5">
        <f t="shared" si="23"/>
        <v>0</v>
      </c>
    </row>
    <row r="161" spans="1:31" ht="13.5" customHeight="1" x14ac:dyDescent="0.2">
      <c r="A161" s="9"/>
      <c r="B161" s="34" t="s">
        <v>142</v>
      </c>
      <c r="C161" s="35"/>
      <c r="D161" s="24">
        <v>3745</v>
      </c>
      <c r="E161" s="24">
        <v>0</v>
      </c>
      <c r="F161" s="24">
        <v>0</v>
      </c>
      <c r="G161" s="24">
        <v>1229</v>
      </c>
      <c r="H161" s="24">
        <v>2516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5">
        <v>0</v>
      </c>
      <c r="O161" s="5">
        <v>0</v>
      </c>
      <c r="P161" s="5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5">
        <v>0</v>
      </c>
      <c r="W161" s="5">
        <v>0</v>
      </c>
      <c r="X161" s="5">
        <v>0</v>
      </c>
      <c r="Y161" s="5">
        <v>0</v>
      </c>
      <c r="Z161" s="5">
        <v>0</v>
      </c>
      <c r="AA161" s="5">
        <v>0</v>
      </c>
      <c r="AB161" s="5">
        <v>0</v>
      </c>
      <c r="AC161" s="5">
        <v>0</v>
      </c>
      <c r="AD161" s="5">
        <v>0</v>
      </c>
      <c r="AE161" s="5">
        <v>0</v>
      </c>
    </row>
    <row r="162" spans="1:31" ht="13.5" customHeight="1" x14ac:dyDescent="0.2">
      <c r="A162" s="9"/>
      <c r="B162" s="44" t="s">
        <v>5</v>
      </c>
      <c r="C162" s="45"/>
      <c r="D162" s="5">
        <f>SUM(D163:D169)</f>
        <v>1974</v>
      </c>
      <c r="E162" s="5">
        <f t="shared" ref="E162:AE162" si="24">SUM(E163:E169)</f>
        <v>0</v>
      </c>
      <c r="F162" s="5">
        <f t="shared" si="24"/>
        <v>0</v>
      </c>
      <c r="G162" s="5">
        <f t="shared" si="24"/>
        <v>0</v>
      </c>
      <c r="H162" s="5">
        <f t="shared" si="24"/>
        <v>1974</v>
      </c>
      <c r="I162" s="5">
        <f t="shared" si="24"/>
        <v>9193</v>
      </c>
      <c r="J162" s="5">
        <f t="shared" si="24"/>
        <v>1930</v>
      </c>
      <c r="K162" s="5">
        <f t="shared" si="24"/>
        <v>0</v>
      </c>
      <c r="L162" s="5">
        <f t="shared" si="24"/>
        <v>7263</v>
      </c>
      <c r="M162" s="5">
        <f t="shared" si="24"/>
        <v>0</v>
      </c>
      <c r="N162" s="5">
        <f t="shared" si="24"/>
        <v>0</v>
      </c>
      <c r="O162" s="5">
        <f t="shared" si="24"/>
        <v>0</v>
      </c>
      <c r="P162" s="5">
        <f t="shared" si="24"/>
        <v>0</v>
      </c>
      <c r="Q162" s="5">
        <f t="shared" si="24"/>
        <v>0</v>
      </c>
      <c r="R162" s="5">
        <f t="shared" si="24"/>
        <v>0</v>
      </c>
      <c r="S162" s="5">
        <f t="shared" si="24"/>
        <v>0</v>
      </c>
      <c r="T162" s="5">
        <f t="shared" si="24"/>
        <v>0</v>
      </c>
      <c r="U162" s="5">
        <f t="shared" si="24"/>
        <v>0</v>
      </c>
      <c r="V162" s="5">
        <f t="shared" si="24"/>
        <v>0</v>
      </c>
      <c r="W162" s="5">
        <f t="shared" si="24"/>
        <v>0</v>
      </c>
      <c r="X162" s="5">
        <f t="shared" si="24"/>
        <v>0</v>
      </c>
      <c r="Y162" s="5">
        <f t="shared" si="24"/>
        <v>2380</v>
      </c>
      <c r="Z162" s="5">
        <f t="shared" si="24"/>
        <v>1090</v>
      </c>
      <c r="AA162" s="5">
        <f t="shared" si="24"/>
        <v>0</v>
      </c>
      <c r="AB162" s="5">
        <f t="shared" si="24"/>
        <v>1290</v>
      </c>
      <c r="AC162" s="5">
        <f t="shared" si="24"/>
        <v>0</v>
      </c>
      <c r="AD162" s="5">
        <f t="shared" si="24"/>
        <v>0</v>
      </c>
      <c r="AE162" s="5">
        <f t="shared" si="24"/>
        <v>0</v>
      </c>
    </row>
    <row r="163" spans="1:31" x14ac:dyDescent="0.2">
      <c r="A163" s="9"/>
      <c r="B163" s="34" t="s">
        <v>143</v>
      </c>
      <c r="C163" s="35"/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0</v>
      </c>
      <c r="J163" s="24">
        <v>0</v>
      </c>
      <c r="K163" s="24">
        <v>0</v>
      </c>
      <c r="L163" s="24">
        <v>0</v>
      </c>
      <c r="M163" s="24">
        <v>0</v>
      </c>
      <c r="N163" s="5">
        <v>0</v>
      </c>
      <c r="O163" s="5">
        <v>0</v>
      </c>
      <c r="P163" s="5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5">
        <v>0</v>
      </c>
      <c r="W163" s="5">
        <v>0</v>
      </c>
      <c r="X163" s="5">
        <v>0</v>
      </c>
      <c r="Y163" s="24">
        <v>2380</v>
      </c>
      <c r="Z163" s="24">
        <v>1090</v>
      </c>
      <c r="AA163" s="24">
        <v>0</v>
      </c>
      <c r="AB163" s="24">
        <v>1290</v>
      </c>
      <c r="AC163" s="24">
        <v>0</v>
      </c>
      <c r="AD163" s="5">
        <v>0</v>
      </c>
      <c r="AE163" s="5">
        <v>0</v>
      </c>
    </row>
    <row r="164" spans="1:31" ht="14.25" customHeight="1" x14ac:dyDescent="0.2">
      <c r="A164" s="9"/>
      <c r="B164" s="34" t="s">
        <v>144</v>
      </c>
      <c r="C164" s="35"/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5">
        <v>0</v>
      </c>
      <c r="O164" s="5">
        <v>0</v>
      </c>
      <c r="P164" s="5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5">
        <v>0</v>
      </c>
      <c r="W164" s="5">
        <v>0</v>
      </c>
      <c r="X164" s="5">
        <v>0</v>
      </c>
      <c r="Y164" s="5">
        <v>0</v>
      </c>
      <c r="Z164" s="5">
        <v>0</v>
      </c>
      <c r="AA164" s="5">
        <v>0</v>
      </c>
      <c r="AB164" s="5">
        <v>0</v>
      </c>
      <c r="AC164" s="5">
        <v>0</v>
      </c>
      <c r="AD164" s="5">
        <v>0</v>
      </c>
      <c r="AE164" s="5">
        <v>0</v>
      </c>
    </row>
    <row r="165" spans="1:31" x14ac:dyDescent="0.2">
      <c r="A165" s="9"/>
      <c r="B165" s="34" t="s">
        <v>145</v>
      </c>
      <c r="C165" s="35"/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5811</v>
      </c>
      <c r="J165" s="24">
        <v>1390</v>
      </c>
      <c r="K165" s="24">
        <v>0</v>
      </c>
      <c r="L165" s="24">
        <v>4421</v>
      </c>
      <c r="M165" s="24">
        <v>0</v>
      </c>
      <c r="N165" s="5">
        <v>0</v>
      </c>
      <c r="O165" s="5">
        <v>0</v>
      </c>
      <c r="P165" s="5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0</v>
      </c>
      <c r="V165" s="5">
        <v>0</v>
      </c>
      <c r="W165" s="5">
        <v>0</v>
      </c>
      <c r="X165" s="5">
        <v>0</v>
      </c>
      <c r="Y165" s="5">
        <v>0</v>
      </c>
      <c r="Z165" s="5">
        <v>0</v>
      </c>
      <c r="AA165" s="5">
        <v>0</v>
      </c>
      <c r="AB165" s="5">
        <v>0</v>
      </c>
      <c r="AC165" s="5">
        <v>0</v>
      </c>
      <c r="AD165" s="5">
        <v>0</v>
      </c>
      <c r="AE165" s="5">
        <v>0</v>
      </c>
    </row>
    <row r="166" spans="1:31" x14ac:dyDescent="0.2">
      <c r="A166" s="9"/>
      <c r="B166" s="34" t="s">
        <v>146</v>
      </c>
      <c r="C166" s="35"/>
      <c r="D166" s="24">
        <v>1974</v>
      </c>
      <c r="E166" s="24">
        <v>0</v>
      </c>
      <c r="F166" s="24">
        <v>0</v>
      </c>
      <c r="G166" s="24">
        <v>0</v>
      </c>
      <c r="H166" s="24">
        <v>1974</v>
      </c>
      <c r="I166" s="24">
        <v>3382</v>
      </c>
      <c r="J166" s="24">
        <v>540</v>
      </c>
      <c r="K166" s="24">
        <v>0</v>
      </c>
      <c r="L166" s="24">
        <v>2842</v>
      </c>
      <c r="M166" s="24">
        <v>0</v>
      </c>
      <c r="N166" s="5">
        <v>0</v>
      </c>
      <c r="O166" s="5">
        <v>0</v>
      </c>
      <c r="P166" s="5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5">
        <v>0</v>
      </c>
      <c r="W166" s="5">
        <v>0</v>
      </c>
      <c r="X166" s="5">
        <v>0</v>
      </c>
      <c r="Y166" s="5">
        <v>0</v>
      </c>
      <c r="Z166" s="5">
        <v>0</v>
      </c>
      <c r="AA166" s="5">
        <v>0</v>
      </c>
      <c r="AB166" s="5">
        <v>0</v>
      </c>
      <c r="AC166" s="5">
        <v>0</v>
      </c>
      <c r="AD166" s="5">
        <v>0</v>
      </c>
      <c r="AE166" s="5">
        <v>0</v>
      </c>
    </row>
    <row r="167" spans="1:31" x14ac:dyDescent="0.2">
      <c r="A167" s="9"/>
      <c r="B167" s="34" t="s">
        <v>147</v>
      </c>
      <c r="C167" s="35"/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0</v>
      </c>
      <c r="J167" s="24">
        <v>0</v>
      </c>
      <c r="K167" s="24">
        <v>0</v>
      </c>
      <c r="L167" s="24">
        <v>0</v>
      </c>
      <c r="M167" s="24">
        <v>0</v>
      </c>
      <c r="N167" s="5">
        <v>0</v>
      </c>
      <c r="O167" s="5">
        <v>0</v>
      </c>
      <c r="P167" s="5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5">
        <v>0</v>
      </c>
      <c r="AC167" s="5">
        <v>0</v>
      </c>
      <c r="AD167" s="5">
        <v>0</v>
      </c>
      <c r="AE167" s="5">
        <v>0</v>
      </c>
    </row>
    <row r="168" spans="1:31" x14ac:dyDescent="0.2">
      <c r="A168" s="9"/>
      <c r="B168" s="34" t="s">
        <v>148</v>
      </c>
      <c r="C168" s="35"/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0</v>
      </c>
      <c r="J168" s="24">
        <v>0</v>
      </c>
      <c r="K168" s="24">
        <v>0</v>
      </c>
      <c r="L168" s="24">
        <v>0</v>
      </c>
      <c r="M168" s="24">
        <v>0</v>
      </c>
      <c r="N168" s="5">
        <v>0</v>
      </c>
      <c r="O168" s="5">
        <v>0</v>
      </c>
      <c r="P168" s="5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5">
        <v>0</v>
      </c>
      <c r="W168" s="5">
        <v>0</v>
      </c>
      <c r="X168" s="5">
        <v>0</v>
      </c>
      <c r="Y168" s="5">
        <v>0</v>
      </c>
      <c r="Z168" s="5">
        <v>0</v>
      </c>
      <c r="AA168" s="5">
        <v>0</v>
      </c>
      <c r="AB168" s="5">
        <v>0</v>
      </c>
      <c r="AC168" s="5">
        <v>0</v>
      </c>
      <c r="AD168" s="5">
        <v>0</v>
      </c>
      <c r="AE168" s="5">
        <v>0</v>
      </c>
    </row>
    <row r="169" spans="1:31" x14ac:dyDescent="0.2">
      <c r="A169" s="9"/>
      <c r="B169" s="34" t="s">
        <v>149</v>
      </c>
      <c r="C169" s="35"/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0</v>
      </c>
      <c r="J169" s="24">
        <v>0</v>
      </c>
      <c r="K169" s="24">
        <v>0</v>
      </c>
      <c r="L169" s="24">
        <v>0</v>
      </c>
      <c r="M169" s="24">
        <v>0</v>
      </c>
      <c r="N169" s="5">
        <v>0</v>
      </c>
      <c r="O169" s="5">
        <v>0</v>
      </c>
      <c r="P169" s="5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5">
        <v>0</v>
      </c>
      <c r="W169" s="5">
        <v>0</v>
      </c>
      <c r="X169" s="5">
        <v>0</v>
      </c>
      <c r="Y169" s="5">
        <v>0</v>
      </c>
      <c r="Z169" s="5">
        <v>0</v>
      </c>
      <c r="AA169" s="5">
        <v>0</v>
      </c>
      <c r="AB169" s="5">
        <v>0</v>
      </c>
      <c r="AC169" s="5">
        <v>0</v>
      </c>
      <c r="AD169" s="5">
        <v>0</v>
      </c>
      <c r="AE169" s="5">
        <v>0</v>
      </c>
    </row>
    <row r="170" spans="1:31" x14ac:dyDescent="0.2">
      <c r="A170" s="9"/>
      <c r="B170" s="9"/>
      <c r="C170" s="10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</row>
    <row r="171" spans="1:31" ht="13.5" customHeight="1" x14ac:dyDescent="0.2">
      <c r="A171" s="42" t="s">
        <v>18</v>
      </c>
      <c r="B171" s="42"/>
      <c r="C171" s="43"/>
      <c r="D171" s="5">
        <f>SUM(D172:D173)</f>
        <v>12831</v>
      </c>
      <c r="E171" s="5">
        <f t="shared" ref="E171:AE171" si="25">SUM(E172:E173)</f>
        <v>2433</v>
      </c>
      <c r="F171" s="5">
        <f t="shared" si="25"/>
        <v>0</v>
      </c>
      <c r="G171" s="5">
        <f t="shared" si="25"/>
        <v>3558</v>
      </c>
      <c r="H171" s="5">
        <f t="shared" si="25"/>
        <v>6840</v>
      </c>
      <c r="I171" s="5">
        <f t="shared" si="25"/>
        <v>3981</v>
      </c>
      <c r="J171" s="5">
        <f t="shared" si="25"/>
        <v>713</v>
      </c>
      <c r="K171" s="5">
        <f t="shared" si="25"/>
        <v>0</v>
      </c>
      <c r="L171" s="5">
        <f t="shared" si="25"/>
        <v>3268</v>
      </c>
      <c r="M171" s="5">
        <f t="shared" si="25"/>
        <v>0</v>
      </c>
      <c r="N171" s="5">
        <f t="shared" si="25"/>
        <v>0</v>
      </c>
      <c r="O171" s="5">
        <f t="shared" si="25"/>
        <v>0</v>
      </c>
      <c r="P171" s="5">
        <f t="shared" si="25"/>
        <v>0</v>
      </c>
      <c r="Q171" s="5">
        <f t="shared" si="25"/>
        <v>61815</v>
      </c>
      <c r="R171" s="5">
        <f t="shared" si="25"/>
        <v>0</v>
      </c>
      <c r="S171" s="5">
        <f t="shared" si="25"/>
        <v>0</v>
      </c>
      <c r="T171" s="5">
        <f t="shared" si="25"/>
        <v>0</v>
      </c>
      <c r="U171" s="5">
        <f t="shared" si="25"/>
        <v>61815</v>
      </c>
      <c r="V171" s="5">
        <f t="shared" si="25"/>
        <v>0</v>
      </c>
      <c r="W171" s="5">
        <f t="shared" si="25"/>
        <v>0</v>
      </c>
      <c r="X171" s="5">
        <f t="shared" si="25"/>
        <v>0</v>
      </c>
      <c r="Y171" s="5">
        <f t="shared" si="25"/>
        <v>16101</v>
      </c>
      <c r="Z171" s="5">
        <f t="shared" si="25"/>
        <v>2300</v>
      </c>
      <c r="AA171" s="5">
        <f t="shared" si="25"/>
        <v>0</v>
      </c>
      <c r="AB171" s="5">
        <f t="shared" si="25"/>
        <v>13801</v>
      </c>
      <c r="AC171" s="5">
        <f t="shared" si="25"/>
        <v>0</v>
      </c>
      <c r="AD171" s="5">
        <f t="shared" si="25"/>
        <v>0</v>
      </c>
      <c r="AE171" s="5">
        <f t="shared" si="25"/>
        <v>0</v>
      </c>
    </row>
    <row r="172" spans="1:31" x14ac:dyDescent="0.2">
      <c r="A172" s="9"/>
      <c r="B172" s="34" t="s">
        <v>150</v>
      </c>
      <c r="C172" s="35"/>
      <c r="D172" s="24">
        <v>12831</v>
      </c>
      <c r="E172" s="24">
        <v>2433</v>
      </c>
      <c r="F172" s="24">
        <v>0</v>
      </c>
      <c r="G172" s="24">
        <v>3558</v>
      </c>
      <c r="H172" s="24">
        <v>6840</v>
      </c>
      <c r="I172" s="24">
        <v>3981</v>
      </c>
      <c r="J172" s="24">
        <v>713</v>
      </c>
      <c r="K172" s="24">
        <v>0</v>
      </c>
      <c r="L172" s="24">
        <v>3268</v>
      </c>
      <c r="M172" s="24">
        <v>0</v>
      </c>
      <c r="N172" s="5">
        <v>0</v>
      </c>
      <c r="O172" s="5">
        <v>0</v>
      </c>
      <c r="P172" s="5">
        <v>0</v>
      </c>
      <c r="Q172" s="24">
        <v>61815</v>
      </c>
      <c r="R172" s="24">
        <v>0</v>
      </c>
      <c r="S172" s="24">
        <v>0</v>
      </c>
      <c r="T172" s="24">
        <v>0</v>
      </c>
      <c r="U172" s="24">
        <v>61815</v>
      </c>
      <c r="V172" s="5">
        <v>0</v>
      </c>
      <c r="W172" s="5">
        <v>0</v>
      </c>
      <c r="X172" s="5">
        <v>0</v>
      </c>
      <c r="Y172" s="5">
        <v>0</v>
      </c>
      <c r="Z172" s="5">
        <v>0</v>
      </c>
      <c r="AA172" s="5">
        <v>0</v>
      </c>
      <c r="AB172" s="5">
        <v>0</v>
      </c>
      <c r="AC172" s="5">
        <v>0</v>
      </c>
      <c r="AD172" s="5">
        <v>0</v>
      </c>
      <c r="AE172" s="5">
        <v>0</v>
      </c>
    </row>
    <row r="173" spans="1:31" ht="13.5" customHeight="1" x14ac:dyDescent="0.2">
      <c r="A173" s="9"/>
      <c r="B173" s="44" t="s">
        <v>5</v>
      </c>
      <c r="C173" s="45"/>
      <c r="D173" s="5">
        <f>SUM(D174:D182)</f>
        <v>0</v>
      </c>
      <c r="E173" s="5">
        <f t="shared" ref="E173:AE173" si="26">SUM(E174:E182)</f>
        <v>0</v>
      </c>
      <c r="F173" s="5">
        <f t="shared" si="26"/>
        <v>0</v>
      </c>
      <c r="G173" s="5">
        <f t="shared" si="26"/>
        <v>0</v>
      </c>
      <c r="H173" s="5">
        <f t="shared" si="26"/>
        <v>0</v>
      </c>
      <c r="I173" s="5">
        <f t="shared" si="26"/>
        <v>0</v>
      </c>
      <c r="J173" s="5">
        <f t="shared" si="26"/>
        <v>0</v>
      </c>
      <c r="K173" s="5">
        <f t="shared" si="26"/>
        <v>0</v>
      </c>
      <c r="L173" s="5">
        <f t="shared" si="26"/>
        <v>0</v>
      </c>
      <c r="M173" s="5">
        <f t="shared" si="26"/>
        <v>0</v>
      </c>
      <c r="N173" s="5">
        <f t="shared" si="26"/>
        <v>0</v>
      </c>
      <c r="O173" s="5">
        <f t="shared" si="26"/>
        <v>0</v>
      </c>
      <c r="P173" s="5">
        <f t="shared" si="26"/>
        <v>0</v>
      </c>
      <c r="Q173" s="5">
        <f t="shared" si="26"/>
        <v>0</v>
      </c>
      <c r="R173" s="5">
        <f t="shared" si="26"/>
        <v>0</v>
      </c>
      <c r="S173" s="5">
        <f t="shared" si="26"/>
        <v>0</v>
      </c>
      <c r="T173" s="5">
        <f t="shared" si="26"/>
        <v>0</v>
      </c>
      <c r="U173" s="5">
        <f t="shared" si="26"/>
        <v>0</v>
      </c>
      <c r="V173" s="5">
        <f t="shared" si="26"/>
        <v>0</v>
      </c>
      <c r="W173" s="5">
        <f t="shared" si="26"/>
        <v>0</v>
      </c>
      <c r="X173" s="5">
        <f t="shared" si="26"/>
        <v>0</v>
      </c>
      <c r="Y173" s="5">
        <f t="shared" si="26"/>
        <v>16101</v>
      </c>
      <c r="Z173" s="5">
        <f t="shared" si="26"/>
        <v>2300</v>
      </c>
      <c r="AA173" s="5">
        <f t="shared" si="26"/>
        <v>0</v>
      </c>
      <c r="AB173" s="5">
        <f t="shared" si="26"/>
        <v>13801</v>
      </c>
      <c r="AC173" s="5">
        <f t="shared" si="26"/>
        <v>0</v>
      </c>
      <c r="AD173" s="5">
        <f t="shared" si="26"/>
        <v>0</v>
      </c>
      <c r="AE173" s="5">
        <f t="shared" si="26"/>
        <v>0</v>
      </c>
    </row>
    <row r="174" spans="1:31" x14ac:dyDescent="0.2">
      <c r="A174" s="9"/>
      <c r="B174" s="34" t="s">
        <v>152</v>
      </c>
      <c r="C174" s="35"/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0</v>
      </c>
      <c r="K174" s="24">
        <v>0</v>
      </c>
      <c r="L174" s="24">
        <v>0</v>
      </c>
      <c r="M174" s="24">
        <v>0</v>
      </c>
      <c r="N174" s="5">
        <v>0</v>
      </c>
      <c r="O174" s="5">
        <v>0</v>
      </c>
      <c r="P174" s="5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5">
        <v>0</v>
      </c>
      <c r="W174" s="5">
        <v>0</v>
      </c>
      <c r="X174" s="5">
        <v>0</v>
      </c>
      <c r="Y174" s="5">
        <v>0</v>
      </c>
      <c r="Z174" s="5">
        <v>0</v>
      </c>
      <c r="AA174" s="5">
        <v>0</v>
      </c>
      <c r="AB174" s="5">
        <v>0</v>
      </c>
      <c r="AC174" s="5">
        <v>0</v>
      </c>
      <c r="AD174" s="5">
        <v>0</v>
      </c>
      <c r="AE174" s="5">
        <v>0</v>
      </c>
    </row>
    <row r="175" spans="1:31" x14ac:dyDescent="0.2">
      <c r="A175" s="9"/>
      <c r="B175" s="34" t="s">
        <v>153</v>
      </c>
      <c r="C175" s="35"/>
      <c r="D175" s="24">
        <v>0</v>
      </c>
      <c r="E175" s="24">
        <v>0</v>
      </c>
      <c r="F175" s="24">
        <v>0</v>
      </c>
      <c r="G175" s="24">
        <v>0</v>
      </c>
      <c r="H175" s="24">
        <v>0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5">
        <v>0</v>
      </c>
      <c r="O175" s="5">
        <v>0</v>
      </c>
      <c r="P175" s="5">
        <v>0</v>
      </c>
      <c r="Q175" s="24">
        <v>0</v>
      </c>
      <c r="R175" s="24">
        <v>0</v>
      </c>
      <c r="S175" s="24">
        <v>0</v>
      </c>
      <c r="T175" s="24">
        <v>0</v>
      </c>
      <c r="U175" s="24">
        <v>0</v>
      </c>
      <c r="V175" s="5">
        <v>0</v>
      </c>
      <c r="W175" s="5">
        <v>0</v>
      </c>
      <c r="X175" s="5">
        <v>0</v>
      </c>
      <c r="Y175" s="24">
        <v>8540</v>
      </c>
      <c r="Z175" s="24">
        <v>2300</v>
      </c>
      <c r="AA175" s="24">
        <v>0</v>
      </c>
      <c r="AB175" s="24">
        <v>6240</v>
      </c>
      <c r="AC175" s="24">
        <v>0</v>
      </c>
      <c r="AD175" s="5">
        <v>0</v>
      </c>
      <c r="AE175" s="5">
        <v>0</v>
      </c>
    </row>
    <row r="176" spans="1:31" ht="13.5" customHeight="1" x14ac:dyDescent="0.2">
      <c r="A176" s="9"/>
      <c r="B176" s="34" t="s">
        <v>154</v>
      </c>
      <c r="C176" s="35"/>
      <c r="D176" s="24">
        <v>0</v>
      </c>
      <c r="E176" s="24">
        <v>0</v>
      </c>
      <c r="F176" s="24">
        <v>0</v>
      </c>
      <c r="G176" s="24">
        <v>0</v>
      </c>
      <c r="H176" s="24">
        <v>0</v>
      </c>
      <c r="I176" s="24">
        <v>0</v>
      </c>
      <c r="J176" s="24">
        <v>0</v>
      </c>
      <c r="K176" s="24">
        <v>0</v>
      </c>
      <c r="L176" s="24">
        <v>0</v>
      </c>
      <c r="M176" s="24">
        <v>0</v>
      </c>
      <c r="N176" s="5">
        <v>0</v>
      </c>
      <c r="O176" s="5">
        <v>0</v>
      </c>
      <c r="P176" s="5">
        <v>0</v>
      </c>
      <c r="Q176" s="24">
        <v>0</v>
      </c>
      <c r="R176" s="24">
        <v>0</v>
      </c>
      <c r="S176" s="24">
        <v>0</v>
      </c>
      <c r="T176" s="24">
        <v>0</v>
      </c>
      <c r="U176" s="24">
        <v>0</v>
      </c>
      <c r="V176" s="5">
        <v>0</v>
      </c>
      <c r="W176" s="5">
        <v>0</v>
      </c>
      <c r="X176" s="5">
        <v>0</v>
      </c>
      <c r="Y176" s="5">
        <v>0</v>
      </c>
      <c r="Z176" s="5">
        <v>0</v>
      </c>
      <c r="AA176" s="5">
        <v>0</v>
      </c>
      <c r="AB176" s="5">
        <v>0</v>
      </c>
      <c r="AC176" s="5">
        <v>0</v>
      </c>
      <c r="AD176" s="5">
        <v>0</v>
      </c>
      <c r="AE176" s="5">
        <v>0</v>
      </c>
    </row>
    <row r="177" spans="1:31" x14ac:dyDescent="0.2">
      <c r="A177" s="9"/>
      <c r="B177" s="34" t="s">
        <v>155</v>
      </c>
      <c r="C177" s="35"/>
      <c r="D177" s="24">
        <v>0</v>
      </c>
      <c r="E177" s="24">
        <v>0</v>
      </c>
      <c r="F177" s="24">
        <v>0</v>
      </c>
      <c r="G177" s="24">
        <v>0</v>
      </c>
      <c r="H177" s="24">
        <v>0</v>
      </c>
      <c r="I177" s="24">
        <v>0</v>
      </c>
      <c r="J177" s="24">
        <v>0</v>
      </c>
      <c r="K177" s="24">
        <v>0</v>
      </c>
      <c r="L177" s="24">
        <v>0</v>
      </c>
      <c r="M177" s="24">
        <v>0</v>
      </c>
      <c r="N177" s="5">
        <v>0</v>
      </c>
      <c r="O177" s="5">
        <v>0</v>
      </c>
      <c r="P177" s="5">
        <v>0</v>
      </c>
      <c r="Q177" s="24">
        <v>0</v>
      </c>
      <c r="R177" s="24">
        <v>0</v>
      </c>
      <c r="S177" s="24">
        <v>0</v>
      </c>
      <c r="T177" s="24">
        <v>0</v>
      </c>
      <c r="U177" s="24">
        <v>0</v>
      </c>
      <c r="V177" s="5">
        <v>0</v>
      </c>
      <c r="W177" s="5">
        <v>0</v>
      </c>
      <c r="X177" s="5">
        <v>0</v>
      </c>
      <c r="Y177" s="24">
        <v>7561</v>
      </c>
      <c r="Z177" s="24">
        <v>0</v>
      </c>
      <c r="AA177" s="24">
        <v>0</v>
      </c>
      <c r="AB177" s="24">
        <v>7561</v>
      </c>
      <c r="AC177" s="24">
        <v>0</v>
      </c>
      <c r="AD177" s="5">
        <v>0</v>
      </c>
      <c r="AE177" s="5">
        <v>0</v>
      </c>
    </row>
    <row r="178" spans="1:31" ht="14.25" customHeight="1" x14ac:dyDescent="0.2">
      <c r="A178" s="9"/>
      <c r="B178" s="34" t="s">
        <v>156</v>
      </c>
      <c r="C178" s="35"/>
      <c r="D178" s="24">
        <v>0</v>
      </c>
      <c r="E178" s="24">
        <v>0</v>
      </c>
      <c r="F178" s="24">
        <v>0</v>
      </c>
      <c r="G178" s="24">
        <v>0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5">
        <v>0</v>
      </c>
      <c r="O178" s="5">
        <v>0</v>
      </c>
      <c r="P178" s="5">
        <v>0</v>
      </c>
      <c r="Q178" s="24">
        <v>0</v>
      </c>
      <c r="R178" s="24">
        <v>0</v>
      </c>
      <c r="S178" s="24">
        <v>0</v>
      </c>
      <c r="T178" s="24">
        <v>0</v>
      </c>
      <c r="U178" s="24">
        <v>0</v>
      </c>
      <c r="V178" s="5">
        <v>0</v>
      </c>
      <c r="W178" s="5">
        <v>0</v>
      </c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</row>
    <row r="179" spans="1:31" x14ac:dyDescent="0.2">
      <c r="A179" s="9"/>
      <c r="B179" s="34" t="s">
        <v>157</v>
      </c>
      <c r="C179" s="35"/>
      <c r="D179" s="24">
        <v>0</v>
      </c>
      <c r="E179" s="24">
        <v>0</v>
      </c>
      <c r="F179" s="24">
        <v>0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5">
        <v>0</v>
      </c>
      <c r="O179" s="5">
        <v>0</v>
      </c>
      <c r="P179" s="5">
        <v>0</v>
      </c>
      <c r="Q179" s="24">
        <v>0</v>
      </c>
      <c r="R179" s="24">
        <v>0</v>
      </c>
      <c r="S179" s="24">
        <v>0</v>
      </c>
      <c r="T179" s="24">
        <v>0</v>
      </c>
      <c r="U179" s="24">
        <v>0</v>
      </c>
      <c r="V179" s="5">
        <v>0</v>
      </c>
      <c r="W179" s="5">
        <v>0</v>
      </c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</row>
    <row r="180" spans="1:31" x14ac:dyDescent="0.2">
      <c r="A180" s="9"/>
      <c r="B180" s="34" t="s">
        <v>158</v>
      </c>
      <c r="C180" s="35"/>
      <c r="D180" s="24">
        <v>0</v>
      </c>
      <c r="E180" s="24">
        <v>0</v>
      </c>
      <c r="F180" s="24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5">
        <v>0</v>
      </c>
      <c r="O180" s="5">
        <v>0</v>
      </c>
      <c r="P180" s="5">
        <v>0</v>
      </c>
      <c r="Q180" s="24">
        <v>0</v>
      </c>
      <c r="R180" s="24">
        <v>0</v>
      </c>
      <c r="S180" s="24">
        <v>0</v>
      </c>
      <c r="T180" s="24">
        <v>0</v>
      </c>
      <c r="U180" s="24">
        <v>0</v>
      </c>
      <c r="V180" s="5">
        <v>0</v>
      </c>
      <c r="W180" s="5">
        <v>0</v>
      </c>
      <c r="X180" s="5">
        <v>0</v>
      </c>
      <c r="Y180" s="5">
        <v>0</v>
      </c>
      <c r="Z180" s="5">
        <v>0</v>
      </c>
      <c r="AA180" s="5">
        <v>0</v>
      </c>
      <c r="AB180" s="5">
        <v>0</v>
      </c>
      <c r="AC180" s="5">
        <v>0</v>
      </c>
      <c r="AD180" s="5">
        <v>0</v>
      </c>
      <c r="AE180" s="5">
        <v>0</v>
      </c>
    </row>
    <row r="181" spans="1:31" x14ac:dyDescent="0.2">
      <c r="A181" s="9"/>
      <c r="B181" s="34" t="s">
        <v>159</v>
      </c>
      <c r="C181" s="35"/>
      <c r="D181" s="24">
        <v>0</v>
      </c>
      <c r="E181" s="24">
        <v>0</v>
      </c>
      <c r="F181" s="24">
        <v>0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5">
        <v>0</v>
      </c>
      <c r="O181" s="5">
        <v>0</v>
      </c>
      <c r="P181" s="5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</v>
      </c>
      <c r="V181" s="5">
        <v>0</v>
      </c>
      <c r="W181" s="5">
        <v>0</v>
      </c>
      <c r="X181" s="5">
        <v>0</v>
      </c>
      <c r="Y181" s="5">
        <v>0</v>
      </c>
      <c r="Z181" s="5">
        <v>0</v>
      </c>
      <c r="AA181" s="5">
        <v>0</v>
      </c>
      <c r="AB181" s="5">
        <v>0</v>
      </c>
      <c r="AC181" s="5">
        <v>0</v>
      </c>
      <c r="AD181" s="5">
        <v>0</v>
      </c>
      <c r="AE181" s="5">
        <v>0</v>
      </c>
    </row>
    <row r="182" spans="1:31" x14ac:dyDescent="0.2">
      <c r="A182" s="9"/>
      <c r="B182" s="34" t="s">
        <v>151</v>
      </c>
      <c r="C182" s="35"/>
      <c r="D182" s="24">
        <v>0</v>
      </c>
      <c r="E182" s="24">
        <v>0</v>
      </c>
      <c r="F182" s="24"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5">
        <v>0</v>
      </c>
      <c r="O182" s="5">
        <v>0</v>
      </c>
      <c r="P182" s="5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0</v>
      </c>
      <c r="V182" s="5">
        <v>0</v>
      </c>
      <c r="W182" s="5">
        <v>0</v>
      </c>
      <c r="X182" s="5">
        <v>0</v>
      </c>
      <c r="Y182" s="5">
        <v>0</v>
      </c>
      <c r="Z182" s="5">
        <v>0</v>
      </c>
      <c r="AA182" s="5">
        <v>0</v>
      </c>
      <c r="AB182" s="5">
        <v>0</v>
      </c>
      <c r="AC182" s="5">
        <v>0</v>
      </c>
      <c r="AD182" s="5">
        <v>0</v>
      </c>
      <c r="AE182" s="5">
        <v>0</v>
      </c>
    </row>
    <row r="183" spans="1:31" x14ac:dyDescent="0.2">
      <c r="A183" s="9"/>
      <c r="B183" s="9"/>
      <c r="C183" s="10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</row>
    <row r="184" spans="1:31" ht="27" customHeight="1" x14ac:dyDescent="0.2">
      <c r="A184" s="46" t="s">
        <v>19</v>
      </c>
      <c r="B184" s="47"/>
      <c r="C184" s="48"/>
      <c r="D184" s="5">
        <f>D185+D189</f>
        <v>53632</v>
      </c>
      <c r="E184" s="5">
        <f t="shared" ref="E184:AE184" si="27">E185+E189</f>
        <v>12283</v>
      </c>
      <c r="F184" s="5">
        <f t="shared" si="27"/>
        <v>3276</v>
      </c>
      <c r="G184" s="5">
        <f t="shared" si="27"/>
        <v>24943</v>
      </c>
      <c r="H184" s="5">
        <f t="shared" si="27"/>
        <v>13130</v>
      </c>
      <c r="I184" s="5">
        <f t="shared" si="27"/>
        <v>112526</v>
      </c>
      <c r="J184" s="5">
        <f t="shared" si="27"/>
        <v>22108</v>
      </c>
      <c r="K184" s="5">
        <f t="shared" si="27"/>
        <v>4930</v>
      </c>
      <c r="L184" s="5">
        <f t="shared" si="27"/>
        <v>45908</v>
      </c>
      <c r="M184" s="5">
        <f t="shared" si="27"/>
        <v>39580</v>
      </c>
      <c r="N184" s="5">
        <f t="shared" si="27"/>
        <v>0</v>
      </c>
      <c r="O184" s="5">
        <f t="shared" si="27"/>
        <v>0</v>
      </c>
      <c r="P184" s="5">
        <f t="shared" si="27"/>
        <v>0</v>
      </c>
      <c r="Q184" s="5">
        <f t="shared" si="27"/>
        <v>42905</v>
      </c>
      <c r="R184" s="5">
        <f t="shared" si="27"/>
        <v>11094</v>
      </c>
      <c r="S184" s="5">
        <f t="shared" si="27"/>
        <v>0</v>
      </c>
      <c r="T184" s="5">
        <f t="shared" si="27"/>
        <v>31811</v>
      </c>
      <c r="U184" s="5">
        <f t="shared" si="27"/>
        <v>0</v>
      </c>
      <c r="V184" s="5">
        <f t="shared" si="27"/>
        <v>25407</v>
      </c>
      <c r="W184" s="5">
        <f t="shared" si="27"/>
        <v>44440</v>
      </c>
      <c r="X184" s="5">
        <f t="shared" si="27"/>
        <v>27444</v>
      </c>
      <c r="Y184" s="5">
        <f t="shared" si="27"/>
        <v>14288</v>
      </c>
      <c r="Z184" s="5">
        <f t="shared" si="27"/>
        <v>5710</v>
      </c>
      <c r="AA184" s="5">
        <f t="shared" si="27"/>
        <v>0</v>
      </c>
      <c r="AB184" s="5">
        <f t="shared" si="27"/>
        <v>8578</v>
      </c>
      <c r="AC184" s="5">
        <f t="shared" si="27"/>
        <v>0</v>
      </c>
      <c r="AD184" s="5">
        <f t="shared" si="27"/>
        <v>5965</v>
      </c>
      <c r="AE184" s="5">
        <f t="shared" si="27"/>
        <v>0</v>
      </c>
    </row>
    <row r="185" spans="1:31" ht="13.5" customHeight="1" x14ac:dyDescent="0.2">
      <c r="A185" s="8"/>
      <c r="B185" s="44" t="s">
        <v>4</v>
      </c>
      <c r="C185" s="45"/>
      <c r="D185" s="5">
        <f>SUM(D186:D188)</f>
        <v>39976</v>
      </c>
      <c r="E185" s="5">
        <f t="shared" ref="E185:AE185" si="28">SUM(E186:E188)</f>
        <v>10057</v>
      </c>
      <c r="F185" s="5">
        <f t="shared" si="28"/>
        <v>2616</v>
      </c>
      <c r="G185" s="5">
        <f t="shared" si="28"/>
        <v>21205</v>
      </c>
      <c r="H185" s="5">
        <f t="shared" si="28"/>
        <v>6098</v>
      </c>
      <c r="I185" s="5">
        <f t="shared" si="28"/>
        <v>76567</v>
      </c>
      <c r="J185" s="5">
        <f t="shared" si="28"/>
        <v>13894</v>
      </c>
      <c r="K185" s="5">
        <f t="shared" si="28"/>
        <v>4175</v>
      </c>
      <c r="L185" s="5">
        <f t="shared" si="28"/>
        <v>36303</v>
      </c>
      <c r="M185" s="5">
        <f t="shared" si="28"/>
        <v>22195</v>
      </c>
      <c r="N185" s="5">
        <f t="shared" si="28"/>
        <v>0</v>
      </c>
      <c r="O185" s="5">
        <f t="shared" si="28"/>
        <v>0</v>
      </c>
      <c r="P185" s="5">
        <f t="shared" si="28"/>
        <v>0</v>
      </c>
      <c r="Q185" s="5">
        <f t="shared" si="28"/>
        <v>42905</v>
      </c>
      <c r="R185" s="5">
        <f t="shared" si="28"/>
        <v>11094</v>
      </c>
      <c r="S185" s="5">
        <f t="shared" si="28"/>
        <v>0</v>
      </c>
      <c r="T185" s="5">
        <f t="shared" si="28"/>
        <v>31811</v>
      </c>
      <c r="U185" s="5">
        <f t="shared" si="28"/>
        <v>0</v>
      </c>
      <c r="V185" s="5">
        <f t="shared" si="28"/>
        <v>25407</v>
      </c>
      <c r="W185" s="5">
        <f t="shared" si="28"/>
        <v>43945</v>
      </c>
      <c r="X185" s="5">
        <f t="shared" si="28"/>
        <v>27444</v>
      </c>
      <c r="Y185" s="5">
        <f t="shared" si="28"/>
        <v>0</v>
      </c>
      <c r="Z185" s="5">
        <f t="shared" si="28"/>
        <v>0</v>
      </c>
      <c r="AA185" s="5">
        <f t="shared" si="28"/>
        <v>0</v>
      </c>
      <c r="AB185" s="5">
        <f t="shared" si="28"/>
        <v>0</v>
      </c>
      <c r="AC185" s="5">
        <f t="shared" si="28"/>
        <v>0</v>
      </c>
      <c r="AD185" s="5">
        <f t="shared" si="28"/>
        <v>5965</v>
      </c>
      <c r="AE185" s="5">
        <f t="shared" si="28"/>
        <v>0</v>
      </c>
    </row>
    <row r="186" spans="1:31" ht="13.5" customHeight="1" x14ac:dyDescent="0.2">
      <c r="A186" s="9"/>
      <c r="B186" s="34" t="s">
        <v>160</v>
      </c>
      <c r="C186" s="35"/>
      <c r="D186" s="24">
        <v>32341</v>
      </c>
      <c r="E186" s="24">
        <v>8220</v>
      </c>
      <c r="F186" s="24">
        <v>2616</v>
      </c>
      <c r="G186" s="24">
        <v>17937</v>
      </c>
      <c r="H186" s="24">
        <v>3568</v>
      </c>
      <c r="I186" s="24">
        <v>42814</v>
      </c>
      <c r="J186" s="24">
        <v>9166</v>
      </c>
      <c r="K186" s="24">
        <v>1200</v>
      </c>
      <c r="L186" s="24">
        <v>19563</v>
      </c>
      <c r="M186" s="24">
        <v>12885</v>
      </c>
      <c r="N186" s="5">
        <v>0</v>
      </c>
      <c r="O186" s="5">
        <v>0</v>
      </c>
      <c r="P186" s="5">
        <v>0</v>
      </c>
      <c r="Q186" s="24">
        <v>42905</v>
      </c>
      <c r="R186" s="24">
        <v>11094</v>
      </c>
      <c r="S186" s="24">
        <v>0</v>
      </c>
      <c r="T186" s="24">
        <v>31811</v>
      </c>
      <c r="U186" s="24">
        <v>0</v>
      </c>
      <c r="V186" s="5">
        <v>0</v>
      </c>
      <c r="W186" s="5">
        <v>43595</v>
      </c>
      <c r="X186" s="5">
        <v>0</v>
      </c>
      <c r="Y186" s="5">
        <v>0</v>
      </c>
      <c r="Z186" s="5">
        <v>0</v>
      </c>
      <c r="AA186" s="5">
        <v>0</v>
      </c>
      <c r="AB186" s="5">
        <v>0</v>
      </c>
      <c r="AC186" s="5">
        <v>0</v>
      </c>
      <c r="AD186" s="5">
        <v>0</v>
      </c>
      <c r="AE186" s="5">
        <v>0</v>
      </c>
    </row>
    <row r="187" spans="1:31" ht="13.5" customHeight="1" x14ac:dyDescent="0.2">
      <c r="A187" s="9"/>
      <c r="B187" s="34" t="s">
        <v>161</v>
      </c>
      <c r="C187" s="35"/>
      <c r="D187" s="24">
        <v>5924</v>
      </c>
      <c r="E187" s="24">
        <v>1373</v>
      </c>
      <c r="F187" s="24">
        <v>0</v>
      </c>
      <c r="G187" s="24">
        <v>3268</v>
      </c>
      <c r="H187" s="24">
        <v>1283</v>
      </c>
      <c r="I187" s="24">
        <v>13457</v>
      </c>
      <c r="J187" s="24">
        <v>2388</v>
      </c>
      <c r="K187" s="24">
        <v>0</v>
      </c>
      <c r="L187" s="24">
        <v>2873</v>
      </c>
      <c r="M187" s="24">
        <v>8196</v>
      </c>
      <c r="N187" s="5">
        <v>0</v>
      </c>
      <c r="O187" s="5">
        <v>0</v>
      </c>
      <c r="P187" s="5">
        <v>0</v>
      </c>
      <c r="Q187" s="24">
        <v>0</v>
      </c>
      <c r="R187" s="24">
        <v>0</v>
      </c>
      <c r="S187" s="24">
        <v>0</v>
      </c>
      <c r="T187" s="24">
        <v>0</v>
      </c>
      <c r="U187" s="24">
        <v>0</v>
      </c>
      <c r="V187" s="5">
        <v>25407</v>
      </c>
      <c r="W187" s="5">
        <v>350</v>
      </c>
      <c r="X187" s="5">
        <v>27444</v>
      </c>
      <c r="Y187" s="5">
        <v>0</v>
      </c>
      <c r="Z187" s="5">
        <v>0</v>
      </c>
      <c r="AA187" s="5">
        <v>0</v>
      </c>
      <c r="AB187" s="5">
        <v>0</v>
      </c>
      <c r="AC187" s="5">
        <v>0</v>
      </c>
      <c r="AD187" s="5">
        <v>0</v>
      </c>
      <c r="AE187" s="5">
        <v>0</v>
      </c>
    </row>
    <row r="188" spans="1:31" x14ac:dyDescent="0.2">
      <c r="A188" s="9"/>
      <c r="B188" s="34" t="s">
        <v>162</v>
      </c>
      <c r="C188" s="35"/>
      <c r="D188" s="24">
        <v>1711</v>
      </c>
      <c r="E188" s="24">
        <v>464</v>
      </c>
      <c r="F188" s="24">
        <v>0</v>
      </c>
      <c r="G188" s="24">
        <v>0</v>
      </c>
      <c r="H188" s="24">
        <v>1247</v>
      </c>
      <c r="I188" s="24">
        <v>20296</v>
      </c>
      <c r="J188" s="24">
        <v>2340</v>
      </c>
      <c r="K188" s="24">
        <v>2975</v>
      </c>
      <c r="L188" s="24">
        <v>13867</v>
      </c>
      <c r="M188" s="24">
        <v>1114</v>
      </c>
      <c r="N188" s="5">
        <v>0</v>
      </c>
      <c r="O188" s="5">
        <v>0</v>
      </c>
      <c r="P188" s="5">
        <v>0</v>
      </c>
      <c r="Q188" s="24">
        <v>0</v>
      </c>
      <c r="R188" s="24">
        <v>0</v>
      </c>
      <c r="S188" s="24">
        <v>0</v>
      </c>
      <c r="T188" s="24">
        <v>0</v>
      </c>
      <c r="U188" s="24">
        <v>0</v>
      </c>
      <c r="V188" s="5">
        <v>0</v>
      </c>
      <c r="W188" s="5">
        <v>0</v>
      </c>
      <c r="X188" s="5">
        <v>0</v>
      </c>
      <c r="Y188" s="5">
        <v>0</v>
      </c>
      <c r="Z188" s="5">
        <v>0</v>
      </c>
      <c r="AA188" s="5">
        <v>0</v>
      </c>
      <c r="AB188" s="5">
        <v>0</v>
      </c>
      <c r="AC188" s="5">
        <v>0</v>
      </c>
      <c r="AD188" s="5">
        <v>5965</v>
      </c>
      <c r="AE188" s="5">
        <v>0</v>
      </c>
    </row>
    <row r="189" spans="1:31" ht="13.5" customHeight="1" x14ac:dyDescent="0.2">
      <c r="A189" s="9"/>
      <c r="B189" s="44" t="s">
        <v>5</v>
      </c>
      <c r="C189" s="45"/>
      <c r="D189" s="5">
        <f>SUM(D190:D204)</f>
        <v>13656</v>
      </c>
      <c r="E189" s="5">
        <f t="shared" ref="E189:AE189" si="29">SUM(E190:E204)</f>
        <v>2226</v>
      </c>
      <c r="F189" s="5">
        <f t="shared" si="29"/>
        <v>660</v>
      </c>
      <c r="G189" s="5">
        <f t="shared" si="29"/>
        <v>3738</v>
      </c>
      <c r="H189" s="5">
        <f t="shared" si="29"/>
        <v>7032</v>
      </c>
      <c r="I189" s="5">
        <f t="shared" si="29"/>
        <v>35959</v>
      </c>
      <c r="J189" s="5">
        <f t="shared" si="29"/>
        <v>8214</v>
      </c>
      <c r="K189" s="5">
        <f t="shared" si="29"/>
        <v>755</v>
      </c>
      <c r="L189" s="5">
        <f t="shared" si="29"/>
        <v>9605</v>
      </c>
      <c r="M189" s="5">
        <f t="shared" si="29"/>
        <v>17385</v>
      </c>
      <c r="N189" s="5">
        <f t="shared" si="29"/>
        <v>0</v>
      </c>
      <c r="O189" s="5">
        <f t="shared" si="29"/>
        <v>0</v>
      </c>
      <c r="P189" s="5">
        <f t="shared" si="29"/>
        <v>0</v>
      </c>
      <c r="Q189" s="5">
        <f t="shared" si="29"/>
        <v>0</v>
      </c>
      <c r="R189" s="5">
        <f t="shared" si="29"/>
        <v>0</v>
      </c>
      <c r="S189" s="5">
        <f t="shared" si="29"/>
        <v>0</v>
      </c>
      <c r="T189" s="5">
        <f t="shared" si="29"/>
        <v>0</v>
      </c>
      <c r="U189" s="5">
        <f t="shared" si="29"/>
        <v>0</v>
      </c>
      <c r="V189" s="5">
        <f t="shared" si="29"/>
        <v>0</v>
      </c>
      <c r="W189" s="5">
        <f t="shared" si="29"/>
        <v>495</v>
      </c>
      <c r="X189" s="5">
        <f t="shared" si="29"/>
        <v>0</v>
      </c>
      <c r="Y189" s="5">
        <f t="shared" si="29"/>
        <v>14288</v>
      </c>
      <c r="Z189" s="5">
        <f t="shared" si="29"/>
        <v>5710</v>
      </c>
      <c r="AA189" s="5">
        <f t="shared" si="29"/>
        <v>0</v>
      </c>
      <c r="AB189" s="5">
        <f t="shared" si="29"/>
        <v>8578</v>
      </c>
      <c r="AC189" s="5">
        <f t="shared" si="29"/>
        <v>0</v>
      </c>
      <c r="AD189" s="5">
        <f t="shared" si="29"/>
        <v>0</v>
      </c>
      <c r="AE189" s="5">
        <f t="shared" si="29"/>
        <v>0</v>
      </c>
    </row>
    <row r="190" spans="1:31" x14ac:dyDescent="0.2">
      <c r="A190" s="9"/>
      <c r="B190" s="34" t="s">
        <v>163</v>
      </c>
      <c r="C190" s="35"/>
      <c r="D190" s="24">
        <v>1801</v>
      </c>
      <c r="E190" s="24">
        <v>0</v>
      </c>
      <c r="F190" s="24">
        <v>0</v>
      </c>
      <c r="G190" s="24">
        <v>0</v>
      </c>
      <c r="H190" s="24">
        <v>1801</v>
      </c>
      <c r="I190" s="24">
        <v>3247</v>
      </c>
      <c r="J190" s="24">
        <v>1223</v>
      </c>
      <c r="K190" s="24">
        <v>0</v>
      </c>
      <c r="L190" s="24">
        <v>2024</v>
      </c>
      <c r="M190" s="24">
        <v>0</v>
      </c>
      <c r="N190" s="5">
        <v>0</v>
      </c>
      <c r="O190" s="5">
        <v>0</v>
      </c>
      <c r="P190" s="5">
        <v>0</v>
      </c>
      <c r="Q190" s="24">
        <v>0</v>
      </c>
      <c r="R190" s="24">
        <v>0</v>
      </c>
      <c r="S190" s="24">
        <v>0</v>
      </c>
      <c r="T190" s="24">
        <v>0</v>
      </c>
      <c r="U190" s="24">
        <v>0</v>
      </c>
      <c r="V190" s="5">
        <v>0</v>
      </c>
      <c r="W190" s="5">
        <v>0</v>
      </c>
      <c r="X190" s="5">
        <v>0</v>
      </c>
      <c r="Y190" s="5">
        <v>0</v>
      </c>
      <c r="Z190" s="5">
        <v>0</v>
      </c>
      <c r="AA190" s="5">
        <v>0</v>
      </c>
      <c r="AB190" s="5">
        <v>0</v>
      </c>
      <c r="AC190" s="5">
        <v>0</v>
      </c>
      <c r="AD190" s="5">
        <v>0</v>
      </c>
      <c r="AE190" s="5">
        <v>0</v>
      </c>
    </row>
    <row r="191" spans="1:31" x14ac:dyDescent="0.2">
      <c r="A191" s="9"/>
      <c r="B191" s="34" t="s">
        <v>164</v>
      </c>
      <c r="C191" s="35"/>
      <c r="D191" s="24">
        <v>0</v>
      </c>
      <c r="E191" s="24">
        <v>0</v>
      </c>
      <c r="F191" s="24">
        <v>0</v>
      </c>
      <c r="G191" s="24">
        <v>0</v>
      </c>
      <c r="H191" s="24">
        <v>0</v>
      </c>
      <c r="I191" s="24">
        <v>8780</v>
      </c>
      <c r="J191" s="24">
        <v>0</v>
      </c>
      <c r="K191" s="24">
        <v>0</v>
      </c>
      <c r="L191" s="24">
        <v>0</v>
      </c>
      <c r="M191" s="24">
        <v>8780</v>
      </c>
      <c r="N191" s="5">
        <v>0</v>
      </c>
      <c r="O191" s="5">
        <v>0</v>
      </c>
      <c r="P191" s="5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5">
        <v>0</v>
      </c>
      <c r="W191" s="5">
        <v>0</v>
      </c>
      <c r="X191" s="5">
        <v>0</v>
      </c>
      <c r="Y191" s="5">
        <v>0</v>
      </c>
      <c r="Z191" s="5">
        <v>0</v>
      </c>
      <c r="AA191" s="5">
        <v>0</v>
      </c>
      <c r="AB191" s="5">
        <v>0</v>
      </c>
      <c r="AC191" s="5">
        <v>0</v>
      </c>
      <c r="AD191" s="5">
        <v>0</v>
      </c>
      <c r="AE191" s="5">
        <v>0</v>
      </c>
    </row>
    <row r="192" spans="1:31" ht="14.25" customHeight="1" x14ac:dyDescent="0.2">
      <c r="A192" s="9"/>
      <c r="B192" s="34" t="s">
        <v>165</v>
      </c>
      <c r="C192" s="35"/>
      <c r="D192" s="24">
        <v>0</v>
      </c>
      <c r="E192" s="24">
        <v>0</v>
      </c>
      <c r="F192" s="24">
        <v>0</v>
      </c>
      <c r="G192" s="24">
        <v>0</v>
      </c>
      <c r="H192" s="24">
        <v>0</v>
      </c>
      <c r="I192" s="24">
        <v>5838</v>
      </c>
      <c r="J192" s="24">
        <v>0</v>
      </c>
      <c r="K192" s="24">
        <v>0</v>
      </c>
      <c r="L192" s="24">
        <v>0</v>
      </c>
      <c r="M192" s="24">
        <v>5838</v>
      </c>
      <c r="N192" s="5">
        <v>0</v>
      </c>
      <c r="O192" s="5">
        <v>0</v>
      </c>
      <c r="P192" s="5">
        <v>0</v>
      </c>
      <c r="Q192" s="24">
        <v>0</v>
      </c>
      <c r="R192" s="24">
        <v>0</v>
      </c>
      <c r="S192" s="24">
        <v>0</v>
      </c>
      <c r="T192" s="24">
        <v>0</v>
      </c>
      <c r="U192" s="24">
        <v>0</v>
      </c>
      <c r="V192" s="5">
        <v>0</v>
      </c>
      <c r="W192" s="5">
        <v>0</v>
      </c>
      <c r="X192" s="5">
        <v>0</v>
      </c>
      <c r="Y192" s="5">
        <v>0</v>
      </c>
      <c r="Z192" s="5">
        <v>0</v>
      </c>
      <c r="AA192" s="5">
        <v>0</v>
      </c>
      <c r="AB192" s="5">
        <v>0</v>
      </c>
      <c r="AC192" s="5">
        <v>0</v>
      </c>
      <c r="AD192" s="5">
        <v>0</v>
      </c>
      <c r="AE192" s="5">
        <v>0</v>
      </c>
    </row>
    <row r="193" spans="1:31" x14ac:dyDescent="0.2">
      <c r="A193" s="9"/>
      <c r="B193" s="34" t="s">
        <v>166</v>
      </c>
      <c r="C193" s="35"/>
      <c r="D193" s="24">
        <v>3563</v>
      </c>
      <c r="E193" s="24">
        <v>1926</v>
      </c>
      <c r="F193" s="24">
        <v>0</v>
      </c>
      <c r="G193" s="24">
        <v>1637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5">
        <v>0</v>
      </c>
      <c r="O193" s="5">
        <v>0</v>
      </c>
      <c r="P193" s="5">
        <v>0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  <c r="V193" s="5">
        <v>0</v>
      </c>
      <c r="W193" s="5">
        <v>0</v>
      </c>
      <c r="X193" s="5">
        <v>0</v>
      </c>
      <c r="Y193" s="5">
        <v>0</v>
      </c>
      <c r="Z193" s="5">
        <v>0</v>
      </c>
      <c r="AA193" s="5">
        <v>0</v>
      </c>
      <c r="AB193" s="5">
        <v>0</v>
      </c>
      <c r="AC193" s="5">
        <v>0</v>
      </c>
      <c r="AD193" s="5">
        <v>0</v>
      </c>
      <c r="AE193" s="5">
        <v>0</v>
      </c>
    </row>
    <row r="194" spans="1:31" x14ac:dyDescent="0.2">
      <c r="A194" s="9"/>
      <c r="B194" s="34" t="s">
        <v>167</v>
      </c>
      <c r="C194" s="35"/>
      <c r="D194" s="24">
        <v>1837</v>
      </c>
      <c r="E194" s="24">
        <v>0</v>
      </c>
      <c r="F194" s="24">
        <v>0</v>
      </c>
      <c r="G194" s="24">
        <v>0</v>
      </c>
      <c r="H194" s="24">
        <v>1837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5">
        <v>0</v>
      </c>
      <c r="O194" s="5">
        <v>0</v>
      </c>
      <c r="P194" s="5">
        <v>0</v>
      </c>
      <c r="Q194" s="24">
        <v>0</v>
      </c>
      <c r="R194" s="24">
        <v>0</v>
      </c>
      <c r="S194" s="24">
        <v>0</v>
      </c>
      <c r="T194" s="24">
        <v>0</v>
      </c>
      <c r="U194" s="24">
        <v>0</v>
      </c>
      <c r="V194" s="5">
        <v>0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  <c r="AB194" s="5">
        <v>0</v>
      </c>
      <c r="AC194" s="5">
        <v>0</v>
      </c>
      <c r="AD194" s="5">
        <v>0</v>
      </c>
      <c r="AE194" s="5">
        <v>0</v>
      </c>
    </row>
    <row r="195" spans="1:31" x14ac:dyDescent="0.2">
      <c r="A195" s="9"/>
      <c r="B195" s="34" t="s">
        <v>168</v>
      </c>
      <c r="C195" s="35"/>
      <c r="D195" s="24">
        <v>0</v>
      </c>
      <c r="E195" s="24">
        <v>0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5">
        <v>0</v>
      </c>
      <c r="O195" s="5">
        <v>0</v>
      </c>
      <c r="P195" s="5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0</v>
      </c>
      <c r="V195" s="5">
        <v>0</v>
      </c>
      <c r="W195" s="5">
        <v>0</v>
      </c>
      <c r="X195" s="5">
        <v>0</v>
      </c>
      <c r="Y195" s="24">
        <v>9884</v>
      </c>
      <c r="Z195" s="24">
        <v>4690</v>
      </c>
      <c r="AA195" s="24">
        <v>0</v>
      </c>
      <c r="AB195" s="24">
        <v>5194</v>
      </c>
      <c r="AC195" s="24">
        <v>0</v>
      </c>
      <c r="AD195" s="5">
        <v>0</v>
      </c>
      <c r="AE195" s="5">
        <v>0</v>
      </c>
    </row>
    <row r="196" spans="1:31" x14ac:dyDescent="0.2">
      <c r="A196" s="9"/>
      <c r="B196" s="34" t="s">
        <v>169</v>
      </c>
      <c r="C196" s="35"/>
      <c r="D196" s="24">
        <v>0</v>
      </c>
      <c r="E196" s="24">
        <v>0</v>
      </c>
      <c r="F196" s="24">
        <v>0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5">
        <v>0</v>
      </c>
      <c r="O196" s="5">
        <v>0</v>
      </c>
      <c r="P196" s="5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0</v>
      </c>
      <c r="V196" s="5">
        <v>0</v>
      </c>
      <c r="W196" s="5">
        <v>0</v>
      </c>
      <c r="X196" s="5">
        <v>0</v>
      </c>
      <c r="Y196" s="5">
        <v>0</v>
      </c>
      <c r="Z196" s="5">
        <v>0</v>
      </c>
      <c r="AA196" s="5">
        <v>0</v>
      </c>
      <c r="AB196" s="5">
        <v>0</v>
      </c>
      <c r="AC196" s="5">
        <v>0</v>
      </c>
      <c r="AD196" s="5">
        <v>0</v>
      </c>
      <c r="AE196" s="5">
        <v>0</v>
      </c>
    </row>
    <row r="197" spans="1:31" x14ac:dyDescent="0.2">
      <c r="A197" s="9"/>
      <c r="B197" s="34" t="s">
        <v>170</v>
      </c>
      <c r="C197" s="35"/>
      <c r="D197" s="24">
        <v>0</v>
      </c>
      <c r="E197" s="24">
        <v>0</v>
      </c>
      <c r="F197" s="24">
        <v>0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5">
        <v>0</v>
      </c>
      <c r="O197" s="5">
        <v>0</v>
      </c>
      <c r="P197" s="5">
        <v>0</v>
      </c>
      <c r="Q197" s="24">
        <v>0</v>
      </c>
      <c r="R197" s="24">
        <v>0</v>
      </c>
      <c r="S197" s="24">
        <v>0</v>
      </c>
      <c r="T197" s="24">
        <v>0</v>
      </c>
      <c r="U197" s="24">
        <v>0</v>
      </c>
      <c r="V197" s="5">
        <v>0</v>
      </c>
      <c r="W197" s="5">
        <v>0</v>
      </c>
      <c r="X197" s="5">
        <v>0</v>
      </c>
      <c r="Y197" s="5">
        <v>0</v>
      </c>
      <c r="Z197" s="5">
        <v>0</v>
      </c>
      <c r="AA197" s="5">
        <v>0</v>
      </c>
      <c r="AB197" s="5">
        <v>0</v>
      </c>
      <c r="AC197" s="5">
        <v>0</v>
      </c>
      <c r="AD197" s="5">
        <v>0</v>
      </c>
      <c r="AE197" s="5">
        <v>0</v>
      </c>
    </row>
    <row r="198" spans="1:31" x14ac:dyDescent="0.2">
      <c r="A198" s="9"/>
      <c r="B198" s="34" t="s">
        <v>171</v>
      </c>
      <c r="C198" s="35"/>
      <c r="D198" s="24">
        <v>3079</v>
      </c>
      <c r="E198" s="24">
        <v>0</v>
      </c>
      <c r="F198" s="24">
        <v>0</v>
      </c>
      <c r="G198" s="24">
        <v>1438</v>
      </c>
      <c r="H198" s="24">
        <v>1641</v>
      </c>
      <c r="I198" s="24">
        <v>5204</v>
      </c>
      <c r="J198" s="24">
        <v>2533</v>
      </c>
      <c r="K198" s="24">
        <v>755</v>
      </c>
      <c r="L198" s="24">
        <v>809</v>
      </c>
      <c r="M198" s="24">
        <v>1107</v>
      </c>
      <c r="N198" s="5">
        <v>0</v>
      </c>
      <c r="O198" s="5">
        <v>0</v>
      </c>
      <c r="P198" s="5">
        <v>0</v>
      </c>
      <c r="Q198" s="24">
        <v>0</v>
      </c>
      <c r="R198" s="24">
        <v>0</v>
      </c>
      <c r="S198" s="24">
        <v>0</v>
      </c>
      <c r="T198" s="24">
        <v>0</v>
      </c>
      <c r="U198" s="24">
        <v>0</v>
      </c>
      <c r="V198" s="5">
        <v>0</v>
      </c>
      <c r="W198" s="5">
        <v>495</v>
      </c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</row>
    <row r="199" spans="1:31" x14ac:dyDescent="0.2">
      <c r="A199" s="9"/>
      <c r="B199" s="34" t="s">
        <v>172</v>
      </c>
      <c r="C199" s="35"/>
      <c r="D199" s="24">
        <v>0</v>
      </c>
      <c r="E199" s="24">
        <v>0</v>
      </c>
      <c r="F199" s="24">
        <v>0</v>
      </c>
      <c r="G199" s="24">
        <v>0</v>
      </c>
      <c r="H199" s="24">
        <v>0</v>
      </c>
      <c r="I199" s="24">
        <v>1660</v>
      </c>
      <c r="J199" s="24">
        <v>0</v>
      </c>
      <c r="K199" s="24">
        <v>0</v>
      </c>
      <c r="L199" s="24">
        <v>0</v>
      </c>
      <c r="M199" s="24">
        <v>1660</v>
      </c>
      <c r="N199" s="5">
        <v>0</v>
      </c>
      <c r="O199" s="5">
        <v>0</v>
      </c>
      <c r="P199" s="5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5">
        <v>0</v>
      </c>
      <c r="W199" s="5">
        <v>0</v>
      </c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</row>
    <row r="200" spans="1:31" x14ac:dyDescent="0.2">
      <c r="A200" s="9"/>
      <c r="B200" s="34" t="s">
        <v>173</v>
      </c>
      <c r="C200" s="35"/>
      <c r="D200" s="24">
        <v>0</v>
      </c>
      <c r="E200" s="24">
        <v>0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5">
        <v>0</v>
      </c>
      <c r="O200" s="5">
        <v>0</v>
      </c>
      <c r="P200" s="5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0</v>
      </c>
      <c r="V200" s="5">
        <v>0</v>
      </c>
      <c r="W200" s="5">
        <v>0</v>
      </c>
      <c r="X200" s="5">
        <v>0</v>
      </c>
      <c r="Y200" s="24">
        <v>4404</v>
      </c>
      <c r="Z200" s="24">
        <v>1020</v>
      </c>
      <c r="AA200" s="24">
        <v>0</v>
      </c>
      <c r="AB200" s="24">
        <v>3384</v>
      </c>
      <c r="AC200" s="24">
        <v>0</v>
      </c>
      <c r="AD200" s="5">
        <v>0</v>
      </c>
      <c r="AE200" s="5">
        <v>0</v>
      </c>
    </row>
    <row r="201" spans="1:31" x14ac:dyDescent="0.2">
      <c r="A201" s="9"/>
      <c r="B201" s="34" t="s">
        <v>174</v>
      </c>
      <c r="C201" s="35"/>
      <c r="D201" s="24">
        <v>3376</v>
      </c>
      <c r="E201" s="24">
        <v>300</v>
      </c>
      <c r="F201" s="24">
        <v>660</v>
      </c>
      <c r="G201" s="24">
        <v>663</v>
      </c>
      <c r="H201" s="24">
        <v>1753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5">
        <v>0</v>
      </c>
      <c r="O201" s="5">
        <v>0</v>
      </c>
      <c r="P201" s="5">
        <v>0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  <c r="V201" s="5">
        <v>0</v>
      </c>
      <c r="W201" s="5">
        <v>0</v>
      </c>
      <c r="X201" s="5">
        <v>0</v>
      </c>
      <c r="Y201" s="5">
        <v>0</v>
      </c>
      <c r="Z201" s="5">
        <v>0</v>
      </c>
      <c r="AA201" s="5">
        <v>0</v>
      </c>
      <c r="AB201" s="5">
        <v>0</v>
      </c>
      <c r="AC201" s="5">
        <v>0</v>
      </c>
      <c r="AD201" s="5">
        <v>0</v>
      </c>
      <c r="AE201" s="5">
        <v>0</v>
      </c>
    </row>
    <row r="202" spans="1:31" x14ac:dyDescent="0.2">
      <c r="A202" s="9"/>
      <c r="B202" s="34" t="s">
        <v>175</v>
      </c>
      <c r="C202" s="35"/>
      <c r="D202" s="24">
        <v>0</v>
      </c>
      <c r="E202" s="24">
        <v>0</v>
      </c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5">
        <v>0</v>
      </c>
      <c r="O202" s="5">
        <v>0</v>
      </c>
      <c r="P202" s="5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0</v>
      </c>
      <c r="V202" s="5">
        <v>0</v>
      </c>
      <c r="W202" s="5">
        <v>0</v>
      </c>
      <c r="X202" s="5">
        <v>0</v>
      </c>
      <c r="Y202" s="5">
        <v>0</v>
      </c>
      <c r="Z202" s="5">
        <v>0</v>
      </c>
      <c r="AA202" s="5">
        <v>0</v>
      </c>
      <c r="AB202" s="5">
        <v>0</v>
      </c>
      <c r="AC202" s="5">
        <v>0</v>
      </c>
      <c r="AD202" s="5">
        <v>0</v>
      </c>
      <c r="AE202" s="5">
        <v>0</v>
      </c>
    </row>
    <row r="203" spans="1:31" x14ac:dyDescent="0.2">
      <c r="A203" s="9"/>
      <c r="B203" s="34" t="s">
        <v>176</v>
      </c>
      <c r="C203" s="35"/>
      <c r="D203" s="24">
        <v>0</v>
      </c>
      <c r="E203" s="24">
        <v>0</v>
      </c>
      <c r="F203" s="24">
        <v>0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5">
        <v>0</v>
      </c>
      <c r="O203" s="5">
        <v>0</v>
      </c>
      <c r="P203" s="5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5">
        <v>0</v>
      </c>
      <c r="W203" s="5">
        <v>0</v>
      </c>
      <c r="X203" s="5">
        <v>0</v>
      </c>
      <c r="Y203" s="5">
        <v>0</v>
      </c>
      <c r="Z203" s="5">
        <v>0</v>
      </c>
      <c r="AA203" s="5">
        <v>0</v>
      </c>
      <c r="AB203" s="5">
        <v>0</v>
      </c>
      <c r="AC203" s="5">
        <v>0</v>
      </c>
      <c r="AD203" s="5">
        <v>0</v>
      </c>
      <c r="AE203" s="5">
        <v>0</v>
      </c>
    </row>
    <row r="204" spans="1:31" x14ac:dyDescent="0.2">
      <c r="A204" s="9"/>
      <c r="B204" s="34" t="s">
        <v>7</v>
      </c>
      <c r="C204" s="35"/>
      <c r="D204" s="24">
        <v>0</v>
      </c>
      <c r="E204" s="24">
        <v>0</v>
      </c>
      <c r="F204" s="24">
        <v>0</v>
      </c>
      <c r="G204" s="24">
        <v>0</v>
      </c>
      <c r="H204" s="24">
        <v>0</v>
      </c>
      <c r="I204" s="24">
        <v>11230</v>
      </c>
      <c r="J204" s="24">
        <v>4458</v>
      </c>
      <c r="K204" s="24">
        <v>0</v>
      </c>
      <c r="L204" s="24">
        <v>6772</v>
      </c>
      <c r="M204" s="24">
        <v>0</v>
      </c>
      <c r="N204" s="5">
        <v>0</v>
      </c>
      <c r="O204" s="5">
        <v>0</v>
      </c>
      <c r="P204" s="5">
        <v>0</v>
      </c>
      <c r="Q204" s="24">
        <v>0</v>
      </c>
      <c r="R204" s="24">
        <v>0</v>
      </c>
      <c r="S204" s="24">
        <v>0</v>
      </c>
      <c r="T204" s="24">
        <v>0</v>
      </c>
      <c r="U204" s="24">
        <v>0</v>
      </c>
      <c r="V204" s="5">
        <v>0</v>
      </c>
      <c r="W204" s="5">
        <v>0</v>
      </c>
      <c r="X204" s="5">
        <v>0</v>
      </c>
      <c r="Y204" s="5">
        <v>0</v>
      </c>
      <c r="Z204" s="5">
        <v>0</v>
      </c>
      <c r="AA204" s="5">
        <v>0</v>
      </c>
      <c r="AB204" s="5">
        <v>0</v>
      </c>
      <c r="AC204" s="5">
        <v>0</v>
      </c>
      <c r="AD204" s="5">
        <v>0</v>
      </c>
      <c r="AE204" s="5">
        <v>0</v>
      </c>
    </row>
    <row r="205" spans="1:31" x14ac:dyDescent="0.2">
      <c r="A205" s="9"/>
      <c r="B205" s="9"/>
      <c r="C205" s="10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</row>
    <row r="206" spans="1:31" ht="13.5" customHeight="1" x14ac:dyDescent="0.2">
      <c r="A206" s="42" t="s">
        <v>21</v>
      </c>
      <c r="B206" s="42"/>
      <c r="C206" s="43"/>
      <c r="D206" s="5">
        <f>SUM(D207:D208)</f>
        <v>210876</v>
      </c>
      <c r="E206" s="5">
        <f t="shared" ref="E206:AE206" si="30">SUM(E207:E208)</f>
        <v>38819</v>
      </c>
      <c r="F206" s="5">
        <f t="shared" si="30"/>
        <v>91322</v>
      </c>
      <c r="G206" s="5">
        <f t="shared" si="30"/>
        <v>61434</v>
      </c>
      <c r="H206" s="5">
        <f t="shared" si="30"/>
        <v>19301</v>
      </c>
      <c r="I206" s="5">
        <f t="shared" si="30"/>
        <v>33935</v>
      </c>
      <c r="J206" s="5">
        <f t="shared" si="30"/>
        <v>4610</v>
      </c>
      <c r="K206" s="5">
        <f t="shared" si="30"/>
        <v>0</v>
      </c>
      <c r="L206" s="5">
        <f t="shared" si="30"/>
        <v>1593</v>
      </c>
      <c r="M206" s="5">
        <f t="shared" si="30"/>
        <v>27732</v>
      </c>
      <c r="N206" s="5">
        <f t="shared" si="30"/>
        <v>0</v>
      </c>
      <c r="O206" s="5">
        <f t="shared" si="30"/>
        <v>0</v>
      </c>
      <c r="P206" s="5">
        <f t="shared" si="30"/>
        <v>0</v>
      </c>
      <c r="Q206" s="5">
        <f t="shared" si="30"/>
        <v>216606</v>
      </c>
      <c r="R206" s="5">
        <f t="shared" si="30"/>
        <v>125004</v>
      </c>
      <c r="S206" s="5">
        <f t="shared" si="30"/>
        <v>0</v>
      </c>
      <c r="T206" s="5">
        <f t="shared" si="30"/>
        <v>91602</v>
      </c>
      <c r="U206" s="5">
        <f t="shared" si="30"/>
        <v>0</v>
      </c>
      <c r="V206" s="5">
        <f t="shared" si="30"/>
        <v>0</v>
      </c>
      <c r="W206" s="5">
        <f t="shared" si="30"/>
        <v>10894</v>
      </c>
      <c r="X206" s="5">
        <f t="shared" si="30"/>
        <v>714</v>
      </c>
      <c r="Y206" s="5">
        <f t="shared" si="30"/>
        <v>47683</v>
      </c>
      <c r="Z206" s="5">
        <f t="shared" si="30"/>
        <v>17735</v>
      </c>
      <c r="AA206" s="5">
        <f t="shared" si="30"/>
        <v>0</v>
      </c>
      <c r="AB206" s="5">
        <f t="shared" si="30"/>
        <v>29948</v>
      </c>
      <c r="AC206" s="5">
        <f t="shared" si="30"/>
        <v>0</v>
      </c>
      <c r="AD206" s="5">
        <f t="shared" si="30"/>
        <v>2386228</v>
      </c>
      <c r="AE206" s="5">
        <f t="shared" si="30"/>
        <v>0</v>
      </c>
    </row>
    <row r="207" spans="1:31" x14ac:dyDescent="0.2">
      <c r="A207" s="9"/>
      <c r="B207" s="34" t="s">
        <v>177</v>
      </c>
      <c r="C207" s="35"/>
      <c r="D207" s="24">
        <v>82345</v>
      </c>
      <c r="E207" s="24">
        <v>31605</v>
      </c>
      <c r="F207" s="24">
        <v>3426</v>
      </c>
      <c r="G207" s="24">
        <v>33242</v>
      </c>
      <c r="H207" s="24">
        <v>14072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5">
        <v>0</v>
      </c>
      <c r="O207" s="5">
        <v>0</v>
      </c>
      <c r="P207" s="5">
        <v>0</v>
      </c>
      <c r="Q207" s="24">
        <v>119360</v>
      </c>
      <c r="R207" s="24">
        <v>72613</v>
      </c>
      <c r="S207" s="24">
        <v>0</v>
      </c>
      <c r="T207" s="24">
        <v>46747</v>
      </c>
      <c r="U207" s="24">
        <v>0</v>
      </c>
      <c r="V207" s="5">
        <v>0</v>
      </c>
      <c r="W207" s="5">
        <v>10894</v>
      </c>
      <c r="X207" s="5">
        <v>714</v>
      </c>
      <c r="Y207" s="5">
        <v>0</v>
      </c>
      <c r="Z207" s="5">
        <v>0</v>
      </c>
      <c r="AA207" s="5">
        <v>0</v>
      </c>
      <c r="AB207" s="5">
        <v>0</v>
      </c>
      <c r="AC207" s="5">
        <v>0</v>
      </c>
      <c r="AD207" s="5">
        <v>10000</v>
      </c>
      <c r="AE207" s="5">
        <v>0</v>
      </c>
    </row>
    <row r="208" spans="1:31" ht="13.5" customHeight="1" x14ac:dyDescent="0.2">
      <c r="A208" s="9"/>
      <c r="B208" s="44" t="s">
        <v>5</v>
      </c>
      <c r="C208" s="45"/>
      <c r="D208" s="5">
        <f>SUM(D209:D226)</f>
        <v>128531</v>
      </c>
      <c r="E208" s="5">
        <f t="shared" ref="E208:AE208" si="31">SUM(E209:E226)</f>
        <v>7214</v>
      </c>
      <c r="F208" s="5">
        <f t="shared" si="31"/>
        <v>87896</v>
      </c>
      <c r="G208" s="5">
        <f t="shared" si="31"/>
        <v>28192</v>
      </c>
      <c r="H208" s="5">
        <f t="shared" si="31"/>
        <v>5229</v>
      </c>
      <c r="I208" s="5">
        <f t="shared" si="31"/>
        <v>33935</v>
      </c>
      <c r="J208" s="5">
        <f t="shared" si="31"/>
        <v>4610</v>
      </c>
      <c r="K208" s="5">
        <f t="shared" si="31"/>
        <v>0</v>
      </c>
      <c r="L208" s="5">
        <f t="shared" si="31"/>
        <v>1593</v>
      </c>
      <c r="M208" s="5">
        <f t="shared" si="31"/>
        <v>27732</v>
      </c>
      <c r="N208" s="5">
        <f t="shared" si="31"/>
        <v>0</v>
      </c>
      <c r="O208" s="5">
        <f t="shared" si="31"/>
        <v>0</v>
      </c>
      <c r="P208" s="5">
        <f t="shared" si="31"/>
        <v>0</v>
      </c>
      <c r="Q208" s="5">
        <f t="shared" si="31"/>
        <v>97246</v>
      </c>
      <c r="R208" s="5">
        <f t="shared" si="31"/>
        <v>52391</v>
      </c>
      <c r="S208" s="5">
        <f t="shared" si="31"/>
        <v>0</v>
      </c>
      <c r="T208" s="5">
        <f t="shared" si="31"/>
        <v>44855</v>
      </c>
      <c r="U208" s="5">
        <f t="shared" si="31"/>
        <v>0</v>
      </c>
      <c r="V208" s="5">
        <f t="shared" si="31"/>
        <v>0</v>
      </c>
      <c r="W208" s="5">
        <f t="shared" si="31"/>
        <v>0</v>
      </c>
      <c r="X208" s="5">
        <f t="shared" si="31"/>
        <v>0</v>
      </c>
      <c r="Y208" s="5">
        <f t="shared" si="31"/>
        <v>47683</v>
      </c>
      <c r="Z208" s="5">
        <f t="shared" si="31"/>
        <v>17735</v>
      </c>
      <c r="AA208" s="5">
        <f t="shared" si="31"/>
        <v>0</v>
      </c>
      <c r="AB208" s="5">
        <f t="shared" si="31"/>
        <v>29948</v>
      </c>
      <c r="AC208" s="5">
        <f t="shared" si="31"/>
        <v>0</v>
      </c>
      <c r="AD208" s="5">
        <f t="shared" si="31"/>
        <v>2376228</v>
      </c>
      <c r="AE208" s="5">
        <f t="shared" si="31"/>
        <v>0</v>
      </c>
    </row>
    <row r="209" spans="1:31" x14ac:dyDescent="0.2">
      <c r="A209" s="9"/>
      <c r="B209" s="34" t="s">
        <v>178</v>
      </c>
      <c r="C209" s="35"/>
      <c r="D209" s="24">
        <v>8750</v>
      </c>
      <c r="E209" s="24">
        <v>907</v>
      </c>
      <c r="F209" s="24">
        <v>0</v>
      </c>
      <c r="G209" s="24">
        <v>6925</v>
      </c>
      <c r="H209" s="24">
        <v>918</v>
      </c>
      <c r="I209" s="24">
        <v>21000</v>
      </c>
      <c r="J209" s="24">
        <v>4610</v>
      </c>
      <c r="K209" s="24">
        <v>0</v>
      </c>
      <c r="L209" s="24">
        <v>1593</v>
      </c>
      <c r="M209" s="24">
        <v>14797</v>
      </c>
      <c r="N209" s="5">
        <v>0</v>
      </c>
      <c r="O209" s="5">
        <v>0</v>
      </c>
      <c r="P209" s="5">
        <v>0</v>
      </c>
      <c r="Q209" s="24">
        <v>0</v>
      </c>
      <c r="R209" s="24">
        <v>0</v>
      </c>
      <c r="S209" s="24">
        <v>0</v>
      </c>
      <c r="T209" s="24">
        <v>0</v>
      </c>
      <c r="U209" s="24">
        <v>0</v>
      </c>
      <c r="V209" s="5">
        <v>0</v>
      </c>
      <c r="W209" s="5">
        <v>0</v>
      </c>
      <c r="X209" s="5">
        <v>0</v>
      </c>
      <c r="Y209" s="5">
        <v>0</v>
      </c>
      <c r="Z209" s="5">
        <v>0</v>
      </c>
      <c r="AA209" s="5">
        <v>0</v>
      </c>
      <c r="AB209" s="5">
        <v>0</v>
      </c>
      <c r="AC209" s="5">
        <v>0</v>
      </c>
      <c r="AD209" s="5">
        <v>0</v>
      </c>
      <c r="AE209" s="5">
        <v>0</v>
      </c>
    </row>
    <row r="210" spans="1:31" ht="13.5" customHeight="1" x14ac:dyDescent="0.2">
      <c r="A210" s="9"/>
      <c r="B210" s="34" t="s">
        <v>179</v>
      </c>
      <c r="C210" s="35"/>
      <c r="D210" s="24">
        <v>0</v>
      </c>
      <c r="E210" s="24">
        <v>0</v>
      </c>
      <c r="F210" s="24">
        <v>0</v>
      </c>
      <c r="G210" s="24">
        <v>0</v>
      </c>
      <c r="H210" s="24">
        <v>0</v>
      </c>
      <c r="I210" s="24">
        <v>0</v>
      </c>
      <c r="J210" s="24">
        <v>0</v>
      </c>
      <c r="K210" s="24">
        <v>0</v>
      </c>
      <c r="L210" s="24">
        <v>0</v>
      </c>
      <c r="M210" s="24">
        <v>0</v>
      </c>
      <c r="N210" s="5">
        <v>0</v>
      </c>
      <c r="O210" s="5">
        <v>0</v>
      </c>
      <c r="P210" s="5">
        <v>0</v>
      </c>
      <c r="Q210" s="24">
        <v>0</v>
      </c>
      <c r="R210" s="24">
        <v>0</v>
      </c>
      <c r="S210" s="24">
        <v>0</v>
      </c>
      <c r="T210" s="24">
        <v>0</v>
      </c>
      <c r="U210" s="24">
        <v>0</v>
      </c>
      <c r="V210" s="5">
        <v>0</v>
      </c>
      <c r="W210" s="5">
        <v>0</v>
      </c>
      <c r="X210" s="5">
        <v>0</v>
      </c>
      <c r="Y210" s="24">
        <v>10183</v>
      </c>
      <c r="Z210" s="24">
        <v>5172</v>
      </c>
      <c r="AA210" s="24">
        <v>0</v>
      </c>
      <c r="AB210" s="24">
        <v>5011</v>
      </c>
      <c r="AC210" s="24">
        <v>0</v>
      </c>
      <c r="AD210" s="5">
        <v>0</v>
      </c>
      <c r="AE210" s="5">
        <v>0</v>
      </c>
    </row>
    <row r="211" spans="1:31" x14ac:dyDescent="0.2">
      <c r="A211" s="9"/>
      <c r="B211" s="34" t="s">
        <v>180</v>
      </c>
      <c r="C211" s="35"/>
      <c r="D211" s="24">
        <v>0</v>
      </c>
      <c r="E211" s="24">
        <v>0</v>
      </c>
      <c r="F211" s="24">
        <v>0</v>
      </c>
      <c r="G211" s="24">
        <v>0</v>
      </c>
      <c r="H211" s="24">
        <v>0</v>
      </c>
      <c r="I211" s="24">
        <v>0</v>
      </c>
      <c r="J211" s="24">
        <v>0</v>
      </c>
      <c r="K211" s="24">
        <v>0</v>
      </c>
      <c r="L211" s="24">
        <v>0</v>
      </c>
      <c r="M211" s="24">
        <v>0</v>
      </c>
      <c r="N211" s="5">
        <v>0</v>
      </c>
      <c r="O211" s="5">
        <v>0</v>
      </c>
      <c r="P211" s="5">
        <v>0</v>
      </c>
      <c r="Q211" s="24">
        <v>0</v>
      </c>
      <c r="R211" s="24">
        <v>0</v>
      </c>
      <c r="S211" s="24">
        <v>0</v>
      </c>
      <c r="T211" s="24">
        <v>0</v>
      </c>
      <c r="U211" s="24">
        <v>0</v>
      </c>
      <c r="V211" s="5">
        <v>0</v>
      </c>
      <c r="W211" s="5">
        <v>0</v>
      </c>
      <c r="X211" s="5">
        <v>0</v>
      </c>
      <c r="Y211" s="24">
        <v>10937</v>
      </c>
      <c r="Z211" s="24">
        <v>3900</v>
      </c>
      <c r="AA211" s="24">
        <v>0</v>
      </c>
      <c r="AB211" s="24">
        <v>7037</v>
      </c>
      <c r="AC211" s="24">
        <v>0</v>
      </c>
      <c r="AD211" s="5">
        <v>0</v>
      </c>
      <c r="AE211" s="5">
        <v>0</v>
      </c>
    </row>
    <row r="212" spans="1:31" ht="14.25" customHeight="1" x14ac:dyDescent="0.2">
      <c r="A212" s="9"/>
      <c r="B212" s="34" t="s">
        <v>181</v>
      </c>
      <c r="C212" s="35"/>
      <c r="D212" s="24">
        <v>0</v>
      </c>
      <c r="E212" s="24">
        <v>0</v>
      </c>
      <c r="F212" s="24">
        <v>0</v>
      </c>
      <c r="G212" s="24">
        <v>0</v>
      </c>
      <c r="H212" s="24">
        <v>0</v>
      </c>
      <c r="I212" s="24">
        <v>0</v>
      </c>
      <c r="J212" s="24">
        <v>0</v>
      </c>
      <c r="K212" s="24">
        <v>0</v>
      </c>
      <c r="L212" s="24">
        <v>0</v>
      </c>
      <c r="M212" s="24">
        <v>0</v>
      </c>
      <c r="N212" s="5">
        <v>0</v>
      </c>
      <c r="O212" s="5">
        <v>0</v>
      </c>
      <c r="P212" s="5">
        <v>0</v>
      </c>
      <c r="Q212" s="24">
        <v>0</v>
      </c>
      <c r="R212" s="24">
        <v>0</v>
      </c>
      <c r="S212" s="24">
        <v>0</v>
      </c>
      <c r="T212" s="24">
        <v>0</v>
      </c>
      <c r="U212" s="24">
        <v>0</v>
      </c>
      <c r="V212" s="5">
        <v>0</v>
      </c>
      <c r="W212" s="5">
        <v>0</v>
      </c>
      <c r="X212" s="5">
        <v>0</v>
      </c>
      <c r="Y212" s="24">
        <v>16742</v>
      </c>
      <c r="Z212" s="24">
        <v>5465</v>
      </c>
      <c r="AA212" s="24">
        <v>0</v>
      </c>
      <c r="AB212" s="24">
        <v>11277</v>
      </c>
      <c r="AC212" s="24">
        <v>0</v>
      </c>
      <c r="AD212" s="5">
        <v>0</v>
      </c>
      <c r="AE212" s="5">
        <v>0</v>
      </c>
    </row>
    <row r="213" spans="1:31" x14ac:dyDescent="0.2">
      <c r="A213" s="9"/>
      <c r="B213" s="34" t="s">
        <v>182</v>
      </c>
      <c r="C213" s="35"/>
      <c r="D213" s="24">
        <v>0</v>
      </c>
      <c r="E213" s="24">
        <v>0</v>
      </c>
      <c r="F213" s="24">
        <v>0</v>
      </c>
      <c r="G213" s="24">
        <v>0</v>
      </c>
      <c r="H213" s="24">
        <v>0</v>
      </c>
      <c r="I213" s="24">
        <v>0</v>
      </c>
      <c r="J213" s="24">
        <v>0</v>
      </c>
      <c r="K213" s="24">
        <v>0</v>
      </c>
      <c r="L213" s="24">
        <v>0</v>
      </c>
      <c r="M213" s="24">
        <v>0</v>
      </c>
      <c r="N213" s="5">
        <v>0</v>
      </c>
      <c r="O213" s="5">
        <v>0</v>
      </c>
      <c r="P213" s="5">
        <v>0</v>
      </c>
      <c r="Q213" s="24">
        <v>0</v>
      </c>
      <c r="R213" s="24">
        <v>0</v>
      </c>
      <c r="S213" s="24">
        <v>0</v>
      </c>
      <c r="T213" s="24">
        <v>0</v>
      </c>
      <c r="U213" s="24">
        <v>0</v>
      </c>
      <c r="V213" s="5">
        <v>0</v>
      </c>
      <c r="W213" s="5">
        <v>0</v>
      </c>
      <c r="X213" s="5">
        <v>0</v>
      </c>
      <c r="Y213" s="5">
        <v>0</v>
      </c>
      <c r="Z213" s="5">
        <v>0</v>
      </c>
      <c r="AA213" s="5">
        <v>0</v>
      </c>
      <c r="AB213" s="5">
        <v>0</v>
      </c>
      <c r="AC213" s="5">
        <v>0</v>
      </c>
      <c r="AD213" s="5">
        <v>0</v>
      </c>
      <c r="AE213" s="5">
        <v>0</v>
      </c>
    </row>
    <row r="214" spans="1:31" x14ac:dyDescent="0.2">
      <c r="A214" s="9"/>
      <c r="B214" s="34" t="s">
        <v>183</v>
      </c>
      <c r="C214" s="35"/>
      <c r="D214" s="24">
        <v>0</v>
      </c>
      <c r="E214" s="24">
        <v>0</v>
      </c>
      <c r="F214" s="24">
        <v>0</v>
      </c>
      <c r="G214" s="24">
        <v>0</v>
      </c>
      <c r="H214" s="24">
        <v>0</v>
      </c>
      <c r="I214" s="24">
        <v>0</v>
      </c>
      <c r="J214" s="24">
        <v>0</v>
      </c>
      <c r="K214" s="24">
        <v>0</v>
      </c>
      <c r="L214" s="24">
        <v>0</v>
      </c>
      <c r="M214" s="24">
        <v>0</v>
      </c>
      <c r="N214" s="5">
        <v>0</v>
      </c>
      <c r="O214" s="5">
        <v>0</v>
      </c>
      <c r="P214" s="5">
        <v>0</v>
      </c>
      <c r="Q214" s="24">
        <v>0</v>
      </c>
      <c r="R214" s="24">
        <v>0</v>
      </c>
      <c r="S214" s="24">
        <v>0</v>
      </c>
      <c r="T214" s="24">
        <v>0</v>
      </c>
      <c r="U214" s="24">
        <v>0</v>
      </c>
      <c r="V214" s="5">
        <v>0</v>
      </c>
      <c r="W214" s="5">
        <v>0</v>
      </c>
      <c r="X214" s="5">
        <v>0</v>
      </c>
      <c r="Y214" s="24">
        <v>9821</v>
      </c>
      <c r="Z214" s="24">
        <v>3198</v>
      </c>
      <c r="AA214" s="24">
        <v>0</v>
      </c>
      <c r="AB214" s="24">
        <v>6623</v>
      </c>
      <c r="AC214" s="24">
        <v>0</v>
      </c>
      <c r="AD214" s="5">
        <v>0</v>
      </c>
      <c r="AE214" s="5">
        <v>0</v>
      </c>
    </row>
    <row r="215" spans="1:31" x14ac:dyDescent="0.2">
      <c r="A215" s="9"/>
      <c r="B215" s="34" t="s">
        <v>184</v>
      </c>
      <c r="C215" s="35"/>
      <c r="D215" s="24">
        <v>114147</v>
      </c>
      <c r="E215" s="24">
        <v>6307</v>
      </c>
      <c r="F215" s="24">
        <v>87896</v>
      </c>
      <c r="G215" s="24">
        <v>19944</v>
      </c>
      <c r="H215" s="24">
        <v>0</v>
      </c>
      <c r="I215" s="24">
        <v>0</v>
      </c>
      <c r="J215" s="24">
        <v>0</v>
      </c>
      <c r="K215" s="24">
        <v>0</v>
      </c>
      <c r="L215" s="24">
        <v>0</v>
      </c>
      <c r="M215" s="24">
        <v>0</v>
      </c>
      <c r="N215" s="5">
        <v>0</v>
      </c>
      <c r="O215" s="5">
        <v>0</v>
      </c>
      <c r="P215" s="5">
        <v>0</v>
      </c>
      <c r="Q215" s="24">
        <v>97246</v>
      </c>
      <c r="R215" s="24">
        <v>52391</v>
      </c>
      <c r="S215" s="24">
        <v>0</v>
      </c>
      <c r="T215" s="24">
        <v>44855</v>
      </c>
      <c r="U215" s="24">
        <v>0</v>
      </c>
      <c r="V215" s="5">
        <v>0</v>
      </c>
      <c r="W215" s="5">
        <v>0</v>
      </c>
      <c r="X215" s="5">
        <v>0</v>
      </c>
      <c r="Y215" s="5">
        <v>0</v>
      </c>
      <c r="Z215" s="5">
        <v>0</v>
      </c>
      <c r="AA215" s="5">
        <v>0</v>
      </c>
      <c r="AB215" s="5">
        <v>0</v>
      </c>
      <c r="AC215" s="5">
        <v>0</v>
      </c>
      <c r="AD215" s="5">
        <v>0</v>
      </c>
      <c r="AE215" s="5">
        <v>0</v>
      </c>
    </row>
    <row r="216" spans="1:31" x14ac:dyDescent="0.2">
      <c r="A216" s="9"/>
      <c r="B216" s="34" t="s">
        <v>185</v>
      </c>
      <c r="C216" s="35"/>
      <c r="D216" s="24">
        <v>0</v>
      </c>
      <c r="E216" s="24">
        <v>0</v>
      </c>
      <c r="F216" s="24">
        <v>0</v>
      </c>
      <c r="G216" s="24">
        <v>0</v>
      </c>
      <c r="H216" s="24">
        <v>0</v>
      </c>
      <c r="I216" s="24">
        <v>0</v>
      </c>
      <c r="J216" s="24">
        <v>0</v>
      </c>
      <c r="K216" s="24">
        <v>0</v>
      </c>
      <c r="L216" s="24">
        <v>0</v>
      </c>
      <c r="M216" s="24">
        <v>0</v>
      </c>
      <c r="N216" s="5">
        <v>0</v>
      </c>
      <c r="O216" s="5">
        <v>0</v>
      </c>
      <c r="P216" s="5">
        <v>0</v>
      </c>
      <c r="Q216" s="24">
        <v>0</v>
      </c>
      <c r="R216" s="24">
        <v>0</v>
      </c>
      <c r="S216" s="24">
        <v>0</v>
      </c>
      <c r="T216" s="24">
        <v>0</v>
      </c>
      <c r="U216" s="24">
        <v>0</v>
      </c>
      <c r="V216" s="5">
        <v>0</v>
      </c>
      <c r="W216" s="5">
        <v>0</v>
      </c>
      <c r="X216" s="5">
        <v>0</v>
      </c>
      <c r="Y216" s="5">
        <v>0</v>
      </c>
      <c r="Z216" s="5">
        <v>0</v>
      </c>
      <c r="AA216" s="5">
        <v>0</v>
      </c>
      <c r="AB216" s="5">
        <v>0</v>
      </c>
      <c r="AC216" s="5">
        <v>0</v>
      </c>
      <c r="AD216" s="5">
        <v>0</v>
      </c>
      <c r="AE216" s="5">
        <v>0</v>
      </c>
    </row>
    <row r="217" spans="1:31" x14ac:dyDescent="0.2">
      <c r="A217" s="9"/>
      <c r="B217" s="34" t="s">
        <v>186</v>
      </c>
      <c r="C217" s="35"/>
      <c r="D217" s="24">
        <v>0</v>
      </c>
      <c r="E217" s="24">
        <v>0</v>
      </c>
      <c r="F217" s="24">
        <v>0</v>
      </c>
      <c r="G217" s="24">
        <v>0</v>
      </c>
      <c r="H217" s="24">
        <v>0</v>
      </c>
      <c r="I217" s="24">
        <v>0</v>
      </c>
      <c r="J217" s="24">
        <v>0</v>
      </c>
      <c r="K217" s="24">
        <v>0</v>
      </c>
      <c r="L217" s="24">
        <v>0</v>
      </c>
      <c r="M217" s="24">
        <v>0</v>
      </c>
      <c r="N217" s="5">
        <v>0</v>
      </c>
      <c r="O217" s="5">
        <v>0</v>
      </c>
      <c r="P217" s="5">
        <v>0</v>
      </c>
      <c r="Q217" s="24">
        <v>0</v>
      </c>
      <c r="R217" s="24">
        <v>0</v>
      </c>
      <c r="S217" s="24">
        <v>0</v>
      </c>
      <c r="T217" s="24">
        <v>0</v>
      </c>
      <c r="U217" s="24">
        <v>0</v>
      </c>
      <c r="V217" s="5">
        <v>0</v>
      </c>
      <c r="W217" s="5">
        <v>0</v>
      </c>
      <c r="X217" s="5">
        <v>0</v>
      </c>
      <c r="Y217" s="5">
        <v>0</v>
      </c>
      <c r="Z217" s="5">
        <v>0</v>
      </c>
      <c r="AA217" s="5">
        <v>0</v>
      </c>
      <c r="AB217" s="5">
        <v>0</v>
      </c>
      <c r="AC217" s="5">
        <v>0</v>
      </c>
      <c r="AD217" s="5">
        <v>0</v>
      </c>
      <c r="AE217" s="5">
        <v>0</v>
      </c>
    </row>
    <row r="218" spans="1:31" x14ac:dyDescent="0.2">
      <c r="A218" s="9"/>
      <c r="B218" s="34" t="s">
        <v>187</v>
      </c>
      <c r="C218" s="35"/>
      <c r="D218" s="24">
        <v>0</v>
      </c>
      <c r="E218" s="24">
        <v>0</v>
      </c>
      <c r="F218" s="24">
        <v>0</v>
      </c>
      <c r="G218" s="24">
        <v>0</v>
      </c>
      <c r="H218" s="24">
        <v>0</v>
      </c>
      <c r="I218" s="24">
        <v>0</v>
      </c>
      <c r="J218" s="24">
        <v>0</v>
      </c>
      <c r="K218" s="24">
        <v>0</v>
      </c>
      <c r="L218" s="24">
        <v>0</v>
      </c>
      <c r="M218" s="24">
        <v>0</v>
      </c>
      <c r="N218" s="5">
        <v>0</v>
      </c>
      <c r="O218" s="5">
        <v>0</v>
      </c>
      <c r="P218" s="5">
        <v>0</v>
      </c>
      <c r="Q218" s="24">
        <v>0</v>
      </c>
      <c r="R218" s="24">
        <v>0</v>
      </c>
      <c r="S218" s="24">
        <v>0</v>
      </c>
      <c r="T218" s="24">
        <v>0</v>
      </c>
      <c r="U218" s="24">
        <v>0</v>
      </c>
      <c r="V218" s="5">
        <v>0</v>
      </c>
      <c r="W218" s="5">
        <v>0</v>
      </c>
      <c r="X218" s="5">
        <v>0</v>
      </c>
      <c r="Y218" s="5">
        <v>0</v>
      </c>
      <c r="Z218" s="5">
        <v>0</v>
      </c>
      <c r="AA218" s="5">
        <v>0</v>
      </c>
      <c r="AB218" s="5">
        <v>0</v>
      </c>
      <c r="AC218" s="5">
        <v>0</v>
      </c>
      <c r="AD218" s="5">
        <v>0</v>
      </c>
      <c r="AE218" s="5">
        <v>0</v>
      </c>
    </row>
    <row r="219" spans="1:31" x14ac:dyDescent="0.2">
      <c r="A219" s="9"/>
      <c r="B219" s="34" t="s">
        <v>188</v>
      </c>
      <c r="C219" s="35"/>
      <c r="D219" s="24">
        <v>0</v>
      </c>
      <c r="E219" s="24">
        <v>0</v>
      </c>
      <c r="F219" s="24">
        <v>0</v>
      </c>
      <c r="G219" s="24">
        <v>0</v>
      </c>
      <c r="H219" s="24">
        <v>0</v>
      </c>
      <c r="I219" s="24">
        <v>0</v>
      </c>
      <c r="J219" s="24">
        <v>0</v>
      </c>
      <c r="K219" s="24">
        <v>0</v>
      </c>
      <c r="L219" s="24">
        <v>0</v>
      </c>
      <c r="M219" s="24">
        <v>0</v>
      </c>
      <c r="N219" s="5">
        <v>0</v>
      </c>
      <c r="O219" s="5">
        <v>0</v>
      </c>
      <c r="P219" s="5">
        <v>0</v>
      </c>
      <c r="Q219" s="24">
        <v>0</v>
      </c>
      <c r="R219" s="24">
        <v>0</v>
      </c>
      <c r="S219" s="24">
        <v>0</v>
      </c>
      <c r="T219" s="24">
        <v>0</v>
      </c>
      <c r="U219" s="24">
        <v>0</v>
      </c>
      <c r="V219" s="5">
        <v>0</v>
      </c>
      <c r="W219" s="5">
        <v>0</v>
      </c>
      <c r="X219" s="5">
        <v>0</v>
      </c>
      <c r="Y219" s="5">
        <v>0</v>
      </c>
      <c r="Z219" s="5">
        <v>0</v>
      </c>
      <c r="AA219" s="5">
        <v>0</v>
      </c>
      <c r="AB219" s="5">
        <v>0</v>
      </c>
      <c r="AC219" s="5">
        <v>0</v>
      </c>
      <c r="AD219" s="5">
        <v>0</v>
      </c>
      <c r="AE219" s="5">
        <v>0</v>
      </c>
    </row>
    <row r="220" spans="1:31" x14ac:dyDescent="0.2">
      <c r="A220" s="9"/>
      <c r="B220" s="34" t="s">
        <v>189</v>
      </c>
      <c r="C220" s="35"/>
      <c r="D220" s="24">
        <v>4154</v>
      </c>
      <c r="E220" s="24">
        <v>0</v>
      </c>
      <c r="F220" s="24">
        <v>0</v>
      </c>
      <c r="G220" s="24">
        <v>1323</v>
      </c>
      <c r="H220" s="24">
        <v>2831</v>
      </c>
      <c r="I220" s="24">
        <v>0</v>
      </c>
      <c r="J220" s="24">
        <v>0</v>
      </c>
      <c r="K220" s="24">
        <v>0</v>
      </c>
      <c r="L220" s="24">
        <v>0</v>
      </c>
      <c r="M220" s="24">
        <v>0</v>
      </c>
      <c r="N220" s="5">
        <v>0</v>
      </c>
      <c r="O220" s="5">
        <v>0</v>
      </c>
      <c r="P220" s="5">
        <v>0</v>
      </c>
      <c r="Q220" s="24">
        <v>0</v>
      </c>
      <c r="R220" s="24">
        <v>0</v>
      </c>
      <c r="S220" s="24">
        <v>0</v>
      </c>
      <c r="T220" s="24">
        <v>0</v>
      </c>
      <c r="U220" s="24">
        <v>0</v>
      </c>
      <c r="V220" s="5">
        <v>0</v>
      </c>
      <c r="W220" s="5">
        <v>0</v>
      </c>
      <c r="X220" s="5">
        <v>0</v>
      </c>
      <c r="Y220" s="5">
        <v>0</v>
      </c>
      <c r="Z220" s="5">
        <v>0</v>
      </c>
      <c r="AA220" s="5">
        <v>0</v>
      </c>
      <c r="AB220" s="5">
        <v>0</v>
      </c>
      <c r="AC220" s="5">
        <v>0</v>
      </c>
      <c r="AD220" s="5">
        <v>0</v>
      </c>
      <c r="AE220" s="5">
        <v>0</v>
      </c>
    </row>
    <row r="221" spans="1:31" x14ac:dyDescent="0.2">
      <c r="A221" s="9"/>
      <c r="B221" s="34" t="s">
        <v>190</v>
      </c>
      <c r="C221" s="35"/>
      <c r="D221" s="24">
        <v>1480</v>
      </c>
      <c r="E221" s="24">
        <v>0</v>
      </c>
      <c r="F221" s="24">
        <v>0</v>
      </c>
      <c r="G221" s="24">
        <v>0</v>
      </c>
      <c r="H221" s="24">
        <v>1480</v>
      </c>
      <c r="I221" s="24">
        <v>0</v>
      </c>
      <c r="J221" s="24">
        <v>0</v>
      </c>
      <c r="K221" s="24">
        <v>0</v>
      </c>
      <c r="L221" s="24">
        <v>0</v>
      </c>
      <c r="M221" s="24">
        <v>0</v>
      </c>
      <c r="N221" s="5">
        <v>0</v>
      </c>
      <c r="O221" s="5">
        <v>0</v>
      </c>
      <c r="P221" s="5">
        <v>0</v>
      </c>
      <c r="Q221" s="24">
        <v>0</v>
      </c>
      <c r="R221" s="24">
        <v>0</v>
      </c>
      <c r="S221" s="24">
        <v>0</v>
      </c>
      <c r="T221" s="24">
        <v>0</v>
      </c>
      <c r="U221" s="24">
        <v>0</v>
      </c>
      <c r="V221" s="5">
        <v>0</v>
      </c>
      <c r="W221" s="5">
        <v>0</v>
      </c>
      <c r="X221" s="5">
        <v>0</v>
      </c>
      <c r="Y221" s="5">
        <v>0</v>
      </c>
      <c r="Z221" s="5">
        <v>0</v>
      </c>
      <c r="AA221" s="5">
        <v>0</v>
      </c>
      <c r="AB221" s="5">
        <v>0</v>
      </c>
      <c r="AC221" s="5">
        <v>0</v>
      </c>
      <c r="AD221" s="5">
        <v>0</v>
      </c>
      <c r="AE221" s="5">
        <v>0</v>
      </c>
    </row>
    <row r="222" spans="1:31" x14ac:dyDescent="0.2">
      <c r="A222" s="9"/>
      <c r="B222" s="34" t="s">
        <v>191</v>
      </c>
      <c r="C222" s="35"/>
      <c r="D222" s="24">
        <v>0</v>
      </c>
      <c r="E222" s="24">
        <v>0</v>
      </c>
      <c r="F222" s="24">
        <v>0</v>
      </c>
      <c r="G222" s="24">
        <v>0</v>
      </c>
      <c r="H222" s="24">
        <v>0</v>
      </c>
      <c r="I222" s="24">
        <v>0</v>
      </c>
      <c r="J222" s="24">
        <v>0</v>
      </c>
      <c r="K222" s="24">
        <v>0</v>
      </c>
      <c r="L222" s="24">
        <v>0</v>
      </c>
      <c r="M222" s="24">
        <v>0</v>
      </c>
      <c r="N222" s="5">
        <v>0</v>
      </c>
      <c r="O222" s="5">
        <v>0</v>
      </c>
      <c r="P222" s="5">
        <v>0</v>
      </c>
      <c r="Q222" s="24">
        <v>0</v>
      </c>
      <c r="R222" s="24">
        <v>0</v>
      </c>
      <c r="S222" s="24">
        <v>0</v>
      </c>
      <c r="T222" s="24">
        <v>0</v>
      </c>
      <c r="U222" s="24">
        <v>0</v>
      </c>
      <c r="V222" s="5">
        <v>0</v>
      </c>
      <c r="W222" s="5">
        <v>0</v>
      </c>
      <c r="X222" s="5">
        <v>0</v>
      </c>
      <c r="Y222" s="5">
        <v>0</v>
      </c>
      <c r="Z222" s="5">
        <v>0</v>
      </c>
      <c r="AA222" s="5">
        <v>0</v>
      </c>
      <c r="AB222" s="5">
        <v>0</v>
      </c>
      <c r="AC222" s="5">
        <v>0</v>
      </c>
      <c r="AD222" s="5">
        <v>0</v>
      </c>
      <c r="AE222" s="5">
        <v>0</v>
      </c>
    </row>
    <row r="223" spans="1:31" x14ac:dyDescent="0.2">
      <c r="A223" s="9"/>
      <c r="B223" s="34" t="s">
        <v>192</v>
      </c>
      <c r="C223" s="35"/>
      <c r="D223" s="24">
        <v>0</v>
      </c>
      <c r="E223" s="24">
        <v>0</v>
      </c>
      <c r="F223" s="24">
        <v>0</v>
      </c>
      <c r="G223" s="24">
        <v>0</v>
      </c>
      <c r="H223" s="24">
        <v>0</v>
      </c>
      <c r="I223" s="24">
        <v>12935</v>
      </c>
      <c r="J223" s="24">
        <v>0</v>
      </c>
      <c r="K223" s="24">
        <v>0</v>
      </c>
      <c r="L223" s="24">
        <v>0</v>
      </c>
      <c r="M223" s="24">
        <v>12935</v>
      </c>
      <c r="N223" s="5">
        <v>0</v>
      </c>
      <c r="O223" s="5">
        <v>0</v>
      </c>
      <c r="P223" s="5">
        <v>0</v>
      </c>
      <c r="Q223" s="24">
        <v>0</v>
      </c>
      <c r="R223" s="24">
        <v>0</v>
      </c>
      <c r="S223" s="24">
        <v>0</v>
      </c>
      <c r="T223" s="24">
        <v>0</v>
      </c>
      <c r="U223" s="24">
        <v>0</v>
      </c>
      <c r="V223" s="5">
        <v>0</v>
      </c>
      <c r="W223" s="5">
        <v>0</v>
      </c>
      <c r="X223" s="5">
        <v>0</v>
      </c>
      <c r="Y223" s="5">
        <v>0</v>
      </c>
      <c r="Z223" s="5">
        <v>0</v>
      </c>
      <c r="AA223" s="5">
        <v>0</v>
      </c>
      <c r="AB223" s="5">
        <v>0</v>
      </c>
      <c r="AC223" s="5">
        <v>0</v>
      </c>
      <c r="AD223" s="5">
        <v>2376228</v>
      </c>
      <c r="AE223" s="5">
        <v>0</v>
      </c>
    </row>
    <row r="224" spans="1:31" x14ac:dyDescent="0.2">
      <c r="A224" s="9"/>
      <c r="B224" s="34" t="s">
        <v>193</v>
      </c>
      <c r="C224" s="35"/>
      <c r="D224" s="24">
        <v>0</v>
      </c>
      <c r="E224" s="24">
        <v>0</v>
      </c>
      <c r="F224" s="24">
        <v>0</v>
      </c>
      <c r="G224" s="24">
        <v>0</v>
      </c>
      <c r="H224" s="24">
        <v>0</v>
      </c>
      <c r="I224" s="24">
        <v>0</v>
      </c>
      <c r="J224" s="24">
        <v>0</v>
      </c>
      <c r="K224" s="24">
        <v>0</v>
      </c>
      <c r="L224" s="24">
        <v>0</v>
      </c>
      <c r="M224" s="24">
        <v>0</v>
      </c>
      <c r="N224" s="5">
        <v>0</v>
      </c>
      <c r="O224" s="5">
        <v>0</v>
      </c>
      <c r="P224" s="5">
        <v>0</v>
      </c>
      <c r="Q224" s="24">
        <v>0</v>
      </c>
      <c r="R224" s="24">
        <v>0</v>
      </c>
      <c r="S224" s="24">
        <v>0</v>
      </c>
      <c r="T224" s="24">
        <v>0</v>
      </c>
      <c r="U224" s="24">
        <v>0</v>
      </c>
      <c r="V224" s="5">
        <v>0</v>
      </c>
      <c r="W224" s="5">
        <v>0</v>
      </c>
      <c r="X224" s="5">
        <v>0</v>
      </c>
      <c r="Y224" s="5">
        <v>0</v>
      </c>
      <c r="Z224" s="5">
        <v>0</v>
      </c>
      <c r="AA224" s="5">
        <v>0</v>
      </c>
      <c r="AB224" s="5">
        <v>0</v>
      </c>
      <c r="AC224" s="5">
        <v>0</v>
      </c>
      <c r="AD224" s="5">
        <v>0</v>
      </c>
      <c r="AE224" s="5">
        <v>0</v>
      </c>
    </row>
    <row r="225" spans="1:31" x14ac:dyDescent="0.2">
      <c r="A225" s="9"/>
      <c r="B225" s="34" t="s">
        <v>194</v>
      </c>
      <c r="C225" s="35"/>
      <c r="D225" s="24">
        <v>0</v>
      </c>
      <c r="E225" s="24">
        <v>0</v>
      </c>
      <c r="F225" s="24">
        <v>0</v>
      </c>
      <c r="G225" s="24">
        <v>0</v>
      </c>
      <c r="H225" s="24">
        <v>0</v>
      </c>
      <c r="I225" s="24">
        <v>0</v>
      </c>
      <c r="J225" s="24">
        <v>0</v>
      </c>
      <c r="K225" s="24">
        <v>0</v>
      </c>
      <c r="L225" s="24">
        <v>0</v>
      </c>
      <c r="M225" s="24">
        <v>0</v>
      </c>
      <c r="N225" s="5">
        <v>0</v>
      </c>
      <c r="O225" s="5">
        <v>0</v>
      </c>
      <c r="P225" s="5">
        <v>0</v>
      </c>
      <c r="Q225" s="24">
        <v>0</v>
      </c>
      <c r="R225" s="24">
        <v>0</v>
      </c>
      <c r="S225" s="24">
        <v>0</v>
      </c>
      <c r="T225" s="24">
        <v>0</v>
      </c>
      <c r="U225" s="24">
        <v>0</v>
      </c>
      <c r="V225" s="5">
        <v>0</v>
      </c>
      <c r="W225" s="5">
        <v>0</v>
      </c>
      <c r="X225" s="5">
        <v>0</v>
      </c>
      <c r="Y225" s="5">
        <v>0</v>
      </c>
      <c r="Z225" s="5">
        <v>0</v>
      </c>
      <c r="AA225" s="5">
        <v>0</v>
      </c>
      <c r="AB225" s="5">
        <v>0</v>
      </c>
      <c r="AC225" s="5">
        <v>0</v>
      </c>
      <c r="AD225" s="5">
        <v>0</v>
      </c>
      <c r="AE225" s="5">
        <v>0</v>
      </c>
    </row>
    <row r="226" spans="1:31" x14ac:dyDescent="0.2">
      <c r="A226" s="9"/>
      <c r="B226" s="34" t="s">
        <v>195</v>
      </c>
      <c r="C226" s="35"/>
      <c r="D226" s="24">
        <v>0</v>
      </c>
      <c r="E226" s="24">
        <v>0</v>
      </c>
      <c r="F226" s="24">
        <v>0</v>
      </c>
      <c r="G226" s="24">
        <v>0</v>
      </c>
      <c r="H226" s="24">
        <v>0</v>
      </c>
      <c r="I226" s="24">
        <v>0</v>
      </c>
      <c r="J226" s="24">
        <v>0</v>
      </c>
      <c r="K226" s="24">
        <v>0</v>
      </c>
      <c r="L226" s="24">
        <v>0</v>
      </c>
      <c r="M226" s="24">
        <v>0</v>
      </c>
      <c r="N226" s="5">
        <v>0</v>
      </c>
      <c r="O226" s="5">
        <v>0</v>
      </c>
      <c r="P226" s="5">
        <v>0</v>
      </c>
      <c r="Q226" s="24">
        <v>0</v>
      </c>
      <c r="R226" s="24">
        <v>0</v>
      </c>
      <c r="S226" s="24">
        <v>0</v>
      </c>
      <c r="T226" s="24">
        <v>0</v>
      </c>
      <c r="U226" s="24">
        <v>0</v>
      </c>
      <c r="V226" s="5">
        <v>0</v>
      </c>
      <c r="W226" s="5">
        <v>0</v>
      </c>
      <c r="X226" s="5">
        <v>0</v>
      </c>
      <c r="Y226" s="5">
        <v>0</v>
      </c>
      <c r="Z226" s="5">
        <v>0</v>
      </c>
      <c r="AA226" s="5">
        <v>0</v>
      </c>
      <c r="AB226" s="5">
        <v>0</v>
      </c>
      <c r="AC226" s="5">
        <v>0</v>
      </c>
      <c r="AD226" s="5">
        <v>0</v>
      </c>
      <c r="AE226" s="5">
        <v>0</v>
      </c>
    </row>
    <row r="227" spans="1:31" x14ac:dyDescent="0.2">
      <c r="A227" s="9"/>
      <c r="B227" s="12"/>
      <c r="C227" s="13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</row>
    <row r="228" spans="1:31" ht="13.5" customHeight="1" x14ac:dyDescent="0.2">
      <c r="A228" s="42" t="s">
        <v>22</v>
      </c>
      <c r="B228" s="42"/>
      <c r="C228" s="43"/>
      <c r="D228" s="5">
        <f>SUM(D229:D230)</f>
        <v>125119</v>
      </c>
      <c r="E228" s="5">
        <f t="shared" ref="E228:AE228" si="32">SUM(E229:E230)</f>
        <v>34165</v>
      </c>
      <c r="F228" s="5">
        <f t="shared" si="32"/>
        <v>29845</v>
      </c>
      <c r="G228" s="5">
        <f t="shared" si="32"/>
        <v>45466</v>
      </c>
      <c r="H228" s="5">
        <f t="shared" si="32"/>
        <v>15643</v>
      </c>
      <c r="I228" s="5">
        <f t="shared" si="32"/>
        <v>43571</v>
      </c>
      <c r="J228" s="5">
        <f t="shared" si="32"/>
        <v>19422</v>
      </c>
      <c r="K228" s="5">
        <f t="shared" si="32"/>
        <v>1682</v>
      </c>
      <c r="L228" s="5">
        <f t="shared" si="32"/>
        <v>15077</v>
      </c>
      <c r="M228" s="5">
        <f t="shared" si="32"/>
        <v>7390</v>
      </c>
      <c r="N228" s="5">
        <f t="shared" si="32"/>
        <v>0</v>
      </c>
      <c r="O228" s="5">
        <f t="shared" si="32"/>
        <v>0</v>
      </c>
      <c r="P228" s="5">
        <f t="shared" si="32"/>
        <v>0</v>
      </c>
      <c r="Q228" s="5">
        <f t="shared" si="32"/>
        <v>41619</v>
      </c>
      <c r="R228" s="5">
        <f t="shared" si="32"/>
        <v>11475</v>
      </c>
      <c r="S228" s="5">
        <f t="shared" si="32"/>
        <v>0</v>
      </c>
      <c r="T228" s="5">
        <f t="shared" si="32"/>
        <v>2944</v>
      </c>
      <c r="U228" s="5">
        <f t="shared" si="32"/>
        <v>27200</v>
      </c>
      <c r="V228" s="5">
        <f t="shared" si="32"/>
        <v>0</v>
      </c>
      <c r="W228" s="5">
        <f t="shared" si="32"/>
        <v>86915</v>
      </c>
      <c r="X228" s="5">
        <f t="shared" si="32"/>
        <v>0</v>
      </c>
      <c r="Y228" s="5">
        <f t="shared" si="32"/>
        <v>0</v>
      </c>
      <c r="Z228" s="5">
        <f t="shared" si="32"/>
        <v>0</v>
      </c>
      <c r="AA228" s="5">
        <f t="shared" si="32"/>
        <v>0</v>
      </c>
      <c r="AB228" s="5">
        <f t="shared" si="32"/>
        <v>0</v>
      </c>
      <c r="AC228" s="5">
        <f t="shared" si="32"/>
        <v>0</v>
      </c>
      <c r="AD228" s="5">
        <f t="shared" si="32"/>
        <v>1586</v>
      </c>
      <c r="AE228" s="5">
        <f t="shared" si="32"/>
        <v>0</v>
      </c>
    </row>
    <row r="229" spans="1:31" x14ac:dyDescent="0.2">
      <c r="A229" s="8"/>
      <c r="B229" s="34" t="s">
        <v>196</v>
      </c>
      <c r="C229" s="35"/>
      <c r="D229" s="24">
        <v>102016</v>
      </c>
      <c r="E229" s="24">
        <v>23424</v>
      </c>
      <c r="F229" s="24">
        <v>28668</v>
      </c>
      <c r="G229" s="24">
        <v>35779</v>
      </c>
      <c r="H229" s="24">
        <v>14145</v>
      </c>
      <c r="I229" s="24">
        <v>24518</v>
      </c>
      <c r="J229" s="24">
        <v>10990</v>
      </c>
      <c r="K229" s="24">
        <v>1682</v>
      </c>
      <c r="L229" s="24">
        <v>8499</v>
      </c>
      <c r="M229" s="24">
        <v>3347</v>
      </c>
      <c r="N229" s="5">
        <v>0</v>
      </c>
      <c r="O229" s="5">
        <v>0</v>
      </c>
      <c r="P229" s="5">
        <v>0</v>
      </c>
      <c r="Q229" s="24">
        <v>41619</v>
      </c>
      <c r="R229" s="24">
        <v>11475</v>
      </c>
      <c r="S229" s="24">
        <v>0</v>
      </c>
      <c r="T229" s="24">
        <v>2944</v>
      </c>
      <c r="U229" s="24">
        <v>27200</v>
      </c>
      <c r="V229" s="5">
        <v>0</v>
      </c>
      <c r="W229" s="5">
        <v>21985</v>
      </c>
      <c r="X229" s="5">
        <v>0</v>
      </c>
      <c r="Y229" s="5">
        <v>0</v>
      </c>
      <c r="Z229" s="5">
        <v>0</v>
      </c>
      <c r="AA229" s="5">
        <v>0</v>
      </c>
      <c r="AB229" s="5">
        <v>0</v>
      </c>
      <c r="AC229" s="5">
        <v>0</v>
      </c>
      <c r="AD229" s="5">
        <v>1586</v>
      </c>
      <c r="AE229" s="5">
        <v>0</v>
      </c>
    </row>
    <row r="230" spans="1:31" ht="13.5" customHeight="1" x14ac:dyDescent="0.2">
      <c r="A230" s="8"/>
      <c r="B230" s="44" t="s">
        <v>5</v>
      </c>
      <c r="C230" s="45"/>
      <c r="D230" s="5">
        <f>SUM(D231:D237)</f>
        <v>23103</v>
      </c>
      <c r="E230" s="5">
        <f t="shared" ref="E230:AE230" si="33">SUM(E231:E237)</f>
        <v>10741</v>
      </c>
      <c r="F230" s="5">
        <f t="shared" si="33"/>
        <v>1177</v>
      </c>
      <c r="G230" s="5">
        <f t="shared" si="33"/>
        <v>9687</v>
      </c>
      <c r="H230" s="5">
        <f t="shared" si="33"/>
        <v>1498</v>
      </c>
      <c r="I230" s="5">
        <f t="shared" si="33"/>
        <v>19053</v>
      </c>
      <c r="J230" s="5">
        <f t="shared" si="33"/>
        <v>8432</v>
      </c>
      <c r="K230" s="5">
        <f t="shared" si="33"/>
        <v>0</v>
      </c>
      <c r="L230" s="5">
        <f t="shared" si="33"/>
        <v>6578</v>
      </c>
      <c r="M230" s="5">
        <f t="shared" si="33"/>
        <v>4043</v>
      </c>
      <c r="N230" s="5">
        <f t="shared" si="33"/>
        <v>0</v>
      </c>
      <c r="O230" s="5">
        <f t="shared" si="33"/>
        <v>0</v>
      </c>
      <c r="P230" s="5">
        <f t="shared" si="33"/>
        <v>0</v>
      </c>
      <c r="Q230" s="5">
        <f t="shared" si="33"/>
        <v>0</v>
      </c>
      <c r="R230" s="5">
        <f t="shared" si="33"/>
        <v>0</v>
      </c>
      <c r="S230" s="5">
        <f t="shared" si="33"/>
        <v>0</v>
      </c>
      <c r="T230" s="5">
        <f t="shared" si="33"/>
        <v>0</v>
      </c>
      <c r="U230" s="5">
        <f t="shared" si="33"/>
        <v>0</v>
      </c>
      <c r="V230" s="5">
        <f t="shared" si="33"/>
        <v>0</v>
      </c>
      <c r="W230" s="5">
        <f t="shared" si="33"/>
        <v>64930</v>
      </c>
      <c r="X230" s="5">
        <f t="shared" si="33"/>
        <v>0</v>
      </c>
      <c r="Y230" s="5">
        <f t="shared" si="33"/>
        <v>0</v>
      </c>
      <c r="Z230" s="5">
        <f t="shared" si="33"/>
        <v>0</v>
      </c>
      <c r="AA230" s="5">
        <f t="shared" si="33"/>
        <v>0</v>
      </c>
      <c r="AB230" s="5">
        <f t="shared" si="33"/>
        <v>0</v>
      </c>
      <c r="AC230" s="5">
        <f t="shared" si="33"/>
        <v>0</v>
      </c>
      <c r="AD230" s="5">
        <f t="shared" si="33"/>
        <v>0</v>
      </c>
      <c r="AE230" s="5">
        <f t="shared" si="33"/>
        <v>0</v>
      </c>
    </row>
    <row r="231" spans="1:31" x14ac:dyDescent="0.2">
      <c r="A231" s="8"/>
      <c r="B231" s="34" t="s">
        <v>197</v>
      </c>
      <c r="C231" s="35"/>
      <c r="D231" s="24">
        <v>16628</v>
      </c>
      <c r="E231" s="24">
        <v>8791</v>
      </c>
      <c r="F231" s="24">
        <v>348</v>
      </c>
      <c r="G231" s="24">
        <v>5991</v>
      </c>
      <c r="H231" s="24">
        <v>1498</v>
      </c>
      <c r="I231" s="24">
        <v>0</v>
      </c>
      <c r="J231" s="24">
        <v>0</v>
      </c>
      <c r="K231" s="24">
        <v>0</v>
      </c>
      <c r="L231" s="24">
        <v>0</v>
      </c>
      <c r="M231" s="24">
        <v>0</v>
      </c>
      <c r="N231" s="5">
        <v>0</v>
      </c>
      <c r="O231" s="5">
        <v>0</v>
      </c>
      <c r="P231" s="5">
        <v>0</v>
      </c>
      <c r="Q231" s="24">
        <v>0</v>
      </c>
      <c r="R231" s="24">
        <v>0</v>
      </c>
      <c r="S231" s="24">
        <v>0</v>
      </c>
      <c r="T231" s="24">
        <v>0</v>
      </c>
      <c r="U231" s="24">
        <v>0</v>
      </c>
      <c r="V231" s="5">
        <v>0</v>
      </c>
      <c r="W231" s="5">
        <v>0</v>
      </c>
      <c r="X231" s="5">
        <v>0</v>
      </c>
      <c r="Y231" s="5">
        <v>0</v>
      </c>
      <c r="Z231" s="5">
        <v>0</v>
      </c>
      <c r="AA231" s="5">
        <v>0</v>
      </c>
      <c r="AB231" s="5">
        <v>0</v>
      </c>
      <c r="AC231" s="5">
        <v>0</v>
      </c>
      <c r="AD231" s="5">
        <v>0</v>
      </c>
      <c r="AE231" s="5">
        <v>0</v>
      </c>
    </row>
    <row r="232" spans="1:31" x14ac:dyDescent="0.2">
      <c r="A232" s="8"/>
      <c r="B232" s="34" t="s">
        <v>198</v>
      </c>
      <c r="C232" s="35"/>
      <c r="D232" s="24">
        <v>6475</v>
      </c>
      <c r="E232" s="24">
        <v>1950</v>
      </c>
      <c r="F232" s="24">
        <v>829</v>
      </c>
      <c r="G232" s="24">
        <v>3696</v>
      </c>
      <c r="H232" s="24">
        <v>0</v>
      </c>
      <c r="I232" s="24">
        <v>0</v>
      </c>
      <c r="J232" s="24">
        <v>0</v>
      </c>
      <c r="K232" s="24">
        <v>0</v>
      </c>
      <c r="L232" s="24">
        <v>0</v>
      </c>
      <c r="M232" s="24">
        <v>0</v>
      </c>
      <c r="N232" s="5">
        <v>0</v>
      </c>
      <c r="O232" s="5">
        <v>0</v>
      </c>
      <c r="P232" s="5">
        <v>0</v>
      </c>
      <c r="Q232" s="24">
        <v>0</v>
      </c>
      <c r="R232" s="24">
        <v>0</v>
      </c>
      <c r="S232" s="24">
        <v>0</v>
      </c>
      <c r="T232" s="24">
        <v>0</v>
      </c>
      <c r="U232" s="24">
        <v>0</v>
      </c>
      <c r="V232" s="5">
        <v>0</v>
      </c>
      <c r="W232" s="5">
        <v>0</v>
      </c>
      <c r="X232" s="5">
        <v>0</v>
      </c>
      <c r="Y232" s="5">
        <v>0</v>
      </c>
      <c r="Z232" s="5">
        <v>0</v>
      </c>
      <c r="AA232" s="5">
        <v>0</v>
      </c>
      <c r="AB232" s="5">
        <v>0</v>
      </c>
      <c r="AC232" s="5">
        <v>0</v>
      </c>
      <c r="AD232" s="5">
        <v>0</v>
      </c>
      <c r="AE232" s="5">
        <v>0</v>
      </c>
    </row>
    <row r="233" spans="1:31" x14ac:dyDescent="0.2">
      <c r="A233" s="8"/>
      <c r="B233" s="34" t="s">
        <v>199</v>
      </c>
      <c r="C233" s="35"/>
      <c r="D233" s="24">
        <v>0</v>
      </c>
      <c r="E233" s="24">
        <v>0</v>
      </c>
      <c r="F233" s="24">
        <v>0</v>
      </c>
      <c r="G233" s="24">
        <v>0</v>
      </c>
      <c r="H233" s="24">
        <v>0</v>
      </c>
      <c r="I233" s="24">
        <v>0</v>
      </c>
      <c r="J233" s="24">
        <v>0</v>
      </c>
      <c r="K233" s="24">
        <v>0</v>
      </c>
      <c r="L233" s="24">
        <v>0</v>
      </c>
      <c r="M233" s="24">
        <v>0</v>
      </c>
      <c r="N233" s="5">
        <v>0</v>
      </c>
      <c r="O233" s="5">
        <v>0</v>
      </c>
      <c r="P233" s="5">
        <v>0</v>
      </c>
      <c r="Q233" s="24">
        <v>0</v>
      </c>
      <c r="R233" s="24">
        <v>0</v>
      </c>
      <c r="S233" s="24">
        <v>0</v>
      </c>
      <c r="T233" s="24">
        <v>0</v>
      </c>
      <c r="U233" s="24">
        <v>0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5">
        <v>0</v>
      </c>
      <c r="AC233" s="5">
        <v>0</v>
      </c>
      <c r="AD233" s="5">
        <v>0</v>
      </c>
      <c r="AE233" s="5">
        <v>0</v>
      </c>
    </row>
    <row r="234" spans="1:31" x14ac:dyDescent="0.2">
      <c r="A234" s="8"/>
      <c r="B234" s="34" t="s">
        <v>200</v>
      </c>
      <c r="C234" s="35"/>
      <c r="D234" s="24">
        <v>0</v>
      </c>
      <c r="E234" s="24">
        <v>0</v>
      </c>
      <c r="F234" s="24">
        <v>0</v>
      </c>
      <c r="G234" s="24">
        <v>0</v>
      </c>
      <c r="H234" s="24">
        <v>0</v>
      </c>
      <c r="I234" s="24">
        <v>0</v>
      </c>
      <c r="J234" s="24">
        <v>0</v>
      </c>
      <c r="K234" s="24">
        <v>0</v>
      </c>
      <c r="L234" s="24">
        <v>0</v>
      </c>
      <c r="M234" s="24">
        <v>0</v>
      </c>
      <c r="N234" s="5">
        <v>0</v>
      </c>
      <c r="O234" s="5">
        <v>0</v>
      </c>
      <c r="P234" s="5">
        <v>0</v>
      </c>
      <c r="Q234" s="24">
        <v>0</v>
      </c>
      <c r="R234" s="24">
        <v>0</v>
      </c>
      <c r="S234" s="24">
        <v>0</v>
      </c>
      <c r="T234" s="24">
        <v>0</v>
      </c>
      <c r="U234" s="24">
        <v>0</v>
      </c>
      <c r="V234" s="5">
        <v>0</v>
      </c>
      <c r="W234" s="5">
        <v>0</v>
      </c>
      <c r="X234" s="5">
        <v>0</v>
      </c>
      <c r="Y234" s="5">
        <v>0</v>
      </c>
      <c r="Z234" s="5">
        <v>0</v>
      </c>
      <c r="AA234" s="5">
        <v>0</v>
      </c>
      <c r="AB234" s="5">
        <v>0</v>
      </c>
      <c r="AC234" s="5">
        <v>0</v>
      </c>
      <c r="AD234" s="5">
        <v>0</v>
      </c>
      <c r="AE234" s="5">
        <v>0</v>
      </c>
    </row>
    <row r="235" spans="1:31" x14ac:dyDescent="0.2">
      <c r="A235" s="8"/>
      <c r="B235" s="34" t="s">
        <v>201</v>
      </c>
      <c r="C235" s="35"/>
      <c r="D235" s="24">
        <v>0</v>
      </c>
      <c r="E235" s="24">
        <v>0</v>
      </c>
      <c r="F235" s="24">
        <v>0</v>
      </c>
      <c r="G235" s="24">
        <v>0</v>
      </c>
      <c r="H235" s="24">
        <v>0</v>
      </c>
      <c r="I235" s="24">
        <v>10455</v>
      </c>
      <c r="J235" s="24">
        <v>4846</v>
      </c>
      <c r="K235" s="24">
        <v>0</v>
      </c>
      <c r="L235" s="24">
        <v>5609</v>
      </c>
      <c r="M235" s="24">
        <v>0</v>
      </c>
      <c r="N235" s="5">
        <v>0</v>
      </c>
      <c r="O235" s="5">
        <v>0</v>
      </c>
      <c r="P235" s="5">
        <v>0</v>
      </c>
      <c r="Q235" s="24">
        <v>0</v>
      </c>
      <c r="R235" s="24">
        <v>0</v>
      </c>
      <c r="S235" s="24">
        <v>0</v>
      </c>
      <c r="T235" s="24">
        <v>0</v>
      </c>
      <c r="U235" s="24">
        <v>0</v>
      </c>
      <c r="V235" s="5">
        <v>0</v>
      </c>
      <c r="W235" s="5">
        <v>0</v>
      </c>
      <c r="X235" s="5">
        <v>0</v>
      </c>
      <c r="Y235" s="5">
        <v>0</v>
      </c>
      <c r="Z235" s="5">
        <v>0</v>
      </c>
      <c r="AA235" s="5">
        <v>0</v>
      </c>
      <c r="AB235" s="5">
        <v>0</v>
      </c>
      <c r="AC235" s="5">
        <v>0</v>
      </c>
      <c r="AD235" s="5">
        <v>0</v>
      </c>
      <c r="AE235" s="5">
        <v>0</v>
      </c>
    </row>
    <row r="236" spans="1:31" ht="13.5" customHeight="1" x14ac:dyDescent="0.2">
      <c r="A236" s="9"/>
      <c r="B236" s="34" t="s">
        <v>202</v>
      </c>
      <c r="C236" s="35"/>
      <c r="D236" s="24">
        <v>0</v>
      </c>
      <c r="E236" s="24">
        <v>0</v>
      </c>
      <c r="F236" s="24">
        <v>0</v>
      </c>
      <c r="G236" s="24">
        <v>0</v>
      </c>
      <c r="H236" s="24">
        <v>0</v>
      </c>
      <c r="I236" s="24">
        <v>0</v>
      </c>
      <c r="J236" s="24">
        <v>0</v>
      </c>
      <c r="K236" s="24">
        <v>0</v>
      </c>
      <c r="L236" s="24">
        <v>0</v>
      </c>
      <c r="M236" s="24">
        <v>0</v>
      </c>
      <c r="N236" s="5">
        <v>0</v>
      </c>
      <c r="O236" s="5">
        <v>0</v>
      </c>
      <c r="P236" s="5">
        <v>0</v>
      </c>
      <c r="Q236" s="24">
        <v>0</v>
      </c>
      <c r="R236" s="24">
        <v>0</v>
      </c>
      <c r="S236" s="24">
        <v>0</v>
      </c>
      <c r="T236" s="24">
        <v>0</v>
      </c>
      <c r="U236" s="24">
        <v>0</v>
      </c>
      <c r="V236" s="5">
        <v>0</v>
      </c>
      <c r="W236" s="5">
        <v>0</v>
      </c>
      <c r="X236" s="5">
        <v>0</v>
      </c>
      <c r="Y236" s="5">
        <v>0</v>
      </c>
      <c r="Z236" s="5">
        <v>0</v>
      </c>
      <c r="AA236" s="5">
        <v>0</v>
      </c>
      <c r="AB236" s="5">
        <v>0</v>
      </c>
      <c r="AC236" s="5">
        <v>0</v>
      </c>
      <c r="AD236" s="5">
        <v>0</v>
      </c>
      <c r="AE236" s="5">
        <v>0</v>
      </c>
    </row>
    <row r="237" spans="1:31" x14ac:dyDescent="0.2">
      <c r="A237" s="9"/>
      <c r="B237" s="34" t="s">
        <v>203</v>
      </c>
      <c r="C237" s="35"/>
      <c r="D237" s="24">
        <v>0</v>
      </c>
      <c r="E237" s="24">
        <v>0</v>
      </c>
      <c r="F237" s="24">
        <v>0</v>
      </c>
      <c r="G237" s="24">
        <v>0</v>
      </c>
      <c r="H237" s="24">
        <v>0</v>
      </c>
      <c r="I237" s="24">
        <v>8598</v>
      </c>
      <c r="J237" s="24">
        <v>3586</v>
      </c>
      <c r="K237" s="24">
        <v>0</v>
      </c>
      <c r="L237" s="24">
        <v>969</v>
      </c>
      <c r="M237" s="24">
        <v>4043</v>
      </c>
      <c r="N237" s="5">
        <v>0</v>
      </c>
      <c r="O237" s="5">
        <v>0</v>
      </c>
      <c r="P237" s="5">
        <v>0</v>
      </c>
      <c r="Q237" s="24">
        <v>0</v>
      </c>
      <c r="R237" s="24">
        <v>0</v>
      </c>
      <c r="S237" s="24">
        <v>0</v>
      </c>
      <c r="T237" s="24">
        <v>0</v>
      </c>
      <c r="U237" s="24">
        <v>0</v>
      </c>
      <c r="V237" s="5">
        <v>0</v>
      </c>
      <c r="W237" s="5">
        <v>64930</v>
      </c>
      <c r="X237" s="5">
        <v>0</v>
      </c>
      <c r="Y237" s="5">
        <v>0</v>
      </c>
      <c r="Z237" s="5">
        <v>0</v>
      </c>
      <c r="AA237" s="5">
        <v>0</v>
      </c>
      <c r="AB237" s="5">
        <v>0</v>
      </c>
      <c r="AC237" s="5">
        <v>0</v>
      </c>
      <c r="AD237" s="5">
        <v>0</v>
      </c>
      <c r="AE237" s="5">
        <v>0</v>
      </c>
    </row>
    <row r="238" spans="1:31" x14ac:dyDescent="0.2">
      <c r="A238" s="9"/>
      <c r="B238" s="12"/>
      <c r="C238" s="13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</row>
    <row r="239" spans="1:31" ht="13.5" customHeight="1" x14ac:dyDescent="0.2">
      <c r="A239" s="42" t="s">
        <v>23</v>
      </c>
      <c r="B239" s="42"/>
      <c r="C239" s="43"/>
      <c r="D239" s="5">
        <f>SUM(D240:D241)</f>
        <v>61051</v>
      </c>
      <c r="E239" s="5">
        <f t="shared" ref="E239:AE239" si="34">SUM(E240:E241)</f>
        <v>6993</v>
      </c>
      <c r="F239" s="5">
        <f t="shared" si="34"/>
        <v>0</v>
      </c>
      <c r="G239" s="5">
        <f t="shared" si="34"/>
        <v>25244</v>
      </c>
      <c r="H239" s="5">
        <f t="shared" si="34"/>
        <v>28814</v>
      </c>
      <c r="I239" s="5">
        <f t="shared" si="34"/>
        <v>2302</v>
      </c>
      <c r="J239" s="5">
        <f t="shared" si="34"/>
        <v>760</v>
      </c>
      <c r="K239" s="5">
        <f t="shared" si="34"/>
        <v>0</v>
      </c>
      <c r="L239" s="5">
        <f t="shared" si="34"/>
        <v>1542</v>
      </c>
      <c r="M239" s="5">
        <f t="shared" si="34"/>
        <v>0</v>
      </c>
      <c r="N239" s="5">
        <f t="shared" si="34"/>
        <v>0</v>
      </c>
      <c r="O239" s="5">
        <f t="shared" si="34"/>
        <v>0</v>
      </c>
      <c r="P239" s="5">
        <f t="shared" si="34"/>
        <v>0</v>
      </c>
      <c r="Q239" s="5">
        <f t="shared" si="34"/>
        <v>0</v>
      </c>
      <c r="R239" s="5">
        <f t="shared" si="34"/>
        <v>0</v>
      </c>
      <c r="S239" s="5">
        <f t="shared" si="34"/>
        <v>0</v>
      </c>
      <c r="T239" s="5">
        <f t="shared" si="34"/>
        <v>0</v>
      </c>
      <c r="U239" s="5">
        <f t="shared" si="34"/>
        <v>0</v>
      </c>
      <c r="V239" s="5">
        <f t="shared" si="34"/>
        <v>0</v>
      </c>
      <c r="W239" s="5">
        <f t="shared" si="34"/>
        <v>0</v>
      </c>
      <c r="X239" s="5">
        <f t="shared" si="34"/>
        <v>14173</v>
      </c>
      <c r="Y239" s="5">
        <f t="shared" si="34"/>
        <v>19941</v>
      </c>
      <c r="Z239" s="5">
        <f t="shared" si="34"/>
        <v>5736</v>
      </c>
      <c r="AA239" s="5">
        <f t="shared" si="34"/>
        <v>2026</v>
      </c>
      <c r="AB239" s="5">
        <f t="shared" si="34"/>
        <v>12179</v>
      </c>
      <c r="AC239" s="5">
        <f t="shared" si="34"/>
        <v>0</v>
      </c>
      <c r="AD239" s="5">
        <f t="shared" si="34"/>
        <v>0</v>
      </c>
      <c r="AE239" s="5">
        <f t="shared" si="34"/>
        <v>0</v>
      </c>
    </row>
    <row r="240" spans="1:31" ht="14.25" customHeight="1" x14ac:dyDescent="0.2">
      <c r="A240" s="8"/>
      <c r="B240" s="34" t="s">
        <v>204</v>
      </c>
      <c r="C240" s="35"/>
      <c r="D240" s="24">
        <v>19466</v>
      </c>
      <c r="E240" s="24">
        <v>856</v>
      </c>
      <c r="F240" s="24">
        <v>0</v>
      </c>
      <c r="G240" s="24">
        <v>622</v>
      </c>
      <c r="H240" s="24">
        <v>17988</v>
      </c>
      <c r="I240" s="24">
        <v>2302</v>
      </c>
      <c r="J240" s="24">
        <v>760</v>
      </c>
      <c r="K240" s="24">
        <v>0</v>
      </c>
      <c r="L240" s="24">
        <v>1542</v>
      </c>
      <c r="M240" s="24">
        <v>0</v>
      </c>
      <c r="N240" s="5">
        <v>0</v>
      </c>
      <c r="O240" s="5">
        <v>0</v>
      </c>
      <c r="P240" s="5">
        <v>0</v>
      </c>
      <c r="Q240" s="24">
        <v>0</v>
      </c>
      <c r="R240" s="24">
        <v>0</v>
      </c>
      <c r="S240" s="24">
        <v>0</v>
      </c>
      <c r="T240" s="24">
        <v>0</v>
      </c>
      <c r="U240" s="24">
        <v>0</v>
      </c>
      <c r="V240" s="5">
        <v>0</v>
      </c>
      <c r="W240" s="5">
        <v>0</v>
      </c>
      <c r="X240" s="5">
        <v>0</v>
      </c>
      <c r="Y240" s="5">
        <v>0</v>
      </c>
      <c r="Z240" s="5">
        <v>0</v>
      </c>
      <c r="AA240" s="5">
        <v>0</v>
      </c>
      <c r="AB240" s="5">
        <v>0</v>
      </c>
      <c r="AC240" s="5">
        <v>0</v>
      </c>
      <c r="AD240" s="5">
        <v>0</v>
      </c>
      <c r="AE240" s="5">
        <v>0</v>
      </c>
    </row>
    <row r="241" spans="1:31" ht="13.5" customHeight="1" x14ac:dyDescent="0.2">
      <c r="A241" s="8"/>
      <c r="B241" s="44" t="s">
        <v>5</v>
      </c>
      <c r="C241" s="45"/>
      <c r="D241" s="5">
        <f>SUM(D242:D245)</f>
        <v>41585</v>
      </c>
      <c r="E241" s="5">
        <f t="shared" ref="E241:AE241" si="35">SUM(E242:E245)</f>
        <v>6137</v>
      </c>
      <c r="F241" s="5">
        <f t="shared" si="35"/>
        <v>0</v>
      </c>
      <c r="G241" s="5">
        <f t="shared" si="35"/>
        <v>24622</v>
      </c>
      <c r="H241" s="5">
        <f t="shared" si="35"/>
        <v>10826</v>
      </c>
      <c r="I241" s="5">
        <f t="shared" si="35"/>
        <v>0</v>
      </c>
      <c r="J241" s="5">
        <f t="shared" si="35"/>
        <v>0</v>
      </c>
      <c r="K241" s="5">
        <f t="shared" si="35"/>
        <v>0</v>
      </c>
      <c r="L241" s="5">
        <f t="shared" si="35"/>
        <v>0</v>
      </c>
      <c r="M241" s="5">
        <f t="shared" si="35"/>
        <v>0</v>
      </c>
      <c r="N241" s="5">
        <f t="shared" si="35"/>
        <v>0</v>
      </c>
      <c r="O241" s="5">
        <f t="shared" si="35"/>
        <v>0</v>
      </c>
      <c r="P241" s="5">
        <f t="shared" si="35"/>
        <v>0</v>
      </c>
      <c r="Q241" s="5">
        <f t="shared" si="35"/>
        <v>0</v>
      </c>
      <c r="R241" s="5">
        <f t="shared" si="35"/>
        <v>0</v>
      </c>
      <c r="S241" s="5">
        <f t="shared" si="35"/>
        <v>0</v>
      </c>
      <c r="T241" s="5">
        <f t="shared" si="35"/>
        <v>0</v>
      </c>
      <c r="U241" s="5">
        <f t="shared" si="35"/>
        <v>0</v>
      </c>
      <c r="V241" s="5">
        <f t="shared" si="35"/>
        <v>0</v>
      </c>
      <c r="W241" s="5">
        <f t="shared" si="35"/>
        <v>0</v>
      </c>
      <c r="X241" s="5">
        <f t="shared" si="35"/>
        <v>14173</v>
      </c>
      <c r="Y241" s="5">
        <f t="shared" si="35"/>
        <v>19941</v>
      </c>
      <c r="Z241" s="5">
        <f t="shared" si="35"/>
        <v>5736</v>
      </c>
      <c r="AA241" s="5">
        <f t="shared" si="35"/>
        <v>2026</v>
      </c>
      <c r="AB241" s="5">
        <f t="shared" si="35"/>
        <v>12179</v>
      </c>
      <c r="AC241" s="5">
        <f t="shared" si="35"/>
        <v>0</v>
      </c>
      <c r="AD241" s="5">
        <f t="shared" si="35"/>
        <v>0</v>
      </c>
      <c r="AE241" s="5">
        <f t="shared" si="35"/>
        <v>0</v>
      </c>
    </row>
    <row r="242" spans="1:31" x14ac:dyDescent="0.2">
      <c r="A242" s="8"/>
      <c r="B242" s="34" t="s">
        <v>205</v>
      </c>
      <c r="C242" s="35"/>
      <c r="D242" s="24">
        <v>22176</v>
      </c>
      <c r="E242" s="24">
        <v>2535</v>
      </c>
      <c r="F242" s="24">
        <v>0</v>
      </c>
      <c r="G242" s="24">
        <v>18724</v>
      </c>
      <c r="H242" s="24">
        <v>917</v>
      </c>
      <c r="I242" s="24">
        <v>0</v>
      </c>
      <c r="J242" s="24">
        <v>0</v>
      </c>
      <c r="K242" s="24">
        <v>0</v>
      </c>
      <c r="L242" s="24">
        <v>0</v>
      </c>
      <c r="M242" s="24">
        <v>0</v>
      </c>
      <c r="N242" s="5">
        <v>0</v>
      </c>
      <c r="O242" s="5">
        <v>0</v>
      </c>
      <c r="P242" s="5">
        <v>0</v>
      </c>
      <c r="Q242" s="24">
        <v>0</v>
      </c>
      <c r="R242" s="24">
        <v>0</v>
      </c>
      <c r="S242" s="24">
        <v>0</v>
      </c>
      <c r="T242" s="24">
        <v>0</v>
      </c>
      <c r="U242" s="24">
        <v>0</v>
      </c>
      <c r="V242" s="5">
        <v>0</v>
      </c>
      <c r="W242" s="5">
        <v>0</v>
      </c>
      <c r="X242" s="5">
        <v>0</v>
      </c>
      <c r="Y242" s="5">
        <v>0</v>
      </c>
      <c r="Z242" s="5">
        <v>0</v>
      </c>
      <c r="AA242" s="5">
        <v>0</v>
      </c>
      <c r="AB242" s="5">
        <v>0</v>
      </c>
      <c r="AC242" s="5">
        <v>0</v>
      </c>
      <c r="AD242" s="5">
        <v>0</v>
      </c>
      <c r="AE242" s="5">
        <v>0</v>
      </c>
    </row>
    <row r="243" spans="1:31" x14ac:dyDescent="0.2">
      <c r="A243" s="8"/>
      <c r="B243" s="34" t="s">
        <v>206</v>
      </c>
      <c r="C243" s="35"/>
      <c r="D243" s="24">
        <v>19409</v>
      </c>
      <c r="E243" s="24">
        <v>3602</v>
      </c>
      <c r="F243" s="24">
        <v>0</v>
      </c>
      <c r="G243" s="24">
        <v>5898</v>
      </c>
      <c r="H243" s="24">
        <v>9909</v>
      </c>
      <c r="I243" s="24">
        <v>0</v>
      </c>
      <c r="J243" s="24">
        <v>0</v>
      </c>
      <c r="K243" s="24">
        <v>0</v>
      </c>
      <c r="L243" s="24">
        <v>0</v>
      </c>
      <c r="M243" s="24">
        <v>0</v>
      </c>
      <c r="N243" s="5">
        <v>0</v>
      </c>
      <c r="O243" s="5">
        <v>0</v>
      </c>
      <c r="P243" s="5">
        <v>0</v>
      </c>
      <c r="Q243" s="24">
        <v>0</v>
      </c>
      <c r="R243" s="24">
        <v>0</v>
      </c>
      <c r="S243" s="24">
        <v>0</v>
      </c>
      <c r="T243" s="24">
        <v>0</v>
      </c>
      <c r="U243" s="24">
        <v>0</v>
      </c>
      <c r="V243" s="5">
        <v>0</v>
      </c>
      <c r="W243" s="5">
        <v>0</v>
      </c>
      <c r="X243" s="5">
        <v>14173</v>
      </c>
      <c r="Y243" s="5">
        <v>0</v>
      </c>
      <c r="Z243" s="5">
        <v>0</v>
      </c>
      <c r="AA243" s="5">
        <v>0</v>
      </c>
      <c r="AB243" s="5">
        <v>0</v>
      </c>
      <c r="AC243" s="5">
        <v>0</v>
      </c>
      <c r="AD243" s="5">
        <v>0</v>
      </c>
      <c r="AE243" s="5">
        <v>0</v>
      </c>
    </row>
    <row r="244" spans="1:31" x14ac:dyDescent="0.2">
      <c r="A244" s="8"/>
      <c r="B244" s="34" t="s">
        <v>207</v>
      </c>
      <c r="C244" s="35"/>
      <c r="D244" s="24">
        <v>0</v>
      </c>
      <c r="E244" s="24">
        <v>0</v>
      </c>
      <c r="F244" s="24">
        <v>0</v>
      </c>
      <c r="G244" s="24">
        <v>0</v>
      </c>
      <c r="H244" s="24">
        <v>0</v>
      </c>
      <c r="I244" s="24">
        <v>0</v>
      </c>
      <c r="J244" s="24">
        <v>0</v>
      </c>
      <c r="K244" s="24">
        <v>0</v>
      </c>
      <c r="L244" s="24">
        <v>0</v>
      </c>
      <c r="M244" s="24">
        <v>0</v>
      </c>
      <c r="N244" s="5">
        <v>0</v>
      </c>
      <c r="O244" s="5">
        <v>0</v>
      </c>
      <c r="P244" s="5">
        <v>0</v>
      </c>
      <c r="Q244" s="24">
        <v>0</v>
      </c>
      <c r="R244" s="24">
        <v>0</v>
      </c>
      <c r="S244" s="24">
        <v>0</v>
      </c>
      <c r="T244" s="24">
        <v>0</v>
      </c>
      <c r="U244" s="24">
        <v>0</v>
      </c>
      <c r="V244" s="5">
        <v>0</v>
      </c>
      <c r="W244" s="5">
        <v>0</v>
      </c>
      <c r="X244" s="5">
        <v>0</v>
      </c>
      <c r="Y244" s="24">
        <v>19941</v>
      </c>
      <c r="Z244" s="24">
        <v>5736</v>
      </c>
      <c r="AA244" s="24">
        <v>2026</v>
      </c>
      <c r="AB244" s="24">
        <v>12179</v>
      </c>
      <c r="AC244" s="24">
        <v>0</v>
      </c>
      <c r="AD244" s="5">
        <v>0</v>
      </c>
      <c r="AE244" s="5">
        <v>0</v>
      </c>
    </row>
    <row r="245" spans="1:31" x14ac:dyDescent="0.2">
      <c r="A245" s="11"/>
      <c r="B245" s="51" t="s">
        <v>208</v>
      </c>
      <c r="C245" s="52"/>
      <c r="D245" s="24">
        <v>0</v>
      </c>
      <c r="E245" s="24">
        <v>0</v>
      </c>
      <c r="F245" s="24">
        <v>0</v>
      </c>
      <c r="G245" s="24">
        <v>0</v>
      </c>
      <c r="H245" s="24">
        <v>0</v>
      </c>
      <c r="I245" s="24">
        <v>0</v>
      </c>
      <c r="J245" s="24">
        <v>0</v>
      </c>
      <c r="K245" s="24">
        <v>0</v>
      </c>
      <c r="L245" s="24">
        <v>0</v>
      </c>
      <c r="M245" s="24">
        <v>0</v>
      </c>
      <c r="N245" s="5">
        <v>0</v>
      </c>
      <c r="O245" s="5">
        <v>0</v>
      </c>
      <c r="P245" s="5">
        <v>0</v>
      </c>
      <c r="Q245" s="24">
        <v>0</v>
      </c>
      <c r="R245" s="24">
        <v>0</v>
      </c>
      <c r="S245" s="24">
        <v>0</v>
      </c>
      <c r="T245" s="24">
        <v>0</v>
      </c>
      <c r="U245" s="24">
        <v>0</v>
      </c>
      <c r="V245" s="5">
        <v>0</v>
      </c>
      <c r="W245" s="5">
        <v>0</v>
      </c>
      <c r="X245" s="5">
        <v>0</v>
      </c>
      <c r="Y245" s="5">
        <v>0</v>
      </c>
      <c r="Z245" s="5">
        <v>0</v>
      </c>
      <c r="AA245" s="5">
        <v>0</v>
      </c>
      <c r="AB245" s="5">
        <v>0</v>
      </c>
      <c r="AC245" s="5">
        <v>0</v>
      </c>
      <c r="AD245" s="5">
        <v>0</v>
      </c>
      <c r="AE245" s="5">
        <v>0</v>
      </c>
    </row>
    <row r="246" spans="1:31" x14ac:dyDescent="0.2"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</row>
  </sheetData>
  <mergeCells count="241">
    <mergeCell ref="B218:C218"/>
    <mergeCell ref="B208:C208"/>
    <mergeCell ref="B207:C207"/>
    <mergeCell ref="B105:C105"/>
    <mergeCell ref="B245:C245"/>
    <mergeCell ref="A239:C239"/>
    <mergeCell ref="B240:C240"/>
    <mergeCell ref="B241:C241"/>
    <mergeCell ref="B242:C242"/>
    <mergeCell ref="B243:C243"/>
    <mergeCell ref="B244:C244"/>
    <mergeCell ref="B237:C237"/>
    <mergeCell ref="A228:C228"/>
    <mergeCell ref="B229:C229"/>
    <mergeCell ref="B230:C230"/>
    <mergeCell ref="B231:C231"/>
    <mergeCell ref="B232:C232"/>
    <mergeCell ref="B233:C233"/>
    <mergeCell ref="B236:C236"/>
    <mergeCell ref="B106:C106"/>
    <mergeCell ref="B107:C107"/>
    <mergeCell ref="B141:C141"/>
    <mergeCell ref="B142:C142"/>
    <mergeCell ref="B113:C113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21:C221"/>
    <mergeCell ref="B222:C222"/>
    <mergeCell ref="B223:C223"/>
    <mergeCell ref="B224:C224"/>
    <mergeCell ref="B225:C225"/>
    <mergeCell ref="B226:C226"/>
    <mergeCell ref="B234:C234"/>
    <mergeCell ref="B235:C235"/>
    <mergeCell ref="B219:C219"/>
    <mergeCell ref="B220:C220"/>
    <mergeCell ref="A7:C7"/>
    <mergeCell ref="A9:C9"/>
    <mergeCell ref="A10:C10"/>
    <mergeCell ref="A40:C40"/>
    <mergeCell ref="B24:C24"/>
    <mergeCell ref="B14:C14"/>
    <mergeCell ref="B21:C21"/>
    <mergeCell ref="A206:C206"/>
    <mergeCell ref="B136:C136"/>
    <mergeCell ref="B81:C81"/>
    <mergeCell ref="B82:C82"/>
    <mergeCell ref="B112:C112"/>
    <mergeCell ref="B114:C114"/>
    <mergeCell ref="B101:C101"/>
    <mergeCell ref="B102:C102"/>
    <mergeCell ref="B90:C90"/>
    <mergeCell ref="B192:C192"/>
    <mergeCell ref="B66:C66"/>
    <mergeCell ref="B57:C57"/>
    <mergeCell ref="B58:C58"/>
    <mergeCell ref="B67:C67"/>
    <mergeCell ref="A12:C12"/>
    <mergeCell ref="B18:C18"/>
    <mergeCell ref="B13:C13"/>
    <mergeCell ref="B16:C16"/>
    <mergeCell ref="B17:C17"/>
    <mergeCell ref="B53:C53"/>
    <mergeCell ref="B54:C54"/>
    <mergeCell ref="B15:C15"/>
    <mergeCell ref="B31:C31"/>
    <mergeCell ref="B32:C32"/>
    <mergeCell ref="B29:C29"/>
    <mergeCell ref="B30:C30"/>
    <mergeCell ref="B38:C38"/>
    <mergeCell ref="B41:C41"/>
    <mergeCell ref="B42:C42"/>
    <mergeCell ref="B25:C25"/>
    <mergeCell ref="B26:C26"/>
    <mergeCell ref="B33:C33"/>
    <mergeCell ref="B34:C34"/>
    <mergeCell ref="B19:C19"/>
    <mergeCell ref="B20:C20"/>
    <mergeCell ref="B28:C28"/>
    <mergeCell ref="B23:C23"/>
    <mergeCell ref="B204:C204"/>
    <mergeCell ref="B195:C195"/>
    <mergeCell ref="B197:C197"/>
    <mergeCell ref="B196:C196"/>
    <mergeCell ref="B203:C203"/>
    <mergeCell ref="B199:C199"/>
    <mergeCell ref="B200:C200"/>
    <mergeCell ref="B198:C198"/>
    <mergeCell ref="B201:C201"/>
    <mergeCell ref="B202:C202"/>
    <mergeCell ref="B194:C194"/>
    <mergeCell ref="A85:C85"/>
    <mergeCell ref="B89:C89"/>
    <mergeCell ref="B175:C175"/>
    <mergeCell ref="B176:C176"/>
    <mergeCell ref="B120:C120"/>
    <mergeCell ref="B121:C121"/>
    <mergeCell ref="B148:C148"/>
    <mergeCell ref="B140:C140"/>
    <mergeCell ref="B131:C131"/>
    <mergeCell ref="B130:C130"/>
    <mergeCell ref="B129:C129"/>
    <mergeCell ref="B125:C125"/>
    <mergeCell ref="B127:C127"/>
    <mergeCell ref="B193:C193"/>
    <mergeCell ref="A133:C133"/>
    <mergeCell ref="B145:C145"/>
    <mergeCell ref="B139:C139"/>
    <mergeCell ref="B138:C138"/>
    <mergeCell ref="B190:C190"/>
    <mergeCell ref="B191:C191"/>
    <mergeCell ref="B134:C134"/>
    <mergeCell ref="B143:C143"/>
    <mergeCell ref="B137:C137"/>
    <mergeCell ref="B63:C63"/>
    <mergeCell ref="B35:C35"/>
    <mergeCell ref="B36:C36"/>
    <mergeCell ref="B37:C37"/>
    <mergeCell ref="B55:C55"/>
    <mergeCell ref="B56:C56"/>
    <mergeCell ref="B115:C115"/>
    <mergeCell ref="B116:C116"/>
    <mergeCell ref="B122:C122"/>
    <mergeCell ref="B96:C96"/>
    <mergeCell ref="B97:C97"/>
    <mergeCell ref="B59:C59"/>
    <mergeCell ref="B60:C60"/>
    <mergeCell ref="B68:C68"/>
    <mergeCell ref="B65:C65"/>
    <mergeCell ref="A62:C62"/>
    <mergeCell ref="B64:C64"/>
    <mergeCell ref="B71:C71"/>
    <mergeCell ref="B111:C111"/>
    <mergeCell ref="B118:C118"/>
    <mergeCell ref="B147:C147"/>
    <mergeCell ref="B77:C77"/>
    <mergeCell ref="B78:C78"/>
    <mergeCell ref="B91:C91"/>
    <mergeCell ref="A109:C109"/>
    <mergeCell ref="B110:C110"/>
    <mergeCell ref="B103:C103"/>
    <mergeCell ref="B88:C88"/>
    <mergeCell ref="B87:C87"/>
    <mergeCell ref="B93:C93"/>
    <mergeCell ref="B119:C119"/>
    <mergeCell ref="B95:C95"/>
    <mergeCell ref="B86:C86"/>
    <mergeCell ref="B83:C83"/>
    <mergeCell ref="B92:C92"/>
    <mergeCell ref="B94:C94"/>
    <mergeCell ref="B104:C104"/>
    <mergeCell ref="B126:C126"/>
    <mergeCell ref="B189:C189"/>
    <mergeCell ref="B181:C181"/>
    <mergeCell ref="B188:C188"/>
    <mergeCell ref="A184:C184"/>
    <mergeCell ref="B185:C185"/>
    <mergeCell ref="B179:C179"/>
    <mergeCell ref="B168:C168"/>
    <mergeCell ref="B167:C167"/>
    <mergeCell ref="B178:C178"/>
    <mergeCell ref="B186:C186"/>
    <mergeCell ref="B180:C180"/>
    <mergeCell ref="B177:C177"/>
    <mergeCell ref="B169:C169"/>
    <mergeCell ref="B187:C187"/>
    <mergeCell ref="B182:C182"/>
    <mergeCell ref="B172:C172"/>
    <mergeCell ref="B174:C174"/>
    <mergeCell ref="B173:C173"/>
    <mergeCell ref="A171:C171"/>
    <mergeCell ref="B166:C166"/>
    <mergeCell ref="A160:C160"/>
    <mergeCell ref="B162:C162"/>
    <mergeCell ref="B149:C149"/>
    <mergeCell ref="B150:C150"/>
    <mergeCell ref="B151:C151"/>
    <mergeCell ref="B152:C152"/>
    <mergeCell ref="B157:C157"/>
    <mergeCell ref="B161:C161"/>
    <mergeCell ref="B163:C163"/>
    <mergeCell ref="B158:C158"/>
    <mergeCell ref="B153:C153"/>
    <mergeCell ref="B154:C154"/>
    <mergeCell ref="B155:C155"/>
    <mergeCell ref="B165:C165"/>
    <mergeCell ref="Z5:AB5"/>
    <mergeCell ref="B164:C164"/>
    <mergeCell ref="J5:L5"/>
    <mergeCell ref="B156:C156"/>
    <mergeCell ref="B72:C72"/>
    <mergeCell ref="B69:C69"/>
    <mergeCell ref="B70:C70"/>
    <mergeCell ref="B73:C73"/>
    <mergeCell ref="B75:C75"/>
    <mergeCell ref="B76:C76"/>
    <mergeCell ref="B74:C74"/>
    <mergeCell ref="B79:C79"/>
    <mergeCell ref="B80:C80"/>
    <mergeCell ref="B27:C27"/>
    <mergeCell ref="B22:C22"/>
    <mergeCell ref="B128:C128"/>
    <mergeCell ref="A3:C6"/>
    <mergeCell ref="B144:C144"/>
    <mergeCell ref="B135:C135"/>
    <mergeCell ref="B117:C117"/>
    <mergeCell ref="A124:C124"/>
    <mergeCell ref="B98:C98"/>
    <mergeCell ref="A100:C100"/>
    <mergeCell ref="B146:C146"/>
    <mergeCell ref="AC5:AC6"/>
    <mergeCell ref="D3:X3"/>
    <mergeCell ref="Y3:AE3"/>
    <mergeCell ref="D4:H4"/>
    <mergeCell ref="I4:M4"/>
    <mergeCell ref="N4:N6"/>
    <mergeCell ref="O4:O6"/>
    <mergeCell ref="P4:P6"/>
    <mergeCell ref="Q4:U4"/>
    <mergeCell ref="V4:V6"/>
    <mergeCell ref="W4:W6"/>
    <mergeCell ref="X4:X6"/>
    <mergeCell ref="Y4:AC4"/>
    <mergeCell ref="AD4:AD6"/>
    <mergeCell ref="AE4:AE6"/>
    <mergeCell ref="D5:D6"/>
    <mergeCell ref="E5:G5"/>
    <mergeCell ref="H5:H6"/>
    <mergeCell ref="I5:I6"/>
    <mergeCell ref="M5:M6"/>
    <mergeCell ref="Q5:Q6"/>
    <mergeCell ref="R5:T5"/>
    <mergeCell ref="U5:U6"/>
    <mergeCell ref="Y5:Y6"/>
  </mergeCells>
  <phoneticPr fontId="2"/>
  <pageMargins left="0.59055118110236227" right="0.59055118110236227" top="0.59055118110236227" bottom="0.59055118110236227" header="0" footer="0.39370078740157483"/>
  <pageSetup paperSize="9" scale="48" fitToHeight="0" orientation="landscape" r:id="rId1"/>
  <headerFooter alignWithMargins="0">
    <oddFooter>&amp;C&amp;"ＭＳ Ｐ明朝,標準"&amp;P　/　&amp;N　ページ</oddFooter>
  </headerFooter>
  <rowBreaks count="3" manualBreakCount="3">
    <brk id="61" max="30" man="1"/>
    <brk id="123" max="30" man="1"/>
    <brk id="183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19-1表</vt:lpstr>
      <vt:lpstr>'19-1表'!Print_Area</vt:lpstr>
      <vt:lpstr>'19-1表'!Print_Titles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山口＿賢一</cp:lastModifiedBy>
  <cp:lastPrinted>2024-02-07T00:55:34Z</cp:lastPrinted>
  <dcterms:created xsi:type="dcterms:W3CDTF">2008-01-25T01:05:06Z</dcterms:created>
  <dcterms:modified xsi:type="dcterms:W3CDTF">2024-02-11T02:20:43Z</dcterms:modified>
</cp:coreProperties>
</file>