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6" tabRatio="856" activeTab="2"/>
  </bookViews>
  <sheets>
    <sheet name="保福第１の２８号様式" sheetId="1" r:id="rId1"/>
    <sheet name="保福第１の２号様式" sheetId="2" r:id="rId2"/>
    <sheet name="保福第１の３０号様式" sheetId="3" r:id="rId3"/>
    <sheet name="保福第１の３１号様式" sheetId="4" r:id="rId4"/>
    <sheet name="保福第３４２号" sheetId="5" r:id="rId5"/>
    <sheet name="保福第３４３号" sheetId="6" r:id="rId6"/>
    <sheet name="調査表" sheetId="7" r:id="rId7"/>
    <sheet name="記入方法" sheetId="8" r:id="rId8"/>
  </sheets>
  <definedNames>
    <definedName name="_xlnm.Print_Area" localSheetId="0">'保福第１の２８号様式'!$A$1:$K$50</definedName>
    <definedName name="_xlnm.Print_Area" localSheetId="1">'保福第１の２号様式'!$A$1:$B$34</definedName>
    <definedName name="_xlnm.Print_Area" localSheetId="3">'保福第１の３１号様式'!$A$1:$M$38</definedName>
    <definedName name="_xlnm.Print_Area" localSheetId="4">'保福第３４２号'!$A$1:$AF$35</definedName>
    <definedName name="_xlnm.Print_Area" localSheetId="5">'保福第３４３号'!$A$1:$G$54</definedName>
  </definedNames>
  <calcPr fullCalcOnLoad="1"/>
</workbook>
</file>

<file path=xl/comments1.xml><?xml version="1.0" encoding="utf-8"?>
<comments xmlns="http://schemas.openxmlformats.org/spreadsheetml/2006/main">
  <authors>
    <author>作成者</author>
    <author>髙村＿寿勇</author>
  </authors>
  <commentList>
    <comment ref="H8" authorId="0">
      <text>
        <r>
          <rPr>
            <b/>
            <sz val="9"/>
            <rFont val="MS P ゴシック"/>
            <family val="3"/>
          </rPr>
          <t>令和６年４月１０日以前の日付にしてください</t>
        </r>
      </text>
    </comment>
    <comment ref="G31" authorId="1">
      <text>
        <r>
          <rPr>
            <sz val="9"/>
            <rFont val="MS P ゴシック"/>
            <family val="3"/>
          </rPr>
          <t>交付申請時の指定口座と同じものにしてください。</t>
        </r>
      </text>
    </comment>
  </commentList>
</comments>
</file>

<file path=xl/comments2.xml><?xml version="1.0" encoding="utf-8"?>
<comments xmlns="http://schemas.openxmlformats.org/spreadsheetml/2006/main">
  <authors>
    <author>作成者</author>
  </authors>
  <commentList>
    <comment ref="B17" authorId="0">
      <text>
        <r>
          <rPr>
            <b/>
            <sz val="9"/>
            <rFont val="MS P ゴシック"/>
            <family val="3"/>
          </rPr>
          <t>実績なので、過去形で記載してください</t>
        </r>
      </text>
    </comment>
  </commentList>
</comments>
</file>

<file path=xl/comments3.xml><?xml version="1.0" encoding="utf-8"?>
<comments xmlns="http://schemas.openxmlformats.org/spreadsheetml/2006/main">
  <authors>
    <author>作成者</author>
    <author>髙村＿寿勇</author>
    <author>竹内＿勇雅</author>
  </authors>
  <commentList>
    <comment ref="D5" authorId="0">
      <text>
        <r>
          <rPr>
            <b/>
            <sz val="9"/>
            <rFont val="MS P ゴシック"/>
            <family val="3"/>
          </rPr>
          <t>計画の金額は申請時に記載した金額を書いてください</t>
        </r>
      </text>
    </comment>
    <comment ref="P15" authorId="1">
      <text>
        <r>
          <rPr>
            <b/>
            <sz val="9"/>
            <rFont val="MS P ゴシック"/>
            <family val="3"/>
          </rPr>
          <t>［重要］
送付された指令書に記載された交付決定の金額を入力してください。
この金額を誤ると補助金が正確に算出されないことがあります。</t>
        </r>
      </text>
    </comment>
    <comment ref="I15" authorId="2">
      <text>
        <r>
          <rPr>
            <b/>
            <sz val="9"/>
            <rFont val="MS P ゴシック"/>
            <family val="3"/>
          </rPr>
          <t>実際に払った経費を31号様式と同じ数字になっているか確認してください</t>
        </r>
      </text>
    </comment>
    <comment ref="K15" authorId="2">
      <text>
        <r>
          <rPr>
            <b/>
            <sz val="9"/>
            <rFont val="MS P ゴシック"/>
            <family val="3"/>
          </rPr>
          <t xml:space="preserve">Ｆと同じ数字になることを確認してください
</t>
        </r>
      </text>
    </comment>
    <comment ref="L15" authorId="2">
      <text>
        <r>
          <rPr>
            <b/>
            <sz val="9"/>
            <rFont val="MS P ゴシック"/>
            <family val="3"/>
          </rPr>
          <t>342号様式と調査書の人数によって数値が変わります。離職者がいるとＥよりも金額が下がる可能性があります。</t>
        </r>
      </text>
    </comment>
    <comment ref="Q15" authorId="2">
      <text>
        <r>
          <rPr>
            <b/>
            <sz val="9"/>
            <rFont val="MS P ゴシック"/>
            <family val="3"/>
          </rPr>
          <t>実際に交付される金額です。経費と補助対象の人数どちらかで金額が判断されます。計画申請時より下がることはあっても上がることはありませんのでご留意ください。また、三桁目以下は切り捨てです。</t>
        </r>
      </text>
    </comment>
    <comment ref="S15" authorId="2">
      <text>
        <r>
          <rPr>
            <b/>
            <sz val="9"/>
            <rFont val="MS P ゴシック"/>
            <family val="3"/>
          </rPr>
          <t>Ｎ、Ｏに数値を入れてください。領収済額がない場合は０と記入してください。</t>
        </r>
      </text>
    </comment>
    <comment ref="W15" authorId="2">
      <text>
        <r>
          <rPr>
            <b/>
            <sz val="9"/>
            <rFont val="MS P ゴシック"/>
            <family val="3"/>
          </rPr>
          <t>新人看護師が離職した場合などに不用額として算出されます。</t>
        </r>
      </text>
    </comment>
  </commentList>
</comments>
</file>

<file path=xl/comments4.xml><?xml version="1.0" encoding="utf-8"?>
<comments xmlns="http://schemas.openxmlformats.org/spreadsheetml/2006/main">
  <authors>
    <author>作成者</author>
    <author>髙村＿寿勇</author>
    <author>竹内＿勇雅</author>
  </authors>
  <commentList>
    <comment ref="G9" authorId="0">
      <text>
        <r>
          <rPr>
            <b/>
            <sz val="9"/>
            <rFont val="MS P ゴシック"/>
            <family val="3"/>
          </rPr>
          <t>申請時に記載した数字を書いてください</t>
        </r>
      </text>
    </comment>
    <comment ref="G18" authorId="0">
      <text>
        <r>
          <rPr>
            <b/>
            <sz val="9"/>
            <rFont val="MS P ゴシック"/>
            <family val="3"/>
          </rPr>
          <t>申請時に記載した数字を書いてください</t>
        </r>
      </text>
    </comment>
    <comment ref="L17" authorId="0">
      <text>
        <r>
          <rPr>
            <b/>
            <sz val="9"/>
            <rFont val="MS P ゴシック"/>
            <family val="3"/>
          </rPr>
          <t>不用額がマイナスにならないように注意してください</t>
        </r>
      </text>
    </comment>
    <comment ref="I8" authorId="0">
      <text>
        <r>
          <rPr>
            <sz val="9"/>
            <rFont val="MS P ゴシック"/>
            <family val="3"/>
          </rPr>
          <t xml:space="preserve">予算額のうち、精算済みの額およびこれから精算する金額を記載してください
</t>
        </r>
      </text>
    </comment>
    <comment ref="I17" authorId="0">
      <text>
        <r>
          <rPr>
            <b/>
            <sz val="9"/>
            <rFont val="MS P ゴシック"/>
            <family val="3"/>
          </rPr>
          <t>予算額のうち、精算済みの額を記載してください</t>
        </r>
        <r>
          <rPr>
            <sz val="9"/>
            <rFont val="MS P ゴシック"/>
            <family val="3"/>
          </rPr>
          <t xml:space="preserve">
</t>
        </r>
      </text>
    </comment>
    <comment ref="J8" authorId="0">
      <text>
        <r>
          <rPr>
            <b/>
            <sz val="9"/>
            <rFont val="MS P ゴシック"/>
            <family val="3"/>
          </rPr>
          <t>精算額のうち、３月３１日までの収入（自己負担額等）は「収入済額」、４月１日以降の収入になるもの（補助金等）は「収入未済額」に記載してください。</t>
        </r>
      </text>
    </comment>
    <comment ref="J17" authorId="0">
      <text>
        <r>
          <rPr>
            <sz val="9"/>
            <rFont val="MS P ゴシック"/>
            <family val="3"/>
          </rPr>
          <t>精算額のうち、３月３１日までの支出（各事業費等）を「支出済額に記載してください。</t>
        </r>
      </text>
    </comment>
    <comment ref="I23" authorId="1">
      <text>
        <r>
          <rPr>
            <sz val="9"/>
            <rFont val="MS P ゴシック"/>
            <family val="3"/>
          </rPr>
          <t>収入の部と支出の部の合計は一致していますか？</t>
        </r>
      </text>
    </comment>
    <comment ref="B17" authorId="2">
      <text>
        <r>
          <rPr>
            <b/>
            <sz val="9"/>
            <rFont val="MS P ゴシック"/>
            <family val="3"/>
          </rPr>
          <t>対象の給与などを記載してください</t>
        </r>
      </text>
    </comment>
  </commentList>
</comments>
</file>

<file path=xl/comments7.xml><?xml version="1.0" encoding="utf-8"?>
<comments xmlns="http://schemas.openxmlformats.org/spreadsheetml/2006/main">
  <authors>
    <author>髙村＿寿勇</author>
  </authors>
  <commentList>
    <comment ref="H9" authorId="0">
      <text>
        <r>
          <rPr>
            <sz val="9"/>
            <rFont val="MS P ゴシック"/>
            <family val="3"/>
          </rPr>
          <t>この人数により、補助金額が変わりますので、補助金額の自動計算がおかしいと思ったときはこの人数が正しいかどうか確認してください。</t>
        </r>
      </text>
    </comment>
  </commentList>
</comments>
</file>

<file path=xl/sharedStrings.xml><?xml version="1.0" encoding="utf-8"?>
<sst xmlns="http://schemas.openxmlformats.org/spreadsheetml/2006/main" count="365" uniqueCount="258">
  <si>
    <t>氏名</t>
  </si>
  <si>
    <t>保福第１の２８号様式（第１４条）</t>
  </si>
  <si>
    <t>補 助 事 業 等 実 績 報 告 書</t>
  </si>
  <si>
    <t>　　住所</t>
  </si>
  <si>
    <t>新人
保健師
数</t>
  </si>
  <si>
    <t>「補助金等精算額」欄には、実施に係る補助基本額（Ｊ）に補助率（Ｋ）を乗じて得た額を記載すること。ただし、補助金等の算出が他の方法によっている場合は、その方法により算出した額を記載し、かつ、「備考」欄にその算出方法を明記すること。</t>
  </si>
  <si>
    <t>小計</t>
  </si>
  <si>
    <t>到達
目標
設定
の
有無</t>
  </si>
  <si>
    <t>実　　　　施</t>
  </si>
  <si>
    <t>　「口座振替払の振込先銀行等の名称及び口座番号」欄については、口座振替払を希望する場合に記載すること。</t>
  </si>
  <si>
    <t>補助事業者等</t>
  </si>
  <si>
    <t>医療法
上の
許可
病床数</t>
  </si>
  <si>
    <t>　　　欄については、詳細かつ具体的に記載すること。</t>
  </si>
  <si>
    <t>　　（法人の場合は、法人の名称び代表者の氏名）</t>
  </si>
  <si>
    <t>む主な事業</t>
  </si>
  <si>
    <t>補助
基本額</t>
  </si>
  <si>
    <t>兼任</t>
  </si>
  <si>
    <t>　口座振替払の振込先銀行等の名称及び口座番号</t>
  </si>
  <si>
    <t>振込先銀行等の名称</t>
  </si>
  <si>
    <t>口　座　番　号</t>
  </si>
  <si>
    <t>研修責
任者数</t>
  </si>
  <si>
    <t>新　人
保健師
離職率</t>
  </si>
  <si>
    <t>普通</t>
  </si>
  <si>
    <t>口座名義人（ﾌﾘｶﾞﾅ）</t>
  </si>
  <si>
    <t>８　「新人看護職員離職率」の算出にあたっては次の式によるものとし、申請時における各数値は当該年度の前年度の数値を使用すること。</t>
  </si>
  <si>
    <t>当座</t>
  </si>
  <si>
    <t>注　１</t>
  </si>
  <si>
    <t>前年度事業への補助申請の有無</t>
  </si>
  <si>
    <t>Ｑ</t>
  </si>
  <si>
    <t>　「　　年　　月　　日付け（記号）第　　　号指令」については、当初の交付決定の年月日、番号を記載すること。</t>
  </si>
  <si>
    <t>Ｋ</t>
  </si>
  <si>
    <t>研修における組織体制</t>
  </si>
  <si>
    <t>　　２</t>
  </si>
  <si>
    <t>新人
助産師
数</t>
  </si>
  <si>
    <t>会議費</t>
  </si>
  <si>
    <t>保福第３４２号様式</t>
  </si>
  <si>
    <t>　　３</t>
  </si>
  <si>
    <t>　補助事業等の期間が２年度以上にわたる場合で、道の会計年度が終了したときに使用する場合は、この様式中「完了」とあるのを「執行」と訂正して使用すること。</t>
  </si>
  <si>
    <t>医療機関名</t>
  </si>
  <si>
    <t>設立年月日</t>
  </si>
  <si>
    <t>　　　営む主な事業」欄は削除して使用すること。</t>
  </si>
  <si>
    <t>保福第１の２号様式（第３条の２第２項、第５条第１項、第１４条）</t>
  </si>
  <si>
    <t>新人看護職員採用者数＝その年度の４月１日から３月３１日の間に採用した新人看護職員の数</t>
  </si>
  <si>
    <t>計</t>
  </si>
  <si>
    <t>　　３　補助金等の交付を受けようとする者が法人以外の団体の場合にあっては、</t>
  </si>
  <si>
    <t>　　４　事業主体が地方公共団体であるときは、「設立年月日」及び「申請者の</t>
  </si>
  <si>
    <t>申請者の営</t>
  </si>
  <si>
    <t>補助事業等の</t>
  </si>
  <si>
    <t>内容</t>
  </si>
  <si>
    <t>補助事業等実</t>
  </si>
  <si>
    <t>助産師
離職率</t>
  </si>
  <si>
    <t>（第３条の２第２項、第１４条）</t>
  </si>
  <si>
    <t>施による効果</t>
  </si>
  <si>
    <t xml:space="preserve"> </t>
  </si>
  <si>
    <t>（実施成果）</t>
  </si>
  <si>
    <t>備考</t>
  </si>
  <si>
    <t>新人
看護職員を
支える体制</t>
  </si>
  <si>
    <t>　　　申請時には補助事業等の実施による効果を、補助事業等実績報告時には、</t>
  </si>
  <si>
    <t>注　１　「補助事業等の内容」欄及び「補助事業等実施による効果（実施成果）」</t>
  </si>
  <si>
    <t>　　２　「補助事業等実施による効果（実施成果）」欄については、補助金等交付</t>
  </si>
  <si>
    <t>　　　補助事業等実施による実施成果を記載すること。</t>
  </si>
  <si>
    <t>　　　その運営の状況を「備考」欄に記載すること。</t>
  </si>
  <si>
    <t>定額補助の場合は、「補助率」欄を斜線で抹消すること。</t>
  </si>
  <si>
    <t>看護
職員数</t>
  </si>
  <si>
    <t>新人
看護
職員数</t>
  </si>
  <si>
    <t>看護
職員
離職率</t>
  </si>
  <si>
    <t>保健師
離職率</t>
  </si>
  <si>
    <t>新人
看護
職員
離職率</t>
  </si>
  <si>
    <t>備   考</t>
  </si>
  <si>
    <t>新　人
助産師
離職率</t>
  </si>
  <si>
    <t>医療機関受入研修事業</t>
  </si>
  <si>
    <t>過去の新人看護職員研修実施状況</t>
  </si>
  <si>
    <t>研修
プログラムの有無</t>
  </si>
  <si>
    <t>％</t>
  </si>
  <si>
    <t>備　考</t>
  </si>
  <si>
    <t>　　　　　①平成１９年度以前　　②平成２０年度　　③平成２１年度　　④平成２２年度　　⑤平成２３年度　　⑥平成２４年度　　⑦平成２５年度　　⑧平成２６年度</t>
  </si>
  <si>
    <t>うち
再掲
分</t>
  </si>
  <si>
    <t>教育担
当者数</t>
  </si>
  <si>
    <t>Ｐ</t>
  </si>
  <si>
    <t>実地指
導者数</t>
  </si>
  <si>
    <t>受入（予定）人数</t>
  </si>
  <si>
    <t>実施
月数</t>
  </si>
  <si>
    <t>実施
日数</t>
  </si>
  <si>
    <t>５</t>
  </si>
  <si>
    <t>雑役務費</t>
  </si>
  <si>
    <t>研修の
公開・公募方法</t>
  </si>
  <si>
    <t>専任</t>
  </si>
  <si>
    <t>新人
看護職
員研修</t>
  </si>
  <si>
    <t>新人
保健師
研修</t>
  </si>
  <si>
    <t>新人
助産師
研修</t>
  </si>
  <si>
    <t>支払
未済額</t>
  </si>
  <si>
    <t>床</t>
  </si>
  <si>
    <t>人</t>
  </si>
  <si>
    <t>保福第１の３１号様式（第１４条）</t>
  </si>
  <si>
    <t>月</t>
  </si>
  <si>
    <t>日</t>
  </si>
  <si>
    <t>注</t>
  </si>
  <si>
    <t>１　この様式は、新人看護職員臨床実践能力向上研修支援事業に要する経費に係る補助金の交付を申請し、又は当該補助金に関し実績を報告する場合に使用すること。</t>
  </si>
  <si>
    <t>　「予算額」欄中「更正後の額」欄には、補助事業者等の議決機関等における最終の更正後の額（予算の流用による更正後の額を含む。）を記載すること。</t>
  </si>
  <si>
    <r>
      <t>２</t>
    </r>
    <r>
      <rPr>
        <sz val="11"/>
        <rFont val="ＭＳ Ｐゴシック"/>
        <family val="3"/>
      </rPr>
      <t>　当該年度の４月末日現在で作成すること。</t>
    </r>
    <r>
      <rPr>
        <b/>
        <u val="single"/>
        <sz val="12"/>
        <color indexed="10"/>
        <rFont val="ＭＳ Ｐゴシック"/>
        <family val="3"/>
      </rPr>
      <t>ただし、当該年度内に退職した者は除くこと。</t>
    </r>
  </si>
  <si>
    <t>３　「看護職員数」及び「新人看護職員数」とは、保健師・助産師・看護師・准看護師のいずれかの免許の有資格者数とし、二以上の免許を持つ者も一人として数えること。</t>
  </si>
  <si>
    <t>４　「新人保健師数」には、主として保健師免許取得後に初めて保健師として就労する保健師のうち、新人保健師研修に参加する者の数を記載すること。</t>
  </si>
  <si>
    <t>５　「新人助産師数」には、主として助産師免許取得後に初めて助産師として就労する助産師のうち、新人助産師研修に参加する者の数を記載すること。</t>
  </si>
  <si>
    <t>６　「うち再掲分」には、「新人保健師数」又は「新人助産師数」のうち「新人看護職員数」にも計上した者の数を記載すること。</t>
  </si>
  <si>
    <t>７　「看護職員離職率」の算出にあたっては次の式によるものとし、申請時における各数値は当該年度の前年度の数値を使用すること。</t>
  </si>
  <si>
    <t>雑役務費</t>
  </si>
  <si>
    <t>　　　　看護職員離職率＝看護職員退職者数／平均看護職員数×１００　（小数第２位を四捨五入）</t>
  </si>
  <si>
    <t>　　　　なお、看護職員退職者数及び平均看護職員数の算出にあたっては、次の式によるものとする。</t>
  </si>
  <si>
    <t>看護職員退職者数＝その年度の４月１日から３月３１日までの間に退職した看護職員の数</t>
  </si>
  <si>
    <t>補助事業
に要する
経費</t>
  </si>
  <si>
    <t>　　　　　</t>
  </si>
  <si>
    <t>※２　保福第３４２号様式の新人看護職員数と一致すること。</t>
  </si>
  <si>
    <t>平均看護職員数＝（年度当初の在籍看護職員数＋年度末の在籍看護職員数）／２</t>
  </si>
  <si>
    <t>　　　　新人看護職員離職率＝新人看護職員退職者数／新人看護職員採用者数×１００　（小数第２位を四捨五入）</t>
  </si>
  <si>
    <t>　　　　なお、新人看護職員退職者数及び新人看護職員採用数については、次によるものとする。</t>
  </si>
  <si>
    <t>　この様式には、当該補助事業等に要した経費のみを記載すること。</t>
  </si>
  <si>
    <t>新人看護職員退職者数＝その年度の４月１日から３月３１日の間に退職した新人看護職員の数</t>
  </si>
  <si>
    <t>９　「過去の新人看護職員研修実施状況」は、平成２４年度以前に新人看護職員研修ガイドラインに沿った研修を実施していた場合に開始年度を下記から選び番号で記載すること。</t>
  </si>
  <si>
    <t>　　　（なお、平成２１年度以前はガイドラインと同程度の研修を実施していた場合に記載すること。）</t>
  </si>
  <si>
    <t>「補助事業等に係る経費の債務確定額」欄中「支払済額」欄には、間接補助事業等の場合にあっては補助事業者等が間接補助事業者等に交付する補助金等の支払済額を記載すること。</t>
  </si>
  <si>
    <t>１０　「研修責任者数」、「教育担当者数」及び「実地指導者数」は、兼任の場合は、兼務している役割のそれぞれで「兼任」欄の人数に含めること。</t>
  </si>
  <si>
    <t>１１　「受入（予定）人数」は、自施設の新人看護職員研修に、他の病院等からの受け入れ（予定）新人看護職員数とし、実人数とすること。</t>
  </si>
  <si>
    <t>１２　「実施月数」、「実施日数」は、それぞれ医療機関受入研修事業の年間実施（予定）月数、日数を記載すること。</t>
  </si>
  <si>
    <t>保福第３４３号様式</t>
  </si>
  <si>
    <t>図書購入費</t>
  </si>
  <si>
    <t>区　　　　　　分</t>
  </si>
  <si>
    <t>支出（予定）額</t>
  </si>
  <si>
    <t>積　　算　　内　　訳</t>
  </si>
  <si>
    <t>円　　</t>
  </si>
  <si>
    <t>（研修経費）</t>
  </si>
  <si>
    <t>Ｄ</t>
  </si>
  <si>
    <t>賃　　　金</t>
  </si>
  <si>
    <t>研修責任者経費</t>
  </si>
  <si>
    <t>謝金</t>
  </si>
  <si>
    <t>人件費</t>
  </si>
  <si>
    <t>手当</t>
  </si>
  <si>
    <t>報償費</t>
  </si>
  <si>
    <t>旅費</t>
  </si>
  <si>
    <t>需用費</t>
  </si>
  <si>
    <t>３</t>
  </si>
  <si>
    <t>消耗品費</t>
  </si>
  <si>
    <t>印刷製本費</t>
  </si>
  <si>
    <t>役務費</t>
  </si>
  <si>
    <t>通信運搬費</t>
  </si>
  <si>
    <t>使用料及び賃借料</t>
  </si>
  <si>
    <t>備品購入費</t>
  </si>
  <si>
    <t>（教育担当者経費）</t>
  </si>
  <si>
    <t>補助金</t>
  </si>
  <si>
    <t>教育担当者経費</t>
  </si>
  <si>
    <t>（医療機関受入研修事業）</t>
  </si>
  <si>
    <t>支出済額</t>
  </si>
  <si>
    <t>消耗品費</t>
  </si>
  <si>
    <t>支払
済額</t>
  </si>
  <si>
    <t>印刷製本費</t>
  </si>
  <si>
    <t>会議費</t>
  </si>
  <si>
    <t>図書購入費</t>
  </si>
  <si>
    <t>事業（事務）名   　</t>
  </si>
  <si>
    <t>通信運搬費</t>
  </si>
  <si>
    <t>（Ｎ－Ｏ）</t>
  </si>
  <si>
    <t>合計</t>
  </si>
  <si>
    <t>２　研修経費の賃金は、外部の研修に参加した新人看護職員の代替職員経費に限るものとする。</t>
  </si>
  <si>
    <t>３　教育担当者経費は、新人看護職員等が５名以上の場合に限るものとする。</t>
  </si>
  <si>
    <t>更生後の額</t>
  </si>
  <si>
    <t>補助対象
経費</t>
  </si>
  <si>
    <t>保福第１の３０号様式（第１４条）</t>
  </si>
  <si>
    <t>補 助 金 等 精 算 書</t>
  </si>
  <si>
    <t>年月日</t>
  </si>
  <si>
    <t>区　　分</t>
  </si>
  <si>
    <t>予　　算　　額</t>
  </si>
  <si>
    <t>計　　　　画</t>
  </si>
  <si>
    <t>不用額</t>
  </si>
  <si>
    <t>補助率</t>
  </si>
  <si>
    <t>補助金等の交付決定</t>
  </si>
  <si>
    <t>補助事業等に係る
経費の債務確定額</t>
  </si>
  <si>
    <t>補助金等精算額</t>
  </si>
  <si>
    <t>補助金等領収済額</t>
  </si>
  <si>
    <t xml:space="preserve">
補助金等精算額に対する領収未済額</t>
  </si>
  <si>
    <t>補助事業等に関して生ずる寄付金その他の収入</t>
  </si>
  <si>
    <t>補助基準
により算出
した額</t>
  </si>
  <si>
    <t>金額</t>
  </si>
  <si>
    <t>番号</t>
  </si>
  <si>
    <t>「区分」欄には、事務又は事業の名称（必要があるときは、細分された項目等当該補助事業等において区分すべきこととされている事項）を記載すること。</t>
  </si>
  <si>
    <t>（Ｍ－Ｎ）</t>
  </si>
  <si>
    <t>Ａ</t>
  </si>
  <si>
    <t>Ｂ</t>
  </si>
  <si>
    <t>Ｃ</t>
  </si>
  <si>
    <t>差引新人看護職員数 （ａ－ｂ） ※２
（補助基準額算定人数）</t>
  </si>
  <si>
    <t>Ｅ</t>
  </si>
  <si>
    <t>４月末現在新人看護職員数　　（ａ）</t>
  </si>
  <si>
    <t>Ｆ</t>
  </si>
  <si>
    <t>Ｇ</t>
  </si>
  <si>
    <t>Ｈ</t>
  </si>
  <si>
    <t>Ｉ</t>
  </si>
  <si>
    <t>Ｊ</t>
  </si>
  <si>
    <t>Ｌ</t>
  </si>
  <si>
    <t>Ｍ</t>
  </si>
  <si>
    <t>Ｎ</t>
  </si>
  <si>
    <t>Ｏ</t>
  </si>
  <si>
    <t>Ｒ</t>
  </si>
  <si>
    <t>Ｓ</t>
  </si>
  <si>
    <t>Ｔ</t>
  </si>
  <si>
    <t>円</t>
  </si>
  <si>
    <t>新人看護職員臨床実践能力向上研修</t>
  </si>
  <si>
    <t>１／２
以内</t>
  </si>
  <si>
    <t>２</t>
  </si>
  <si>
    <t>「計画」欄には、申請の際の額（変更の承認（達による変更を含む。）があったときは、変更後の額）を記載すること。</t>
  </si>
  <si>
    <t>「補助金等の交付の決定」欄中「年月日番号」欄には当初の交付決定の年月日、番号を記載し、「金額」欄には交付決定額（変更（達による変更を含む。）があったときは、変更後の額）を記載すること。</t>
  </si>
  <si>
    <t>４</t>
  </si>
  <si>
    <t>６</t>
  </si>
  <si>
    <t>　　　　　　　　　　　　市（町村）長　　　　　　（氏　　　　　名）　　　　　　　　　</t>
  </si>
  <si>
    <t>事      　業 　    精　　 　算　    書</t>
  </si>
  <si>
    <t>収入の部</t>
  </si>
  <si>
    <t>科　　　　　　　　　　　　　　　　目</t>
  </si>
  <si>
    <t>精　　算　　額</t>
  </si>
  <si>
    <t>内　　　　訳</t>
  </si>
  <si>
    <t>備　　　考</t>
  </si>
  <si>
    <t>款</t>
  </si>
  <si>
    <t>項</t>
  </si>
  <si>
    <t>目</t>
  </si>
  <si>
    <t>節</t>
  </si>
  <si>
    <t>当　　初</t>
  </si>
  <si>
    <t>収入済額</t>
  </si>
  <si>
    <t>収入未済額</t>
  </si>
  <si>
    <t>自己負担額</t>
  </si>
  <si>
    <t>支出の部</t>
  </si>
  <si>
    <t>支出未済額</t>
  </si>
  <si>
    <t>　上記のとおり精算したことを証明します。</t>
  </si>
  <si>
    <t>印</t>
  </si>
  <si>
    <t>　「科目」欄の区分は標準を示したものであり、補助金等の交付を受けた者における通常の予算及び決算の区分がこれと異なるときは、それぞれ補助事業者等の区分に従い記載して差し支えないこと。</t>
  </si>
  <si>
    <t>　「収入未済額」及び「支出未済額」欄には、債権又は債務が確定している額を記載し、かつ、債務者又は債権者の住所氏名を「備考」欄に記載すること。</t>
  </si>
  <si>
    <t>　補助事業者等が市町村である場合は、「収入の部」には当該補助事業等に係る特定財源のみを記載すること。</t>
  </si>
  <si>
    <t>　「不用額」欄には、「更正後の額」（更正していない場合には、「当初」）欄に記載した額から「精算額」欄に記載した額を控除した額を記載すること。</t>
  </si>
  <si>
    <t>７</t>
  </si>
  <si>
    <t>新人看護職員数調査表</t>
  </si>
  <si>
    <t>　市町村以外の者がこの様式を使用する場合は、この様式中「○○市（町村）長（氏名）印」を訂正して使用すること。</t>
  </si>
  <si>
    <t>医療機関名</t>
  </si>
  <si>
    <t>年度内退職者数　　（ｂ） ※１</t>
  </si>
  <si>
    <t>新人看護職員数</t>
  </si>
  <si>
    <t>うち新人保健師数</t>
  </si>
  <si>
    <t>うち新人助産師数</t>
  </si>
  <si>
    <t>　北海道知事　  　　　　　　　　　　　様</t>
  </si>
  <si>
    <t>１  この様式は、新人看護職員臨床実践能力向上研修支援事業に要する経費に係る補助金の交付を申請し、又は当該補助金に関し  実績を報告する場合に使用すること。</t>
  </si>
  <si>
    <t>円</t>
  </si>
  <si>
    <r>
      <t>対 象 経 費 の 支 出 （</t>
    </r>
    <r>
      <rPr>
        <strike/>
        <sz val="14"/>
        <rFont val="ＭＳ Ｐゴシック"/>
        <family val="3"/>
      </rPr>
      <t>予 定</t>
    </r>
    <r>
      <rPr>
        <sz val="14"/>
        <rFont val="ＭＳ Ｐゴシック"/>
        <family val="3"/>
      </rPr>
      <t xml:space="preserve">） 額 内 訳 </t>
    </r>
  </si>
  <si>
    <r>
      <t>新人看護職員臨床実践能力向上研修支援事業</t>
    </r>
    <r>
      <rPr>
        <strike/>
        <sz val="14"/>
        <rFont val="ＭＳ Ｐゴシック"/>
        <family val="3"/>
      </rPr>
      <t>計画</t>
    </r>
    <r>
      <rPr>
        <sz val="14"/>
        <rFont val="ＭＳ Ｐゴシック"/>
        <family val="3"/>
      </rPr>
      <t>（実績）書</t>
    </r>
  </si>
  <si>
    <r>
      <t>事　業　</t>
    </r>
    <r>
      <rPr>
        <strike/>
        <sz val="12"/>
        <rFont val="ＭＳ Ｐゴシック"/>
        <family val="3"/>
      </rPr>
      <t>計　画</t>
    </r>
    <r>
      <rPr>
        <sz val="12"/>
        <rFont val="ＭＳ Ｐゴシック"/>
        <family val="3"/>
      </rPr>
      <t>　（　実　績　）　書</t>
    </r>
  </si>
  <si>
    <t>新人看護職員臨床実施能力向上研修支援事業の記入方法</t>
  </si>
  <si>
    <r>
      <t>1.</t>
    </r>
    <r>
      <rPr>
        <sz val="7"/>
        <rFont val="Times New Roman"/>
        <family val="1"/>
      </rPr>
      <t xml:space="preserve">      </t>
    </r>
    <r>
      <rPr>
        <sz val="11"/>
        <rFont val="游明朝"/>
        <family val="1"/>
      </rPr>
      <t>保福第1の28号様式（実績報告書）の記入してください。</t>
    </r>
  </si>
  <si>
    <r>
      <t>2.</t>
    </r>
    <r>
      <rPr>
        <sz val="7"/>
        <rFont val="Times New Roman"/>
        <family val="1"/>
      </rPr>
      <t xml:space="preserve">      </t>
    </r>
    <r>
      <rPr>
        <sz val="11"/>
        <rFont val="游明朝"/>
        <family val="1"/>
      </rPr>
      <t>保福第1の2号様式（事業実績書）を記入してください。</t>
    </r>
  </si>
  <si>
    <r>
      <t>3.</t>
    </r>
    <r>
      <rPr>
        <sz val="7"/>
        <rFont val="Times New Roman"/>
        <family val="1"/>
      </rPr>
      <t xml:space="preserve">      </t>
    </r>
    <r>
      <rPr>
        <sz val="11"/>
        <rFont val="游明朝"/>
        <family val="1"/>
      </rPr>
      <t>保福第1の343号様式（対象経費の支出額内訳）を記入してください。この時に提出する経費の額に相違ないか確認してください。</t>
    </r>
  </si>
  <si>
    <r>
      <t>4.</t>
    </r>
    <r>
      <rPr>
        <sz val="7"/>
        <rFont val="Times New Roman"/>
        <family val="1"/>
      </rPr>
      <t xml:space="preserve">      </t>
    </r>
    <r>
      <rPr>
        <sz val="11"/>
        <rFont val="游明朝"/>
        <family val="1"/>
      </rPr>
      <t>保福第1の31号様式（事業精算書）を記入してください。3の対象経費の支出額内訳を見て相違ないか確認してください。各セルにコメントが入っているので確認しながら記入してください。</t>
    </r>
  </si>
  <si>
    <r>
      <t>5.</t>
    </r>
    <r>
      <rPr>
        <sz val="7"/>
        <rFont val="Times New Roman"/>
        <family val="1"/>
      </rPr>
      <t xml:space="preserve">      </t>
    </r>
    <r>
      <rPr>
        <sz val="11"/>
        <rFont val="游明朝"/>
        <family val="1"/>
      </rPr>
      <t>保福第342号様式と調査書を、注意事項をよく読んで記入してください。</t>
    </r>
  </si>
  <si>
    <r>
      <t>6.</t>
    </r>
    <r>
      <rPr>
        <sz val="7"/>
        <rFont val="Times New Roman"/>
        <family val="1"/>
      </rPr>
      <t xml:space="preserve">      </t>
    </r>
    <r>
      <rPr>
        <sz val="11"/>
        <rFont val="游明朝"/>
        <family val="1"/>
      </rPr>
      <t>最後に保福第1の30号様式をセルのコメントを読みながら記入してください。手順1から4で記入したものが自動的に入る場合があります。</t>
    </r>
  </si>
  <si>
    <t>事業（事務）名  　令和５年度（2023年度）新人看護職員臨床実践能力向上研修支援事業　</t>
  </si>
  <si>
    <t>令和６年４月　　　日</t>
  </si>
  <si>
    <t>令和５年度（2023年度）新人看護職員臨床実践能力向上研修支援事業</t>
  </si>
  <si>
    <t>※１　令和５年（2023年）４月末以降、令和６年３月３１日までに退職した者の人数を記載すること。（３月３１日付け退職者を含む。）</t>
  </si>
  <si>
    <t>令和6年　月　日付け医薬第　号</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</si>
</sst>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quot;△ &quot;#,##0"/>
    <numFmt numFmtId="179" formatCode="#,##0_ "/>
    <numFmt numFmtId="180" formatCode="&quot;Yes&quot;;&quot;Yes&quot;;&quot;No&quot;"/>
    <numFmt numFmtId="181" formatCode="&quot;True&quot;;&quot;True&quot;;&quot;False&quot;"/>
    <numFmt numFmtId="182" formatCode="&quot;On&quot;;&quot;On&quot;;&quot;Off&quot;"/>
    <numFmt numFmtId="183" formatCode="[$€-2]\ #,##0.00_);[Red]\([$€-2]\ #,##0.00\)"/>
  </numFmts>
  <fonts count="43">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b/>
      <sz val="18"/>
      <name val="ＭＳ Ｐゴシック"/>
      <family val="3"/>
    </font>
    <font>
      <b/>
      <sz val="11"/>
      <color indexed="9"/>
      <name val="ＭＳ Ｐゴシック"/>
      <family val="3"/>
    </font>
    <font>
      <sz val="11"/>
      <name val="ＭＳ Ｐ明朝"/>
      <family val="1"/>
    </font>
    <font>
      <sz val="11"/>
      <name val="ＭＳ 明朝"/>
      <family val="1"/>
    </font>
    <font>
      <b/>
      <sz val="15"/>
      <name val="ＭＳ Ｐゴシック"/>
      <family val="3"/>
    </font>
    <font>
      <b/>
      <sz val="13"/>
      <name val="ＭＳ Ｐゴシック"/>
      <family val="3"/>
    </font>
    <font>
      <sz val="11"/>
      <color indexed="10"/>
      <name val="ＭＳ Ｐゴシック"/>
      <family val="3"/>
    </font>
    <font>
      <b/>
      <sz val="11"/>
      <color indexed="8"/>
      <name val="ＭＳ Ｐゴシック"/>
      <family val="3"/>
    </font>
    <font>
      <sz val="12"/>
      <name val="ＭＳ Ｐゴシック"/>
      <family val="3"/>
    </font>
    <font>
      <sz val="14"/>
      <name val="ＭＳ Ｐゴシック"/>
      <family val="3"/>
    </font>
    <font>
      <sz val="16"/>
      <name val="ＭＳ Ｐゴシック"/>
      <family val="3"/>
    </font>
    <font>
      <b/>
      <sz val="10"/>
      <name val="ＭＳ Ｐゴシック"/>
      <family val="3"/>
    </font>
    <font>
      <u val="single"/>
      <sz val="12"/>
      <name val="ＭＳ Ｐゴシック"/>
      <family val="3"/>
    </font>
    <font>
      <sz val="10.5"/>
      <name val="ＭＳ ゴシック"/>
      <family val="3"/>
    </font>
    <font>
      <sz val="9"/>
      <name val="ＭＳ Ｐゴシック"/>
      <family val="3"/>
    </font>
    <font>
      <sz val="10"/>
      <name val="ＭＳ Ｐゴシック"/>
      <family val="3"/>
    </font>
    <font>
      <sz val="8"/>
      <name val="ＭＳ Ｐゴシック"/>
      <family val="3"/>
    </font>
    <font>
      <sz val="12"/>
      <name val="ＭＳ 明朝"/>
      <family val="1"/>
    </font>
    <font>
      <b/>
      <sz val="12"/>
      <name val="ＭＳ Ｐゴシック"/>
      <family val="3"/>
    </font>
    <font>
      <b/>
      <sz val="14"/>
      <name val="ＭＳ Ｐゴシック"/>
      <family val="3"/>
    </font>
    <font>
      <sz val="20"/>
      <name val="ＭＳ Ｐゴシック"/>
      <family val="3"/>
    </font>
    <font>
      <sz val="12"/>
      <name val="ＭＳ ゴシック"/>
      <family val="3"/>
    </font>
    <font>
      <b/>
      <sz val="20"/>
      <name val="ＭＳ Ｐゴシック"/>
      <family val="3"/>
    </font>
    <font>
      <sz val="13"/>
      <name val="ＭＳ Ｐゴシック"/>
      <family val="3"/>
    </font>
    <font>
      <sz val="11"/>
      <name val="ＭＳ ゴシック"/>
      <family val="3"/>
    </font>
    <font>
      <sz val="18"/>
      <color indexed="8"/>
      <name val="ＭＳ Ｐゴシック"/>
      <family val="3"/>
    </font>
    <font>
      <sz val="16"/>
      <color indexed="8"/>
      <name val="ＭＳ Ｐゴシック"/>
      <family val="3"/>
    </font>
    <font>
      <sz val="6"/>
      <name val="ＭＳ Ｐゴシック"/>
      <family val="3"/>
    </font>
    <font>
      <b/>
      <sz val="9"/>
      <name val="MS P ゴシック"/>
      <family val="3"/>
    </font>
    <font>
      <b/>
      <u val="single"/>
      <sz val="12"/>
      <color indexed="10"/>
      <name val="ＭＳ Ｐゴシック"/>
      <family val="3"/>
    </font>
    <font>
      <sz val="9"/>
      <name val="MS P ゴシック"/>
      <family val="3"/>
    </font>
    <font>
      <strike/>
      <sz val="14"/>
      <name val="ＭＳ Ｐゴシック"/>
      <family val="3"/>
    </font>
    <font>
      <strike/>
      <sz val="12"/>
      <name val="ＭＳ Ｐゴシック"/>
      <family val="3"/>
    </font>
    <font>
      <b/>
      <u val="single"/>
      <sz val="16"/>
      <name val="游明朝"/>
      <family val="1"/>
    </font>
    <font>
      <sz val="11"/>
      <name val="游明朝"/>
      <family val="1"/>
    </font>
    <font>
      <sz val="7"/>
      <name val="Times New Roman"/>
      <family val="1"/>
    </font>
    <font>
      <b/>
      <sz val="8"/>
      <name val="ＭＳ Ｐゴシック"/>
      <family val="2"/>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54"/>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43"/>
        <bgColor indexed="64"/>
      </patternFill>
    </fill>
    <fill>
      <patternFill patternType="solid">
        <fgColor indexed="45"/>
        <bgColor indexed="64"/>
      </patternFill>
    </fill>
    <fill>
      <patternFill patternType="solid">
        <fgColor indexed="9"/>
        <bgColor indexed="64"/>
      </patternFill>
    </fill>
    <fill>
      <patternFill patternType="solid">
        <fgColor rgb="FFFFCCFF"/>
        <bgColor indexed="64"/>
      </patternFill>
    </fill>
  </fills>
  <borders count="7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54"/>
      </top>
      <bottom style="double">
        <color indexed="54"/>
      </bottom>
    </border>
    <border>
      <left style="thin">
        <color indexed="63"/>
      </left>
      <right style="thin">
        <color indexed="63"/>
      </right>
      <top style="thin">
        <color indexed="63"/>
      </top>
      <bottom style="thin">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medium"/>
      <bottom style="dotted"/>
    </border>
    <border>
      <left style="thin"/>
      <right style="thin"/>
      <top style="thin"/>
      <bottom style="medium"/>
    </border>
    <border>
      <left style="thin"/>
      <right style="thin"/>
      <top>
        <color indexed="63"/>
      </top>
      <bottom style="medium"/>
    </border>
    <border>
      <left style="medium"/>
      <right style="thin"/>
      <top>
        <color indexed="63"/>
      </top>
      <bottom>
        <color indexed="63"/>
      </bottom>
    </border>
    <border>
      <left style="thin"/>
      <right>
        <color indexed="63"/>
      </right>
      <top>
        <color indexed="63"/>
      </top>
      <bottom>
        <color indexed="63"/>
      </bottom>
    </border>
    <border>
      <left style="dotted"/>
      <right style="thin"/>
      <top>
        <color indexed="63"/>
      </top>
      <bottom>
        <color indexed="63"/>
      </bottom>
    </border>
    <border>
      <left style="thin"/>
      <right style="medium"/>
      <top>
        <color indexed="63"/>
      </top>
      <bottom>
        <color indexed="63"/>
      </bottom>
    </border>
    <border>
      <left style="thin"/>
      <right style="medium"/>
      <top>
        <color indexed="63"/>
      </top>
      <bottom style="medium"/>
    </border>
    <border>
      <left>
        <color indexed="63"/>
      </left>
      <right>
        <color indexed="63"/>
      </right>
      <top>
        <color indexed="63"/>
      </top>
      <bottom style="thin"/>
    </border>
    <border>
      <left>
        <color indexed="63"/>
      </left>
      <right>
        <color indexed="63"/>
      </right>
      <top>
        <color indexed="63"/>
      </top>
      <bottom style="medium"/>
    </border>
    <border>
      <left style="thin"/>
      <right style="thin"/>
      <top style="medium"/>
      <bottom style="medium"/>
    </border>
    <border>
      <left style="medium"/>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bottom style="dotted"/>
    </border>
    <border>
      <left>
        <color indexed="63"/>
      </left>
      <right style="thin"/>
      <top style="thin"/>
      <bottom style="dotted"/>
    </border>
    <border>
      <left style="thin"/>
      <right style="dotted"/>
      <top>
        <color indexed="63"/>
      </top>
      <bottom style="thin"/>
    </border>
    <border>
      <left style="dotted"/>
      <right style="dotted"/>
      <top style="dotted"/>
      <bottom style="thin"/>
    </border>
    <border>
      <left style="dotted"/>
      <right style="thin"/>
      <top style="dotted"/>
      <bottom style="thin"/>
    </border>
    <border>
      <left style="dotted"/>
      <right>
        <color indexed="63"/>
      </right>
      <top style="dotted"/>
      <bottom style="thin"/>
    </border>
    <border>
      <left style="dotted"/>
      <right style="dotted"/>
      <top style="thin"/>
      <bottom style="thin"/>
    </border>
    <border>
      <left style="dotted"/>
      <right style="thin"/>
      <top style="thin"/>
      <bottom style="thin"/>
    </border>
    <border>
      <left style="dotted"/>
      <right>
        <color indexed="63"/>
      </right>
      <top style="thin"/>
      <bottom style="thin"/>
    </border>
    <border>
      <left style="medium"/>
      <right style="thin"/>
      <top>
        <color indexed="63"/>
      </top>
      <bottom style="medium"/>
    </border>
    <border>
      <left style="dotted"/>
      <right style="thin"/>
      <top>
        <color indexed="63"/>
      </top>
      <bottom style="medium"/>
    </border>
    <border>
      <left style="thin"/>
      <right style="thin"/>
      <top style="thin"/>
      <bottom style="mediumDashDot"/>
    </border>
    <border>
      <left style="thin"/>
      <right style="thin"/>
      <top style="mediumDashDot"/>
      <bottom style="mediumDashDot"/>
    </border>
    <border>
      <left style="thin"/>
      <right style="thin"/>
      <top style="mediumDashDot"/>
      <bottom style="thin"/>
    </border>
    <border>
      <left>
        <color indexed="63"/>
      </left>
      <right>
        <color indexed="63"/>
      </right>
      <top style="thin"/>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style="medium"/>
      <right style="thin"/>
      <top style="medium"/>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style="thin"/>
      <top style="medium"/>
      <bottom style="thin"/>
    </border>
    <border>
      <left style="dotted"/>
      <right style="thin"/>
      <top style="dotted"/>
      <bottom>
        <color indexed="63"/>
      </bottom>
    </border>
    <border>
      <left style="medium"/>
      <right>
        <color indexed="63"/>
      </right>
      <top style="medium"/>
      <bottom style="medium"/>
    </border>
    <border>
      <left>
        <color indexed="63"/>
      </left>
      <right style="thin"/>
      <top style="medium"/>
      <bottom style="medium"/>
    </border>
    <border>
      <left style="medium"/>
      <right>
        <color indexed="63"/>
      </right>
      <top>
        <color indexed="63"/>
      </top>
      <bottom style="medium"/>
    </border>
    <border>
      <left>
        <color indexed="63"/>
      </left>
      <right style="thin"/>
      <top>
        <color indexed="63"/>
      </top>
      <bottom style="medium"/>
    </border>
    <border>
      <left style="thin"/>
      <right style="medium"/>
      <top style="medium"/>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0" fontId="4"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9" borderId="0" applyNumberFormat="0" applyBorder="0" applyAlignment="0" applyProtection="0"/>
    <xf numFmtId="0" fontId="6" fillId="0" borderId="0" applyNumberFormat="0" applyFill="0" applyBorder="0" applyAlignment="0" applyProtection="0"/>
    <xf numFmtId="0" fontId="7" fillId="12" borderId="1" applyNumberFormat="0" applyAlignment="0" applyProtection="0"/>
    <xf numFmtId="0" fontId="0" fillId="14" borderId="0" applyNumberFormat="0" applyBorder="0" applyAlignment="0" applyProtection="0"/>
    <xf numFmtId="9" fontId="0" fillId="0" borderId="0" applyFont="0" applyFill="0" applyBorder="0" applyAlignment="0" applyProtection="0"/>
    <xf numFmtId="0" fontId="0" fillId="3" borderId="2" applyNumberFormat="0" applyFont="0" applyAlignment="0" applyProtection="0"/>
    <xf numFmtId="0" fontId="0" fillId="0" borderId="3" applyNumberFormat="0" applyFill="0" applyAlignment="0" applyProtection="0"/>
    <xf numFmtId="0" fontId="0" fillId="15" borderId="0" applyNumberFormat="0" applyBorder="0" applyAlignment="0" applyProtection="0"/>
    <xf numFmtId="0" fontId="1" fillId="16"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 fillId="0" borderId="7" applyNumberFormat="0" applyFill="0" applyAlignment="0" applyProtection="0"/>
    <xf numFmtId="0" fontId="1" fillId="0" borderId="0" applyNumberFormat="0" applyFill="0" applyBorder="0" applyAlignment="0" applyProtection="0"/>
    <xf numFmtId="0" fontId="13" fillId="0" borderId="8" applyNumberFormat="0" applyFill="0" applyAlignment="0" applyProtection="0"/>
    <xf numFmtId="0" fontId="1" fillId="16" borderId="9" applyNumberFormat="0" applyAlignment="0" applyProtection="0"/>
    <xf numFmtId="0" fontId="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7" borderId="4" applyNumberFormat="0" applyAlignment="0" applyProtection="0"/>
    <xf numFmtId="0" fontId="8" fillId="0" borderId="0">
      <alignment/>
      <protection/>
    </xf>
    <xf numFmtId="0" fontId="0" fillId="0" borderId="0">
      <alignment vertical="center"/>
      <protection/>
    </xf>
    <xf numFmtId="0" fontId="9" fillId="0" borderId="0">
      <alignment/>
      <protection/>
    </xf>
    <xf numFmtId="0" fontId="0" fillId="6" borderId="0" applyNumberFormat="0" applyBorder="0" applyAlignment="0" applyProtection="0"/>
  </cellStyleXfs>
  <cellXfs count="299">
    <xf numFmtId="0" fontId="0" fillId="0" borderId="0" xfId="0" applyAlignment="1">
      <alignment/>
    </xf>
    <xf numFmtId="0" fontId="0" fillId="0" borderId="0" xfId="0" applyAlignment="1">
      <alignment vertical="center"/>
    </xf>
    <xf numFmtId="0" fontId="0" fillId="0" borderId="10" xfId="0" applyBorder="1" applyAlignment="1">
      <alignment horizontal="distributed" vertical="center" indent="1"/>
    </xf>
    <xf numFmtId="0" fontId="0" fillId="0" borderId="10" xfId="0" applyBorder="1" applyAlignment="1">
      <alignment vertical="center"/>
    </xf>
    <xf numFmtId="0" fontId="0" fillId="0" borderId="11" xfId="0" applyBorder="1" applyAlignment="1">
      <alignment horizontal="distributed" vertical="center" indent="1"/>
    </xf>
    <xf numFmtId="0" fontId="0" fillId="0" borderId="11" xfId="0" applyBorder="1" applyAlignment="1">
      <alignment vertical="center"/>
    </xf>
    <xf numFmtId="0" fontId="0" fillId="0" borderId="12" xfId="0" applyBorder="1" applyAlignment="1">
      <alignment vertical="center"/>
    </xf>
    <xf numFmtId="0" fontId="0" fillId="0" borderId="12" xfId="0" applyBorder="1" applyAlignment="1">
      <alignment horizontal="center" vertical="center"/>
    </xf>
    <xf numFmtId="0" fontId="0" fillId="0" borderId="0" xfId="62" applyFont="1">
      <alignment vertical="center"/>
      <protection/>
    </xf>
    <xf numFmtId="0" fontId="20" fillId="0" borderId="0" xfId="62" applyFont="1">
      <alignment vertical="center"/>
      <protection/>
    </xf>
    <xf numFmtId="0" fontId="14" fillId="0" borderId="0" xfId="62" applyFont="1">
      <alignment vertical="center"/>
      <protection/>
    </xf>
    <xf numFmtId="38" fontId="14" fillId="16" borderId="0" xfId="50" applyFont="1" applyFill="1" applyAlignment="1" applyProtection="1">
      <alignment vertical="center"/>
      <protection/>
    </xf>
    <xf numFmtId="0" fontId="15" fillId="0" borderId="0" xfId="62" applyFont="1" applyAlignment="1">
      <alignment horizontal="center" vertical="center"/>
      <protection/>
    </xf>
    <xf numFmtId="0" fontId="21" fillId="0" borderId="13" xfId="62" applyFont="1" applyBorder="1" applyAlignment="1">
      <alignment vertical="center" wrapText="1"/>
      <protection/>
    </xf>
    <xf numFmtId="0" fontId="21" fillId="0" borderId="14" xfId="62" applyFont="1" applyBorder="1" applyAlignment="1">
      <alignment horizontal="center" vertical="center" wrapText="1"/>
      <protection/>
    </xf>
    <xf numFmtId="0" fontId="21" fillId="0" borderId="15" xfId="62" applyFont="1" applyBorder="1" applyAlignment="1">
      <alignment horizontal="center" vertical="center"/>
      <protection/>
    </xf>
    <xf numFmtId="0" fontId="22" fillId="0" borderId="15" xfId="62" applyFont="1" applyBorder="1" applyAlignment="1">
      <alignment horizontal="center" vertical="center" wrapText="1"/>
      <protection/>
    </xf>
    <xf numFmtId="0" fontId="20" fillId="0" borderId="16" xfId="62" applyFont="1" applyBorder="1" applyAlignment="1">
      <alignment horizontal="right" vertical="center"/>
      <protection/>
    </xf>
    <xf numFmtId="0" fontId="20" fillId="0" borderId="11" xfId="62" applyFont="1" applyBorder="1" applyAlignment="1">
      <alignment horizontal="right" vertical="center"/>
      <protection/>
    </xf>
    <xf numFmtId="0" fontId="20" fillId="0" borderId="17" xfId="62" applyFont="1" applyBorder="1" applyAlignment="1">
      <alignment horizontal="right" vertical="center"/>
      <protection/>
    </xf>
    <xf numFmtId="0" fontId="20" fillId="0" borderId="18" xfId="62" applyFont="1" applyBorder="1" applyAlignment="1">
      <alignment horizontal="right" vertical="center"/>
      <protection/>
    </xf>
    <xf numFmtId="0" fontId="20" fillId="0" borderId="11" xfId="62" applyFont="1" applyBorder="1">
      <alignment vertical="center"/>
      <protection/>
    </xf>
    <xf numFmtId="0" fontId="20" fillId="0" borderId="19" xfId="62" applyFont="1" applyBorder="1">
      <alignment vertical="center"/>
      <protection/>
    </xf>
    <xf numFmtId="0" fontId="14" fillId="16" borderId="15" xfId="62" applyFont="1" applyFill="1" applyBorder="1" applyAlignment="1" applyProtection="1">
      <alignment horizontal="center" vertical="center"/>
      <protection locked="0"/>
    </xf>
    <xf numFmtId="0" fontId="14" fillId="16" borderId="15" xfId="62" applyFont="1" applyFill="1" applyBorder="1" applyAlignment="1" applyProtection="1">
      <alignment horizontal="center" vertical="center"/>
      <protection/>
    </xf>
    <xf numFmtId="176" fontId="23" fillId="16" borderId="15" xfId="0" applyNumberFormat="1" applyFont="1" applyFill="1" applyBorder="1" applyAlignment="1" applyProtection="1">
      <alignment horizontal="center" vertical="center"/>
      <protection locked="0"/>
    </xf>
    <xf numFmtId="0" fontId="23" fillId="16" borderId="15" xfId="0" applyFont="1" applyFill="1" applyBorder="1" applyAlignment="1" applyProtection="1">
      <alignment horizontal="center" vertical="center"/>
      <protection locked="0"/>
    </xf>
    <xf numFmtId="177" fontId="14" fillId="16" borderId="15" xfId="62" applyNumberFormat="1" applyFont="1" applyFill="1" applyBorder="1" applyAlignment="1" applyProtection="1">
      <alignment horizontal="center" vertical="center"/>
      <protection locked="0"/>
    </xf>
    <xf numFmtId="0" fontId="14" fillId="16" borderId="15" xfId="62" applyFont="1" applyFill="1" applyBorder="1" applyAlignment="1" applyProtection="1">
      <alignment horizontal="right" vertical="center"/>
      <protection locked="0"/>
    </xf>
    <xf numFmtId="0" fontId="21" fillId="16" borderId="20" xfId="62" applyFont="1" applyFill="1" applyBorder="1" applyAlignment="1" applyProtection="1">
      <alignment horizontal="center" vertical="center"/>
      <protection locked="0"/>
    </xf>
    <xf numFmtId="0" fontId="0" fillId="0" borderId="0" xfId="62" applyFont="1" applyAlignment="1">
      <alignment horizontal="right" vertical="center"/>
      <protection/>
    </xf>
    <xf numFmtId="0" fontId="5" fillId="0" borderId="0" xfId="63" applyFont="1" applyFill="1" applyBorder="1" applyAlignment="1">
      <alignment vertical="center"/>
      <protection/>
    </xf>
    <xf numFmtId="0" fontId="5" fillId="0" borderId="0" xfId="62" applyFont="1" applyFill="1" applyBorder="1">
      <alignment vertical="center"/>
      <protection/>
    </xf>
    <xf numFmtId="38" fontId="0" fillId="16" borderId="0" xfId="50" applyFont="1" applyFill="1" applyAlignment="1" applyProtection="1">
      <alignment vertical="center"/>
      <protection/>
    </xf>
    <xf numFmtId="38" fontId="14" fillId="16" borderId="0" xfId="50" applyFont="1" applyFill="1" applyAlignment="1" applyProtection="1">
      <alignment horizontal="right" vertical="center"/>
      <protection/>
    </xf>
    <xf numFmtId="38" fontId="15" fillId="16" borderId="0" xfId="50" applyFont="1" applyFill="1" applyBorder="1" applyAlignment="1" applyProtection="1">
      <alignment horizontal="center" vertical="center"/>
      <protection/>
    </xf>
    <xf numFmtId="38" fontId="21" fillId="16" borderId="21" xfId="50" applyFont="1" applyFill="1" applyBorder="1" applyAlignment="1" applyProtection="1">
      <alignment horizontal="left" vertical="center"/>
      <protection/>
    </xf>
    <xf numFmtId="38" fontId="14" fillId="16" borderId="22" xfId="50" applyFont="1" applyFill="1" applyBorder="1" applyAlignment="1" applyProtection="1">
      <alignment horizontal="left" vertical="center"/>
      <protection/>
    </xf>
    <xf numFmtId="38" fontId="14" fillId="16" borderId="23" xfId="50" applyFont="1" applyFill="1" applyBorder="1" applyAlignment="1" applyProtection="1">
      <alignment horizontal="center" vertical="center"/>
      <protection/>
    </xf>
    <xf numFmtId="38" fontId="0" fillId="16" borderId="24" xfId="50" applyFont="1" applyFill="1" applyBorder="1" applyAlignment="1" applyProtection="1">
      <alignment horizontal="center" vertical="center"/>
      <protection/>
    </xf>
    <xf numFmtId="38" fontId="0" fillId="16" borderId="25" xfId="50" applyFont="1" applyFill="1" applyBorder="1" applyAlignment="1" applyProtection="1">
      <alignment horizontal="center" vertical="center"/>
      <protection/>
    </xf>
    <xf numFmtId="38" fontId="0" fillId="16" borderId="11" xfId="50" applyFont="1" applyFill="1" applyBorder="1" applyAlignment="1" applyProtection="1">
      <alignment horizontal="right"/>
      <protection/>
    </xf>
    <xf numFmtId="38" fontId="0" fillId="16" borderId="0" xfId="50" applyFont="1" applyFill="1" applyBorder="1" applyAlignment="1" applyProtection="1">
      <alignment horizontal="center" vertical="center"/>
      <protection locked="0"/>
    </xf>
    <xf numFmtId="38" fontId="0" fillId="16" borderId="26" xfId="50" applyFont="1" applyFill="1" applyBorder="1" applyAlignment="1" applyProtection="1">
      <alignment horizontal="center" vertical="center"/>
      <protection locked="0"/>
    </xf>
    <xf numFmtId="38" fontId="14" fillId="16" borderId="11" xfId="50" applyFont="1" applyFill="1" applyBorder="1" applyAlignment="1" applyProtection="1">
      <alignment horizontal="right" vertical="center"/>
      <protection/>
    </xf>
    <xf numFmtId="38" fontId="14" fillId="16" borderId="27" xfId="50" applyFont="1" applyFill="1" applyBorder="1" applyAlignment="1" applyProtection="1">
      <alignment horizontal="distributed" vertical="center" indent="2"/>
      <protection/>
    </xf>
    <xf numFmtId="38" fontId="14" fillId="16" borderId="28" xfId="50" applyFont="1" applyFill="1" applyBorder="1" applyAlignment="1" applyProtection="1">
      <alignment horizontal="distributed" vertical="center" indent="2"/>
      <protection/>
    </xf>
    <xf numFmtId="38" fontId="25" fillId="16" borderId="11" xfId="50" applyFont="1" applyFill="1" applyBorder="1" applyAlignment="1" applyProtection="1">
      <alignment horizontal="right" vertical="center" indent="1"/>
      <protection/>
    </xf>
    <xf numFmtId="49" fontId="1" fillId="16" borderId="0" xfId="50" applyNumberFormat="1" applyFont="1" applyFill="1" applyBorder="1" applyAlignment="1" applyProtection="1">
      <alignment horizontal="center" vertical="center"/>
      <protection/>
    </xf>
    <xf numFmtId="49" fontId="1" fillId="16" borderId="26" xfId="50" applyNumberFormat="1" applyFont="1" applyFill="1" applyBorder="1" applyAlignment="1" applyProtection="1">
      <alignment horizontal="center" vertical="center"/>
      <protection/>
    </xf>
    <xf numFmtId="38" fontId="15" fillId="16" borderId="11" xfId="50" applyFont="1" applyFill="1" applyBorder="1" applyAlignment="1" applyProtection="1">
      <alignment horizontal="right" vertical="center" indent="1"/>
      <protection/>
    </xf>
    <xf numFmtId="49" fontId="1" fillId="16" borderId="0" xfId="50" applyNumberFormat="1" applyFont="1" applyFill="1" applyBorder="1" applyAlignment="1" applyProtection="1">
      <alignment horizontal="left" vertical="center"/>
      <protection/>
    </xf>
    <xf numFmtId="49" fontId="1" fillId="16" borderId="0" xfId="50" applyNumberFormat="1" applyFont="1" applyFill="1" applyBorder="1" applyAlignment="1" applyProtection="1">
      <alignment vertical="center"/>
      <protection/>
    </xf>
    <xf numFmtId="49" fontId="1" fillId="16" borderId="26" xfId="50" applyNumberFormat="1" applyFont="1" applyFill="1" applyBorder="1" applyAlignment="1" applyProtection="1">
      <alignment vertical="center"/>
      <protection/>
    </xf>
    <xf numFmtId="38" fontId="1" fillId="16" borderId="17" xfId="50" applyFont="1" applyFill="1" applyBorder="1" applyAlignment="1" applyProtection="1">
      <alignment vertical="center"/>
      <protection/>
    </xf>
    <xf numFmtId="38" fontId="25" fillId="16" borderId="29" xfId="50" applyFont="1" applyFill="1" applyBorder="1" applyAlignment="1" applyProtection="1">
      <alignment horizontal="right" vertical="center" indent="1"/>
      <protection/>
    </xf>
    <xf numFmtId="38" fontId="1" fillId="16" borderId="30" xfId="50" applyFont="1" applyFill="1" applyBorder="1" applyAlignment="1" applyProtection="1">
      <alignment vertical="center"/>
      <protection/>
    </xf>
    <xf numFmtId="38" fontId="1" fillId="16" borderId="31" xfId="50" applyFont="1" applyFill="1" applyBorder="1" applyAlignment="1" applyProtection="1">
      <alignment vertical="center"/>
      <protection/>
    </xf>
    <xf numFmtId="38" fontId="1" fillId="16" borderId="32" xfId="50" applyFont="1" applyFill="1" applyBorder="1" applyAlignment="1" applyProtection="1">
      <alignment vertical="center"/>
      <protection/>
    </xf>
    <xf numFmtId="38" fontId="1" fillId="16" borderId="0" xfId="50" applyFont="1" applyFill="1" applyBorder="1" applyAlignment="1" applyProtection="1">
      <alignment vertical="center"/>
      <protection/>
    </xf>
    <xf numFmtId="38" fontId="1" fillId="16" borderId="26" xfId="50" applyFont="1" applyFill="1" applyBorder="1" applyAlignment="1" applyProtection="1">
      <alignment vertical="center"/>
      <protection/>
    </xf>
    <xf numFmtId="38" fontId="25" fillId="16" borderId="15" xfId="50" applyFont="1" applyFill="1" applyBorder="1" applyAlignment="1" applyProtection="1">
      <alignment horizontal="right" vertical="center" indent="1"/>
      <protection/>
    </xf>
    <xf numFmtId="38" fontId="1" fillId="16" borderId="33" xfId="50" applyFont="1" applyFill="1" applyBorder="1" applyAlignment="1" applyProtection="1">
      <alignment vertical="center"/>
      <protection/>
    </xf>
    <xf numFmtId="38" fontId="1" fillId="16" borderId="22" xfId="50" applyFont="1" applyFill="1" applyBorder="1" applyAlignment="1" applyProtection="1">
      <alignment vertical="center"/>
      <protection/>
    </xf>
    <xf numFmtId="38" fontId="1" fillId="16" borderId="34" xfId="50" applyFont="1" applyFill="1" applyBorder="1" applyAlignment="1" applyProtection="1">
      <alignment vertical="center"/>
      <protection/>
    </xf>
    <xf numFmtId="38" fontId="0" fillId="16" borderId="0" xfId="50" applyFont="1" applyFill="1" applyBorder="1" applyAlignment="1" applyProtection="1">
      <alignment vertical="center"/>
      <protection locked="0"/>
    </xf>
    <xf numFmtId="38" fontId="0" fillId="16" borderId="26" xfId="50" applyFont="1" applyFill="1" applyBorder="1" applyAlignment="1" applyProtection="1">
      <alignment vertical="center"/>
      <protection locked="0"/>
    </xf>
    <xf numFmtId="38" fontId="0" fillId="16" borderId="17" xfId="50" applyFont="1" applyFill="1" applyBorder="1" applyAlignment="1" applyProtection="1">
      <alignment vertical="center"/>
      <protection locked="0"/>
    </xf>
    <xf numFmtId="38" fontId="25" fillId="16" borderId="23" xfId="50" applyFont="1" applyFill="1" applyBorder="1" applyAlignment="1" applyProtection="1">
      <alignment horizontal="right" vertical="center" indent="1"/>
      <protection/>
    </xf>
    <xf numFmtId="38" fontId="0" fillId="16" borderId="35" xfId="50" applyFont="1" applyFill="1" applyBorder="1" applyAlignment="1" applyProtection="1">
      <alignment vertical="center"/>
      <protection/>
    </xf>
    <xf numFmtId="38" fontId="0" fillId="16" borderId="36" xfId="50" applyFont="1" applyFill="1" applyBorder="1" applyAlignment="1" applyProtection="1">
      <alignment vertical="center"/>
      <protection/>
    </xf>
    <xf numFmtId="38" fontId="0" fillId="16" borderId="0" xfId="50" applyFont="1" applyFill="1" applyAlignment="1" applyProtection="1">
      <alignment horizontal="center" vertical="top"/>
      <protection/>
    </xf>
    <xf numFmtId="0" fontId="0" fillId="16" borderId="0" xfId="61" applyFont="1" applyFill="1">
      <alignment/>
      <protection/>
    </xf>
    <xf numFmtId="0" fontId="9" fillId="16" borderId="0" xfId="61" applyFont="1" applyFill="1">
      <alignment/>
      <protection/>
    </xf>
    <xf numFmtId="38" fontId="0" fillId="0" borderId="0" xfId="48" applyFont="1" applyAlignment="1">
      <alignment vertical="center"/>
    </xf>
    <xf numFmtId="38" fontId="0" fillId="0" borderId="11" xfId="48" applyFont="1" applyBorder="1" applyAlignment="1">
      <alignment horizontal="distributed" vertical="center" wrapText="1"/>
    </xf>
    <xf numFmtId="38" fontId="0" fillId="0" borderId="11" xfId="48" applyFont="1" applyBorder="1" applyAlignment="1">
      <alignment horizontal="distributed" vertical="center"/>
    </xf>
    <xf numFmtId="38" fontId="0" fillId="0" borderId="11" xfId="48" applyFont="1" applyBorder="1" applyAlignment="1">
      <alignment horizontal="center" vertical="center" wrapText="1"/>
    </xf>
    <xf numFmtId="38" fontId="0" fillId="0" borderId="11" xfId="48" applyFont="1" applyBorder="1" applyAlignment="1">
      <alignment horizontal="center" vertical="center" shrinkToFit="1"/>
    </xf>
    <xf numFmtId="38" fontId="0" fillId="0" borderId="12" xfId="48" applyFont="1" applyBorder="1" applyAlignment="1">
      <alignment horizontal="right" vertical="center" wrapText="1"/>
    </xf>
    <xf numFmtId="38" fontId="0" fillId="0" borderId="12" xfId="48" applyFont="1" applyBorder="1" applyAlignment="1">
      <alignment horizontal="right" vertical="center"/>
    </xf>
    <xf numFmtId="38" fontId="20" fillId="0" borderId="37" xfId="48" applyFont="1" applyBorder="1" applyAlignment="1">
      <alignment horizontal="distributed" vertical="center" wrapText="1"/>
    </xf>
    <xf numFmtId="38" fontId="20" fillId="0" borderId="38" xfId="48" applyFont="1" applyBorder="1" applyAlignment="1">
      <alignment horizontal="distributed" vertical="center" wrapText="1"/>
    </xf>
    <xf numFmtId="38" fontId="0" fillId="0" borderId="10" xfId="48" applyFont="1" applyBorder="1" applyAlignment="1">
      <alignment horizontal="right" vertical="center"/>
    </xf>
    <xf numFmtId="38" fontId="20" fillId="0" borderId="17" xfId="48" applyFont="1" applyBorder="1" applyAlignment="1">
      <alignment horizontal="distributed" vertical="center" wrapText="1"/>
    </xf>
    <xf numFmtId="38" fontId="20" fillId="0" borderId="28" xfId="48" applyFont="1" applyBorder="1" applyAlignment="1">
      <alignment horizontal="distributed" vertical="center" wrapText="1"/>
    </xf>
    <xf numFmtId="38" fontId="0" fillId="0" borderId="11" xfId="48" applyFont="1" applyBorder="1" applyAlignment="1">
      <alignment vertical="center"/>
    </xf>
    <xf numFmtId="38" fontId="0" fillId="0" borderId="11" xfId="48" applyFont="1" applyBorder="1" applyAlignment="1">
      <alignment horizontal="right" vertical="center"/>
    </xf>
    <xf numFmtId="38" fontId="20" fillId="0" borderId="39" xfId="48" applyFont="1" applyBorder="1" applyAlignment="1">
      <alignment horizontal="distributed" vertical="center" wrapText="1"/>
    </xf>
    <xf numFmtId="38" fontId="20" fillId="0" borderId="40" xfId="48" applyFont="1" applyBorder="1" applyAlignment="1">
      <alignment horizontal="distributed" vertical="center" wrapText="1"/>
    </xf>
    <xf numFmtId="38" fontId="0" fillId="0" borderId="12" xfId="48" applyFont="1" applyBorder="1" applyAlignment="1">
      <alignment vertical="center"/>
    </xf>
    <xf numFmtId="178" fontId="0" fillId="0" borderId="41" xfId="48" applyNumberFormat="1" applyFont="1" applyBorder="1" applyAlignment="1">
      <alignment vertical="center" shrinkToFit="1"/>
    </xf>
    <xf numFmtId="178" fontId="0" fillId="0" borderId="41" xfId="48" applyNumberFormat="1" applyFont="1" applyBorder="1" applyAlignment="1">
      <alignment horizontal="center" vertical="center" wrapText="1" shrinkToFit="1"/>
    </xf>
    <xf numFmtId="178" fontId="0" fillId="0" borderId="41" xfId="48" applyNumberFormat="1" applyFont="1" applyFill="1" applyBorder="1" applyAlignment="1">
      <alignment horizontal="center" vertical="center" wrapText="1" shrinkToFit="1"/>
    </xf>
    <xf numFmtId="38" fontId="0" fillId="0" borderId="41" xfId="48" applyFont="1" applyBorder="1" applyAlignment="1">
      <alignment vertical="center"/>
    </xf>
    <xf numFmtId="49" fontId="27" fillId="0" borderId="0" xfId="0" applyNumberFormat="1" applyFont="1" applyAlignment="1">
      <alignment horizontal="right" vertical="center"/>
    </xf>
    <xf numFmtId="0" fontId="28" fillId="0" borderId="0" xfId="0" applyFont="1" applyAlignment="1">
      <alignment horizontal="right"/>
    </xf>
    <xf numFmtId="0" fontId="0" fillId="0" borderId="21" xfId="0" applyBorder="1" applyAlignment="1">
      <alignment vertical="center"/>
    </xf>
    <xf numFmtId="0" fontId="0" fillId="0" borderId="0" xfId="0" applyBorder="1" applyAlignment="1">
      <alignment vertical="center"/>
    </xf>
    <xf numFmtId="0" fontId="0" fillId="0" borderId="41" xfId="0" applyBorder="1" applyAlignment="1">
      <alignment horizontal="center" vertical="center"/>
    </xf>
    <xf numFmtId="0" fontId="0" fillId="0" borderId="42" xfId="0" applyBorder="1" applyAlignment="1">
      <alignment vertical="center"/>
    </xf>
    <xf numFmtId="0" fontId="0" fillId="0" borderId="43" xfId="0" applyBorder="1" applyAlignment="1">
      <alignment vertical="center"/>
    </xf>
    <xf numFmtId="0" fontId="0" fillId="0" borderId="41" xfId="0" applyBorder="1" applyAlignment="1">
      <alignment vertical="center"/>
    </xf>
    <xf numFmtId="179" fontId="0" fillId="0" borderId="41" xfId="0" applyNumberFormat="1" applyBorder="1" applyAlignment="1">
      <alignment horizontal="right" vertical="center"/>
    </xf>
    <xf numFmtId="0" fontId="0" fillId="0" borderId="42" xfId="0" applyBorder="1" applyAlignment="1">
      <alignment horizontal="right" vertical="center"/>
    </xf>
    <xf numFmtId="179" fontId="0" fillId="0" borderId="42" xfId="0" applyNumberFormat="1" applyBorder="1" applyAlignment="1">
      <alignment horizontal="right" vertical="center"/>
    </xf>
    <xf numFmtId="179" fontId="0" fillId="0" borderId="41" xfId="0" applyNumberFormat="1" applyBorder="1" applyAlignment="1">
      <alignment vertical="center"/>
    </xf>
    <xf numFmtId="179" fontId="0" fillId="0" borderId="42" xfId="0" applyNumberFormat="1" applyBorder="1" applyAlignment="1">
      <alignment vertical="center"/>
    </xf>
    <xf numFmtId="179" fontId="0" fillId="0" borderId="0" xfId="0" applyNumberFormat="1" applyAlignment="1">
      <alignment/>
    </xf>
    <xf numFmtId="0" fontId="0" fillId="0" borderId="0" xfId="0" applyBorder="1" applyAlignment="1">
      <alignment/>
    </xf>
    <xf numFmtId="49" fontId="30" fillId="0" borderId="0" xfId="0" applyNumberFormat="1" applyFont="1" applyAlignment="1">
      <alignment horizontal="right" vertical="center"/>
    </xf>
    <xf numFmtId="0" fontId="32" fillId="0" borderId="0" xfId="0" applyFont="1" applyAlignment="1">
      <alignment horizontal="center" vertical="center"/>
    </xf>
    <xf numFmtId="0" fontId="0" fillId="0" borderId="37"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47" xfId="0" applyBorder="1" applyAlignment="1">
      <alignment horizontal="center" vertical="center"/>
    </xf>
    <xf numFmtId="0" fontId="0" fillId="0" borderId="48" xfId="0" applyBorder="1" applyAlignment="1">
      <alignment vertical="center" shrinkToFit="1"/>
    </xf>
    <xf numFmtId="0" fontId="0" fillId="0" borderId="49" xfId="0" applyBorder="1" applyAlignment="1">
      <alignment vertical="center" shrinkToFit="1"/>
    </xf>
    <xf numFmtId="0" fontId="0" fillId="0" borderId="50" xfId="0" applyBorder="1" applyAlignment="1">
      <alignment vertical="center" shrinkToFit="1"/>
    </xf>
    <xf numFmtId="0" fontId="0" fillId="0" borderId="51"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0" fillId="0" borderId="0" xfId="0" applyBorder="1" applyAlignment="1">
      <alignment vertical="top" wrapText="1" shrinkToFit="1"/>
    </xf>
    <xf numFmtId="176" fontId="14" fillId="16" borderId="15" xfId="62" applyNumberFormat="1" applyFont="1" applyFill="1" applyBorder="1" applyAlignment="1" applyProtection="1">
      <alignment horizontal="center" vertical="center" shrinkToFit="1"/>
      <protection locked="0"/>
    </xf>
    <xf numFmtId="178" fontId="0" fillId="0" borderId="41" xfId="48" applyNumberFormat="1" applyFont="1" applyFill="1" applyBorder="1" applyAlignment="1">
      <alignment vertical="center" shrinkToFit="1"/>
    </xf>
    <xf numFmtId="0" fontId="14" fillId="16" borderId="54" xfId="62" applyFont="1" applyFill="1" applyBorder="1" applyAlignment="1" applyProtection="1">
      <alignment horizontal="center" vertical="center" shrinkToFit="1"/>
      <protection locked="0"/>
    </xf>
    <xf numFmtId="0" fontId="14" fillId="16" borderId="15" xfId="62" applyFont="1" applyFill="1" applyBorder="1" applyAlignment="1" applyProtection="1">
      <alignment horizontal="center" vertical="center" shrinkToFit="1"/>
      <protection locked="0"/>
    </xf>
    <xf numFmtId="0" fontId="14" fillId="16" borderId="15" xfId="62" applyFont="1" applyFill="1" applyBorder="1" applyAlignment="1" applyProtection="1">
      <alignment horizontal="center" vertical="center" shrinkToFit="1"/>
      <protection/>
    </xf>
    <xf numFmtId="0" fontId="14" fillId="16" borderId="33" xfId="62" applyFont="1" applyFill="1" applyBorder="1" applyAlignment="1" applyProtection="1">
      <alignment horizontal="center" vertical="center" shrinkToFit="1"/>
      <protection/>
    </xf>
    <xf numFmtId="0" fontId="14" fillId="16" borderId="55" xfId="62" applyFont="1" applyFill="1" applyBorder="1" applyAlignment="1" applyProtection="1">
      <alignment horizontal="center" vertical="center" shrinkToFit="1"/>
      <protection/>
    </xf>
    <xf numFmtId="176" fontId="14" fillId="16" borderId="15" xfId="62" applyNumberFormat="1" applyFont="1" applyFill="1" applyBorder="1" applyAlignment="1" applyProtection="1">
      <alignment horizontal="center" vertical="center" shrinkToFit="1"/>
      <protection/>
    </xf>
    <xf numFmtId="49" fontId="14" fillId="0" borderId="0" xfId="0" applyNumberFormat="1" applyFont="1" applyBorder="1" applyAlignment="1" applyProtection="1">
      <alignment vertical="center"/>
      <protection locked="0"/>
    </xf>
    <xf numFmtId="0" fontId="14" fillId="0" borderId="0" xfId="0" applyFont="1" applyAlignment="1" applyProtection="1">
      <alignment vertical="center"/>
      <protection/>
    </xf>
    <xf numFmtId="0" fontId="0" fillId="0" borderId="0" xfId="0" applyFont="1" applyAlignment="1" applyProtection="1">
      <alignment vertical="center"/>
      <protection/>
    </xf>
    <xf numFmtId="0" fontId="16" fillId="0" borderId="0" xfId="0" applyFont="1" applyAlignment="1" applyProtection="1">
      <alignment vertical="center"/>
      <protection/>
    </xf>
    <xf numFmtId="0" fontId="14" fillId="0" borderId="0" xfId="0" applyFont="1" applyBorder="1" applyAlignment="1" applyProtection="1">
      <alignment vertical="center"/>
      <protection/>
    </xf>
    <xf numFmtId="0" fontId="0" fillId="0" borderId="0" xfId="0" applyFont="1" applyBorder="1" applyAlignment="1" applyProtection="1">
      <alignment vertical="center"/>
      <protection/>
    </xf>
    <xf numFmtId="0" fontId="14" fillId="0" borderId="0" xfId="0" applyFont="1" applyAlignment="1" applyProtection="1">
      <alignment horizontal="right" vertical="center"/>
      <protection/>
    </xf>
    <xf numFmtId="0" fontId="17" fillId="0" borderId="0" xfId="0" applyFont="1" applyAlignment="1" applyProtection="1">
      <alignment vertical="center"/>
      <protection/>
    </xf>
    <xf numFmtId="0" fontId="14" fillId="0" borderId="0" xfId="0" applyFont="1" applyBorder="1" applyAlignment="1" applyProtection="1">
      <alignment horizontal="left" vertical="center"/>
      <protection/>
    </xf>
    <xf numFmtId="0" fontId="14" fillId="0" borderId="0" xfId="0" applyFont="1" applyAlignment="1" applyProtection="1">
      <alignment horizontal="center" vertical="center"/>
      <protection/>
    </xf>
    <xf numFmtId="49" fontId="19" fillId="0" borderId="0" xfId="0" applyNumberFormat="1" applyFont="1" applyAlignment="1" applyProtection="1">
      <alignment vertical="center" wrapText="1"/>
      <protection/>
    </xf>
    <xf numFmtId="0" fontId="0" fillId="0" borderId="0" xfId="0" applyFont="1" applyAlignment="1" applyProtection="1">
      <alignment vertical="center"/>
      <protection locked="0"/>
    </xf>
    <xf numFmtId="0" fontId="0" fillId="0" borderId="17" xfId="0"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28" xfId="0" applyFont="1" applyBorder="1" applyAlignment="1" applyProtection="1">
      <alignment vertical="center"/>
      <protection locked="0"/>
    </xf>
    <xf numFmtId="0" fontId="0" fillId="0" borderId="39" xfId="0" applyFont="1" applyBorder="1" applyAlignment="1" applyProtection="1">
      <alignment vertical="center"/>
      <protection locked="0"/>
    </xf>
    <xf numFmtId="0" fontId="0" fillId="0" borderId="21" xfId="0" applyFont="1" applyBorder="1" applyAlignment="1" applyProtection="1">
      <alignment vertical="center"/>
      <protection locked="0"/>
    </xf>
    <xf numFmtId="0" fontId="0" fillId="0" borderId="40" xfId="0" applyFont="1" applyBorder="1" applyAlignment="1" applyProtection="1">
      <alignment vertical="center"/>
      <protection locked="0"/>
    </xf>
    <xf numFmtId="0" fontId="0" fillId="0" borderId="10" xfId="0" applyBorder="1" applyAlignment="1" applyProtection="1">
      <alignment vertical="center"/>
      <protection locked="0"/>
    </xf>
    <xf numFmtId="0" fontId="0" fillId="0" borderId="11" xfId="0" applyBorder="1" applyAlignment="1" applyProtection="1">
      <alignment vertical="center"/>
      <protection locked="0"/>
    </xf>
    <xf numFmtId="0" fontId="0" fillId="0" borderId="12" xfId="0" applyBorder="1" applyAlignment="1" applyProtection="1">
      <alignment vertical="center"/>
      <protection locked="0"/>
    </xf>
    <xf numFmtId="178" fontId="0" fillId="17" borderId="41" xfId="48" applyNumberFormat="1" applyFont="1" applyFill="1" applyBorder="1" applyAlignment="1" applyProtection="1">
      <alignment vertical="center" shrinkToFit="1"/>
      <protection locked="0"/>
    </xf>
    <xf numFmtId="178" fontId="0" fillId="0" borderId="41" xfId="48" applyNumberFormat="1" applyFont="1" applyFill="1" applyBorder="1" applyAlignment="1" applyProtection="1">
      <alignment vertical="center" shrinkToFit="1"/>
      <protection locked="0"/>
    </xf>
    <xf numFmtId="178" fontId="0" fillId="0" borderId="41" xfId="48" applyNumberFormat="1" applyFont="1" applyBorder="1" applyAlignment="1" applyProtection="1">
      <alignment vertical="center" shrinkToFit="1"/>
      <protection locked="0"/>
    </xf>
    <xf numFmtId="38" fontId="0" fillId="0" borderId="41" xfId="48" applyFont="1" applyBorder="1" applyAlignment="1" applyProtection="1">
      <alignment vertical="center"/>
      <protection locked="0"/>
    </xf>
    <xf numFmtId="0" fontId="39" fillId="0" borderId="0" xfId="0" applyFont="1" applyAlignment="1">
      <alignment horizontal="center" vertical="center"/>
    </xf>
    <xf numFmtId="0" fontId="40" fillId="0" borderId="0" xfId="0" applyFont="1" applyAlignment="1">
      <alignment horizontal="justify" vertical="center"/>
    </xf>
    <xf numFmtId="0" fontId="40" fillId="0" borderId="56" xfId="0" applyFont="1" applyBorder="1" applyAlignment="1">
      <alignment horizontal="justify" vertical="center"/>
    </xf>
    <xf numFmtId="0" fontId="40" fillId="0" borderId="57" xfId="0" applyFont="1" applyBorder="1" applyAlignment="1">
      <alignment horizontal="justify" vertical="center"/>
    </xf>
    <xf numFmtId="0" fontId="40" fillId="0" borderId="58" xfId="0" applyFont="1" applyBorder="1" applyAlignment="1">
      <alignment horizontal="justify" vertical="center"/>
    </xf>
    <xf numFmtId="0" fontId="0" fillId="0" borderId="17"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8" xfId="0" applyFont="1" applyBorder="1" applyAlignment="1" applyProtection="1">
      <alignment horizontal="center" vertical="center"/>
      <protection locked="0"/>
    </xf>
    <xf numFmtId="0" fontId="0" fillId="0" borderId="39"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40" xfId="0" applyFont="1" applyBorder="1" applyAlignment="1" applyProtection="1">
      <alignment horizontal="center" vertical="center"/>
      <protection locked="0"/>
    </xf>
    <xf numFmtId="0" fontId="19" fillId="0" borderId="0" xfId="0" applyFont="1" applyAlignment="1" applyProtection="1">
      <alignment vertical="center" wrapText="1"/>
      <protection/>
    </xf>
    <xf numFmtId="0" fontId="15" fillId="0" borderId="0" xfId="0" applyFont="1" applyAlignment="1" applyProtection="1">
      <alignment horizontal="center" vertical="center"/>
      <protection/>
    </xf>
    <xf numFmtId="0" fontId="0" fillId="0" borderId="0" xfId="0" applyFont="1" applyAlignment="1" applyProtection="1">
      <alignment horizontal="center" vertical="center"/>
      <protection/>
    </xf>
    <xf numFmtId="0" fontId="18" fillId="0" borderId="0" xfId="0" applyFont="1" applyBorder="1" applyAlignment="1" applyProtection="1">
      <alignment horizontal="center" vertical="center" shrinkToFit="1"/>
      <protection/>
    </xf>
    <xf numFmtId="0" fontId="14" fillId="0" borderId="0" xfId="0" applyFont="1" applyAlignment="1" applyProtection="1">
      <alignment vertical="center" wrapText="1"/>
      <protection/>
    </xf>
    <xf numFmtId="0" fontId="14" fillId="0" borderId="37" xfId="0" applyFont="1" applyBorder="1" applyAlignment="1" applyProtection="1">
      <alignment horizontal="center" vertical="center"/>
      <protection/>
    </xf>
    <xf numFmtId="0" fontId="14" fillId="0" borderId="44" xfId="0" applyFont="1" applyBorder="1" applyAlignment="1" applyProtection="1">
      <alignment horizontal="center" vertical="center"/>
      <protection/>
    </xf>
    <xf numFmtId="0" fontId="14" fillId="0" borderId="38" xfId="0" applyFont="1" applyBorder="1" applyAlignment="1" applyProtection="1">
      <alignment horizontal="center" vertical="center"/>
      <protection/>
    </xf>
    <xf numFmtId="0" fontId="14" fillId="0" borderId="39" xfId="0" applyFont="1" applyBorder="1" applyAlignment="1" applyProtection="1">
      <alignment horizontal="center" vertical="center"/>
      <protection/>
    </xf>
    <xf numFmtId="0" fontId="14" fillId="0" borderId="21" xfId="0" applyFont="1" applyBorder="1" applyAlignment="1" applyProtection="1">
      <alignment horizontal="center" vertical="center"/>
      <protection/>
    </xf>
    <xf numFmtId="0" fontId="14" fillId="0" borderId="40" xfId="0" applyFont="1" applyBorder="1" applyAlignment="1" applyProtection="1">
      <alignment horizontal="center" vertical="center"/>
      <protection/>
    </xf>
    <xf numFmtId="0" fontId="0" fillId="0" borderId="37" xfId="0" applyFont="1" applyBorder="1" applyAlignment="1" applyProtection="1">
      <alignment horizontal="center" vertical="center"/>
      <protection/>
    </xf>
    <xf numFmtId="0" fontId="0" fillId="0" borderId="44" xfId="0" applyFont="1" applyBorder="1" applyAlignment="1" applyProtection="1">
      <alignment horizontal="center" vertical="center"/>
      <protection/>
    </xf>
    <xf numFmtId="0" fontId="0" fillId="0" borderId="38" xfId="0" applyFont="1" applyBorder="1" applyAlignment="1" applyProtection="1">
      <alignment horizontal="center" vertical="center"/>
      <protection/>
    </xf>
    <xf numFmtId="0" fontId="0" fillId="0" borderId="39"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40" xfId="0" applyFont="1" applyBorder="1" applyAlignment="1" applyProtection="1">
      <alignment horizontal="center" vertical="center"/>
      <protection/>
    </xf>
    <xf numFmtId="0" fontId="0" fillId="0" borderId="37" xfId="0" applyFont="1" applyBorder="1" applyAlignment="1" applyProtection="1">
      <alignment horizontal="center" vertical="center"/>
      <protection locked="0"/>
    </xf>
    <xf numFmtId="0" fontId="0" fillId="0" borderId="44" xfId="0" applyFont="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14" fillId="0" borderId="0" xfId="0" applyFont="1" applyAlignment="1">
      <alignment horizontal="center" vertical="center"/>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38" fontId="0" fillId="0" borderId="42" xfId="48" applyFont="1" applyBorder="1" applyAlignment="1">
      <alignment vertical="center"/>
    </xf>
    <xf numFmtId="38" fontId="0" fillId="0" borderId="43" xfId="48" applyFont="1" applyBorder="1" applyAlignment="1">
      <alignment vertical="center"/>
    </xf>
    <xf numFmtId="38" fontId="0" fillId="0" borderId="10" xfId="48" applyFont="1" applyBorder="1" applyAlignment="1">
      <alignment horizontal="distributed" vertical="center" wrapText="1"/>
    </xf>
    <xf numFmtId="38" fontId="0" fillId="0" borderId="11" xfId="48" applyFont="1" applyBorder="1" applyAlignment="1">
      <alignment horizontal="distributed" vertical="center" wrapText="1"/>
    </xf>
    <xf numFmtId="0" fontId="27" fillId="0" borderId="0" xfId="0" applyFont="1" applyAlignment="1">
      <alignment vertical="center" wrapText="1"/>
    </xf>
    <xf numFmtId="38" fontId="0" fillId="0" borderId="42" xfId="48" applyFont="1" applyBorder="1" applyAlignment="1">
      <alignment horizontal="center" vertical="center"/>
    </xf>
    <xf numFmtId="38" fontId="0" fillId="0" borderId="43" xfId="48" applyFont="1" applyBorder="1" applyAlignment="1">
      <alignment horizontal="center" vertical="center"/>
    </xf>
    <xf numFmtId="49" fontId="27" fillId="0" borderId="0" xfId="0" applyNumberFormat="1" applyFont="1" applyAlignment="1">
      <alignment vertical="center" wrapText="1"/>
    </xf>
    <xf numFmtId="38" fontId="0" fillId="0" borderId="10" xfId="48" applyFont="1" applyBorder="1" applyAlignment="1">
      <alignment horizontal="distributed" vertical="center"/>
    </xf>
    <xf numFmtId="38" fontId="0" fillId="0" borderId="11" xfId="48" applyFont="1" applyBorder="1" applyAlignment="1">
      <alignment horizontal="distributed" vertical="center"/>
    </xf>
    <xf numFmtId="38" fontId="0" fillId="0" borderId="42" xfId="48" applyFont="1" applyBorder="1" applyAlignment="1">
      <alignment vertical="center" wrapText="1"/>
    </xf>
    <xf numFmtId="38" fontId="0" fillId="0" borderId="43" xfId="48" applyFont="1" applyBorder="1" applyAlignment="1">
      <alignment vertical="center" wrapText="1"/>
    </xf>
    <xf numFmtId="38" fontId="0" fillId="0" borderId="41" xfId="48" applyFont="1" applyBorder="1" applyAlignment="1">
      <alignment horizontal="distributed" vertical="center" wrapText="1"/>
    </xf>
    <xf numFmtId="38" fontId="0" fillId="0" borderId="10" xfId="48" applyFont="1" applyBorder="1" applyAlignment="1" quotePrefix="1">
      <alignment horizontal="distributed" vertical="center" wrapText="1"/>
    </xf>
    <xf numFmtId="38" fontId="0" fillId="0" borderId="11" xfId="48" applyFont="1" applyBorder="1" applyAlignment="1" quotePrefix="1">
      <alignment horizontal="distributed" vertical="center" wrapText="1"/>
    </xf>
    <xf numFmtId="38" fontId="26" fillId="0" borderId="0" xfId="48" applyFont="1" applyAlignment="1">
      <alignment horizontal="center" vertical="center"/>
    </xf>
    <xf numFmtId="38" fontId="0" fillId="0" borderId="37" xfId="48" applyFont="1" applyBorder="1" applyAlignment="1">
      <alignment horizontal="center" vertical="center"/>
    </xf>
    <xf numFmtId="38" fontId="0" fillId="0" borderId="38" xfId="48" applyFont="1" applyBorder="1" applyAlignment="1">
      <alignment horizontal="center" vertical="center"/>
    </xf>
    <xf numFmtId="38" fontId="0" fillId="0" borderId="17" xfId="48" applyFont="1" applyBorder="1" applyAlignment="1">
      <alignment horizontal="center" vertical="center"/>
    </xf>
    <xf numFmtId="38" fontId="0" fillId="0" borderId="28" xfId="48" applyFont="1" applyBorder="1" applyAlignment="1">
      <alignment horizontal="center" vertical="center"/>
    </xf>
    <xf numFmtId="38" fontId="0" fillId="0" borderId="39" xfId="48" applyFont="1" applyBorder="1" applyAlignment="1">
      <alignment horizontal="center" vertical="center"/>
    </xf>
    <xf numFmtId="38" fontId="0" fillId="0" borderId="40" xfId="48" applyFont="1" applyBorder="1" applyAlignment="1">
      <alignment horizontal="center" vertical="center"/>
    </xf>
    <xf numFmtId="38" fontId="0" fillId="0" borderId="41" xfId="48" applyFont="1" applyBorder="1" applyAlignment="1">
      <alignment horizontal="center" vertical="center"/>
    </xf>
    <xf numFmtId="38" fontId="21" fillId="0" borderId="10" xfId="48" applyFont="1" applyBorder="1" applyAlignment="1" quotePrefix="1">
      <alignment horizontal="center" vertical="center" wrapText="1"/>
    </xf>
    <xf numFmtId="38" fontId="21" fillId="0" borderId="11" xfId="48" applyFont="1" applyBorder="1" applyAlignment="1" quotePrefix="1">
      <alignment horizontal="center" vertical="center" wrapText="1"/>
    </xf>
    <xf numFmtId="38" fontId="0" fillId="0" borderId="10" xfId="48" applyFont="1" applyBorder="1" applyAlignment="1">
      <alignment horizontal="center" vertical="center"/>
    </xf>
    <xf numFmtId="38" fontId="0" fillId="0" borderId="11" xfId="48" applyFont="1" applyBorder="1" applyAlignment="1">
      <alignment horizontal="center" vertical="center"/>
    </xf>
    <xf numFmtId="38" fontId="0" fillId="0" borderId="12" xfId="48" applyFont="1" applyBorder="1" applyAlignment="1">
      <alignment horizontal="center" vertical="center"/>
    </xf>
    <xf numFmtId="0" fontId="30" fillId="0" borderId="0" xfId="0" applyFont="1" applyAlignment="1">
      <alignment vertical="center" wrapText="1"/>
    </xf>
    <xf numFmtId="0" fontId="0" fillId="0" borderId="42" xfId="0" applyBorder="1" applyAlignment="1">
      <alignment vertical="center"/>
    </xf>
    <xf numFmtId="0" fontId="0" fillId="0" borderId="43" xfId="0" applyBorder="1" applyAlignment="1">
      <alignment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179" fontId="0" fillId="0" borderId="10" xfId="0" applyNumberFormat="1" applyBorder="1" applyAlignment="1">
      <alignment horizontal="center" vertical="center" wrapText="1"/>
    </xf>
    <xf numFmtId="179" fontId="0" fillId="0" borderId="12" xfId="0" applyNumberFormat="1"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59" xfId="0" applyBorder="1" applyAlignment="1">
      <alignment horizontal="center" vertical="center" wrapText="1"/>
    </xf>
    <xf numFmtId="0" fontId="29" fillId="0" borderId="0" xfId="0" applyFont="1" applyAlignment="1">
      <alignment horizont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21" fillId="0" borderId="60" xfId="62" applyFont="1" applyBorder="1" applyAlignment="1">
      <alignment horizontal="center" vertical="center" wrapText="1"/>
      <protection/>
    </xf>
    <xf numFmtId="0" fontId="21" fillId="0" borderId="41" xfId="62" applyFont="1" applyBorder="1" applyAlignment="1">
      <alignment horizontal="center" vertical="center" wrapText="1"/>
      <protection/>
    </xf>
    <xf numFmtId="0" fontId="21" fillId="0" borderId="14" xfId="62" applyFont="1" applyBorder="1" applyAlignment="1">
      <alignment horizontal="center" vertical="center" wrapText="1"/>
      <protection/>
    </xf>
    <xf numFmtId="0" fontId="21" fillId="0" borderId="61" xfId="62" applyFont="1" applyBorder="1" applyAlignment="1">
      <alignment horizontal="center" vertical="center"/>
      <protection/>
    </xf>
    <xf numFmtId="0" fontId="21" fillId="0" borderId="62" xfId="62" applyFont="1" applyBorder="1" applyAlignment="1">
      <alignment horizontal="center" vertical="center"/>
      <protection/>
    </xf>
    <xf numFmtId="0" fontId="15" fillId="0" borderId="0" xfId="62" applyFont="1" applyAlignment="1">
      <alignment horizontal="center" vertical="center"/>
      <protection/>
    </xf>
    <xf numFmtId="0" fontId="21" fillId="0" borderId="21" xfId="62" applyFont="1" applyBorder="1" applyAlignment="1">
      <alignment horizontal="left" vertical="center"/>
      <protection/>
    </xf>
    <xf numFmtId="0" fontId="21" fillId="0" borderId="63" xfId="62" applyFont="1" applyBorder="1" applyAlignment="1">
      <alignment horizontal="center" vertical="center" wrapText="1"/>
      <protection/>
    </xf>
    <xf numFmtId="0" fontId="21" fillId="0" borderId="16" xfId="62" applyFont="1" applyBorder="1" applyAlignment="1">
      <alignment horizontal="center" vertical="center" wrapText="1"/>
      <protection/>
    </xf>
    <xf numFmtId="0" fontId="21" fillId="0" borderId="54" xfId="62" applyFont="1" applyBorder="1" applyAlignment="1">
      <alignment horizontal="center" vertical="center" wrapText="1"/>
      <protection/>
    </xf>
    <xf numFmtId="0" fontId="21" fillId="0" borderId="29" xfId="62" applyFont="1" applyBorder="1" applyAlignment="1">
      <alignment horizontal="center" vertical="center" wrapText="1"/>
      <protection/>
    </xf>
    <xf numFmtId="0" fontId="21" fillId="0" borderId="11" xfId="62" applyFont="1" applyBorder="1" applyAlignment="1">
      <alignment horizontal="center" vertical="center" wrapText="1"/>
      <protection/>
    </xf>
    <xf numFmtId="0" fontId="21" fillId="0" borderId="15" xfId="62" applyFont="1" applyBorder="1" applyAlignment="1">
      <alignment horizontal="center" vertical="center" wrapText="1"/>
      <protection/>
    </xf>
    <xf numFmtId="0" fontId="21" fillId="0" borderId="42" xfId="62" applyFont="1" applyBorder="1" applyAlignment="1">
      <alignment horizontal="center" vertical="center" wrapText="1"/>
      <protection/>
    </xf>
    <xf numFmtId="0" fontId="21" fillId="0" borderId="43" xfId="62" applyFont="1" applyBorder="1" applyAlignment="1">
      <alignment horizontal="center" vertical="center"/>
      <protection/>
    </xf>
    <xf numFmtId="0" fontId="21" fillId="0" borderId="10" xfId="62" applyFont="1" applyBorder="1" applyAlignment="1">
      <alignment horizontal="center" vertical="center" wrapText="1"/>
      <protection/>
    </xf>
    <xf numFmtId="0" fontId="21" fillId="0" borderId="15" xfId="62" applyFont="1" applyBorder="1" applyAlignment="1">
      <alignment horizontal="center" vertical="center"/>
      <protection/>
    </xf>
    <xf numFmtId="0" fontId="21" fillId="0" borderId="64" xfId="62" applyFont="1" applyBorder="1" applyAlignment="1">
      <alignment horizontal="center" vertical="center"/>
      <protection/>
    </xf>
    <xf numFmtId="0" fontId="21" fillId="0" borderId="65" xfId="62" applyFont="1" applyBorder="1" applyAlignment="1">
      <alignment horizontal="center" vertical="center"/>
      <protection/>
    </xf>
    <xf numFmtId="0" fontId="21" fillId="0" borderId="66" xfId="62" applyFont="1" applyBorder="1" applyAlignment="1">
      <alignment horizontal="center" vertical="center"/>
      <protection/>
    </xf>
    <xf numFmtId="0" fontId="21" fillId="0" borderId="30" xfId="62" applyFont="1" applyBorder="1" applyAlignment="1">
      <alignment horizontal="center" vertical="center" wrapText="1"/>
      <protection/>
    </xf>
    <xf numFmtId="0" fontId="21" fillId="0" borderId="17" xfId="62" applyFont="1" applyBorder="1" applyAlignment="1">
      <alignment horizontal="center" vertical="center" wrapText="1"/>
      <protection/>
    </xf>
    <xf numFmtId="0" fontId="21" fillId="0" borderId="33" xfId="62" applyFont="1" applyBorder="1" applyAlignment="1">
      <alignment horizontal="center" vertical="center" wrapText="1"/>
      <protection/>
    </xf>
    <xf numFmtId="0" fontId="21" fillId="0" borderId="59" xfId="62" applyFont="1" applyBorder="1" applyAlignment="1">
      <alignment horizontal="center" vertical="center" wrapText="1"/>
      <protection/>
    </xf>
    <xf numFmtId="0" fontId="21" fillId="0" borderId="43" xfId="62" applyFont="1" applyBorder="1" applyAlignment="1">
      <alignment horizontal="center" vertical="center" wrapText="1"/>
      <protection/>
    </xf>
    <xf numFmtId="0" fontId="21" fillId="0" borderId="67" xfId="62" applyFont="1" applyBorder="1" applyAlignment="1">
      <alignment horizontal="center" vertical="center"/>
      <protection/>
    </xf>
    <xf numFmtId="0" fontId="21" fillId="0" borderId="68" xfId="62" applyFont="1" applyBorder="1" applyAlignment="1">
      <alignment horizontal="center" vertical="top" wrapText="1"/>
      <protection/>
    </xf>
    <xf numFmtId="0" fontId="21" fillId="0" borderId="55" xfId="62" applyFont="1" applyBorder="1" applyAlignment="1">
      <alignment horizontal="center" vertical="top" wrapText="1"/>
      <protection/>
    </xf>
    <xf numFmtId="38" fontId="24" fillId="16" borderId="69" xfId="50" applyFont="1" applyFill="1" applyBorder="1" applyAlignment="1" applyProtection="1">
      <alignment horizontal="distributed" vertical="center" indent="2"/>
      <protection/>
    </xf>
    <xf numFmtId="38" fontId="24" fillId="16" borderId="70" xfId="50" applyFont="1" applyFill="1" applyBorder="1" applyAlignment="1" applyProtection="1">
      <alignment horizontal="distributed" vertical="center" indent="2"/>
      <protection/>
    </xf>
    <xf numFmtId="0" fontId="0" fillId="16" borderId="0" xfId="62" applyFont="1" applyFill="1" applyAlignment="1">
      <alignment horizontal="left" vertical="center" wrapText="1"/>
      <protection/>
    </xf>
    <xf numFmtId="0" fontId="0" fillId="16" borderId="0" xfId="62" applyFont="1" applyFill="1" applyAlignment="1">
      <alignment horizontal="left" vertical="center"/>
      <protection/>
    </xf>
    <xf numFmtId="38" fontId="14" fillId="16" borderId="27" xfId="50" applyFont="1" applyFill="1" applyBorder="1" applyAlignment="1" applyProtection="1">
      <alignment horizontal="distributed" vertical="center" indent="2"/>
      <protection/>
    </xf>
    <xf numFmtId="38" fontId="14" fillId="16" borderId="28" xfId="50" applyFont="1" applyFill="1" applyBorder="1" applyAlignment="1" applyProtection="1">
      <alignment horizontal="distributed" vertical="center" indent="2"/>
      <protection/>
    </xf>
    <xf numFmtId="38" fontId="24" fillId="16" borderId="71" xfId="50" applyFont="1" applyFill="1" applyBorder="1" applyAlignment="1" applyProtection="1">
      <alignment horizontal="distributed" vertical="center" indent="2"/>
      <protection/>
    </xf>
    <xf numFmtId="38" fontId="24" fillId="16" borderId="72" xfId="50" applyFont="1" applyFill="1" applyBorder="1" applyAlignment="1" applyProtection="1">
      <alignment horizontal="distributed" vertical="center" indent="2"/>
      <protection/>
    </xf>
    <xf numFmtId="38" fontId="24" fillId="16" borderId="27" xfId="50" applyFont="1" applyFill="1" applyBorder="1" applyAlignment="1" applyProtection="1">
      <alignment horizontal="distributed" vertical="center" indent="2"/>
      <protection/>
    </xf>
    <xf numFmtId="38" fontId="24" fillId="16" borderId="28" xfId="50" applyFont="1" applyFill="1" applyBorder="1" applyAlignment="1" applyProtection="1">
      <alignment horizontal="distributed" vertical="center" indent="2"/>
      <protection/>
    </xf>
    <xf numFmtId="38" fontId="24" fillId="16" borderId="24" xfId="50" applyFont="1" applyFill="1" applyBorder="1" applyAlignment="1" applyProtection="1">
      <alignment horizontal="left" vertical="center" indent="1"/>
      <protection/>
    </xf>
    <xf numFmtId="38" fontId="24" fillId="16" borderId="25" xfId="50" applyFont="1" applyFill="1" applyBorder="1" applyAlignment="1" applyProtection="1">
      <alignment horizontal="left" vertical="center" indent="1"/>
      <protection/>
    </xf>
    <xf numFmtId="38" fontId="14" fillId="16" borderId="71" xfId="50" applyFont="1" applyFill="1" applyBorder="1" applyAlignment="1" applyProtection="1">
      <alignment horizontal="distributed" vertical="center" indent="2"/>
      <protection/>
    </xf>
    <xf numFmtId="38" fontId="14" fillId="16" borderId="72" xfId="50" applyFont="1" applyFill="1" applyBorder="1" applyAlignment="1" applyProtection="1">
      <alignment horizontal="distributed" vertical="center" indent="2"/>
      <protection/>
    </xf>
    <xf numFmtId="38" fontId="15" fillId="16" borderId="0" xfId="50" applyFont="1" applyFill="1" applyBorder="1" applyAlignment="1" applyProtection="1">
      <alignment horizontal="center" vertical="center"/>
      <protection/>
    </xf>
    <xf numFmtId="38" fontId="14" fillId="16" borderId="69" xfId="50" applyFont="1" applyFill="1" applyBorder="1" applyAlignment="1" applyProtection="1">
      <alignment horizontal="center" vertical="center"/>
      <protection/>
    </xf>
    <xf numFmtId="38" fontId="14" fillId="16" borderId="70" xfId="50" applyFont="1" applyFill="1" applyBorder="1" applyAlignment="1" applyProtection="1">
      <alignment horizontal="center" vertical="center"/>
      <protection/>
    </xf>
    <xf numFmtId="38" fontId="14" fillId="16" borderId="23" xfId="50" applyFont="1" applyFill="1" applyBorder="1" applyAlignment="1" applyProtection="1">
      <alignment horizontal="center" vertical="center"/>
      <protection/>
    </xf>
    <xf numFmtId="38" fontId="14" fillId="16" borderId="73" xfId="50" applyFont="1" applyFill="1" applyBorder="1" applyAlignment="1" applyProtection="1">
      <alignment horizontal="center" vertical="center"/>
      <protection/>
    </xf>
    <xf numFmtId="38" fontId="24" fillId="16" borderId="27" xfId="50" applyFont="1" applyFill="1" applyBorder="1" applyAlignment="1" applyProtection="1">
      <alignment horizontal="left" vertical="center" indent="1"/>
      <protection/>
    </xf>
    <xf numFmtId="38" fontId="24" fillId="16" borderId="28" xfId="50" applyFont="1" applyFill="1" applyBorder="1" applyAlignment="1" applyProtection="1">
      <alignment horizontal="left" vertical="center" indent="1"/>
      <protection/>
    </xf>
    <xf numFmtId="49" fontId="1" fillId="16" borderId="17" xfId="50" applyNumberFormat="1" applyFont="1" applyFill="1" applyBorder="1" applyAlignment="1" applyProtection="1">
      <alignment horizontal="left" vertical="center" shrinkToFit="1"/>
      <protection/>
    </xf>
    <xf numFmtId="49" fontId="1" fillId="16" borderId="0" xfId="50" applyNumberFormat="1" applyFont="1" applyFill="1" applyBorder="1" applyAlignment="1" applyProtection="1">
      <alignment horizontal="left" vertical="center" shrinkToFit="1"/>
      <protection/>
    </xf>
    <xf numFmtId="49" fontId="1" fillId="16" borderId="26" xfId="50" applyNumberFormat="1" applyFont="1" applyFill="1" applyBorder="1" applyAlignment="1" applyProtection="1">
      <alignment horizontal="left" vertical="center" shrinkToFit="1"/>
      <protection/>
    </xf>
    <xf numFmtId="0" fontId="0" fillId="0" borderId="0" xfId="0" applyAlignment="1">
      <alignment vertical="center" shrinkToFit="1"/>
    </xf>
    <xf numFmtId="0" fontId="31" fillId="0" borderId="0" xfId="0" applyFont="1" applyAlignment="1">
      <alignment horizontal="center" vertical="center"/>
    </xf>
    <xf numFmtId="0" fontId="0" fillId="0" borderId="21" xfId="0" applyBorder="1" applyAlignment="1">
      <alignment horizontal="left" vertical="center"/>
    </xf>
    <xf numFmtId="0" fontId="0" fillId="0" borderId="41" xfId="0" applyBorder="1" applyAlignment="1">
      <alignment horizontal="center" vertical="center"/>
    </xf>
    <xf numFmtId="0" fontId="0" fillId="0" borderId="41" xfId="0" applyBorder="1" applyAlignment="1">
      <alignment horizontal="center" vertical="center" wrapText="1"/>
    </xf>
    <xf numFmtId="0" fontId="0" fillId="0" borderId="37" xfId="0" applyBorder="1" applyAlignment="1">
      <alignment vertical="center"/>
    </xf>
    <xf numFmtId="0" fontId="0" fillId="0" borderId="44" xfId="0" applyBorder="1" applyAlignment="1">
      <alignment vertical="center"/>
    </xf>
    <xf numFmtId="0" fontId="0" fillId="0" borderId="38" xfId="0"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申請_別紙２５－(6)" xfId="63"/>
    <cellStyle name="良い" xfId="64"/>
  </cellStyles>
  <dxfs count="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16</xdr:row>
      <xdr:rowOff>0</xdr:rowOff>
    </xdr:from>
    <xdr:to>
      <xdr:col>10</xdr:col>
      <xdr:colOff>200025</xdr:colOff>
      <xdr:row>17</xdr:row>
      <xdr:rowOff>9525</xdr:rowOff>
    </xdr:to>
    <xdr:sp>
      <xdr:nvSpPr>
        <xdr:cNvPr id="1" name="Rectangle 1"/>
        <xdr:cNvSpPr>
          <a:spLocks/>
        </xdr:cNvSpPr>
      </xdr:nvSpPr>
      <xdr:spPr>
        <a:xfrm>
          <a:off x="6067425" y="2895600"/>
          <a:ext cx="200025" cy="1905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11</xdr:row>
      <xdr:rowOff>38100</xdr:rowOff>
    </xdr:from>
    <xdr:to>
      <xdr:col>2</xdr:col>
      <xdr:colOff>180975</xdr:colOff>
      <xdr:row>13</xdr:row>
      <xdr:rowOff>190500</xdr:rowOff>
    </xdr:to>
    <xdr:sp>
      <xdr:nvSpPr>
        <xdr:cNvPr id="1" name="左大かっこ 1"/>
        <xdr:cNvSpPr>
          <a:spLocks/>
        </xdr:cNvSpPr>
      </xdr:nvSpPr>
      <xdr:spPr>
        <a:xfrm>
          <a:off x="447675" y="2676525"/>
          <a:ext cx="76200" cy="685800"/>
        </a:xfrm>
        <a:prstGeom prst="leftBracket">
          <a:avLst>
            <a:gd name="adj" fmla="val -49189"/>
          </a:avLst>
        </a:prstGeom>
        <a:noFill/>
        <a:ln w="6350" cmpd="sng">
          <a:solidFill>
            <a:srgbClr val="5698D3"/>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17</xdr:row>
      <xdr:rowOff>85725</xdr:rowOff>
    </xdr:from>
    <xdr:to>
      <xdr:col>2</xdr:col>
      <xdr:colOff>180975</xdr:colOff>
      <xdr:row>20</xdr:row>
      <xdr:rowOff>200025</xdr:rowOff>
    </xdr:to>
    <xdr:sp>
      <xdr:nvSpPr>
        <xdr:cNvPr id="2" name="左大かっこ 2"/>
        <xdr:cNvSpPr>
          <a:spLocks/>
        </xdr:cNvSpPr>
      </xdr:nvSpPr>
      <xdr:spPr>
        <a:xfrm>
          <a:off x="476250" y="4324350"/>
          <a:ext cx="47625" cy="914400"/>
        </a:xfrm>
        <a:prstGeom prst="leftBracket">
          <a:avLst>
            <a:gd name="adj" fmla="val -49481"/>
          </a:avLst>
        </a:prstGeom>
        <a:noFill/>
        <a:ln w="6350" cmpd="sng">
          <a:solidFill>
            <a:srgbClr val="5698D3"/>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22</xdr:row>
      <xdr:rowOff>66675</xdr:rowOff>
    </xdr:from>
    <xdr:to>
      <xdr:col>2</xdr:col>
      <xdr:colOff>247650</xdr:colOff>
      <xdr:row>23</xdr:row>
      <xdr:rowOff>219075</xdr:rowOff>
    </xdr:to>
    <xdr:sp>
      <xdr:nvSpPr>
        <xdr:cNvPr id="3" name="左大かっこ 3"/>
        <xdr:cNvSpPr>
          <a:spLocks/>
        </xdr:cNvSpPr>
      </xdr:nvSpPr>
      <xdr:spPr>
        <a:xfrm>
          <a:off x="476250" y="5638800"/>
          <a:ext cx="114300" cy="419100"/>
        </a:xfrm>
        <a:prstGeom prst="leftBracket">
          <a:avLst>
            <a:gd name="adj" fmla="val -48106"/>
          </a:avLst>
        </a:prstGeom>
        <a:noFill/>
        <a:ln w="6350" cmpd="sng">
          <a:solidFill>
            <a:srgbClr val="5698D3"/>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29</xdr:row>
      <xdr:rowOff>76200</xdr:rowOff>
    </xdr:from>
    <xdr:to>
      <xdr:col>2</xdr:col>
      <xdr:colOff>180975</xdr:colOff>
      <xdr:row>31</xdr:row>
      <xdr:rowOff>171450</xdr:rowOff>
    </xdr:to>
    <xdr:sp>
      <xdr:nvSpPr>
        <xdr:cNvPr id="4" name="左大かっこ 4"/>
        <xdr:cNvSpPr>
          <a:spLocks/>
        </xdr:cNvSpPr>
      </xdr:nvSpPr>
      <xdr:spPr>
        <a:xfrm>
          <a:off x="476250" y="7515225"/>
          <a:ext cx="47625" cy="628650"/>
        </a:xfrm>
        <a:prstGeom prst="leftBracket">
          <a:avLst>
            <a:gd name="adj" fmla="val -49370"/>
          </a:avLst>
        </a:prstGeom>
        <a:noFill/>
        <a:ln w="6350" cmpd="sng">
          <a:solidFill>
            <a:srgbClr val="5698D3"/>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35</xdr:row>
      <xdr:rowOff>85725</xdr:rowOff>
    </xdr:from>
    <xdr:to>
      <xdr:col>2</xdr:col>
      <xdr:colOff>209550</xdr:colOff>
      <xdr:row>37</xdr:row>
      <xdr:rowOff>190500</xdr:rowOff>
    </xdr:to>
    <xdr:sp>
      <xdr:nvSpPr>
        <xdr:cNvPr id="5" name="左大かっこ 5"/>
        <xdr:cNvSpPr>
          <a:spLocks/>
        </xdr:cNvSpPr>
      </xdr:nvSpPr>
      <xdr:spPr>
        <a:xfrm>
          <a:off x="476250" y="9124950"/>
          <a:ext cx="76200" cy="638175"/>
        </a:xfrm>
        <a:prstGeom prst="leftBracket">
          <a:avLst>
            <a:gd name="adj" fmla="val -49004"/>
          </a:avLst>
        </a:prstGeom>
        <a:noFill/>
        <a:ln w="6350" cmpd="sng">
          <a:solidFill>
            <a:srgbClr val="5698D3"/>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180975</xdr:colOff>
      <xdr:row>39</xdr:row>
      <xdr:rowOff>85725</xdr:rowOff>
    </xdr:from>
    <xdr:to>
      <xdr:col>2</xdr:col>
      <xdr:colOff>219075</xdr:colOff>
      <xdr:row>42</xdr:row>
      <xdr:rowOff>190500</xdr:rowOff>
    </xdr:to>
    <xdr:sp>
      <xdr:nvSpPr>
        <xdr:cNvPr id="6" name="左大かっこ 6"/>
        <xdr:cNvSpPr>
          <a:spLocks/>
        </xdr:cNvSpPr>
      </xdr:nvSpPr>
      <xdr:spPr>
        <a:xfrm>
          <a:off x="523875" y="10191750"/>
          <a:ext cx="38100" cy="904875"/>
        </a:xfrm>
        <a:prstGeom prst="leftBracket">
          <a:avLst>
            <a:gd name="adj" fmla="val -49560"/>
          </a:avLst>
        </a:prstGeom>
        <a:noFill/>
        <a:ln w="6350" cmpd="sng">
          <a:solidFill>
            <a:srgbClr val="5698D3"/>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44</xdr:row>
      <xdr:rowOff>85725</xdr:rowOff>
    </xdr:from>
    <xdr:to>
      <xdr:col>2</xdr:col>
      <xdr:colOff>180975</xdr:colOff>
      <xdr:row>45</xdr:row>
      <xdr:rowOff>219075</xdr:rowOff>
    </xdr:to>
    <xdr:sp>
      <xdr:nvSpPr>
        <xdr:cNvPr id="7" name="左大かっこ 7"/>
        <xdr:cNvSpPr>
          <a:spLocks/>
        </xdr:cNvSpPr>
      </xdr:nvSpPr>
      <xdr:spPr>
        <a:xfrm>
          <a:off x="476250" y="11525250"/>
          <a:ext cx="47625" cy="400050"/>
        </a:xfrm>
        <a:prstGeom prst="leftBracket">
          <a:avLst>
            <a:gd name="adj" fmla="val -48981"/>
          </a:avLst>
        </a:prstGeom>
        <a:noFill/>
        <a:ln w="6350" cmpd="sng">
          <a:solidFill>
            <a:srgbClr val="5698D3"/>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11</xdr:row>
      <xdr:rowOff>57150</xdr:rowOff>
    </xdr:from>
    <xdr:to>
      <xdr:col>3</xdr:col>
      <xdr:colOff>171450</xdr:colOff>
      <xdr:row>13</xdr:row>
      <xdr:rowOff>200025</xdr:rowOff>
    </xdr:to>
    <xdr:sp>
      <xdr:nvSpPr>
        <xdr:cNvPr id="8" name="左大かっこ 8"/>
        <xdr:cNvSpPr>
          <a:spLocks/>
        </xdr:cNvSpPr>
      </xdr:nvSpPr>
      <xdr:spPr>
        <a:xfrm>
          <a:off x="2724150" y="2695575"/>
          <a:ext cx="38100" cy="676275"/>
        </a:xfrm>
        <a:prstGeom prst="leftBracket">
          <a:avLst>
            <a:gd name="adj" fmla="val -49421"/>
          </a:avLst>
        </a:prstGeom>
        <a:noFill/>
        <a:ln w="6350" cmpd="sng">
          <a:solidFill>
            <a:srgbClr val="5698D3"/>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17</xdr:row>
      <xdr:rowOff>85725</xdr:rowOff>
    </xdr:from>
    <xdr:to>
      <xdr:col>3</xdr:col>
      <xdr:colOff>180975</xdr:colOff>
      <xdr:row>20</xdr:row>
      <xdr:rowOff>200025</xdr:rowOff>
    </xdr:to>
    <xdr:sp>
      <xdr:nvSpPr>
        <xdr:cNvPr id="9" name="左大かっこ 9"/>
        <xdr:cNvSpPr>
          <a:spLocks/>
        </xdr:cNvSpPr>
      </xdr:nvSpPr>
      <xdr:spPr>
        <a:xfrm>
          <a:off x="2733675" y="4324350"/>
          <a:ext cx="47625" cy="914400"/>
        </a:xfrm>
        <a:prstGeom prst="leftBracket">
          <a:avLst>
            <a:gd name="adj" fmla="val -49481"/>
          </a:avLst>
        </a:prstGeom>
        <a:noFill/>
        <a:ln w="6350" cmpd="sng">
          <a:solidFill>
            <a:srgbClr val="5698D3"/>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22</xdr:row>
      <xdr:rowOff>66675</xdr:rowOff>
    </xdr:from>
    <xdr:to>
      <xdr:col>3</xdr:col>
      <xdr:colOff>200025</xdr:colOff>
      <xdr:row>23</xdr:row>
      <xdr:rowOff>219075</xdr:rowOff>
    </xdr:to>
    <xdr:sp>
      <xdr:nvSpPr>
        <xdr:cNvPr id="10" name="左大かっこ 10"/>
        <xdr:cNvSpPr>
          <a:spLocks/>
        </xdr:cNvSpPr>
      </xdr:nvSpPr>
      <xdr:spPr>
        <a:xfrm>
          <a:off x="2714625" y="5638800"/>
          <a:ext cx="95250" cy="419100"/>
        </a:xfrm>
        <a:prstGeom prst="leftBracket">
          <a:avLst>
            <a:gd name="adj" fmla="val -48106"/>
          </a:avLst>
        </a:prstGeom>
        <a:noFill/>
        <a:ln w="6350" cmpd="sng">
          <a:solidFill>
            <a:srgbClr val="5698D3"/>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29</xdr:row>
      <xdr:rowOff>85725</xdr:rowOff>
    </xdr:from>
    <xdr:to>
      <xdr:col>3</xdr:col>
      <xdr:colOff>161925</xdr:colOff>
      <xdr:row>31</xdr:row>
      <xdr:rowOff>190500</xdr:rowOff>
    </xdr:to>
    <xdr:sp>
      <xdr:nvSpPr>
        <xdr:cNvPr id="11" name="左大かっこ 11"/>
        <xdr:cNvSpPr>
          <a:spLocks/>
        </xdr:cNvSpPr>
      </xdr:nvSpPr>
      <xdr:spPr>
        <a:xfrm>
          <a:off x="2714625" y="7524750"/>
          <a:ext cx="47625" cy="638175"/>
        </a:xfrm>
        <a:prstGeom prst="leftBracket">
          <a:avLst>
            <a:gd name="adj" fmla="val -49370"/>
          </a:avLst>
        </a:prstGeom>
        <a:noFill/>
        <a:ln w="6350" cmpd="sng">
          <a:solidFill>
            <a:srgbClr val="5698D3"/>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35</xdr:row>
      <xdr:rowOff>76200</xdr:rowOff>
    </xdr:from>
    <xdr:to>
      <xdr:col>3</xdr:col>
      <xdr:colOff>161925</xdr:colOff>
      <xdr:row>37</xdr:row>
      <xdr:rowOff>190500</xdr:rowOff>
    </xdr:to>
    <xdr:sp>
      <xdr:nvSpPr>
        <xdr:cNvPr id="12" name="左大かっこ 12"/>
        <xdr:cNvSpPr>
          <a:spLocks/>
        </xdr:cNvSpPr>
      </xdr:nvSpPr>
      <xdr:spPr>
        <a:xfrm>
          <a:off x="2686050" y="9115425"/>
          <a:ext cx="76200" cy="647700"/>
        </a:xfrm>
        <a:prstGeom prst="leftBracket">
          <a:avLst>
            <a:gd name="adj" fmla="val -49004"/>
          </a:avLst>
        </a:prstGeom>
        <a:noFill/>
        <a:ln w="6350" cmpd="sng">
          <a:solidFill>
            <a:srgbClr val="5698D3"/>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39</xdr:row>
      <xdr:rowOff>57150</xdr:rowOff>
    </xdr:from>
    <xdr:to>
      <xdr:col>3</xdr:col>
      <xdr:colOff>142875</xdr:colOff>
      <xdr:row>42</xdr:row>
      <xdr:rowOff>171450</xdr:rowOff>
    </xdr:to>
    <xdr:sp>
      <xdr:nvSpPr>
        <xdr:cNvPr id="13" name="左大かっこ 13"/>
        <xdr:cNvSpPr>
          <a:spLocks/>
        </xdr:cNvSpPr>
      </xdr:nvSpPr>
      <xdr:spPr>
        <a:xfrm>
          <a:off x="2714625" y="10163175"/>
          <a:ext cx="28575" cy="914400"/>
        </a:xfrm>
        <a:prstGeom prst="leftBracket">
          <a:avLst>
            <a:gd name="adj" fmla="val -49564"/>
          </a:avLst>
        </a:prstGeom>
        <a:noFill/>
        <a:ln w="6350" cmpd="sng">
          <a:solidFill>
            <a:srgbClr val="5698D3"/>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44</xdr:row>
      <xdr:rowOff>76200</xdr:rowOff>
    </xdr:from>
    <xdr:to>
      <xdr:col>3</xdr:col>
      <xdr:colOff>142875</xdr:colOff>
      <xdr:row>45</xdr:row>
      <xdr:rowOff>190500</xdr:rowOff>
    </xdr:to>
    <xdr:sp>
      <xdr:nvSpPr>
        <xdr:cNvPr id="14" name="左大かっこ 14"/>
        <xdr:cNvSpPr>
          <a:spLocks/>
        </xdr:cNvSpPr>
      </xdr:nvSpPr>
      <xdr:spPr>
        <a:xfrm>
          <a:off x="2714625" y="11515725"/>
          <a:ext cx="28575" cy="381000"/>
        </a:xfrm>
        <a:prstGeom prst="leftBracket">
          <a:avLst>
            <a:gd name="adj" fmla="val -48958"/>
          </a:avLst>
        </a:prstGeom>
        <a:noFill/>
        <a:ln w="6350" cmpd="sng">
          <a:solidFill>
            <a:srgbClr val="5698D3"/>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K45"/>
  <sheetViews>
    <sheetView view="pageBreakPreview" zoomScaleSheetLayoutView="100" zoomScalePageLayoutView="0" workbookViewId="0" topLeftCell="A1">
      <selection activeCell="A24" sqref="A24:K26"/>
    </sheetView>
  </sheetViews>
  <sheetFormatPr defaultColWidth="9.00390625" defaultRowHeight="13.5"/>
  <cols>
    <col min="1" max="1" width="1.37890625" style="134" customWidth="1"/>
    <col min="2" max="2" width="6.625" style="134" customWidth="1"/>
    <col min="3" max="9" width="9.00390625" style="134" bestFit="1" customWidth="1"/>
    <col min="10" max="10" width="8.625" style="134" customWidth="1"/>
    <col min="11" max="11" width="9.00390625" style="134" bestFit="1" customWidth="1"/>
    <col min="12" max="16384" width="9.00390625" style="134" customWidth="1"/>
  </cols>
  <sheetData>
    <row r="1" ht="14.25">
      <c r="B1" s="133" t="s">
        <v>1</v>
      </c>
    </row>
    <row r="2" ht="13.5"/>
    <row r="3" ht="13.5"/>
    <row r="4" spans="2:11" ht="17.25">
      <c r="B4" s="169" t="s">
        <v>2</v>
      </c>
      <c r="C4" s="170"/>
      <c r="D4" s="170"/>
      <c r="E4" s="170"/>
      <c r="F4" s="170"/>
      <c r="G4" s="170"/>
      <c r="H4" s="170"/>
      <c r="I4" s="170"/>
      <c r="J4" s="170"/>
      <c r="K4" s="170"/>
    </row>
    <row r="5" ht="18.75">
      <c r="C5" s="135"/>
    </row>
    <row r="6" ht="13.5"/>
    <row r="7" ht="13.5"/>
    <row r="8" spans="8:10" ht="14.25">
      <c r="H8" s="132" t="s">
        <v>254</v>
      </c>
      <c r="I8" s="136"/>
      <c r="J8" s="137"/>
    </row>
    <row r="9" ht="13.5"/>
    <row r="10" ht="13.5"/>
    <row r="11" ht="14.25">
      <c r="B11" s="133" t="s">
        <v>240</v>
      </c>
    </row>
    <row r="12" ht="13.5"/>
    <row r="13" ht="13.5"/>
    <row r="14" spans="7:11" ht="13.5">
      <c r="G14" s="143"/>
      <c r="H14" s="143"/>
      <c r="I14" s="143"/>
      <c r="J14" s="143"/>
      <c r="K14" s="143"/>
    </row>
    <row r="15" spans="6:11" ht="14.25">
      <c r="F15" s="138" t="s">
        <v>3</v>
      </c>
      <c r="G15" s="143"/>
      <c r="H15" s="143"/>
      <c r="I15" s="143"/>
      <c r="J15" s="143"/>
      <c r="K15" s="143"/>
    </row>
    <row r="16" spans="5:11" ht="13.5">
      <c r="E16" s="134" t="s">
        <v>10</v>
      </c>
      <c r="G16" s="143"/>
      <c r="H16" s="143"/>
      <c r="I16" s="143"/>
      <c r="J16" s="143"/>
      <c r="K16" s="143"/>
    </row>
    <row r="17" spans="6:11" ht="14.25">
      <c r="F17" s="138" t="s">
        <v>0</v>
      </c>
      <c r="G17" s="143"/>
      <c r="H17" s="143"/>
      <c r="I17" s="143"/>
      <c r="J17" s="143"/>
      <c r="K17" s="143"/>
    </row>
    <row r="18" spans="5:6" ht="19.5" customHeight="1">
      <c r="E18" s="139"/>
      <c r="F18" s="139" t="s">
        <v>13</v>
      </c>
    </row>
    <row r="19" ht="13.5"/>
    <row r="20" ht="13.5"/>
    <row r="21" spans="2:10" ht="18.75" customHeight="1">
      <c r="B21" s="171" t="s">
        <v>253</v>
      </c>
      <c r="C21" s="171"/>
      <c r="D21" s="171"/>
      <c r="E21" s="171"/>
      <c r="F21" s="171"/>
      <c r="G21" s="171"/>
      <c r="H21" s="171"/>
      <c r="I21" s="171"/>
      <c r="J21" s="171"/>
    </row>
    <row r="22" spans="2:9" ht="14.25">
      <c r="B22" s="140"/>
      <c r="C22" s="140"/>
      <c r="D22" s="140"/>
      <c r="E22" s="140"/>
      <c r="F22" s="140"/>
      <c r="G22" s="140"/>
      <c r="H22" s="140"/>
      <c r="I22" s="140"/>
    </row>
    <row r="23" ht="13.5"/>
    <row r="24" spans="1:11" ht="14.25" customHeight="1">
      <c r="A24" s="172" t="str">
        <f>'保福第１の３０号様式'!O15&amp;"指令で補助金等の交付の決定を受けた上記の事業（事務）は、令和6年3月31日完了したので、関係書類を添えて報告します。"</f>
        <v>令和6年　月　日付け医薬第　号指令で補助金等の交付の決定を受けた上記の事業（事務）は、令和6年3月31日完了したので、関係書類を添えて報告します。</v>
      </c>
      <c r="B24" s="172"/>
      <c r="C24" s="172"/>
      <c r="D24" s="172"/>
      <c r="E24" s="172"/>
      <c r="F24" s="172"/>
      <c r="G24" s="172"/>
      <c r="H24" s="172"/>
      <c r="I24" s="172"/>
      <c r="J24" s="172"/>
      <c r="K24" s="172"/>
    </row>
    <row r="25" spans="1:11" ht="14.25" customHeight="1">
      <c r="A25" s="172"/>
      <c r="B25" s="172"/>
      <c r="C25" s="172"/>
      <c r="D25" s="172"/>
      <c r="E25" s="172"/>
      <c r="F25" s="172"/>
      <c r="G25" s="172"/>
      <c r="H25" s="172"/>
      <c r="I25" s="172"/>
      <c r="J25" s="172"/>
      <c r="K25" s="172"/>
    </row>
    <row r="26" spans="1:11" ht="14.25" customHeight="1">
      <c r="A26" s="172"/>
      <c r="B26" s="172"/>
      <c r="C26" s="172"/>
      <c r="D26" s="172"/>
      <c r="E26" s="172"/>
      <c r="F26" s="172"/>
      <c r="G26" s="172"/>
      <c r="H26" s="172"/>
      <c r="I26" s="172"/>
      <c r="J26" s="172"/>
      <c r="K26" s="172"/>
    </row>
    <row r="27" ht="14.25">
      <c r="B27" s="133"/>
    </row>
    <row r="28" ht="13.5"/>
    <row r="29" spans="3:6" ht="14.25">
      <c r="C29" s="134" t="s">
        <v>17</v>
      </c>
      <c r="F29" s="141"/>
    </row>
    <row r="30" ht="13.5"/>
    <row r="31" spans="3:10" ht="14.25" customHeight="1">
      <c r="C31" s="173" t="s">
        <v>18</v>
      </c>
      <c r="D31" s="174"/>
      <c r="E31" s="174"/>
      <c r="F31" s="175"/>
      <c r="G31" s="179" t="s">
        <v>19</v>
      </c>
      <c r="H31" s="180"/>
      <c r="I31" s="180"/>
      <c r="J31" s="181"/>
    </row>
    <row r="32" spans="3:10" ht="14.25" customHeight="1">
      <c r="C32" s="176"/>
      <c r="D32" s="177"/>
      <c r="E32" s="177"/>
      <c r="F32" s="178"/>
      <c r="G32" s="182"/>
      <c r="H32" s="183"/>
      <c r="I32" s="183"/>
      <c r="J32" s="184"/>
    </row>
    <row r="33" spans="3:10" ht="13.5">
      <c r="C33" s="185"/>
      <c r="D33" s="186"/>
      <c r="E33" s="186"/>
      <c r="F33" s="187"/>
      <c r="G33" s="144"/>
      <c r="H33" s="145"/>
      <c r="I33" s="145"/>
      <c r="J33" s="146"/>
    </row>
    <row r="34" spans="3:10" ht="13.5">
      <c r="C34" s="162"/>
      <c r="D34" s="163"/>
      <c r="E34" s="163"/>
      <c r="F34" s="164"/>
      <c r="G34" s="144" t="s">
        <v>22</v>
      </c>
      <c r="H34" s="145"/>
      <c r="I34" s="145"/>
      <c r="J34" s="146"/>
    </row>
    <row r="35" spans="3:10" ht="12.75">
      <c r="C35" s="162" t="s">
        <v>23</v>
      </c>
      <c r="D35" s="163"/>
      <c r="E35" s="163"/>
      <c r="F35" s="164"/>
      <c r="G35" s="144"/>
      <c r="H35" s="145"/>
      <c r="I35" s="145"/>
      <c r="J35" s="146"/>
    </row>
    <row r="36" spans="3:10" ht="12.75">
      <c r="C36" s="162"/>
      <c r="D36" s="163"/>
      <c r="E36" s="163"/>
      <c r="F36" s="164"/>
      <c r="G36" s="144" t="s">
        <v>25</v>
      </c>
      <c r="H36" s="145"/>
      <c r="I36" s="145"/>
      <c r="J36" s="146"/>
    </row>
    <row r="37" spans="3:10" ht="12.75">
      <c r="C37" s="165"/>
      <c r="D37" s="166"/>
      <c r="E37" s="166"/>
      <c r="F37" s="167"/>
      <c r="G37" s="147"/>
      <c r="H37" s="148"/>
      <c r="I37" s="148"/>
      <c r="J37" s="149"/>
    </row>
    <row r="39" ht="14.25">
      <c r="B39" s="133"/>
    </row>
    <row r="40" spans="2:11" ht="34.5" customHeight="1">
      <c r="B40" s="142" t="s">
        <v>26</v>
      </c>
      <c r="C40" s="168" t="s">
        <v>29</v>
      </c>
      <c r="D40" s="168"/>
      <c r="E40" s="168"/>
      <c r="F40" s="168"/>
      <c r="G40" s="168"/>
      <c r="H40" s="168"/>
      <c r="I40" s="168"/>
      <c r="J40" s="168"/>
      <c r="K40" s="168"/>
    </row>
    <row r="41" spans="2:11" ht="33" customHeight="1">
      <c r="B41" s="142" t="s">
        <v>32</v>
      </c>
      <c r="C41" s="168" t="s">
        <v>9</v>
      </c>
      <c r="D41" s="168"/>
      <c r="E41" s="168"/>
      <c r="F41" s="168"/>
      <c r="G41" s="168"/>
      <c r="H41" s="168"/>
      <c r="I41" s="168"/>
      <c r="J41" s="168"/>
      <c r="K41" s="168"/>
    </row>
    <row r="42" spans="2:11" ht="37.5" customHeight="1">
      <c r="B42" s="142" t="s">
        <v>36</v>
      </c>
      <c r="C42" s="168" t="s">
        <v>37</v>
      </c>
      <c r="D42" s="168"/>
      <c r="E42" s="168"/>
      <c r="F42" s="168"/>
      <c r="G42" s="168"/>
      <c r="H42" s="168"/>
      <c r="I42" s="168"/>
      <c r="J42" s="168"/>
      <c r="K42" s="168"/>
    </row>
    <row r="43" ht="19.5" customHeight="1">
      <c r="B43" s="133"/>
    </row>
    <row r="45" ht="14.25">
      <c r="B45" s="133"/>
    </row>
  </sheetData>
  <sheetProtection/>
  <mergeCells count="11">
    <mergeCell ref="C33:F34"/>
    <mergeCell ref="C35:F35"/>
    <mergeCell ref="C36:F37"/>
    <mergeCell ref="C40:K40"/>
    <mergeCell ref="C41:K41"/>
    <mergeCell ref="C42:K42"/>
    <mergeCell ref="B4:K4"/>
    <mergeCell ref="B21:J21"/>
    <mergeCell ref="A24:K26"/>
    <mergeCell ref="C31:F32"/>
    <mergeCell ref="G31:J32"/>
  </mergeCells>
  <printOptions horizontalCentered="1" verticalCentered="1"/>
  <pageMargins left="0.5905511811023623" right="0.5905511811023623" top="0.7874015748031497" bottom="0.7874015748031497" header="0.5118110236220472" footer="0.5118110236220472"/>
  <pageSetup blackAndWhite="1" firstPageNumber="0" useFirstPageNumber="1"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B34"/>
  <sheetViews>
    <sheetView view="pageBreakPreview" zoomScale="115" zoomScaleSheetLayoutView="115" zoomScalePageLayoutView="0" workbookViewId="0" topLeftCell="A1">
      <selection activeCell="B24" sqref="B24"/>
    </sheetView>
  </sheetViews>
  <sheetFormatPr defaultColWidth="9.00390625" defaultRowHeight="18" customHeight="1"/>
  <cols>
    <col min="1" max="1" width="16.625" style="1" customWidth="1"/>
    <col min="2" max="2" width="60.625" style="1" customWidth="1"/>
    <col min="3" max="3" width="9.00390625" style="1" bestFit="1" customWidth="1"/>
    <col min="4" max="16384" width="9.00390625" style="1" customWidth="1"/>
  </cols>
  <sheetData>
    <row r="1" ht="18" customHeight="1">
      <c r="A1" s="1" t="s">
        <v>41</v>
      </c>
    </row>
    <row r="3" spans="1:2" ht="18" customHeight="1">
      <c r="A3" s="188" t="s">
        <v>245</v>
      </c>
      <c r="B3" s="188"/>
    </row>
    <row r="5" spans="1:2" ht="30" customHeight="1">
      <c r="A5" s="2" t="s">
        <v>39</v>
      </c>
      <c r="B5" s="150"/>
    </row>
    <row r="6" spans="1:2" ht="24.75" customHeight="1">
      <c r="A6" s="3"/>
      <c r="B6" s="150"/>
    </row>
    <row r="7" spans="1:2" ht="24.75" customHeight="1">
      <c r="A7" s="4" t="s">
        <v>46</v>
      </c>
      <c r="B7" s="151"/>
    </row>
    <row r="8" spans="1:2" ht="24.75" customHeight="1">
      <c r="A8" s="4" t="s">
        <v>14</v>
      </c>
      <c r="B8" s="151"/>
    </row>
    <row r="9" spans="1:2" ht="24.75" customHeight="1">
      <c r="A9" s="6"/>
      <c r="B9" s="152"/>
    </row>
    <row r="10" spans="1:2" ht="24.75" customHeight="1">
      <c r="A10" s="5"/>
      <c r="B10" s="151"/>
    </row>
    <row r="11" spans="1:2" ht="24.75" customHeight="1">
      <c r="A11" s="5"/>
      <c r="B11" s="151"/>
    </row>
    <row r="12" spans="1:2" ht="24.75" customHeight="1">
      <c r="A12" s="4" t="s">
        <v>47</v>
      </c>
      <c r="B12" s="151"/>
    </row>
    <row r="13" spans="1:2" ht="24.75" customHeight="1">
      <c r="A13" s="4"/>
      <c r="B13" s="151"/>
    </row>
    <row r="14" spans="1:2" ht="24.75" customHeight="1">
      <c r="A14" s="4" t="s">
        <v>48</v>
      </c>
      <c r="B14" s="151"/>
    </row>
    <row r="15" spans="1:2" ht="24.75" customHeight="1">
      <c r="A15" s="4"/>
      <c r="B15" s="151"/>
    </row>
    <row r="16" spans="1:2" ht="24.75" customHeight="1">
      <c r="A16" s="5"/>
      <c r="B16" s="151"/>
    </row>
    <row r="17" spans="1:2" ht="24.75" customHeight="1">
      <c r="A17" s="3"/>
      <c r="B17" s="189"/>
    </row>
    <row r="18" spans="1:2" ht="24.75" customHeight="1">
      <c r="A18" s="4" t="s">
        <v>49</v>
      </c>
      <c r="B18" s="190"/>
    </row>
    <row r="19" spans="1:2" ht="24.75" customHeight="1">
      <c r="A19" s="4" t="s">
        <v>52</v>
      </c>
      <c r="B19" s="190"/>
    </row>
    <row r="20" spans="1:2" ht="24.75" customHeight="1">
      <c r="A20" s="4" t="s">
        <v>54</v>
      </c>
      <c r="B20" s="190"/>
    </row>
    <row r="21" spans="1:2" ht="24.75" customHeight="1">
      <c r="A21" s="6"/>
      <c r="B21" s="191"/>
    </row>
    <row r="22" spans="1:2" ht="24.75" customHeight="1">
      <c r="A22" s="5"/>
      <c r="B22" s="151"/>
    </row>
    <row r="23" spans="1:2" ht="24.75" customHeight="1">
      <c r="A23" s="4" t="s">
        <v>55</v>
      </c>
      <c r="B23" s="151"/>
    </row>
    <row r="24" spans="1:2" ht="24.75" customHeight="1">
      <c r="A24" s="6"/>
      <c r="B24" s="152"/>
    </row>
    <row r="25" ht="19.5" customHeight="1"/>
    <row r="26" ht="18" customHeight="1">
      <c r="A26" s="1" t="s">
        <v>58</v>
      </c>
    </row>
    <row r="27" ht="18" customHeight="1">
      <c r="A27" s="1" t="s">
        <v>12</v>
      </c>
    </row>
    <row r="28" ht="18" customHeight="1">
      <c r="A28" s="1" t="s">
        <v>59</v>
      </c>
    </row>
    <row r="29" ht="18" customHeight="1">
      <c r="A29" s="1" t="s">
        <v>57</v>
      </c>
    </row>
    <row r="30" ht="18" customHeight="1">
      <c r="A30" s="1" t="s">
        <v>60</v>
      </c>
    </row>
    <row r="31" ht="18" customHeight="1">
      <c r="A31" s="1" t="s">
        <v>44</v>
      </c>
    </row>
    <row r="32" ht="18" customHeight="1">
      <c r="A32" s="1" t="s">
        <v>61</v>
      </c>
    </row>
    <row r="33" ht="18" customHeight="1">
      <c r="A33" s="1" t="s">
        <v>45</v>
      </c>
    </row>
    <row r="34" ht="18" customHeight="1">
      <c r="A34" s="1" t="s">
        <v>40</v>
      </c>
    </row>
  </sheetData>
  <sheetProtection sheet="1"/>
  <mergeCells count="2">
    <mergeCell ref="A3:B3"/>
    <mergeCell ref="B17:B21"/>
  </mergeCells>
  <printOptions horizontalCentered="1" verticalCentered="1"/>
  <pageMargins left="0.7086614173228347" right="0.7086614173228347" top="0.7480314960629921" bottom="0.7480314960629921" header="0.31496062992125984" footer="0.31496062992125984"/>
  <pageSetup blackAndWhite="1" firstPageNumber="0" useFirstPageNumber="1"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B1:X26"/>
  <sheetViews>
    <sheetView tabSelected="1" view="pageBreakPreview" zoomScale="85" zoomScaleNormal="75" zoomScaleSheetLayoutView="85" zoomScalePageLayoutView="0" workbookViewId="0" topLeftCell="A1">
      <selection activeCell="L15" sqref="L15"/>
    </sheetView>
  </sheetViews>
  <sheetFormatPr defaultColWidth="9.00390625" defaultRowHeight="13.5"/>
  <cols>
    <col min="1" max="1" width="1.00390625" style="74" customWidth="1"/>
    <col min="2" max="2" width="6.75390625" style="74" customWidth="1"/>
    <col min="3" max="3" width="6.25390625" style="74" customWidth="1"/>
    <col min="4" max="13" width="10.625" style="74" customWidth="1"/>
    <col min="14" max="14" width="8.375" style="74" customWidth="1"/>
    <col min="15" max="23" width="10.625" style="74" customWidth="1"/>
    <col min="24" max="24" width="8.50390625" style="74" customWidth="1"/>
    <col min="25" max="25" width="9.00390625" style="74" bestFit="1" customWidth="1"/>
    <col min="26" max="16384" width="9.00390625" style="74" customWidth="1"/>
  </cols>
  <sheetData>
    <row r="1" ht="13.5">
      <c r="B1" s="74" t="s">
        <v>164</v>
      </c>
    </row>
    <row r="2" ht="13.5"/>
    <row r="3" spans="2:24" ht="24">
      <c r="B3" s="207" t="s">
        <v>165</v>
      </c>
      <c r="C3" s="207"/>
      <c r="D3" s="207"/>
      <c r="E3" s="207"/>
      <c r="F3" s="207"/>
      <c r="G3" s="207"/>
      <c r="H3" s="207"/>
      <c r="I3" s="207"/>
      <c r="J3" s="207"/>
      <c r="K3" s="207"/>
      <c r="L3" s="207"/>
      <c r="M3" s="207"/>
      <c r="N3" s="207"/>
      <c r="O3" s="207"/>
      <c r="P3" s="207"/>
      <c r="Q3" s="207"/>
      <c r="R3" s="207"/>
      <c r="S3" s="207"/>
      <c r="T3" s="207"/>
      <c r="U3" s="207"/>
      <c r="V3" s="207"/>
      <c r="W3" s="207"/>
      <c r="X3" s="207"/>
    </row>
    <row r="4" ht="13.5"/>
    <row r="5" spans="2:24" ht="33" customHeight="1">
      <c r="B5" s="208" t="s">
        <v>167</v>
      </c>
      <c r="C5" s="209"/>
      <c r="D5" s="214" t="s">
        <v>169</v>
      </c>
      <c r="E5" s="214"/>
      <c r="F5" s="214"/>
      <c r="G5" s="214"/>
      <c r="H5" s="214"/>
      <c r="I5" s="214" t="s">
        <v>8</v>
      </c>
      <c r="J5" s="214"/>
      <c r="K5" s="214"/>
      <c r="L5" s="214"/>
      <c r="M5" s="214"/>
      <c r="N5" s="215" t="s">
        <v>171</v>
      </c>
      <c r="O5" s="214" t="s">
        <v>172</v>
      </c>
      <c r="P5" s="214"/>
      <c r="Q5" s="205" t="s">
        <v>174</v>
      </c>
      <c r="R5" s="194" t="s">
        <v>175</v>
      </c>
      <c r="S5" s="194" t="s">
        <v>176</v>
      </c>
      <c r="T5" s="204" t="s">
        <v>173</v>
      </c>
      <c r="U5" s="204"/>
      <c r="V5" s="204"/>
      <c r="W5" s="217" t="s">
        <v>170</v>
      </c>
      <c r="X5" s="217" t="s">
        <v>68</v>
      </c>
    </row>
    <row r="6" spans="2:24" ht="19.5" customHeight="1">
      <c r="B6" s="210"/>
      <c r="C6" s="211"/>
      <c r="D6" s="194" t="s">
        <v>109</v>
      </c>
      <c r="E6" s="194" t="s">
        <v>177</v>
      </c>
      <c r="F6" s="194" t="s">
        <v>163</v>
      </c>
      <c r="G6" s="194" t="s">
        <v>178</v>
      </c>
      <c r="H6" s="194" t="s">
        <v>15</v>
      </c>
      <c r="I6" s="194" t="s">
        <v>109</v>
      </c>
      <c r="J6" s="194" t="s">
        <v>177</v>
      </c>
      <c r="K6" s="194" t="s">
        <v>163</v>
      </c>
      <c r="L6" s="194" t="s">
        <v>178</v>
      </c>
      <c r="M6" s="194" t="s">
        <v>15</v>
      </c>
      <c r="N6" s="216"/>
      <c r="O6" s="200" t="s">
        <v>166</v>
      </c>
      <c r="P6" s="194" t="s">
        <v>179</v>
      </c>
      <c r="Q6" s="206"/>
      <c r="R6" s="195"/>
      <c r="S6" s="195"/>
      <c r="T6" s="194" t="s">
        <v>152</v>
      </c>
      <c r="U6" s="194" t="s">
        <v>90</v>
      </c>
      <c r="V6" s="194" t="s">
        <v>43</v>
      </c>
      <c r="W6" s="218"/>
      <c r="X6" s="218"/>
    </row>
    <row r="7" spans="2:24" ht="19.5" customHeight="1">
      <c r="B7" s="210"/>
      <c r="C7" s="211"/>
      <c r="D7" s="195"/>
      <c r="E7" s="195"/>
      <c r="F7" s="195"/>
      <c r="G7" s="195"/>
      <c r="H7" s="195"/>
      <c r="I7" s="195"/>
      <c r="J7" s="195"/>
      <c r="K7" s="195"/>
      <c r="L7" s="195"/>
      <c r="M7" s="195"/>
      <c r="N7" s="216"/>
      <c r="O7" s="201"/>
      <c r="P7" s="195"/>
      <c r="Q7" s="206"/>
      <c r="R7" s="195"/>
      <c r="S7" s="195"/>
      <c r="T7" s="195"/>
      <c r="U7" s="195"/>
      <c r="V7" s="195"/>
      <c r="W7" s="218"/>
      <c r="X7" s="218"/>
    </row>
    <row r="8" spans="2:24" ht="19.5" customHeight="1">
      <c r="B8" s="210"/>
      <c r="C8" s="211"/>
      <c r="D8" s="195"/>
      <c r="E8" s="195"/>
      <c r="F8" s="195"/>
      <c r="G8" s="195"/>
      <c r="H8" s="195"/>
      <c r="I8" s="195"/>
      <c r="J8" s="195"/>
      <c r="K8" s="195"/>
      <c r="L8" s="195"/>
      <c r="M8" s="195"/>
      <c r="N8" s="216"/>
      <c r="O8" s="201" t="s">
        <v>180</v>
      </c>
      <c r="P8" s="195"/>
      <c r="Q8" s="206"/>
      <c r="R8" s="195"/>
      <c r="S8" s="195"/>
      <c r="T8" s="195"/>
      <c r="U8" s="195"/>
      <c r="V8" s="195"/>
      <c r="W8" s="218"/>
      <c r="X8" s="218"/>
    </row>
    <row r="9" spans="2:24" ht="19.5" customHeight="1">
      <c r="B9" s="210"/>
      <c r="C9" s="211"/>
      <c r="D9" s="195"/>
      <c r="E9" s="195"/>
      <c r="F9" s="195"/>
      <c r="G9" s="195"/>
      <c r="H9" s="195"/>
      <c r="I9" s="195"/>
      <c r="J9" s="195"/>
      <c r="K9" s="195"/>
      <c r="L9" s="195"/>
      <c r="M9" s="195"/>
      <c r="N9" s="216"/>
      <c r="O9" s="201"/>
      <c r="P9" s="195"/>
      <c r="Q9" s="206"/>
      <c r="R9" s="195"/>
      <c r="S9" s="195"/>
      <c r="T9" s="195"/>
      <c r="U9" s="195"/>
      <c r="V9" s="195"/>
      <c r="W9" s="218"/>
      <c r="X9" s="218"/>
    </row>
    <row r="10" spans="2:24" ht="19.5" customHeight="1">
      <c r="B10" s="210"/>
      <c r="C10" s="211"/>
      <c r="D10" s="195"/>
      <c r="E10" s="195"/>
      <c r="F10" s="195"/>
      <c r="G10" s="195"/>
      <c r="H10" s="195"/>
      <c r="I10" s="195"/>
      <c r="J10" s="195"/>
      <c r="K10" s="195"/>
      <c r="L10" s="195"/>
      <c r="M10" s="195"/>
      <c r="N10" s="216"/>
      <c r="O10" s="76"/>
      <c r="P10" s="77"/>
      <c r="Q10" s="206"/>
      <c r="R10" s="195"/>
      <c r="S10" s="78" t="s">
        <v>158</v>
      </c>
      <c r="T10" s="75"/>
      <c r="U10" s="75"/>
      <c r="V10" s="75"/>
      <c r="W10" s="78" t="s">
        <v>182</v>
      </c>
      <c r="X10" s="218"/>
    </row>
    <row r="11" spans="2:24" ht="19.5" customHeight="1">
      <c r="B11" s="212"/>
      <c r="C11" s="213"/>
      <c r="D11" s="79" t="s">
        <v>183</v>
      </c>
      <c r="E11" s="79" t="s">
        <v>184</v>
      </c>
      <c r="F11" s="80" t="s">
        <v>185</v>
      </c>
      <c r="G11" s="80" t="s">
        <v>130</v>
      </c>
      <c r="H11" s="80" t="s">
        <v>187</v>
      </c>
      <c r="I11" s="79" t="s">
        <v>189</v>
      </c>
      <c r="J11" s="79" t="s">
        <v>190</v>
      </c>
      <c r="K11" s="80" t="s">
        <v>191</v>
      </c>
      <c r="L11" s="80" t="s">
        <v>192</v>
      </c>
      <c r="M11" s="80" t="s">
        <v>193</v>
      </c>
      <c r="N11" s="79" t="s">
        <v>30</v>
      </c>
      <c r="O11" s="80" t="s">
        <v>194</v>
      </c>
      <c r="P11" s="79" t="s">
        <v>195</v>
      </c>
      <c r="Q11" s="79" t="s">
        <v>196</v>
      </c>
      <c r="R11" s="80" t="s">
        <v>197</v>
      </c>
      <c r="S11" s="80" t="s">
        <v>78</v>
      </c>
      <c r="T11" s="80" t="s">
        <v>28</v>
      </c>
      <c r="U11" s="80" t="s">
        <v>198</v>
      </c>
      <c r="V11" s="80" t="s">
        <v>199</v>
      </c>
      <c r="W11" s="80" t="s">
        <v>200</v>
      </c>
      <c r="X11" s="219"/>
    </row>
    <row r="12" spans="2:24" ht="19.5" customHeight="1">
      <c r="B12" s="81" t="s">
        <v>53</v>
      </c>
      <c r="C12" s="82"/>
      <c r="D12" s="83" t="s">
        <v>201</v>
      </c>
      <c r="E12" s="83" t="s">
        <v>201</v>
      </c>
      <c r="F12" s="83" t="s">
        <v>201</v>
      </c>
      <c r="G12" s="83" t="s">
        <v>201</v>
      </c>
      <c r="H12" s="83" t="s">
        <v>201</v>
      </c>
      <c r="I12" s="83" t="s">
        <v>201</v>
      </c>
      <c r="J12" s="83" t="s">
        <v>201</v>
      </c>
      <c r="K12" s="83" t="s">
        <v>201</v>
      </c>
      <c r="L12" s="83" t="s">
        <v>201</v>
      </c>
      <c r="M12" s="83" t="s">
        <v>201</v>
      </c>
      <c r="N12" s="83"/>
      <c r="O12" s="83"/>
      <c r="P12" s="83" t="s">
        <v>201</v>
      </c>
      <c r="Q12" s="83" t="s">
        <v>201</v>
      </c>
      <c r="R12" s="83" t="s">
        <v>201</v>
      </c>
      <c r="S12" s="83" t="s">
        <v>201</v>
      </c>
      <c r="T12" s="83" t="s">
        <v>201</v>
      </c>
      <c r="U12" s="83" t="s">
        <v>201</v>
      </c>
      <c r="V12" s="83" t="s">
        <v>201</v>
      </c>
      <c r="W12" s="83" t="s">
        <v>201</v>
      </c>
      <c r="X12" s="83"/>
    </row>
    <row r="13" spans="2:24" ht="19.5" customHeight="1">
      <c r="B13" s="84"/>
      <c r="C13" s="85"/>
      <c r="D13" s="86"/>
      <c r="E13" s="86"/>
      <c r="F13" s="86"/>
      <c r="G13" s="86"/>
      <c r="H13" s="86"/>
      <c r="I13" s="86"/>
      <c r="J13" s="86"/>
      <c r="K13" s="86"/>
      <c r="L13" s="86"/>
      <c r="M13" s="86"/>
      <c r="N13" s="86" t="s">
        <v>53</v>
      </c>
      <c r="O13" s="86" t="s">
        <v>53</v>
      </c>
      <c r="P13" s="86" t="s">
        <v>53</v>
      </c>
      <c r="Q13" s="87" t="s">
        <v>53</v>
      </c>
      <c r="R13" s="86" t="s">
        <v>53</v>
      </c>
      <c r="S13" s="86"/>
      <c r="T13" s="86"/>
      <c r="U13" s="86"/>
      <c r="V13" s="86"/>
      <c r="W13" s="86"/>
      <c r="X13" s="86"/>
    </row>
    <row r="14" spans="2:24" ht="19.5" customHeight="1">
      <c r="B14" s="88"/>
      <c r="C14" s="89"/>
      <c r="D14" s="90"/>
      <c r="E14" s="90"/>
      <c r="F14" s="90"/>
      <c r="G14" s="90"/>
      <c r="H14" s="90"/>
      <c r="I14" s="90"/>
      <c r="J14" s="90"/>
      <c r="K14" s="90"/>
      <c r="L14" s="90"/>
      <c r="M14" s="90"/>
      <c r="N14" s="90"/>
      <c r="O14" s="90"/>
      <c r="P14" s="90"/>
      <c r="Q14" s="80"/>
      <c r="R14" s="90"/>
      <c r="S14" s="90"/>
      <c r="T14" s="90"/>
      <c r="U14" s="90"/>
      <c r="V14" s="90"/>
      <c r="W14" s="90"/>
      <c r="X14" s="90"/>
    </row>
    <row r="15" spans="2:24" ht="69.75" customHeight="1">
      <c r="B15" s="202" t="s">
        <v>202</v>
      </c>
      <c r="C15" s="203"/>
      <c r="D15" s="153"/>
      <c r="E15" s="154"/>
      <c r="F15" s="153"/>
      <c r="G15" s="153"/>
      <c r="H15" s="153"/>
      <c r="I15" s="91">
        <f>'保福第１の３１号様式'!I23</f>
        <v>0</v>
      </c>
      <c r="J15" s="155"/>
      <c r="K15" s="91">
        <f>'保福第３４３号'!D50</f>
        <v>0</v>
      </c>
      <c r="L15" s="91">
        <f>IF('保福第３４２号'!C12&gt;1,630000,440000)+IF('保福第３４２号'!E12&gt;0,146000,0)+IF('保福第３４２号'!G12&gt;0,146000,0)+IF('保福第３４２号'!C12&lt;71,ROUNDDOWN('保福第３４２号'!C12/5,0)*215000,3010000)+IF('保福第３４２号'!Y12&gt;30,1582000,IF('保福第３４２号'!Y12&gt;=20,1132000+45000*('保福第３４２号'!Y12-20),IF('保福第３４２号'!Y12&gt;=15,849000,IF('保福第３４２号'!Y12&gt;=10,566000,IF('保福第３４２号'!Y12&gt;=5,226000,IF('保福第３４２号'!Y12&gt;=1,113000,0))))))</f>
        <v>440000</v>
      </c>
      <c r="M15" s="91">
        <f>MIN(L15,K15,I15-J15)</f>
        <v>0</v>
      </c>
      <c r="N15" s="92" t="s">
        <v>203</v>
      </c>
      <c r="O15" s="93" t="s">
        <v>257</v>
      </c>
      <c r="P15" s="153"/>
      <c r="Q15" s="125">
        <f>MIN(P15,ROUNDDOWN(M15*0.5,-3))</f>
        <v>0</v>
      </c>
      <c r="R15" s="91">
        <v>0</v>
      </c>
      <c r="S15" s="91">
        <f>Q15-R15</f>
        <v>0</v>
      </c>
      <c r="T15" s="91">
        <f>'保福第１の３１号様式'!J23</f>
        <v>0</v>
      </c>
      <c r="U15" s="91">
        <f>'保福第１の３１号様式'!K23</f>
        <v>0</v>
      </c>
      <c r="V15" s="91">
        <f>T15+U15</f>
        <v>0</v>
      </c>
      <c r="W15" s="91">
        <f>P15-Q15</f>
        <v>0</v>
      </c>
      <c r="X15" s="156"/>
    </row>
    <row r="16" spans="2:24" ht="69.75" customHeight="1">
      <c r="B16" s="192"/>
      <c r="C16" s="193"/>
      <c r="D16" s="94"/>
      <c r="E16" s="94"/>
      <c r="F16" s="94"/>
      <c r="G16" s="94"/>
      <c r="H16" s="94"/>
      <c r="I16" s="94"/>
      <c r="J16" s="94"/>
      <c r="K16" s="94"/>
      <c r="L16" s="94"/>
      <c r="M16" s="94"/>
      <c r="N16" s="94"/>
      <c r="O16" s="94"/>
      <c r="P16" s="94"/>
      <c r="Q16" s="94"/>
      <c r="R16" s="94"/>
      <c r="S16" s="94"/>
      <c r="T16" s="94"/>
      <c r="U16" s="94"/>
      <c r="V16" s="94"/>
      <c r="W16" s="94"/>
      <c r="X16" s="94"/>
    </row>
    <row r="17" spans="2:24" ht="69.75" customHeight="1">
      <c r="B17" s="192"/>
      <c r="C17" s="193"/>
      <c r="D17" s="94"/>
      <c r="E17" s="94"/>
      <c r="F17" s="94"/>
      <c r="G17" s="94"/>
      <c r="H17" s="94"/>
      <c r="I17" s="94"/>
      <c r="J17" s="94"/>
      <c r="K17" s="94"/>
      <c r="L17" s="94"/>
      <c r="M17" s="94"/>
      <c r="N17" s="94"/>
      <c r="O17" s="94"/>
      <c r="P17" s="94"/>
      <c r="Q17" s="94"/>
      <c r="R17" s="94"/>
      <c r="S17" s="94"/>
      <c r="T17" s="94"/>
      <c r="U17" s="94"/>
      <c r="V17" s="94"/>
      <c r="W17" s="94"/>
      <c r="X17" s="94"/>
    </row>
    <row r="18" spans="2:24" ht="69.75" customHeight="1">
      <c r="B18" s="192"/>
      <c r="C18" s="193"/>
      <c r="D18" s="94"/>
      <c r="E18" s="94"/>
      <c r="F18" s="94"/>
      <c r="G18" s="94"/>
      <c r="H18" s="94"/>
      <c r="I18" s="94"/>
      <c r="J18" s="94"/>
      <c r="K18" s="94"/>
      <c r="L18" s="94"/>
      <c r="M18" s="94"/>
      <c r="N18" s="94"/>
      <c r="O18" s="94"/>
      <c r="P18" s="94"/>
      <c r="Q18" s="94"/>
      <c r="R18" s="94"/>
      <c r="S18" s="94"/>
      <c r="T18" s="94"/>
      <c r="U18" s="94"/>
      <c r="V18" s="94"/>
      <c r="W18" s="94"/>
      <c r="X18" s="94"/>
    </row>
    <row r="19" spans="2:24" ht="69.75" customHeight="1">
      <c r="B19" s="197" t="s">
        <v>159</v>
      </c>
      <c r="C19" s="198"/>
      <c r="D19" s="94"/>
      <c r="E19" s="94"/>
      <c r="F19" s="94"/>
      <c r="G19" s="94"/>
      <c r="H19" s="94"/>
      <c r="I19" s="94"/>
      <c r="J19" s="94"/>
      <c r="K19" s="94"/>
      <c r="L19" s="94"/>
      <c r="M19" s="94"/>
      <c r="N19" s="94"/>
      <c r="O19" s="94"/>
      <c r="P19" s="94"/>
      <c r="Q19" s="94"/>
      <c r="R19" s="94"/>
      <c r="S19" s="94"/>
      <c r="T19" s="94"/>
      <c r="U19" s="94"/>
      <c r="V19" s="94"/>
      <c r="W19" s="94"/>
      <c r="X19" s="94"/>
    </row>
    <row r="20" ht="19.5" customHeight="1"/>
    <row r="21" spans="2:24" ht="24.75" customHeight="1">
      <c r="B21" s="95" t="s">
        <v>26</v>
      </c>
      <c r="C21" s="199" t="s">
        <v>181</v>
      </c>
      <c r="D21" s="199"/>
      <c r="E21" s="199"/>
      <c r="F21" s="199"/>
      <c r="G21" s="199"/>
      <c r="H21" s="199"/>
      <c r="I21" s="199"/>
      <c r="J21" s="199"/>
      <c r="K21" s="199"/>
      <c r="L21" s="199"/>
      <c r="M21" s="199"/>
      <c r="N21" s="199"/>
      <c r="O21" s="199"/>
      <c r="P21" s="199"/>
      <c r="Q21" s="199"/>
      <c r="R21" s="199"/>
      <c r="S21" s="199"/>
      <c r="T21" s="199"/>
      <c r="U21" s="199"/>
      <c r="V21" s="199"/>
      <c r="W21" s="199"/>
      <c r="X21" s="199"/>
    </row>
    <row r="22" spans="2:24" ht="24.75" customHeight="1">
      <c r="B22" s="95" t="s">
        <v>204</v>
      </c>
      <c r="C22" s="199" t="s">
        <v>205</v>
      </c>
      <c r="D22" s="199"/>
      <c r="E22" s="199"/>
      <c r="F22" s="199"/>
      <c r="G22" s="199"/>
      <c r="H22" s="199"/>
      <c r="I22" s="199"/>
      <c r="J22" s="199"/>
      <c r="K22" s="199"/>
      <c r="L22" s="199"/>
      <c r="M22" s="199"/>
      <c r="N22" s="199"/>
      <c r="O22" s="199"/>
      <c r="P22" s="199"/>
      <c r="Q22" s="199"/>
      <c r="R22" s="199"/>
      <c r="S22" s="199"/>
      <c r="T22" s="199"/>
      <c r="U22" s="199"/>
      <c r="V22" s="199"/>
      <c r="W22" s="199"/>
      <c r="X22" s="199"/>
    </row>
    <row r="23" spans="2:24" ht="24.75" customHeight="1">
      <c r="B23" s="95" t="s">
        <v>139</v>
      </c>
      <c r="C23" s="199" t="s">
        <v>206</v>
      </c>
      <c r="D23" s="199"/>
      <c r="E23" s="199"/>
      <c r="F23" s="199"/>
      <c r="G23" s="199"/>
      <c r="H23" s="199"/>
      <c r="I23" s="199"/>
      <c r="J23" s="199"/>
      <c r="K23" s="199"/>
      <c r="L23" s="199"/>
      <c r="M23" s="199"/>
      <c r="N23" s="199"/>
      <c r="O23" s="199"/>
      <c r="P23" s="199"/>
      <c r="Q23" s="199"/>
      <c r="R23" s="199"/>
      <c r="S23" s="199"/>
      <c r="T23" s="199"/>
      <c r="U23" s="199"/>
      <c r="V23" s="199"/>
      <c r="W23" s="199"/>
      <c r="X23" s="199"/>
    </row>
    <row r="24" spans="2:24" ht="34.5" customHeight="1">
      <c r="B24" s="95" t="s">
        <v>207</v>
      </c>
      <c r="C24" s="199" t="s">
        <v>5</v>
      </c>
      <c r="D24" s="199"/>
      <c r="E24" s="199"/>
      <c r="F24" s="199"/>
      <c r="G24" s="199"/>
      <c r="H24" s="199"/>
      <c r="I24" s="199"/>
      <c r="J24" s="199"/>
      <c r="K24" s="199"/>
      <c r="L24" s="199"/>
      <c r="M24" s="199"/>
      <c r="N24" s="199"/>
      <c r="O24" s="199"/>
      <c r="P24" s="199"/>
      <c r="Q24" s="199"/>
      <c r="R24" s="199"/>
      <c r="S24" s="199"/>
      <c r="T24" s="199"/>
      <c r="U24" s="199"/>
      <c r="V24" s="199"/>
      <c r="W24" s="199"/>
      <c r="X24" s="199"/>
    </row>
    <row r="25" spans="2:24" ht="24.75" customHeight="1">
      <c r="B25" s="95" t="s">
        <v>83</v>
      </c>
      <c r="C25" s="199" t="s">
        <v>62</v>
      </c>
      <c r="D25" s="199"/>
      <c r="E25" s="199"/>
      <c r="F25" s="199"/>
      <c r="G25" s="199"/>
      <c r="H25" s="199"/>
      <c r="I25" s="199"/>
      <c r="J25" s="199"/>
      <c r="K25" s="199"/>
      <c r="L25" s="199"/>
      <c r="M25" s="199"/>
      <c r="N25" s="199"/>
      <c r="O25" s="199"/>
      <c r="P25" s="199"/>
      <c r="Q25" s="199"/>
      <c r="R25" s="199"/>
      <c r="S25" s="199"/>
      <c r="T25" s="199"/>
      <c r="U25" s="199"/>
      <c r="V25" s="199"/>
      <c r="W25" s="199"/>
      <c r="X25" s="199"/>
    </row>
    <row r="26" spans="2:24" ht="24.75" customHeight="1">
      <c r="B26" s="95" t="s">
        <v>208</v>
      </c>
      <c r="C26" s="196" t="s">
        <v>119</v>
      </c>
      <c r="D26" s="196"/>
      <c r="E26" s="196"/>
      <c r="F26" s="196"/>
      <c r="G26" s="196"/>
      <c r="H26" s="196"/>
      <c r="I26" s="196"/>
      <c r="J26" s="196"/>
      <c r="K26" s="196"/>
      <c r="L26" s="196"/>
      <c r="M26" s="196"/>
      <c r="N26" s="196"/>
      <c r="O26" s="196"/>
      <c r="P26" s="196"/>
      <c r="Q26" s="196"/>
      <c r="R26" s="196"/>
      <c r="S26" s="196"/>
      <c r="T26" s="196"/>
      <c r="U26" s="196"/>
      <c r="V26" s="196"/>
      <c r="W26" s="196"/>
      <c r="X26" s="196"/>
    </row>
    <row r="27" ht="19.5" customHeight="1"/>
    <row r="28" ht="19.5" customHeight="1"/>
    <row r="29" ht="19.5" customHeight="1"/>
    <row r="30" ht="19.5" customHeight="1"/>
  </sheetData>
  <sheetProtection/>
  <mergeCells count="39">
    <mergeCell ref="B3:X3"/>
    <mergeCell ref="B5:C11"/>
    <mergeCell ref="D5:H5"/>
    <mergeCell ref="I5:M5"/>
    <mergeCell ref="N5:N10"/>
    <mergeCell ref="O5:P5"/>
    <mergeCell ref="W5:W9"/>
    <mergeCell ref="X5:X11"/>
    <mergeCell ref="V6:V9"/>
    <mergeCell ref="T5:V5"/>
    <mergeCell ref="J6:J10"/>
    <mergeCell ref="K6:K10"/>
    <mergeCell ref="H6:H10"/>
    <mergeCell ref="I6:I10"/>
    <mergeCell ref="Q5:Q10"/>
    <mergeCell ref="R5:R10"/>
    <mergeCell ref="T6:T9"/>
    <mergeCell ref="U6:U9"/>
    <mergeCell ref="P6:P9"/>
    <mergeCell ref="C25:X25"/>
    <mergeCell ref="L6:L10"/>
    <mergeCell ref="M6:M10"/>
    <mergeCell ref="O6:O7"/>
    <mergeCell ref="D6:D10"/>
    <mergeCell ref="E6:E10"/>
    <mergeCell ref="F6:F10"/>
    <mergeCell ref="G6:G10"/>
    <mergeCell ref="O8:O9"/>
    <mergeCell ref="B15:C15"/>
    <mergeCell ref="B18:C18"/>
    <mergeCell ref="S5:S9"/>
    <mergeCell ref="B16:C16"/>
    <mergeCell ref="B17:C17"/>
    <mergeCell ref="C26:X26"/>
    <mergeCell ref="B19:C19"/>
    <mergeCell ref="C21:X21"/>
    <mergeCell ref="C22:X22"/>
    <mergeCell ref="C23:X23"/>
    <mergeCell ref="C24:X24"/>
  </mergeCells>
  <printOptions horizontalCentered="1" verticalCentered="1"/>
  <pageMargins left="0.5118110236220472" right="0.5118110236220472" top="0.7480314960629921" bottom="0.7480314960629921" header="0.31496062992125984" footer="0.31496062992125984"/>
  <pageSetup blackAndWhite="1" firstPageNumber="0" useFirstPageNumber="1" horizontalDpi="600" verticalDpi="600" orientation="landscape" paperSize="9" scale="57" r:id="rId3"/>
  <legacyDrawing r:id="rId2"/>
</worksheet>
</file>

<file path=xl/worksheets/sheet4.xml><?xml version="1.0" encoding="utf-8"?>
<worksheet xmlns="http://schemas.openxmlformats.org/spreadsheetml/2006/main" xmlns:r="http://schemas.openxmlformats.org/officeDocument/2006/relationships">
  <dimension ref="A1:M38"/>
  <sheetViews>
    <sheetView view="pageBreakPreview" zoomScale="80" zoomScaleSheetLayoutView="80" zoomScalePageLayoutView="0" workbookViewId="0" topLeftCell="A1">
      <selection activeCell="B27" sqref="B27"/>
    </sheetView>
  </sheetViews>
  <sheetFormatPr defaultColWidth="9.00390625" defaultRowHeight="13.5"/>
  <cols>
    <col min="1" max="1" width="2.625" style="0" customWidth="1"/>
    <col min="2" max="2" width="6.375" style="0" customWidth="1"/>
    <col min="3" max="3" width="7.625" style="0" customWidth="1"/>
    <col min="4" max="8" width="13.625" style="0" customWidth="1"/>
    <col min="9" max="9" width="21.625" style="0" customWidth="1"/>
    <col min="10" max="11" width="13.625" style="0" customWidth="1"/>
    <col min="12" max="12" width="12.875" style="0" customWidth="1"/>
    <col min="13" max="13" width="12.125" style="0" customWidth="1"/>
  </cols>
  <sheetData>
    <row r="1" spans="1:13" ht="24">
      <c r="A1" t="s">
        <v>93</v>
      </c>
      <c r="M1" s="96"/>
    </row>
    <row r="2" ht="7.5" customHeight="1"/>
    <row r="3" spans="2:13" ht="15">
      <c r="B3" s="234" t="s">
        <v>210</v>
      </c>
      <c r="C3" s="234"/>
      <c r="D3" s="234"/>
      <c r="E3" s="234"/>
      <c r="F3" s="234"/>
      <c r="G3" s="234"/>
      <c r="H3" s="234"/>
      <c r="I3" s="234"/>
      <c r="J3" s="234"/>
      <c r="K3" s="234"/>
      <c r="L3" s="234"/>
      <c r="M3" s="234"/>
    </row>
    <row r="4" ht="17.25" customHeight="1"/>
    <row r="5" spans="2:12" ht="21" customHeight="1">
      <c r="B5" s="97" t="s">
        <v>156</v>
      </c>
      <c r="C5" s="97"/>
      <c r="D5" s="97" t="s">
        <v>255</v>
      </c>
      <c r="E5" s="97"/>
      <c r="F5" s="97"/>
      <c r="G5" s="97"/>
      <c r="H5" s="97"/>
      <c r="I5" s="97"/>
      <c r="J5" s="97"/>
      <c r="K5" s="97"/>
      <c r="L5" s="98"/>
    </row>
    <row r="6" ht="7.5" customHeight="1"/>
    <row r="7" ht="13.5">
      <c r="B7" t="s">
        <v>211</v>
      </c>
    </row>
    <row r="8" spans="2:13" ht="19.5" customHeight="1">
      <c r="B8" s="225" t="s">
        <v>212</v>
      </c>
      <c r="C8" s="233"/>
      <c r="D8" s="233"/>
      <c r="E8" s="233"/>
      <c r="F8" s="226"/>
      <c r="G8" s="225" t="s">
        <v>168</v>
      </c>
      <c r="H8" s="226"/>
      <c r="I8" s="227" t="s">
        <v>213</v>
      </c>
      <c r="J8" s="225" t="s">
        <v>214</v>
      </c>
      <c r="K8" s="226"/>
      <c r="L8" s="235" t="s">
        <v>215</v>
      </c>
      <c r="M8" s="236"/>
    </row>
    <row r="9" spans="2:13" ht="19.5" customHeight="1">
      <c r="B9" s="223" t="s">
        <v>216</v>
      </c>
      <c r="C9" s="224"/>
      <c r="D9" s="99" t="s">
        <v>217</v>
      </c>
      <c r="E9" s="99" t="s">
        <v>218</v>
      </c>
      <c r="F9" s="99" t="s">
        <v>219</v>
      </c>
      <c r="G9" s="7" t="s">
        <v>220</v>
      </c>
      <c r="H9" s="7" t="s">
        <v>162</v>
      </c>
      <c r="I9" s="228"/>
      <c r="J9" s="7" t="s">
        <v>221</v>
      </c>
      <c r="K9" s="7" t="s">
        <v>222</v>
      </c>
      <c r="L9" s="237"/>
      <c r="M9" s="238"/>
    </row>
    <row r="10" spans="2:13" ht="19.5" customHeight="1">
      <c r="B10" s="221"/>
      <c r="C10" s="222"/>
      <c r="D10" s="102"/>
      <c r="E10" s="102"/>
      <c r="F10" s="102"/>
      <c r="G10" s="103" t="s">
        <v>201</v>
      </c>
      <c r="H10" s="103" t="s">
        <v>201</v>
      </c>
      <c r="I10" s="103" t="s">
        <v>201</v>
      </c>
      <c r="J10" s="103" t="s">
        <v>201</v>
      </c>
      <c r="K10" s="103" t="s">
        <v>201</v>
      </c>
      <c r="L10" s="104"/>
      <c r="M10" s="101"/>
    </row>
    <row r="11" spans="2:13" ht="19.5" customHeight="1">
      <c r="B11" s="221"/>
      <c r="C11" s="222"/>
      <c r="D11" s="102"/>
      <c r="E11" s="102"/>
      <c r="F11" s="102" t="s">
        <v>147</v>
      </c>
      <c r="G11" s="102">
        <f>'保福第１の３０号様式'!$P$15</f>
        <v>0</v>
      </c>
      <c r="H11" s="102">
        <f>'保福第１の３０号様式'!$Q$15</f>
        <v>0</v>
      </c>
      <c r="I11" s="103"/>
      <c r="J11" s="102"/>
      <c r="K11" s="102">
        <f>H11</f>
        <v>0</v>
      </c>
      <c r="L11" s="105"/>
      <c r="M11" s="101"/>
    </row>
    <row r="12" spans="2:13" ht="19.5" customHeight="1">
      <c r="B12" s="221"/>
      <c r="C12" s="222"/>
      <c r="D12" s="102"/>
      <c r="E12" s="102"/>
      <c r="F12" s="102" t="s">
        <v>223</v>
      </c>
      <c r="G12" s="102"/>
      <c r="H12" s="102"/>
      <c r="I12" s="103"/>
      <c r="J12" s="102"/>
      <c r="K12" s="102"/>
      <c r="L12" s="105"/>
      <c r="M12" s="101"/>
    </row>
    <row r="13" spans="2:13" ht="19.5" customHeight="1">
      <c r="B13" s="221"/>
      <c r="C13" s="222"/>
      <c r="D13" s="102"/>
      <c r="E13" s="102"/>
      <c r="F13" s="102"/>
      <c r="G13" s="102"/>
      <c r="H13" s="102"/>
      <c r="I13" s="106"/>
      <c r="J13" s="102"/>
      <c r="K13" s="102"/>
      <c r="L13" s="107"/>
      <c r="M13" s="101"/>
    </row>
    <row r="14" spans="2:13" ht="19.5" customHeight="1">
      <c r="B14" s="223" t="s">
        <v>43</v>
      </c>
      <c r="C14" s="224"/>
      <c r="D14" s="102"/>
      <c r="E14" s="102"/>
      <c r="F14" s="102"/>
      <c r="G14" s="102">
        <f>SUM(G11:G13)</f>
        <v>0</v>
      </c>
      <c r="H14" s="102">
        <f>SUM(H11:H13)</f>
        <v>0</v>
      </c>
      <c r="I14" s="106">
        <f>SUM(I11:I13)</f>
        <v>0</v>
      </c>
      <c r="J14" s="102">
        <f>SUM(J11:J13)</f>
        <v>0</v>
      </c>
      <c r="K14" s="102">
        <f>SUM(K11:K13)</f>
        <v>0</v>
      </c>
      <c r="L14" s="107"/>
      <c r="M14" s="101"/>
    </row>
    <row r="15" spans="9:12" ht="12.75" customHeight="1">
      <c r="I15" s="108"/>
      <c r="L15" s="108"/>
    </row>
    <row r="16" spans="2:12" ht="13.5">
      <c r="B16" t="s">
        <v>224</v>
      </c>
      <c r="I16" s="108"/>
      <c r="L16" s="108"/>
    </row>
    <row r="17" spans="2:13" ht="19.5" customHeight="1">
      <c r="B17" s="225" t="s">
        <v>212</v>
      </c>
      <c r="C17" s="233"/>
      <c r="D17" s="233"/>
      <c r="E17" s="233"/>
      <c r="F17" s="226"/>
      <c r="G17" s="225" t="s">
        <v>168</v>
      </c>
      <c r="H17" s="226"/>
      <c r="I17" s="227" t="s">
        <v>213</v>
      </c>
      <c r="J17" s="225" t="s">
        <v>214</v>
      </c>
      <c r="K17" s="226"/>
      <c r="L17" s="229" t="s">
        <v>170</v>
      </c>
      <c r="M17" s="231" t="s">
        <v>74</v>
      </c>
    </row>
    <row r="18" spans="2:13" ht="19.5" customHeight="1">
      <c r="B18" s="223" t="s">
        <v>216</v>
      </c>
      <c r="C18" s="224"/>
      <c r="D18" s="99" t="s">
        <v>217</v>
      </c>
      <c r="E18" s="99" t="s">
        <v>218</v>
      </c>
      <c r="F18" s="99" t="s">
        <v>219</v>
      </c>
      <c r="G18" s="7" t="s">
        <v>220</v>
      </c>
      <c r="H18" s="7" t="s">
        <v>162</v>
      </c>
      <c r="I18" s="228"/>
      <c r="J18" s="7" t="s">
        <v>150</v>
      </c>
      <c r="K18" s="7" t="s">
        <v>225</v>
      </c>
      <c r="L18" s="230"/>
      <c r="M18" s="232"/>
    </row>
    <row r="19" spans="2:13" ht="19.5" customHeight="1">
      <c r="B19" s="221"/>
      <c r="C19" s="222"/>
      <c r="D19" s="102"/>
      <c r="E19" s="102"/>
      <c r="F19" s="102"/>
      <c r="G19" s="103" t="s">
        <v>201</v>
      </c>
      <c r="H19" s="103" t="s">
        <v>201</v>
      </c>
      <c r="I19" s="103" t="s">
        <v>201</v>
      </c>
      <c r="J19" s="103" t="s">
        <v>242</v>
      </c>
      <c r="K19" s="103" t="s">
        <v>201</v>
      </c>
      <c r="L19" s="103" t="s">
        <v>201</v>
      </c>
      <c r="M19" s="102"/>
    </row>
    <row r="20" spans="2:13" ht="19.5" customHeight="1">
      <c r="B20" s="221"/>
      <c r="C20" s="222"/>
      <c r="D20" s="102"/>
      <c r="E20" s="102"/>
      <c r="F20" s="102"/>
      <c r="G20" s="102"/>
      <c r="H20" s="102"/>
      <c r="I20" s="103"/>
      <c r="J20" s="102"/>
      <c r="K20" s="102"/>
      <c r="L20" s="103">
        <f>H20-I20</f>
        <v>0</v>
      </c>
      <c r="M20" s="102"/>
    </row>
    <row r="21" spans="2:13" ht="19.5" customHeight="1">
      <c r="B21" s="221"/>
      <c r="C21" s="222"/>
      <c r="D21" s="102"/>
      <c r="E21" s="102"/>
      <c r="F21" s="102"/>
      <c r="G21" s="102"/>
      <c r="H21" s="102"/>
      <c r="I21" s="103"/>
      <c r="J21" s="102"/>
      <c r="K21" s="102"/>
      <c r="L21" s="103">
        <f>H21-I21</f>
        <v>0</v>
      </c>
      <c r="M21" s="102"/>
    </row>
    <row r="22" spans="2:13" ht="19.5" customHeight="1">
      <c r="B22" s="221"/>
      <c r="C22" s="222"/>
      <c r="D22" s="102"/>
      <c r="E22" s="102"/>
      <c r="F22" s="102"/>
      <c r="G22" s="102"/>
      <c r="H22" s="102"/>
      <c r="I22" s="106"/>
      <c r="J22" s="102"/>
      <c r="K22" s="102"/>
      <c r="L22" s="103">
        <f>H22-I22</f>
        <v>0</v>
      </c>
      <c r="M22" s="102"/>
    </row>
    <row r="23" spans="2:13" ht="19.5" customHeight="1">
      <c r="B23" s="223" t="s">
        <v>43</v>
      </c>
      <c r="C23" s="224"/>
      <c r="D23" s="102"/>
      <c r="E23" s="102"/>
      <c r="F23" s="102"/>
      <c r="G23" s="102">
        <f aca="true" t="shared" si="0" ref="G23:L23">SUM(G20:G22)</f>
        <v>0</v>
      </c>
      <c r="H23" s="102">
        <f t="shared" si="0"/>
        <v>0</v>
      </c>
      <c r="I23" s="106">
        <f>SUM(I20:I22)</f>
        <v>0</v>
      </c>
      <c r="J23" s="102">
        <f>SUM(J20:J22)</f>
        <v>0</v>
      </c>
      <c r="K23" s="102">
        <f>SUM(K20:K22)</f>
        <v>0</v>
      </c>
      <c r="L23" s="103">
        <f t="shared" si="0"/>
        <v>0</v>
      </c>
      <c r="M23" s="102"/>
    </row>
    <row r="24" spans="7:12" ht="13.5">
      <c r="G24" t="str">
        <f>IF(G23&gt;G14,"収支ERROR"," ")</f>
        <v> </v>
      </c>
      <c r="H24" t="str">
        <f>IF(H23&gt;H14,"収支ERROR"," ")</f>
        <v> </v>
      </c>
      <c r="I24" t="str">
        <f>IF(I23&gt;I14,"収支ERROR"," ")</f>
        <v> </v>
      </c>
      <c r="L24" t="str">
        <f>IF(L20&lt;0,"不用額ERROR",IF(L21&lt;0,"不用額ERROR",IF(L22&lt;0,"不用額ERROR"," ")))</f>
        <v> </v>
      </c>
    </row>
    <row r="25" ht="13.5">
      <c r="B25" t="s">
        <v>226</v>
      </c>
    </row>
    <row r="26" ht="7.5" customHeight="1"/>
    <row r="27" ht="12.75">
      <c r="B27" t="str">
        <f>'保福第１の２８号様式'!H8</f>
        <v>令和６年４月　　　日</v>
      </c>
    </row>
    <row r="28" ht="7.5" customHeight="1"/>
    <row r="29" spans="9:13" ht="12.75">
      <c r="I29" t="s">
        <v>209</v>
      </c>
      <c r="L29" t="s">
        <v>227</v>
      </c>
      <c r="M29" s="109"/>
    </row>
    <row r="32" spans="2:13" ht="19.5" customHeight="1">
      <c r="B32" s="110" t="s">
        <v>26</v>
      </c>
      <c r="C32" s="220" t="s">
        <v>115</v>
      </c>
      <c r="D32" s="220"/>
      <c r="E32" s="220"/>
      <c r="F32" s="220"/>
      <c r="G32" s="220"/>
      <c r="H32" s="220"/>
      <c r="I32" s="220"/>
      <c r="J32" s="220"/>
      <c r="K32" s="220"/>
      <c r="L32" s="220"/>
      <c r="M32" s="220"/>
    </row>
    <row r="33" spans="2:13" ht="32.25" customHeight="1">
      <c r="B33" s="110" t="s">
        <v>204</v>
      </c>
      <c r="C33" s="220" t="s">
        <v>228</v>
      </c>
      <c r="D33" s="220"/>
      <c r="E33" s="220"/>
      <c r="F33" s="220"/>
      <c r="G33" s="220"/>
      <c r="H33" s="220"/>
      <c r="I33" s="220"/>
      <c r="J33" s="220"/>
      <c r="K33" s="220"/>
      <c r="L33" s="220"/>
      <c r="M33" s="220"/>
    </row>
    <row r="34" spans="2:13" ht="19.5" customHeight="1">
      <c r="B34" s="110" t="s">
        <v>139</v>
      </c>
      <c r="C34" s="220" t="s">
        <v>98</v>
      </c>
      <c r="D34" s="220"/>
      <c r="E34" s="220"/>
      <c r="F34" s="220"/>
      <c r="G34" s="220"/>
      <c r="H34" s="220"/>
      <c r="I34" s="220"/>
      <c r="J34" s="220"/>
      <c r="K34" s="220"/>
      <c r="L34" s="220"/>
      <c r="M34" s="220"/>
    </row>
    <row r="35" spans="2:13" ht="19.5" customHeight="1">
      <c r="B35" s="110" t="s">
        <v>207</v>
      </c>
      <c r="C35" s="220" t="s">
        <v>229</v>
      </c>
      <c r="D35" s="220"/>
      <c r="E35" s="220"/>
      <c r="F35" s="220"/>
      <c r="G35" s="220"/>
      <c r="H35" s="220"/>
      <c r="I35" s="220"/>
      <c r="J35" s="220"/>
      <c r="K35" s="220"/>
      <c r="L35" s="220"/>
      <c r="M35" s="220"/>
    </row>
    <row r="36" spans="2:13" ht="19.5" customHeight="1">
      <c r="B36" s="110" t="s">
        <v>83</v>
      </c>
      <c r="C36" s="220" t="s">
        <v>230</v>
      </c>
      <c r="D36" s="220"/>
      <c r="E36" s="220"/>
      <c r="F36" s="220"/>
      <c r="G36" s="220"/>
      <c r="H36" s="220"/>
      <c r="I36" s="220"/>
      <c r="J36" s="220"/>
      <c r="K36" s="220"/>
      <c r="L36" s="220"/>
      <c r="M36" s="220"/>
    </row>
    <row r="37" spans="2:13" ht="19.5" customHeight="1">
      <c r="B37" s="110" t="s">
        <v>208</v>
      </c>
      <c r="C37" s="220" t="s">
        <v>231</v>
      </c>
      <c r="D37" s="220"/>
      <c r="E37" s="220"/>
      <c r="F37" s="220"/>
      <c r="G37" s="220"/>
      <c r="H37" s="220"/>
      <c r="I37" s="220"/>
      <c r="J37" s="220"/>
      <c r="K37" s="220"/>
      <c r="L37" s="220"/>
      <c r="M37" s="220"/>
    </row>
    <row r="38" spans="2:13" ht="19.5" customHeight="1">
      <c r="B38" s="110" t="s">
        <v>232</v>
      </c>
      <c r="C38" s="220" t="s">
        <v>234</v>
      </c>
      <c r="D38" s="220"/>
      <c r="E38" s="220"/>
      <c r="F38" s="220"/>
      <c r="G38" s="220"/>
      <c r="H38" s="220"/>
      <c r="I38" s="220"/>
      <c r="J38" s="220"/>
      <c r="K38" s="220"/>
      <c r="L38" s="220"/>
      <c r="M38" s="220"/>
    </row>
  </sheetData>
  <sheetProtection/>
  <mergeCells count="31">
    <mergeCell ref="B3:M3"/>
    <mergeCell ref="B8:F8"/>
    <mergeCell ref="G8:H8"/>
    <mergeCell ref="I8:I9"/>
    <mergeCell ref="J8:K8"/>
    <mergeCell ref="L8:M9"/>
    <mergeCell ref="B9:C9"/>
    <mergeCell ref="B10:C10"/>
    <mergeCell ref="B11:C11"/>
    <mergeCell ref="B12:C12"/>
    <mergeCell ref="B13:C13"/>
    <mergeCell ref="B14:C14"/>
    <mergeCell ref="B17:F17"/>
    <mergeCell ref="G17:H17"/>
    <mergeCell ref="I17:I18"/>
    <mergeCell ref="J17:K17"/>
    <mergeCell ref="L17:L18"/>
    <mergeCell ref="M17:M18"/>
    <mergeCell ref="B18:C18"/>
    <mergeCell ref="B19:C19"/>
    <mergeCell ref="B20:C20"/>
    <mergeCell ref="B21:C21"/>
    <mergeCell ref="B22:C22"/>
    <mergeCell ref="B23:C23"/>
    <mergeCell ref="C32:M32"/>
    <mergeCell ref="C33:M33"/>
    <mergeCell ref="C34:M34"/>
    <mergeCell ref="C35:M35"/>
    <mergeCell ref="C36:M36"/>
    <mergeCell ref="C37:M37"/>
    <mergeCell ref="C38:M38"/>
  </mergeCells>
  <conditionalFormatting sqref="G24">
    <cfRule type="expression" priority="1" dxfId="0" stopIfTrue="1">
      <formula>$G$23&gt;$G$14</formula>
    </cfRule>
  </conditionalFormatting>
  <conditionalFormatting sqref="H24">
    <cfRule type="expression" priority="2" dxfId="0" stopIfTrue="1">
      <formula>$H$23&gt;$H$14</formula>
    </cfRule>
  </conditionalFormatting>
  <conditionalFormatting sqref="I24">
    <cfRule type="expression" priority="3" dxfId="0" stopIfTrue="1">
      <formula>$I$23&gt;$I$14</formula>
    </cfRule>
  </conditionalFormatting>
  <conditionalFormatting sqref="L24">
    <cfRule type="expression" priority="4" dxfId="0" stopIfTrue="1">
      <formula>$L$22&lt;0</formula>
    </cfRule>
    <cfRule type="expression" priority="5" dxfId="0" stopIfTrue="1">
      <formula>$L$21&lt;0</formula>
    </cfRule>
    <cfRule type="expression" priority="6" dxfId="0" stopIfTrue="1">
      <formula>$L$20&lt;0</formula>
    </cfRule>
  </conditionalFormatting>
  <printOptions horizontalCentered="1" verticalCentered="1"/>
  <pageMargins left="0.3937007874015748" right="0.3937007874015748" top="0.5905511811023623" bottom="0.1968503937007874" header="0.5118110236220472" footer="0.5118110236220472"/>
  <pageSetup blackAndWhite="1" firstPageNumber="0" useFirstPageNumber="1" horizontalDpi="600" verticalDpi="600" orientation="landscape" paperSize="9" scale="86" r:id="rId3"/>
  <legacyDrawing r:id="rId2"/>
</worksheet>
</file>

<file path=xl/worksheets/sheet5.xml><?xml version="1.0" encoding="utf-8"?>
<worksheet xmlns="http://schemas.openxmlformats.org/spreadsheetml/2006/main" xmlns:r="http://schemas.openxmlformats.org/officeDocument/2006/relationships">
  <dimension ref="A1:AF44"/>
  <sheetViews>
    <sheetView view="pageBreakPreview" zoomScale="85" zoomScaleNormal="85" zoomScaleSheetLayoutView="85" zoomScalePageLayoutView="0" workbookViewId="0" topLeftCell="A1">
      <selection activeCell="Y12" sqref="Y12"/>
    </sheetView>
  </sheetViews>
  <sheetFormatPr defaultColWidth="9.00390625" defaultRowHeight="13.5"/>
  <cols>
    <col min="1" max="1" width="6.50390625" style="8" customWidth="1"/>
    <col min="2" max="13" width="6.125" style="8" customWidth="1"/>
    <col min="14" max="15" width="5.625" style="8" customWidth="1"/>
    <col min="16" max="16" width="10.625" style="8" customWidth="1"/>
    <col min="17" max="30" width="5.625" style="8" customWidth="1"/>
    <col min="31" max="32" width="10.00390625" style="8" customWidth="1"/>
    <col min="33" max="33" width="9.00390625" style="8" bestFit="1" customWidth="1"/>
    <col min="34" max="16384" width="9.00390625" style="8" customWidth="1"/>
  </cols>
  <sheetData>
    <row r="1" ht="12.75">
      <c r="A1" s="8" t="s">
        <v>35</v>
      </c>
    </row>
    <row r="2" ht="14.25">
      <c r="A2" s="11" t="s">
        <v>51</v>
      </c>
    </row>
    <row r="5" spans="1:32" ht="24.75" customHeight="1">
      <c r="A5" s="244" t="s">
        <v>244</v>
      </c>
      <c r="B5" s="244"/>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row>
    <row r="6" spans="1:32" ht="24.75" customHeight="1">
      <c r="A6" s="12"/>
      <c r="B6" s="12"/>
      <c r="C6" s="12"/>
      <c r="D6" s="12"/>
      <c r="E6" s="12"/>
      <c r="F6" s="12"/>
      <c r="G6" s="12"/>
      <c r="H6" s="12"/>
      <c r="I6" s="12"/>
      <c r="J6" s="12"/>
      <c r="K6" s="12"/>
      <c r="L6" s="12"/>
      <c r="M6" s="12"/>
      <c r="N6" s="12"/>
      <c r="O6" s="12"/>
      <c r="P6" s="12"/>
      <c r="Q6" s="12"/>
      <c r="R6" s="12"/>
      <c r="S6" s="12"/>
      <c r="T6" s="12"/>
      <c r="U6" s="12"/>
      <c r="V6" s="12"/>
      <c r="W6" s="12"/>
      <c r="X6" s="12"/>
      <c r="Y6" s="12"/>
      <c r="Z6" s="245" t="s">
        <v>38</v>
      </c>
      <c r="AA6" s="245"/>
      <c r="AB6" s="245"/>
      <c r="AC6" s="245"/>
      <c r="AD6" s="245"/>
      <c r="AE6" s="245"/>
      <c r="AF6" s="245"/>
    </row>
    <row r="7" ht="13.5" thickBot="1"/>
    <row r="8" spans="1:32" ht="35.25" customHeight="1">
      <c r="A8" s="246" t="s">
        <v>11</v>
      </c>
      <c r="B8" s="249" t="s">
        <v>63</v>
      </c>
      <c r="C8" s="249" t="s">
        <v>64</v>
      </c>
      <c r="D8" s="259" t="s">
        <v>4</v>
      </c>
      <c r="E8" s="13"/>
      <c r="F8" s="259" t="s">
        <v>33</v>
      </c>
      <c r="G8" s="13"/>
      <c r="H8" s="249" t="s">
        <v>65</v>
      </c>
      <c r="I8" s="249" t="s">
        <v>66</v>
      </c>
      <c r="J8" s="249" t="s">
        <v>50</v>
      </c>
      <c r="K8" s="249" t="s">
        <v>67</v>
      </c>
      <c r="L8" s="249" t="s">
        <v>21</v>
      </c>
      <c r="M8" s="249" t="s">
        <v>69</v>
      </c>
      <c r="N8" s="249" t="s">
        <v>71</v>
      </c>
      <c r="O8" s="249" t="s">
        <v>27</v>
      </c>
      <c r="P8" s="249" t="s">
        <v>56</v>
      </c>
      <c r="Q8" s="242" t="s">
        <v>31</v>
      </c>
      <c r="R8" s="243"/>
      <c r="S8" s="243"/>
      <c r="T8" s="243"/>
      <c r="U8" s="243"/>
      <c r="V8" s="264"/>
      <c r="W8" s="239" t="s">
        <v>7</v>
      </c>
      <c r="X8" s="239" t="s">
        <v>72</v>
      </c>
      <c r="Y8" s="242" t="s">
        <v>70</v>
      </c>
      <c r="Z8" s="243"/>
      <c r="AA8" s="243"/>
      <c r="AB8" s="243"/>
      <c r="AC8" s="243"/>
      <c r="AD8" s="243"/>
      <c r="AE8" s="243"/>
      <c r="AF8" s="256" t="s">
        <v>74</v>
      </c>
    </row>
    <row r="9" spans="1:32" ht="35.25" customHeight="1">
      <c r="A9" s="247"/>
      <c r="B9" s="250"/>
      <c r="C9" s="250"/>
      <c r="D9" s="260"/>
      <c r="E9" s="265" t="s">
        <v>76</v>
      </c>
      <c r="F9" s="260"/>
      <c r="G9" s="265" t="s">
        <v>76</v>
      </c>
      <c r="H9" s="250"/>
      <c r="I9" s="250"/>
      <c r="J9" s="250"/>
      <c r="K9" s="250"/>
      <c r="L9" s="250"/>
      <c r="M9" s="250"/>
      <c r="N9" s="250"/>
      <c r="O9" s="250"/>
      <c r="P9" s="250"/>
      <c r="Q9" s="252" t="s">
        <v>20</v>
      </c>
      <c r="R9" s="253"/>
      <c r="S9" s="252" t="s">
        <v>77</v>
      </c>
      <c r="T9" s="253"/>
      <c r="U9" s="252" t="s">
        <v>79</v>
      </c>
      <c r="V9" s="253"/>
      <c r="W9" s="240"/>
      <c r="X9" s="240"/>
      <c r="Y9" s="252" t="s">
        <v>80</v>
      </c>
      <c r="Z9" s="262"/>
      <c r="AA9" s="262"/>
      <c r="AB9" s="263"/>
      <c r="AC9" s="254" t="s">
        <v>81</v>
      </c>
      <c r="AD9" s="254" t="s">
        <v>82</v>
      </c>
      <c r="AE9" s="254" t="s">
        <v>85</v>
      </c>
      <c r="AF9" s="257"/>
    </row>
    <row r="10" spans="1:32" ht="35.25" customHeight="1" thickBot="1">
      <c r="A10" s="248"/>
      <c r="B10" s="251"/>
      <c r="C10" s="251"/>
      <c r="D10" s="261"/>
      <c r="E10" s="266"/>
      <c r="F10" s="261"/>
      <c r="G10" s="266"/>
      <c r="H10" s="251"/>
      <c r="I10" s="251"/>
      <c r="J10" s="251"/>
      <c r="K10" s="251"/>
      <c r="L10" s="251"/>
      <c r="M10" s="251"/>
      <c r="N10" s="251"/>
      <c r="O10" s="251"/>
      <c r="P10" s="251"/>
      <c r="Q10" s="14" t="s">
        <v>86</v>
      </c>
      <c r="R10" s="14" t="s">
        <v>16</v>
      </c>
      <c r="S10" s="14" t="s">
        <v>86</v>
      </c>
      <c r="T10" s="14" t="s">
        <v>16</v>
      </c>
      <c r="U10" s="14" t="s">
        <v>86</v>
      </c>
      <c r="V10" s="14" t="s">
        <v>16</v>
      </c>
      <c r="W10" s="241"/>
      <c r="X10" s="241"/>
      <c r="Y10" s="15" t="s">
        <v>43</v>
      </c>
      <c r="Z10" s="16" t="s">
        <v>87</v>
      </c>
      <c r="AA10" s="16" t="s">
        <v>88</v>
      </c>
      <c r="AB10" s="16" t="s">
        <v>89</v>
      </c>
      <c r="AC10" s="255"/>
      <c r="AD10" s="255"/>
      <c r="AE10" s="251"/>
      <c r="AF10" s="258"/>
    </row>
    <row r="11" spans="1:32" s="9" customFormat="1" ht="10.5">
      <c r="A11" s="17" t="s">
        <v>91</v>
      </c>
      <c r="B11" s="18" t="s">
        <v>92</v>
      </c>
      <c r="C11" s="18" t="s">
        <v>92</v>
      </c>
      <c r="D11" s="19" t="s">
        <v>92</v>
      </c>
      <c r="E11" s="20" t="s">
        <v>92</v>
      </c>
      <c r="F11" s="19" t="s">
        <v>92</v>
      </c>
      <c r="G11" s="20" t="s">
        <v>92</v>
      </c>
      <c r="H11" s="18" t="s">
        <v>73</v>
      </c>
      <c r="I11" s="18" t="s">
        <v>73</v>
      </c>
      <c r="J11" s="18" t="s">
        <v>73</v>
      </c>
      <c r="K11" s="18" t="s">
        <v>73</v>
      </c>
      <c r="L11" s="18" t="s">
        <v>73</v>
      </c>
      <c r="M11" s="18" t="s">
        <v>73</v>
      </c>
      <c r="N11" s="18"/>
      <c r="O11" s="18"/>
      <c r="P11" s="21"/>
      <c r="Q11" s="18" t="s">
        <v>92</v>
      </c>
      <c r="R11" s="18" t="s">
        <v>92</v>
      </c>
      <c r="S11" s="18" t="s">
        <v>92</v>
      </c>
      <c r="T11" s="18" t="s">
        <v>92</v>
      </c>
      <c r="U11" s="18" t="s">
        <v>92</v>
      </c>
      <c r="V11" s="18" t="s">
        <v>92</v>
      </c>
      <c r="W11" s="21"/>
      <c r="X11" s="21"/>
      <c r="Y11" s="18" t="s">
        <v>92</v>
      </c>
      <c r="Z11" s="18" t="s">
        <v>92</v>
      </c>
      <c r="AA11" s="18" t="s">
        <v>92</v>
      </c>
      <c r="AB11" s="18" t="s">
        <v>92</v>
      </c>
      <c r="AC11" s="18" t="s">
        <v>94</v>
      </c>
      <c r="AD11" s="18" t="s">
        <v>95</v>
      </c>
      <c r="AE11" s="21"/>
      <c r="AF11" s="22"/>
    </row>
    <row r="12" spans="1:32" s="10" customFormat="1" ht="108.75" customHeight="1" thickBot="1">
      <c r="A12" s="126"/>
      <c r="B12" s="127"/>
      <c r="C12" s="128">
        <f>'調査表'!H9</f>
        <v>0</v>
      </c>
      <c r="D12" s="129">
        <f>'調査表'!I9</f>
        <v>0</v>
      </c>
      <c r="E12" s="130">
        <f>D12</f>
        <v>0</v>
      </c>
      <c r="F12" s="129">
        <f>'調査表'!J9</f>
        <v>0</v>
      </c>
      <c r="G12" s="130">
        <f>F12</f>
        <v>0</v>
      </c>
      <c r="H12" s="124"/>
      <c r="I12" s="124"/>
      <c r="J12" s="124"/>
      <c r="K12" s="131" t="e">
        <f>'調査表'!E9/'調査表'!B9*100</f>
        <v>#DIV/0!</v>
      </c>
      <c r="L12" s="131" t="str">
        <f>IF('調査表'!C9&gt;0,'調査表'!F9/'調査表'!C9*100," ")</f>
        <v> </v>
      </c>
      <c r="M12" s="131" t="str">
        <f>IF('調査表'!D9&gt;0,'調査表'!G9/'調査表'!D9*100," ")</f>
        <v> </v>
      </c>
      <c r="N12" s="25"/>
      <c r="O12" s="26"/>
      <c r="P12" s="26"/>
      <c r="Q12" s="27"/>
      <c r="R12" s="27"/>
      <c r="S12" s="27"/>
      <c r="T12" s="27"/>
      <c r="U12" s="27"/>
      <c r="V12" s="27"/>
      <c r="W12" s="26"/>
      <c r="X12" s="26"/>
      <c r="Y12" s="24">
        <f>SUM(Z12:AB12)</f>
        <v>0</v>
      </c>
      <c r="Z12" s="28"/>
      <c r="AA12" s="28"/>
      <c r="AB12" s="28"/>
      <c r="AC12" s="23"/>
      <c r="AD12" s="23"/>
      <c r="AE12" s="23"/>
      <c r="AF12" s="29"/>
    </row>
    <row r="13" ht="9" customHeight="1"/>
    <row r="14" spans="1:2" ht="15" customHeight="1">
      <c r="A14" s="30" t="s">
        <v>96</v>
      </c>
      <c r="B14" s="8" t="s">
        <v>97</v>
      </c>
    </row>
    <row r="15" spans="1:2" ht="21.75" customHeight="1">
      <c r="A15" s="30"/>
      <c r="B15" s="8" t="s">
        <v>99</v>
      </c>
    </row>
    <row r="16" ht="15" customHeight="1">
      <c r="B16" s="8" t="s">
        <v>100</v>
      </c>
    </row>
    <row r="17" spans="1:5" s="9" customFormat="1" ht="15" customHeight="1">
      <c r="A17" s="8"/>
      <c r="B17" s="8" t="s">
        <v>101</v>
      </c>
      <c r="C17" s="8"/>
      <c r="D17" s="8"/>
      <c r="E17" s="8"/>
    </row>
    <row r="18" spans="1:5" s="9" customFormat="1" ht="15" customHeight="1">
      <c r="A18" s="8"/>
      <c r="B18" s="8" t="s">
        <v>102</v>
      </c>
      <c r="C18" s="8"/>
      <c r="D18" s="8"/>
      <c r="E18" s="8"/>
    </row>
    <row r="19" spans="1:5" s="9" customFormat="1" ht="15" customHeight="1">
      <c r="A19" s="8"/>
      <c r="B19" s="8" t="s">
        <v>103</v>
      </c>
      <c r="C19" s="8"/>
      <c r="D19" s="8"/>
      <c r="E19" s="8"/>
    </row>
    <row r="20" ht="15" customHeight="1">
      <c r="B20" s="8" t="s">
        <v>104</v>
      </c>
    </row>
    <row r="21" ht="15" customHeight="1">
      <c r="B21" s="8" t="s">
        <v>106</v>
      </c>
    </row>
    <row r="22" ht="15" customHeight="1">
      <c r="B22" s="8" t="s">
        <v>107</v>
      </c>
    </row>
    <row r="23" spans="1:5" s="9" customFormat="1" ht="15" customHeight="1">
      <c r="A23" s="8"/>
      <c r="B23" s="8"/>
      <c r="C23" s="8" t="s">
        <v>108</v>
      </c>
      <c r="D23" s="8"/>
      <c r="E23" s="8"/>
    </row>
    <row r="24" spans="2:3" ht="15" customHeight="1">
      <c r="B24" s="8" t="s">
        <v>110</v>
      </c>
      <c r="C24" s="8" t="s">
        <v>112</v>
      </c>
    </row>
    <row r="25" ht="15" customHeight="1">
      <c r="B25" s="8" t="s">
        <v>24</v>
      </c>
    </row>
    <row r="26" ht="15" customHeight="1">
      <c r="B26" s="8" t="s">
        <v>113</v>
      </c>
    </row>
    <row r="27" ht="15" customHeight="1">
      <c r="B27" s="8" t="s">
        <v>114</v>
      </c>
    </row>
    <row r="28" ht="15" customHeight="1">
      <c r="C28" s="8" t="s">
        <v>116</v>
      </c>
    </row>
    <row r="29" ht="15" customHeight="1">
      <c r="C29" s="8" t="s">
        <v>42</v>
      </c>
    </row>
    <row r="30" spans="1:5" s="9" customFormat="1" ht="15" customHeight="1">
      <c r="A30" s="8"/>
      <c r="B30" s="8" t="s">
        <v>117</v>
      </c>
      <c r="C30" s="8"/>
      <c r="D30" s="8"/>
      <c r="E30" s="8"/>
    </row>
    <row r="31" spans="1:5" s="9" customFormat="1" ht="15" customHeight="1">
      <c r="A31" s="8"/>
      <c r="B31" s="8" t="s">
        <v>118</v>
      </c>
      <c r="C31" s="8"/>
      <c r="D31" s="8"/>
      <c r="E31" s="8"/>
    </row>
    <row r="32" spans="2:5" s="9" customFormat="1" ht="15" customHeight="1">
      <c r="B32" s="8" t="s">
        <v>75</v>
      </c>
      <c r="C32" s="8"/>
      <c r="D32" s="8"/>
      <c r="E32" s="8"/>
    </row>
    <row r="33" ht="15" customHeight="1">
      <c r="B33" s="8" t="s">
        <v>120</v>
      </c>
    </row>
    <row r="34" ht="15" customHeight="1">
      <c r="B34" s="8" t="s">
        <v>121</v>
      </c>
    </row>
    <row r="35" spans="1:5" s="9" customFormat="1" ht="15" customHeight="1">
      <c r="A35" s="8"/>
      <c r="B35" s="8" t="s">
        <v>122</v>
      </c>
      <c r="C35" s="8"/>
      <c r="D35" s="8"/>
      <c r="E35" s="8"/>
    </row>
    <row r="36" s="9" customFormat="1" ht="10.5"/>
    <row r="37" ht="7.5" customHeight="1"/>
    <row r="39" spans="2:6" ht="12.75">
      <c r="B39" s="31"/>
      <c r="C39" s="31"/>
      <c r="D39" s="31"/>
      <c r="E39" s="32"/>
      <c r="F39" s="32"/>
    </row>
    <row r="40" spans="2:6" ht="12.75">
      <c r="B40" s="31"/>
      <c r="C40" s="31"/>
      <c r="D40" s="31"/>
      <c r="E40" s="32"/>
      <c r="F40" s="32"/>
    </row>
    <row r="41" spans="2:6" ht="12.75">
      <c r="B41" s="31"/>
      <c r="C41" s="31"/>
      <c r="D41" s="31"/>
      <c r="E41" s="32"/>
      <c r="F41" s="32"/>
    </row>
    <row r="42" spans="2:6" ht="12.75">
      <c r="B42" s="31"/>
      <c r="C42" s="31"/>
      <c r="D42" s="31"/>
      <c r="E42" s="32"/>
      <c r="F42" s="32"/>
    </row>
    <row r="43" spans="2:6" ht="12.75">
      <c r="B43" s="31"/>
      <c r="C43" s="31"/>
      <c r="D43" s="31"/>
      <c r="E43" s="32"/>
      <c r="F43" s="32"/>
    </row>
    <row r="44" spans="2:6" ht="12.75">
      <c r="B44" s="31"/>
      <c r="C44" s="31"/>
      <c r="D44" s="31"/>
      <c r="E44" s="32"/>
      <c r="F44" s="32"/>
    </row>
  </sheetData>
  <sheetProtection selectLockedCells="1"/>
  <mergeCells count="31">
    <mergeCell ref="D8:D10"/>
    <mergeCell ref="P8:P10"/>
    <mergeCell ref="J8:J10"/>
    <mergeCell ref="K8:K10"/>
    <mergeCell ref="L8:L10"/>
    <mergeCell ref="Q8:V8"/>
    <mergeCell ref="E9:E10"/>
    <mergeCell ref="G9:G10"/>
    <mergeCell ref="Q9:R9"/>
    <mergeCell ref="S9:T9"/>
    <mergeCell ref="H8:H10"/>
    <mergeCell ref="AE9:AE10"/>
    <mergeCell ref="AF8:AF10"/>
    <mergeCell ref="N8:N10"/>
    <mergeCell ref="C8:C10"/>
    <mergeCell ref="M8:M10"/>
    <mergeCell ref="F8:F10"/>
    <mergeCell ref="Y9:AB9"/>
    <mergeCell ref="AC9:AC10"/>
    <mergeCell ref="I8:I10"/>
    <mergeCell ref="O8:O10"/>
    <mergeCell ref="X8:X10"/>
    <mergeCell ref="W8:W10"/>
    <mergeCell ref="Y8:AE8"/>
    <mergeCell ref="A5:AF5"/>
    <mergeCell ref="Z6:AA6"/>
    <mergeCell ref="AB6:AF6"/>
    <mergeCell ref="A8:A10"/>
    <mergeCell ref="B8:B10"/>
    <mergeCell ref="U9:V9"/>
    <mergeCell ref="AD9:AD10"/>
  </mergeCells>
  <dataValidations count="1">
    <dataValidation type="list" allowBlank="1" showInputMessage="1" showErrorMessage="1" sqref="W12:X12 O12">
      <formula1>"有,無"</formula1>
    </dataValidation>
  </dataValidations>
  <printOptions horizontalCentered="1" verticalCentered="1"/>
  <pageMargins left="0.35433070866141736" right="0.2" top="0.9448818897637796" bottom="0.6692913385826772" header="0.5118110236220472" footer="0.5118110236220472"/>
  <pageSetup blackAndWhite="1" firstPageNumber="0" useFirstPageNumber="1" horizontalDpi="600" verticalDpi="600" orientation="landscape" paperSize="9" scale="72" r:id="rId1"/>
</worksheet>
</file>

<file path=xl/worksheets/sheet6.xml><?xml version="1.0" encoding="utf-8"?>
<worksheet xmlns="http://schemas.openxmlformats.org/spreadsheetml/2006/main" xmlns:r="http://schemas.openxmlformats.org/officeDocument/2006/relationships">
  <dimension ref="B1:G57"/>
  <sheetViews>
    <sheetView view="pageBreakPreview" zoomScale="80" zoomScaleSheetLayoutView="80" zoomScalePageLayoutView="0" workbookViewId="0" topLeftCell="A1">
      <selection activeCell="G6" sqref="G6"/>
    </sheetView>
  </sheetViews>
  <sheetFormatPr defaultColWidth="9.00390625" defaultRowHeight="13.5"/>
  <cols>
    <col min="1" max="1" width="0.74609375" style="33" customWidth="1"/>
    <col min="2" max="2" width="3.75390625" style="33" customWidth="1"/>
    <col min="3" max="3" width="29.625" style="33" customWidth="1"/>
    <col min="4" max="4" width="28.625" style="33" customWidth="1"/>
    <col min="5" max="5" width="16.25390625" style="33" customWidth="1"/>
    <col min="6" max="6" width="10.75390625" style="33" customWidth="1"/>
    <col min="7" max="7" width="26.625" style="33" customWidth="1"/>
    <col min="8" max="8" width="9.00390625" style="33" bestFit="1" customWidth="1"/>
    <col min="9" max="16384" width="9.00390625" style="33" customWidth="1"/>
  </cols>
  <sheetData>
    <row r="1" spans="2:7" ht="15.75" customHeight="1">
      <c r="B1" s="11" t="s">
        <v>123</v>
      </c>
      <c r="C1" s="11"/>
      <c r="G1" s="34"/>
    </row>
    <row r="2" spans="2:7" ht="15.75" customHeight="1">
      <c r="B2" s="11" t="s">
        <v>51</v>
      </c>
      <c r="C2" s="11"/>
      <c r="G2" s="34"/>
    </row>
    <row r="3" ht="16.5" customHeight="1"/>
    <row r="4" spans="2:7" ht="19.5" customHeight="1">
      <c r="B4" s="281" t="s">
        <v>243</v>
      </c>
      <c r="C4" s="281"/>
      <c r="D4" s="281"/>
      <c r="E4" s="281"/>
      <c r="F4" s="281"/>
      <c r="G4" s="281"/>
    </row>
    <row r="5" spans="2:7" ht="19.5" customHeight="1">
      <c r="B5" s="35"/>
      <c r="C5" s="35"/>
      <c r="D5" s="35"/>
      <c r="E5" s="35"/>
      <c r="F5" s="36" t="s">
        <v>38</v>
      </c>
      <c r="G5" s="36"/>
    </row>
    <row r="6" spans="2:7" ht="14.25" customHeight="1" thickBot="1">
      <c r="B6" s="37"/>
      <c r="C6" s="37"/>
      <c r="D6" s="37"/>
      <c r="E6" s="37"/>
      <c r="F6" s="37"/>
      <c r="G6" s="37"/>
    </row>
    <row r="7" spans="2:7" ht="27.75" customHeight="1" thickBot="1">
      <c r="B7" s="282" t="s">
        <v>125</v>
      </c>
      <c r="C7" s="283"/>
      <c r="D7" s="38" t="s">
        <v>126</v>
      </c>
      <c r="E7" s="284" t="s">
        <v>127</v>
      </c>
      <c r="F7" s="284"/>
      <c r="G7" s="285"/>
    </row>
    <row r="8" spans="2:7" ht="15.75" customHeight="1">
      <c r="B8" s="39"/>
      <c r="C8" s="40"/>
      <c r="D8" s="41" t="s">
        <v>128</v>
      </c>
      <c r="E8" s="42"/>
      <c r="F8" s="42"/>
      <c r="G8" s="43"/>
    </row>
    <row r="9" spans="2:7" ht="21" customHeight="1">
      <c r="B9" s="286" t="s">
        <v>129</v>
      </c>
      <c r="C9" s="287"/>
      <c r="D9" s="44"/>
      <c r="E9" s="42"/>
      <c r="F9" s="42"/>
      <c r="G9" s="43"/>
    </row>
    <row r="10" spans="2:7" ht="21" customHeight="1">
      <c r="B10" s="271" t="s">
        <v>131</v>
      </c>
      <c r="C10" s="272"/>
      <c r="D10" s="47"/>
      <c r="E10" s="288"/>
      <c r="F10" s="289"/>
      <c r="G10" s="290"/>
    </row>
    <row r="11" spans="2:7" ht="21" customHeight="1">
      <c r="B11" s="271" t="s">
        <v>132</v>
      </c>
      <c r="C11" s="272"/>
      <c r="D11" s="47">
        <f>D12+D13+D14</f>
        <v>0</v>
      </c>
      <c r="E11" s="48"/>
      <c r="F11" s="48"/>
      <c r="G11" s="49"/>
    </row>
    <row r="12" spans="2:7" ht="21" customHeight="1">
      <c r="B12" s="45"/>
      <c r="C12" s="46" t="s">
        <v>133</v>
      </c>
      <c r="D12" s="50"/>
      <c r="E12" s="51"/>
      <c r="F12" s="52"/>
      <c r="G12" s="53"/>
    </row>
    <row r="13" spans="2:7" ht="21" customHeight="1">
      <c r="B13" s="45"/>
      <c r="C13" s="46" t="s">
        <v>134</v>
      </c>
      <c r="D13" s="50"/>
      <c r="E13" s="52"/>
      <c r="F13" s="52"/>
      <c r="G13" s="53"/>
    </row>
    <row r="14" spans="2:7" ht="21" customHeight="1">
      <c r="B14" s="45"/>
      <c r="C14" s="46" t="s">
        <v>135</v>
      </c>
      <c r="D14" s="50"/>
      <c r="E14" s="52"/>
      <c r="F14" s="52"/>
      <c r="G14" s="53"/>
    </row>
    <row r="15" spans="2:7" ht="21" customHeight="1">
      <c r="B15" s="271" t="s">
        <v>136</v>
      </c>
      <c r="C15" s="272"/>
      <c r="D15" s="47"/>
      <c r="E15" s="52"/>
      <c r="F15" s="52"/>
      <c r="G15" s="53"/>
    </row>
    <row r="16" spans="2:7" ht="21" customHeight="1">
      <c r="B16" s="271" t="s">
        <v>137</v>
      </c>
      <c r="C16" s="272"/>
      <c r="D16" s="47"/>
      <c r="E16" s="52"/>
      <c r="F16" s="52"/>
      <c r="G16" s="53"/>
    </row>
    <row r="17" spans="2:7" ht="21" customHeight="1">
      <c r="B17" s="271" t="s">
        <v>138</v>
      </c>
      <c r="C17" s="272"/>
      <c r="D17" s="47">
        <f>D18+D19+D20+D21</f>
        <v>0</v>
      </c>
      <c r="E17" s="52"/>
      <c r="F17" s="52"/>
      <c r="G17" s="53"/>
    </row>
    <row r="18" spans="2:7" ht="21" customHeight="1">
      <c r="B18" s="45"/>
      <c r="C18" s="46" t="s">
        <v>140</v>
      </c>
      <c r="D18" s="50"/>
      <c r="E18" s="52"/>
      <c r="F18" s="52"/>
      <c r="G18" s="53"/>
    </row>
    <row r="19" spans="2:7" ht="21" customHeight="1">
      <c r="B19" s="45"/>
      <c r="C19" s="46" t="s">
        <v>141</v>
      </c>
      <c r="D19" s="50"/>
      <c r="E19" s="54"/>
      <c r="F19" s="52"/>
      <c r="G19" s="53"/>
    </row>
    <row r="20" spans="2:7" ht="21" customHeight="1">
      <c r="B20" s="45"/>
      <c r="C20" s="46" t="s">
        <v>34</v>
      </c>
      <c r="D20" s="50"/>
      <c r="E20" s="52"/>
      <c r="F20" s="52"/>
      <c r="G20" s="53"/>
    </row>
    <row r="21" spans="2:7" ht="21" customHeight="1">
      <c r="B21" s="45"/>
      <c r="C21" s="46" t="s">
        <v>124</v>
      </c>
      <c r="D21" s="50"/>
      <c r="E21" s="52"/>
      <c r="F21" s="52"/>
      <c r="G21" s="53"/>
    </row>
    <row r="22" spans="2:7" ht="21" customHeight="1">
      <c r="B22" s="271" t="s">
        <v>142</v>
      </c>
      <c r="C22" s="272"/>
      <c r="D22" s="47">
        <f>D23+D24</f>
        <v>0</v>
      </c>
      <c r="E22" s="52"/>
      <c r="F22" s="52"/>
      <c r="G22" s="53"/>
    </row>
    <row r="23" spans="2:7" ht="21" customHeight="1">
      <c r="B23" s="45"/>
      <c r="C23" s="46" t="s">
        <v>143</v>
      </c>
      <c r="D23" s="47"/>
      <c r="E23" s="52"/>
      <c r="F23" s="52"/>
      <c r="G23" s="53"/>
    </row>
    <row r="24" spans="2:7" ht="21" customHeight="1">
      <c r="B24" s="45"/>
      <c r="C24" s="46" t="s">
        <v>84</v>
      </c>
      <c r="D24" s="47"/>
      <c r="E24" s="52"/>
      <c r="F24" s="52"/>
      <c r="G24" s="53"/>
    </row>
    <row r="25" spans="2:7" ht="21" customHeight="1">
      <c r="B25" s="271" t="s">
        <v>144</v>
      </c>
      <c r="C25" s="272"/>
      <c r="D25" s="47"/>
      <c r="E25" s="52"/>
      <c r="F25" s="52"/>
      <c r="G25" s="53"/>
    </row>
    <row r="26" spans="2:7" ht="21" customHeight="1">
      <c r="B26" s="271" t="s">
        <v>145</v>
      </c>
      <c r="C26" s="272"/>
      <c r="D26" s="47"/>
      <c r="E26" s="52"/>
      <c r="F26" s="52"/>
      <c r="G26" s="53"/>
    </row>
    <row r="27" spans="2:7" ht="21" customHeight="1" thickBot="1">
      <c r="B27" s="275" t="s">
        <v>6</v>
      </c>
      <c r="C27" s="276"/>
      <c r="D27" s="47">
        <f>D10+D11+D15+D16+D17+D22+D25+D26</f>
        <v>0</v>
      </c>
      <c r="E27" s="52"/>
      <c r="F27" s="52"/>
      <c r="G27" s="53"/>
    </row>
    <row r="28" spans="2:7" ht="21" customHeight="1">
      <c r="B28" s="277" t="s">
        <v>146</v>
      </c>
      <c r="C28" s="278"/>
      <c r="D28" s="55"/>
      <c r="E28" s="56"/>
      <c r="F28" s="57"/>
      <c r="G28" s="58"/>
    </row>
    <row r="29" spans="2:7" ht="21" customHeight="1">
      <c r="B29" s="271" t="s">
        <v>148</v>
      </c>
      <c r="C29" s="272"/>
      <c r="D29" s="47">
        <f>D30+D31+D32</f>
        <v>0</v>
      </c>
      <c r="E29" s="54"/>
      <c r="F29" s="59"/>
      <c r="G29" s="60"/>
    </row>
    <row r="30" spans="2:7" ht="21" customHeight="1">
      <c r="B30" s="45"/>
      <c r="C30" s="46" t="s">
        <v>133</v>
      </c>
      <c r="D30" s="50"/>
      <c r="E30" s="54"/>
      <c r="F30" s="59"/>
      <c r="G30" s="60"/>
    </row>
    <row r="31" spans="2:7" ht="21" customHeight="1">
      <c r="B31" s="45"/>
      <c r="C31" s="46" t="s">
        <v>134</v>
      </c>
      <c r="D31" s="50"/>
      <c r="E31" s="52"/>
      <c r="F31" s="59"/>
      <c r="G31" s="60"/>
    </row>
    <row r="32" spans="2:7" ht="21" customHeight="1">
      <c r="B32" s="45"/>
      <c r="C32" s="46" t="s">
        <v>135</v>
      </c>
      <c r="D32" s="50"/>
      <c r="E32" s="52"/>
      <c r="F32" s="59"/>
      <c r="G32" s="60"/>
    </row>
    <row r="33" spans="2:7" ht="21" customHeight="1" thickBot="1">
      <c r="B33" s="279" t="s">
        <v>6</v>
      </c>
      <c r="C33" s="280"/>
      <c r="D33" s="61">
        <f>D29</f>
        <v>0</v>
      </c>
      <c r="E33" s="62"/>
      <c r="F33" s="63"/>
      <c r="G33" s="64"/>
    </row>
    <row r="34" spans="2:7" ht="21" customHeight="1">
      <c r="B34" s="277" t="s">
        <v>149</v>
      </c>
      <c r="C34" s="278"/>
      <c r="D34" s="47"/>
      <c r="E34" s="54"/>
      <c r="F34" s="59"/>
      <c r="G34" s="60"/>
    </row>
    <row r="35" spans="2:7" ht="21" customHeight="1">
      <c r="B35" s="271" t="s">
        <v>148</v>
      </c>
      <c r="C35" s="272"/>
      <c r="D35" s="47">
        <f>D36+D37+D38</f>
        <v>0</v>
      </c>
      <c r="E35" s="54"/>
      <c r="F35" s="59"/>
      <c r="G35" s="60"/>
    </row>
    <row r="36" spans="2:7" ht="21" customHeight="1">
      <c r="B36" s="45"/>
      <c r="C36" s="46" t="s">
        <v>133</v>
      </c>
      <c r="D36" s="50"/>
      <c r="E36" s="52"/>
      <c r="F36" s="59"/>
      <c r="G36" s="60"/>
    </row>
    <row r="37" spans="2:7" ht="21" customHeight="1">
      <c r="B37" s="45"/>
      <c r="C37" s="46" t="s">
        <v>134</v>
      </c>
      <c r="D37" s="50"/>
      <c r="E37" s="52"/>
      <c r="F37" s="59"/>
      <c r="G37" s="60"/>
    </row>
    <row r="38" spans="2:7" ht="21" customHeight="1">
      <c r="B38" s="45"/>
      <c r="C38" s="46" t="s">
        <v>135</v>
      </c>
      <c r="D38" s="50"/>
      <c r="E38" s="54"/>
      <c r="F38" s="59"/>
      <c r="G38" s="60"/>
    </row>
    <row r="39" spans="2:7" ht="21" customHeight="1">
      <c r="B39" s="271" t="s">
        <v>138</v>
      </c>
      <c r="C39" s="272"/>
      <c r="D39" s="47">
        <f>D40+D41+D42+D43</f>
        <v>0</v>
      </c>
      <c r="E39" s="54"/>
      <c r="F39" s="59"/>
      <c r="G39" s="60"/>
    </row>
    <row r="40" spans="2:7" ht="21" customHeight="1">
      <c r="B40" s="45"/>
      <c r="C40" s="46" t="s">
        <v>151</v>
      </c>
      <c r="D40" s="50"/>
      <c r="E40" s="52"/>
      <c r="F40" s="59"/>
      <c r="G40" s="60"/>
    </row>
    <row r="41" spans="2:7" ht="21" customHeight="1">
      <c r="B41" s="45"/>
      <c r="C41" s="46" t="s">
        <v>153</v>
      </c>
      <c r="D41" s="50"/>
      <c r="E41" s="54"/>
      <c r="F41" s="59"/>
      <c r="G41" s="60"/>
    </row>
    <row r="42" spans="2:7" ht="21" customHeight="1">
      <c r="B42" s="45"/>
      <c r="C42" s="46" t="s">
        <v>154</v>
      </c>
      <c r="D42" s="50"/>
      <c r="E42" s="52"/>
      <c r="F42" s="59"/>
      <c r="G42" s="60"/>
    </row>
    <row r="43" spans="2:7" ht="21" customHeight="1">
      <c r="B43" s="45"/>
      <c r="C43" s="46" t="s">
        <v>155</v>
      </c>
      <c r="D43" s="50"/>
      <c r="E43" s="54"/>
      <c r="F43" s="59"/>
      <c r="G43" s="60"/>
    </row>
    <row r="44" spans="2:7" ht="21" customHeight="1">
      <c r="B44" s="271" t="s">
        <v>142</v>
      </c>
      <c r="C44" s="272"/>
      <c r="D44" s="47">
        <f>D45+D46</f>
        <v>0</v>
      </c>
      <c r="E44" s="54"/>
      <c r="F44" s="59"/>
      <c r="G44" s="60"/>
    </row>
    <row r="45" spans="2:7" ht="21" customHeight="1">
      <c r="B45" s="45"/>
      <c r="C45" s="46" t="s">
        <v>157</v>
      </c>
      <c r="D45" s="50"/>
      <c r="E45" s="54"/>
      <c r="F45" s="59"/>
      <c r="G45" s="60"/>
    </row>
    <row r="46" spans="2:7" ht="21" customHeight="1">
      <c r="B46" s="45"/>
      <c r="C46" s="46" t="s">
        <v>105</v>
      </c>
      <c r="D46" s="50"/>
      <c r="E46" s="54"/>
      <c r="F46" s="59"/>
      <c r="G46" s="60"/>
    </row>
    <row r="47" spans="2:7" ht="21" customHeight="1">
      <c r="B47" s="271" t="s">
        <v>144</v>
      </c>
      <c r="C47" s="272"/>
      <c r="D47" s="47"/>
      <c r="E47" s="52"/>
      <c r="F47" s="59"/>
      <c r="G47" s="60"/>
    </row>
    <row r="48" spans="2:7" ht="21" customHeight="1">
      <c r="B48" s="271" t="s">
        <v>145</v>
      </c>
      <c r="C48" s="272"/>
      <c r="D48" s="47"/>
      <c r="E48" s="65"/>
      <c r="F48" s="65"/>
      <c r="G48" s="66"/>
    </row>
    <row r="49" spans="2:7" ht="21" customHeight="1" thickBot="1">
      <c r="B49" s="273" t="s">
        <v>6</v>
      </c>
      <c r="C49" s="274"/>
      <c r="D49" s="47">
        <f>D48+D47+D44+D39+D35</f>
        <v>0</v>
      </c>
      <c r="E49" s="67"/>
      <c r="F49" s="65"/>
      <c r="G49" s="66"/>
    </row>
    <row r="50" spans="2:7" ht="26.25" customHeight="1" thickBot="1">
      <c r="B50" s="267" t="s">
        <v>159</v>
      </c>
      <c r="C50" s="268"/>
      <c r="D50" s="68">
        <f>D49+D33+D27</f>
        <v>0</v>
      </c>
      <c r="E50" s="69"/>
      <c r="F50" s="69"/>
      <c r="G50" s="70"/>
    </row>
    <row r="51" ht="7.5" customHeight="1"/>
    <row r="52" spans="2:7" ht="31.5" customHeight="1">
      <c r="B52" s="71" t="s">
        <v>96</v>
      </c>
      <c r="C52" s="269" t="s">
        <v>241</v>
      </c>
      <c r="D52" s="270"/>
      <c r="E52" s="270"/>
      <c r="F52" s="270"/>
      <c r="G52" s="270"/>
    </row>
    <row r="53" ht="12.75">
      <c r="C53" s="33" t="s">
        <v>160</v>
      </c>
    </row>
    <row r="54" ht="12.75">
      <c r="C54" s="72" t="s">
        <v>161</v>
      </c>
    </row>
    <row r="56" ht="12.75">
      <c r="C56" s="73"/>
    </row>
    <row r="57" ht="12.75">
      <c r="C57" s="73"/>
    </row>
  </sheetData>
  <sheetProtection selectLockedCells="1"/>
  <mergeCells count="26">
    <mergeCell ref="B4:G4"/>
    <mergeCell ref="B7:C7"/>
    <mergeCell ref="E7:G7"/>
    <mergeCell ref="B9:C9"/>
    <mergeCell ref="B10:C10"/>
    <mergeCell ref="E10:G10"/>
    <mergeCell ref="B11:C11"/>
    <mergeCell ref="B15:C15"/>
    <mergeCell ref="B16:C16"/>
    <mergeCell ref="B17:C17"/>
    <mergeCell ref="B22:C22"/>
    <mergeCell ref="B25:C25"/>
    <mergeCell ref="B26:C26"/>
    <mergeCell ref="B27:C27"/>
    <mergeCell ref="B28:C28"/>
    <mergeCell ref="B29:C29"/>
    <mergeCell ref="B33:C33"/>
    <mergeCell ref="B34:C34"/>
    <mergeCell ref="B50:C50"/>
    <mergeCell ref="C52:G52"/>
    <mergeCell ref="B35:C35"/>
    <mergeCell ref="B39:C39"/>
    <mergeCell ref="B44:C44"/>
    <mergeCell ref="B47:C47"/>
    <mergeCell ref="B48:C48"/>
    <mergeCell ref="B49:C49"/>
  </mergeCells>
  <printOptions horizontalCentered="1" verticalCentered="1"/>
  <pageMargins left="0.5905511811023623" right="0.3937007874015748" top="0.5118110236220472" bottom="0.31496062992125984" header="0.5118110236220472" footer="0.5118110236220472"/>
  <pageSetup blackAndWhite="1" firstPageNumber="0" useFirstPageNumber="1" horizontalDpi="600" verticalDpi="600" orientation="portrait" paperSize="9" scale="7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B1:J12"/>
  <sheetViews>
    <sheetView view="pageBreakPreview" zoomScaleSheetLayoutView="100" zoomScalePageLayoutView="0" workbookViewId="0" topLeftCell="A1">
      <selection activeCell="F9" sqref="F9"/>
    </sheetView>
  </sheetViews>
  <sheetFormatPr defaultColWidth="10.625" defaultRowHeight="24.75" customHeight="1"/>
  <cols>
    <col min="1" max="1" width="1.12109375" style="1" customWidth="1"/>
    <col min="2" max="10" width="10.625" style="1" customWidth="1"/>
    <col min="11" max="11" width="2.125" style="1" customWidth="1"/>
    <col min="12" max="12" width="10.625" style="1" bestFit="1" customWidth="1"/>
    <col min="13" max="16384" width="10.625" style="1" customWidth="1"/>
  </cols>
  <sheetData>
    <row r="1" spans="2:10" ht="39" customHeight="1">
      <c r="B1" s="292" t="s">
        <v>233</v>
      </c>
      <c r="C1" s="292"/>
      <c r="D1" s="292"/>
      <c r="E1" s="292"/>
      <c r="F1" s="292"/>
      <c r="G1" s="292"/>
      <c r="H1" s="292"/>
      <c r="I1" s="292"/>
      <c r="J1" s="292"/>
    </row>
    <row r="2" spans="2:9" ht="46.5" customHeight="1">
      <c r="B2" s="111"/>
      <c r="C2" s="111"/>
      <c r="D2" s="111"/>
      <c r="E2" s="111"/>
      <c r="F2" s="111"/>
      <c r="G2" s="111"/>
      <c r="H2" s="111"/>
      <c r="I2" s="111"/>
    </row>
    <row r="3" spans="7:10" ht="24.75" customHeight="1">
      <c r="G3" s="97" t="s">
        <v>235</v>
      </c>
      <c r="H3" s="293">
        <f>'保福第３４２号'!AB6</f>
        <v>0</v>
      </c>
      <c r="I3" s="293"/>
      <c r="J3" s="293"/>
    </row>
    <row r="4" ht="14.25" customHeight="1"/>
    <row r="5" ht="12.75" customHeight="1"/>
    <row r="6" spans="2:10" ht="36" customHeight="1">
      <c r="B6" s="294" t="s">
        <v>188</v>
      </c>
      <c r="C6" s="294"/>
      <c r="D6" s="294"/>
      <c r="E6" s="294" t="s">
        <v>236</v>
      </c>
      <c r="F6" s="294"/>
      <c r="G6" s="223"/>
      <c r="H6" s="295" t="s">
        <v>186</v>
      </c>
      <c r="I6" s="294"/>
      <c r="J6" s="294"/>
    </row>
    <row r="7" spans="2:10" ht="27" customHeight="1">
      <c r="B7" s="296" t="s">
        <v>237</v>
      </c>
      <c r="C7" s="297"/>
      <c r="D7" s="298"/>
      <c r="E7" s="112" t="s">
        <v>237</v>
      </c>
      <c r="F7" s="114"/>
      <c r="G7" s="114"/>
      <c r="H7" s="112" t="s">
        <v>237</v>
      </c>
      <c r="I7" s="114"/>
      <c r="J7" s="115"/>
    </row>
    <row r="8" spans="2:10" ht="31.5" customHeight="1">
      <c r="B8" s="116"/>
      <c r="C8" s="117" t="s">
        <v>238</v>
      </c>
      <c r="D8" s="118" t="s">
        <v>239</v>
      </c>
      <c r="E8" s="116"/>
      <c r="F8" s="117" t="s">
        <v>238</v>
      </c>
      <c r="G8" s="119" t="s">
        <v>239</v>
      </c>
      <c r="H8" s="116"/>
      <c r="I8" s="117" t="s">
        <v>238</v>
      </c>
      <c r="J8" s="118" t="s">
        <v>239</v>
      </c>
    </row>
    <row r="9" spans="2:10" ht="52.5" customHeight="1">
      <c r="B9" s="100"/>
      <c r="C9" s="120"/>
      <c r="D9" s="121"/>
      <c r="E9" s="100"/>
      <c r="F9" s="120"/>
      <c r="G9" s="122"/>
      <c r="H9" s="100">
        <f>B9-E9</f>
        <v>0</v>
      </c>
      <c r="I9" s="120">
        <f>C9-F9</f>
        <v>0</v>
      </c>
      <c r="J9" s="121">
        <f>D9-G9</f>
        <v>0</v>
      </c>
    </row>
    <row r="10" spans="2:10" ht="17.25" customHeight="1">
      <c r="B10" s="98"/>
      <c r="C10" s="98"/>
      <c r="D10" s="98"/>
      <c r="E10" s="98"/>
      <c r="F10" s="98"/>
      <c r="G10" s="98"/>
      <c r="H10" s="113"/>
      <c r="I10" s="113"/>
      <c r="J10" s="113"/>
    </row>
    <row r="11" spans="2:10" ht="21" customHeight="1">
      <c r="B11" s="291" t="s">
        <v>256</v>
      </c>
      <c r="C11" s="291"/>
      <c r="D11" s="291"/>
      <c r="E11" s="291"/>
      <c r="F11" s="291"/>
      <c r="G11" s="291"/>
      <c r="H11" s="291"/>
      <c r="I11" s="291"/>
      <c r="J11" s="291"/>
    </row>
    <row r="12" spans="2:10" ht="19.5" customHeight="1">
      <c r="B12" s="1" t="s">
        <v>111</v>
      </c>
      <c r="H12" s="123"/>
      <c r="I12" s="123"/>
      <c r="J12" s="123"/>
    </row>
  </sheetData>
  <sheetProtection/>
  <mergeCells count="7">
    <mergeCell ref="B11:J11"/>
    <mergeCell ref="B1:J1"/>
    <mergeCell ref="H3:J3"/>
    <mergeCell ref="B6:D6"/>
    <mergeCell ref="E6:G6"/>
    <mergeCell ref="H6:J6"/>
    <mergeCell ref="B7:D7"/>
  </mergeCells>
  <printOptions horizontalCentered="1" verticalCentered="1"/>
  <pageMargins left="0.7" right="0.7" top="0.75" bottom="0.75" header="0.3" footer="0.3"/>
  <pageSetup blackAndWhite="1" firstPageNumber="0" useFirstPageNumber="1" fitToHeight="1" fitToWidth="1" horizontalDpi="600" verticalDpi="600" orientation="portrait" paperSize="9" scale="92" r:id="rId3"/>
  <legacyDrawing r:id="rId2"/>
</worksheet>
</file>

<file path=xl/worksheets/sheet8.xml><?xml version="1.0" encoding="utf-8"?>
<worksheet xmlns="http://schemas.openxmlformats.org/spreadsheetml/2006/main" xmlns:r="http://schemas.openxmlformats.org/officeDocument/2006/relationships">
  <sheetPr>
    <tabColor rgb="FFFFFF00"/>
  </sheetPr>
  <dimension ref="B1:F8"/>
  <sheetViews>
    <sheetView zoomScalePageLayoutView="0" workbookViewId="0" topLeftCell="E1">
      <selection activeCell="J28" sqref="J28"/>
    </sheetView>
  </sheetViews>
  <sheetFormatPr defaultColWidth="9.00390625" defaultRowHeight="13.5"/>
  <cols>
    <col min="1" max="1" width="3.375" style="0" hidden="1" customWidth="1"/>
    <col min="2" max="2" width="95.625" style="0" hidden="1" customWidth="1"/>
    <col min="3" max="4" width="8.75390625" style="0" hidden="1" customWidth="1"/>
    <col min="5" max="5" width="6.125" style="0" customWidth="1"/>
    <col min="6" max="6" width="69.125" style="0" customWidth="1"/>
  </cols>
  <sheetData>
    <row r="1" ht="26.25">
      <c r="F1" s="157" t="s">
        <v>246</v>
      </c>
    </row>
    <row r="3" spans="2:6" ht="18" thickBot="1">
      <c r="B3" s="158"/>
      <c r="C3" s="158"/>
      <c r="F3" s="159" t="s">
        <v>247</v>
      </c>
    </row>
    <row r="4" ht="18" thickBot="1">
      <c r="F4" s="160" t="s">
        <v>248</v>
      </c>
    </row>
    <row r="5" ht="36" thickBot="1">
      <c r="F5" s="160" t="s">
        <v>249</v>
      </c>
    </row>
    <row r="6" ht="54" thickBot="1">
      <c r="F6" s="160" t="s">
        <v>250</v>
      </c>
    </row>
    <row r="7" ht="36" thickBot="1">
      <c r="F7" s="160" t="s">
        <v>251</v>
      </c>
    </row>
    <row r="8" ht="36">
      <c r="F8" s="161" t="s">
        <v>252</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北海道</dc:creator>
  <cp:keywords/>
  <dc:description/>
  <cp:lastModifiedBy>岡垣＿謙介（医務係）</cp:lastModifiedBy>
  <cp:lastPrinted>2024-01-16T09:31:51Z</cp:lastPrinted>
  <dcterms:created xsi:type="dcterms:W3CDTF">2021-02-17T09:10:27Z</dcterms:created>
  <dcterms:modified xsi:type="dcterms:W3CDTF">2024-01-16T09:33:33Z</dcterms:modified>
  <cp:category/>
  <cp:version/>
  <cp:contentType/>
  <cp:contentStatus/>
  <cp:revision>1</cp:revision>
</cp:coreProperties>
</file>