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59709\Desktop\230516 年報関係\18～79表\★完成品\"/>
    </mc:Choice>
  </mc:AlternateContent>
  <bookViews>
    <workbookView xWindow="0" yWindow="0" windowWidth="25455" windowHeight="10650" tabRatio="911" firstSheet="1" activeTab="4"/>
  </bookViews>
  <sheets>
    <sheet name="⑳改正案一覧" sheetId="1" state="hidden" r:id="rId1"/>
    <sheet name="リスト" sheetId="50" r:id="rId2"/>
    <sheet name="64" sheetId="18" r:id="rId3"/>
    <sheet name="65" sheetId="62" r:id="rId4"/>
    <sheet name="66-1" sheetId="20" r:id="rId5"/>
    <sheet name="66-2" sheetId="21" r:id="rId6"/>
    <sheet name="67" sheetId="22" r:id="rId7"/>
    <sheet name="68" sheetId="23" r:id="rId8"/>
    <sheet name="69" sheetId="24" r:id="rId9"/>
    <sheet name="70" sheetId="36" r:id="rId10"/>
  </sheets>
  <definedNames>
    <definedName name="_xlnm._FilterDatabase" localSheetId="2" hidden="1">'64'!$A$4:$C$186</definedName>
    <definedName name="_xlnm._FilterDatabase" localSheetId="4" hidden="1">'66-1'!$A$3:$C$185</definedName>
    <definedName name="_xlnm._FilterDatabase" localSheetId="5" hidden="1">'66-2'!$A$3:$D$431</definedName>
    <definedName name="_xlnm._FilterDatabase" localSheetId="7" hidden="1">'68'!$A$3:$C$185</definedName>
    <definedName name="_xlnm._FilterDatabase" localSheetId="8" hidden="1">'69'!$A$3:$C$185</definedName>
    <definedName name="_xlnm._FilterDatabase" localSheetId="9" hidden="1">'70'!$A$3:$C$185</definedName>
    <definedName name="_xlnm.Print_Area" localSheetId="2">'64'!$C$1:$AB$190</definedName>
    <definedName name="_xlnm.Print_Area" localSheetId="3">'65'!$C$1:$Y$191</definedName>
    <definedName name="_xlnm.Print_Area" localSheetId="4">'66-1'!$C$1:$U$188</definedName>
    <definedName name="_xlnm.Print_Area" localSheetId="5">'66-2'!$C$1:$AD$433</definedName>
    <definedName name="_xlnm.Print_Area" localSheetId="6">'67'!$B$1:$Z$39</definedName>
    <definedName name="_xlnm.Print_Area" localSheetId="7">'68'!$C$1:$Q$188</definedName>
    <definedName name="_xlnm.Print_Area" localSheetId="8">'69'!$C$1:$H$189</definedName>
    <definedName name="_xlnm.Print_Area" localSheetId="9">'70'!$C$1:$L$188</definedName>
    <definedName name="_xlnm.Print_Area" localSheetId="0">⑳改正案一覧!$A$1:$G$129</definedName>
    <definedName name="_xlnm.Print_Area" localSheetId="1">#REF!</definedName>
    <definedName name="_xlnm.Print_Area">#REF!</definedName>
    <definedName name="_xlnm.Print_Titles" localSheetId="2">'64'!$1:$4</definedName>
    <definedName name="_xlnm.Print_Titles" localSheetId="8">'69'!$1:$3</definedName>
    <definedName name="_xlnm.Print_Titles" localSheetId="9">'70'!$C:$C,'70'!$1:$3</definedName>
    <definedName name="_xlnm.Print_Titles" localSheetId="0">⑳改正案一覧!$3:$5</definedName>
    <definedName name="_xlnm.Print_Titles">#N/A</definedName>
    <definedName name="Z_293DF52C_1200_42BF_A78D_BB2AAB878329_.wvu.PrintArea" localSheetId="2" hidden="1">'64'!$C$1:$AB$190</definedName>
    <definedName name="Z_293DF52C_1200_42BF_A78D_BB2AAB878329_.wvu.PrintArea" localSheetId="3" hidden="1">'65'!$C$1:$Y$191</definedName>
    <definedName name="Z_293DF52C_1200_42BF_A78D_BB2AAB878329_.wvu.PrintArea" localSheetId="4" hidden="1">'66-1'!$C$1:$U$187</definedName>
    <definedName name="Z_293DF52C_1200_42BF_A78D_BB2AAB878329_.wvu.PrintArea" localSheetId="5" hidden="1">'66-2'!$C$1:$W$437</definedName>
    <definedName name="Z_293DF52C_1200_42BF_A78D_BB2AAB878329_.wvu.PrintArea" localSheetId="6" hidden="1">'67'!$B$1:$Z$38</definedName>
    <definedName name="Z_293DF52C_1200_42BF_A78D_BB2AAB878329_.wvu.PrintArea" localSheetId="7" hidden="1">'68'!$C$1:$Q$187</definedName>
    <definedName name="Z_293DF52C_1200_42BF_A78D_BB2AAB878329_.wvu.PrintArea" localSheetId="8" hidden="1">'69'!$C$1:$H$188</definedName>
    <definedName name="Z_293DF52C_1200_42BF_A78D_BB2AAB878329_.wvu.PrintArea" localSheetId="9" hidden="1">'70'!$C$1:$I$187</definedName>
    <definedName name="Z_293DF52C_1200_42BF_A78D_BB2AAB878329_.wvu.PrintArea" localSheetId="0" hidden="1">⑳改正案一覧!$A$1:$G$129</definedName>
    <definedName name="Z_293DF52C_1200_42BF_A78D_BB2AAB878329_.wvu.PrintTitles" localSheetId="2" hidden="1">'64'!$1:$4</definedName>
    <definedName name="Z_293DF52C_1200_42BF_A78D_BB2AAB878329_.wvu.PrintTitles" localSheetId="8" hidden="1">'69'!$1:$3</definedName>
    <definedName name="Z_293DF52C_1200_42BF_A78D_BB2AAB878329_.wvu.PrintTitles" localSheetId="9" hidden="1">'70'!$C:$C,'70'!$1:$3</definedName>
    <definedName name="Z_293DF52C_1200_42BF_A78D_BB2AAB878329_.wvu.PrintTitles" localSheetId="0" hidden="1">⑳改正案一覧!$3:$5</definedName>
    <definedName name="Z_56D0106B_CB90_4499_A8AC_183481DC4CD8_.wvu.PrintArea" localSheetId="2" hidden="1">'64'!$C$1:$AB$190</definedName>
    <definedName name="Z_56D0106B_CB90_4499_A8AC_183481DC4CD8_.wvu.PrintArea" localSheetId="3" hidden="1">'65'!$C$1:$Y$191</definedName>
    <definedName name="Z_56D0106B_CB90_4499_A8AC_183481DC4CD8_.wvu.PrintArea" localSheetId="4" hidden="1">'66-1'!$C$1:$U$187</definedName>
    <definedName name="Z_56D0106B_CB90_4499_A8AC_183481DC4CD8_.wvu.PrintArea" localSheetId="5" hidden="1">'66-2'!$C$1:$W$437</definedName>
    <definedName name="Z_56D0106B_CB90_4499_A8AC_183481DC4CD8_.wvu.PrintArea" localSheetId="6" hidden="1">'67'!$B$1:$Z$38</definedName>
    <definedName name="Z_56D0106B_CB90_4499_A8AC_183481DC4CD8_.wvu.PrintArea" localSheetId="7" hidden="1">'68'!$C$1:$Q$187</definedName>
    <definedName name="Z_56D0106B_CB90_4499_A8AC_183481DC4CD8_.wvu.PrintArea" localSheetId="8" hidden="1">'69'!$C$1:$H$188</definedName>
    <definedName name="Z_56D0106B_CB90_4499_A8AC_183481DC4CD8_.wvu.PrintArea" localSheetId="9" hidden="1">'70'!$C$1:$I$187</definedName>
    <definedName name="Z_56D0106B_CB90_4499_A8AC_183481DC4CD8_.wvu.PrintArea" localSheetId="0" hidden="1">⑳改正案一覧!$A$1:$G$129</definedName>
    <definedName name="Z_56D0106B_CB90_4499_A8AC_183481DC4CD8_.wvu.PrintTitles" localSheetId="2" hidden="1">'64'!$1:$4</definedName>
    <definedName name="Z_56D0106B_CB90_4499_A8AC_183481DC4CD8_.wvu.PrintTitles" localSheetId="8" hidden="1">'69'!$1:$3</definedName>
    <definedName name="Z_56D0106B_CB90_4499_A8AC_183481DC4CD8_.wvu.PrintTitles" localSheetId="9" hidden="1">'70'!$C:$C,'70'!$1:$3</definedName>
    <definedName name="Z_56D0106B_CB90_4499_A8AC_183481DC4CD8_.wvu.PrintTitles" localSheetId="0" hidden="1">⑳改正案一覧!$3:$5</definedName>
    <definedName name="Z_81642AB8_0225_4BC4_B7AE_9E8C6C06FBF4_.wvu.PrintArea" localSheetId="2" hidden="1">'64'!$C$1:$AB$190</definedName>
    <definedName name="Z_81642AB8_0225_4BC4_B7AE_9E8C6C06FBF4_.wvu.PrintArea" localSheetId="3" hidden="1">'65'!$C$1:$Y$191</definedName>
    <definedName name="Z_81642AB8_0225_4BC4_B7AE_9E8C6C06FBF4_.wvu.PrintArea" localSheetId="4" hidden="1">'66-1'!$C$1:$U$187</definedName>
    <definedName name="Z_81642AB8_0225_4BC4_B7AE_9E8C6C06FBF4_.wvu.PrintArea" localSheetId="5" hidden="1">'66-2'!$C$1:$W$437</definedName>
    <definedName name="Z_81642AB8_0225_4BC4_B7AE_9E8C6C06FBF4_.wvu.PrintArea" localSheetId="6" hidden="1">'67'!$B$1:$Z$38</definedName>
    <definedName name="Z_81642AB8_0225_4BC4_B7AE_9E8C6C06FBF4_.wvu.PrintArea" localSheetId="7" hidden="1">'68'!$C$1:$Q$187</definedName>
    <definedName name="Z_81642AB8_0225_4BC4_B7AE_9E8C6C06FBF4_.wvu.PrintArea" localSheetId="8" hidden="1">'69'!$C$1:$H$188</definedName>
    <definedName name="Z_81642AB8_0225_4BC4_B7AE_9E8C6C06FBF4_.wvu.PrintArea" localSheetId="9" hidden="1">'70'!$C$1:$I$187</definedName>
    <definedName name="Z_81642AB8_0225_4BC4_B7AE_9E8C6C06FBF4_.wvu.PrintArea" localSheetId="0" hidden="1">⑳改正案一覧!$A$1:$G$129</definedName>
    <definedName name="Z_81642AB8_0225_4BC4_B7AE_9E8C6C06FBF4_.wvu.PrintTitles" localSheetId="2" hidden="1">'64'!$1:$4</definedName>
    <definedName name="Z_81642AB8_0225_4BC4_B7AE_9E8C6C06FBF4_.wvu.PrintTitles" localSheetId="8" hidden="1">'69'!$1:$3</definedName>
    <definedName name="Z_81642AB8_0225_4BC4_B7AE_9E8C6C06FBF4_.wvu.PrintTitles" localSheetId="9" hidden="1">'70'!$C:$C,'70'!$1:$3</definedName>
    <definedName name="Z_81642AB8_0225_4BC4_B7AE_9E8C6C06FBF4_.wvu.PrintTitles" localSheetId="0" hidden="1">⑳改正案一覧!$3:$5</definedName>
    <definedName name="Z_9FA15B25_8550_4830_A9CA_B59845F5CCBC_.wvu.PrintArea" localSheetId="2" hidden="1">'64'!$C$1:$AB$190</definedName>
    <definedName name="Z_9FA15B25_8550_4830_A9CA_B59845F5CCBC_.wvu.PrintArea" localSheetId="3" hidden="1">'65'!$C$1:$Y$191</definedName>
    <definedName name="Z_9FA15B25_8550_4830_A9CA_B59845F5CCBC_.wvu.PrintArea" localSheetId="4" hidden="1">'66-1'!$C$1:$U$188</definedName>
    <definedName name="Z_9FA15B25_8550_4830_A9CA_B59845F5CCBC_.wvu.PrintArea" localSheetId="6" hidden="1">'67'!$B$1:$Z$39</definedName>
    <definedName name="Z_9FA15B25_8550_4830_A9CA_B59845F5CCBC_.wvu.PrintArea" localSheetId="7" hidden="1">'68'!$C$1:$Q$188</definedName>
    <definedName name="Z_9FA15B25_8550_4830_A9CA_B59845F5CCBC_.wvu.PrintArea" localSheetId="8" hidden="1">'69'!$C$1:$H$189</definedName>
    <definedName name="Z_9FA15B25_8550_4830_A9CA_B59845F5CCBC_.wvu.PrintArea" localSheetId="0" hidden="1">⑳改正案一覧!$A$1:$G$129</definedName>
    <definedName name="Z_9FA15B25_8550_4830_A9CA_B59845F5CCBC_.wvu.PrintTitles" localSheetId="2" hidden="1">'64'!$1:$4</definedName>
    <definedName name="Z_9FA15B25_8550_4830_A9CA_B59845F5CCBC_.wvu.PrintTitles" localSheetId="8" hidden="1">'69'!$1:$3</definedName>
    <definedName name="Z_9FA15B25_8550_4830_A9CA_B59845F5CCBC_.wvu.PrintTitles" localSheetId="0" hidden="1">⑳改正案一覧!$3:$5</definedName>
    <definedName name="Z_D034F5BB_6E71_4F8C_9D99_72523C76DCDF_.wvu.PrintArea" localSheetId="2" hidden="1">'64'!$C$1:$AB$190</definedName>
    <definedName name="Z_D034F5BB_6E71_4F8C_9D99_72523C76DCDF_.wvu.PrintArea" localSheetId="3" hidden="1">'65'!$C$1:$Y$191</definedName>
    <definedName name="Z_D034F5BB_6E71_4F8C_9D99_72523C76DCDF_.wvu.PrintArea" localSheetId="4" hidden="1">'66-1'!$C$1:$U$188</definedName>
    <definedName name="Z_D034F5BB_6E71_4F8C_9D99_72523C76DCDF_.wvu.PrintArea" localSheetId="6" hidden="1">'67'!$B$1:$Z$39</definedName>
    <definedName name="Z_D034F5BB_6E71_4F8C_9D99_72523C76DCDF_.wvu.PrintArea" localSheetId="7" hidden="1">'68'!$C$1:$Q$188</definedName>
    <definedName name="Z_D034F5BB_6E71_4F8C_9D99_72523C76DCDF_.wvu.PrintArea" localSheetId="8" hidden="1">'69'!$C$1:$H$189</definedName>
    <definedName name="Z_D034F5BB_6E71_4F8C_9D99_72523C76DCDF_.wvu.PrintArea" localSheetId="0" hidden="1">⑳改正案一覧!$A$1:$G$129</definedName>
    <definedName name="Z_D034F5BB_6E71_4F8C_9D99_72523C76DCDF_.wvu.PrintTitles" localSheetId="2" hidden="1">'64'!$1:$4</definedName>
    <definedName name="Z_D034F5BB_6E71_4F8C_9D99_72523C76DCDF_.wvu.PrintTitles" localSheetId="8" hidden="1">'69'!$1:$3</definedName>
    <definedName name="Z_D034F5BB_6E71_4F8C_9D99_72523C76DCDF_.wvu.PrintTitles" localSheetId="0" hidden="1">⑳改正案一覧!$3:$5</definedName>
    <definedName name="Z_E9AFFCD5_0B0D_4F68_A5A8_B69D62648515_.wvu.PrintArea" localSheetId="2" hidden="1">'64'!$C$1:$AB$190</definedName>
    <definedName name="Z_E9AFFCD5_0B0D_4F68_A5A8_B69D62648515_.wvu.PrintArea" localSheetId="3" hidden="1">'65'!$C$1:$Y$191</definedName>
    <definedName name="Z_E9AFFCD5_0B0D_4F68_A5A8_B69D62648515_.wvu.PrintArea" localSheetId="4" hidden="1">'66-1'!$C$1:$U$188</definedName>
    <definedName name="Z_E9AFFCD5_0B0D_4F68_A5A8_B69D62648515_.wvu.PrintArea" localSheetId="6" hidden="1">'67'!$B$1:$Z$39</definedName>
    <definedName name="Z_E9AFFCD5_0B0D_4F68_A5A8_B69D62648515_.wvu.PrintArea" localSheetId="7" hidden="1">'68'!$C$1:$Q$188</definedName>
    <definedName name="Z_E9AFFCD5_0B0D_4F68_A5A8_B69D62648515_.wvu.PrintArea" localSheetId="8" hidden="1">'69'!$C$1:$H$189</definedName>
    <definedName name="Z_E9AFFCD5_0B0D_4F68_A5A8_B69D62648515_.wvu.PrintArea" localSheetId="0" hidden="1">⑳改正案一覧!$A$1:$G$129</definedName>
    <definedName name="Z_E9AFFCD5_0B0D_4F68_A5A8_B69D62648515_.wvu.PrintTitles" localSheetId="2" hidden="1">'64'!$1:$4</definedName>
    <definedName name="Z_E9AFFCD5_0B0D_4F68_A5A8_B69D62648515_.wvu.PrintTitles" localSheetId="8" hidden="1">'69'!$1:$3</definedName>
    <definedName name="Z_E9AFFCD5_0B0D_4F68_A5A8_B69D62648515_.wvu.PrintTitles" localSheetId="0" hidden="1">⑳改正案一覧!$3:$5</definedName>
    <definedName name="橋本" localSheetId="3">#REF!</definedName>
    <definedName name="橋本" localSheetId="9">#REF!</definedName>
    <definedName name="橋本" localSheetId="1">#REF!</definedName>
    <definedName name="橋本">#REF!</definedName>
  </definedNames>
  <calcPr calcId="162913" iterate="1"/>
  <customWorkbookViews>
    <customWorkbookView name="新谷＿奈加（がん対策係） - 個人用ビュー" guid="{D034F5BB-6E71-4F8C-9D99-72523C76DCDF}" mergeInterval="0" personalView="1" maximized="1" xWindow="-8" yWindow="-8" windowWidth="1382" windowHeight="744" tabRatio="911" activeSheetId="18"/>
    <customWorkbookView name="Windows ユーザー - 個人用ビュー" guid="{E9AFFCD5-0B0D-4F68-A5A8-B69D62648515}" mergeInterval="0" personalView="1" xWindow="26" yWindow="26" windowWidth="1238" windowHeight="698" tabRatio="911" activeSheetId="34"/>
    <customWorkbookView name="212176 - 個人用ビュー" guid="{81642AB8-0225-4BC4-B7AE-9E8C6C06FBF4}" mergeInterval="0" personalView="1" maximized="1" xWindow="1" yWindow="1" windowWidth="1020" windowHeight="549" tabRatio="949" activeSheetId="16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3" showComments="commIndAndComment"/>
    <customWorkbookView name="fino - 個人用ビュー" guid="{9FA15B25-8550-4830-A9CA-B59845F5CCBC}" mergeInterval="0" personalView="1" maximized="1" windowWidth="1119" windowHeight="548" tabRatio="911" activeSheetId="2"/>
  </customWorkbookViews>
</workbook>
</file>

<file path=xl/calcChain.xml><?xml version="1.0" encoding="utf-8"?>
<calcChain xmlns="http://schemas.openxmlformats.org/spreadsheetml/2006/main">
  <c r="D9" i="62" l="1"/>
  <c r="X9" i="62"/>
  <c r="Z9" i="62"/>
  <c r="V9" i="62"/>
  <c r="T9" i="62"/>
  <c r="P9" i="62"/>
  <c r="N9" i="62"/>
  <c r="L9" i="62"/>
  <c r="J9" i="62"/>
  <c r="H9" i="62"/>
  <c r="F9" i="62"/>
  <c r="Z8" i="62"/>
  <c r="X8" i="62"/>
  <c r="V8" i="62"/>
  <c r="T8" i="62"/>
  <c r="P8" i="62"/>
  <c r="N8" i="62"/>
  <c r="L8" i="62"/>
  <c r="J8" i="62"/>
  <c r="H8" i="62"/>
  <c r="F8" i="62"/>
  <c r="U9" i="62" l="1"/>
  <c r="K8" i="62"/>
  <c r="I9" i="62"/>
  <c r="W9" i="62"/>
  <c r="Y9" i="62"/>
  <c r="I8" i="62"/>
  <c r="K9" i="62"/>
  <c r="E9" i="62"/>
  <c r="M8" i="62"/>
  <c r="Q8" i="62"/>
  <c r="M9" i="62"/>
  <c r="Y8" i="62"/>
  <c r="R8" i="62"/>
  <c r="S8" i="62" s="1"/>
  <c r="G9" i="62"/>
  <c r="Q9" i="62"/>
  <c r="W8" i="62"/>
  <c r="O8" i="62"/>
  <c r="O9" i="62"/>
  <c r="R9" i="62"/>
  <c r="S9" i="62" s="1"/>
  <c r="D8" i="62"/>
  <c r="E8" i="62" s="1"/>
  <c r="G8" i="62"/>
  <c r="U8" i="62"/>
  <c r="F4" i="24" l="1"/>
  <c r="G4" i="24"/>
  <c r="E4" i="24"/>
  <c r="D18" i="24" l="1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/>
  <c r="D132" i="24"/>
  <c r="D133" i="24"/>
  <c r="D134" i="24"/>
  <c r="D135" i="24"/>
  <c r="D136" i="24"/>
  <c r="D137" i="24"/>
  <c r="D138" i="24"/>
  <c r="D139" i="24"/>
  <c r="D140" i="24"/>
  <c r="D141" i="24"/>
  <c r="D142" i="24"/>
  <c r="D143" i="24"/>
  <c r="D144" i="24"/>
  <c r="D145" i="24"/>
  <c r="D146" i="24"/>
  <c r="D147" i="24"/>
  <c r="D148" i="24"/>
  <c r="D149" i="24"/>
  <c r="D150" i="24"/>
  <c r="D151" i="24"/>
  <c r="D152" i="24"/>
  <c r="D153" i="24"/>
  <c r="D154" i="24"/>
  <c r="D155" i="24"/>
  <c r="D156" i="24"/>
  <c r="D157" i="24"/>
  <c r="D158" i="24"/>
  <c r="D159" i="24"/>
  <c r="D160" i="24"/>
  <c r="D161" i="24"/>
  <c r="D162" i="24"/>
  <c r="D163" i="24"/>
  <c r="D164" i="24"/>
  <c r="D165" i="24"/>
  <c r="D166" i="24"/>
  <c r="D167" i="24"/>
  <c r="D168" i="24"/>
  <c r="D169" i="24"/>
  <c r="D170" i="24"/>
  <c r="D171" i="24"/>
  <c r="D172" i="24"/>
  <c r="D173" i="24"/>
  <c r="D174" i="24"/>
  <c r="D175" i="24"/>
  <c r="D176" i="24"/>
  <c r="D177" i="24"/>
  <c r="D178" i="24"/>
  <c r="D179" i="24"/>
  <c r="D180" i="24"/>
  <c r="D181" i="24"/>
  <c r="D182" i="24"/>
  <c r="D183" i="24"/>
  <c r="D184" i="24"/>
  <c r="D185" i="24"/>
  <c r="D10" i="24"/>
  <c r="D8" i="24"/>
  <c r="D4" i="24"/>
  <c r="X264" i="21" l="1"/>
  <c r="X265" i="21"/>
  <c r="X266" i="21"/>
  <c r="X267" i="21"/>
  <c r="X268" i="21"/>
  <c r="X269" i="21"/>
  <c r="X270" i="21"/>
  <c r="X271" i="21"/>
  <c r="X272" i="21"/>
  <c r="X273" i="21"/>
  <c r="X274" i="21"/>
  <c r="X275" i="21"/>
  <c r="X276" i="21"/>
  <c r="X277" i="21"/>
  <c r="X278" i="21"/>
  <c r="X279" i="21"/>
  <c r="X280" i="21"/>
  <c r="X281" i="21"/>
  <c r="X282" i="21"/>
  <c r="X283" i="21"/>
  <c r="X284" i="21"/>
  <c r="X285" i="21"/>
  <c r="X286" i="21"/>
  <c r="X287" i="21"/>
  <c r="X288" i="21"/>
  <c r="X289" i="21"/>
  <c r="X290" i="21"/>
  <c r="X291" i="21"/>
  <c r="X292" i="21"/>
  <c r="X293" i="21"/>
  <c r="X294" i="21"/>
  <c r="X295" i="21"/>
  <c r="X296" i="21"/>
  <c r="X297" i="21"/>
  <c r="X298" i="21"/>
  <c r="X299" i="21"/>
  <c r="X300" i="21"/>
  <c r="X301" i="21"/>
  <c r="X302" i="21"/>
  <c r="X303" i="21"/>
  <c r="X304" i="21"/>
  <c r="X305" i="21"/>
  <c r="X306" i="21"/>
  <c r="X307" i="21"/>
  <c r="X308" i="21"/>
  <c r="X309" i="21"/>
  <c r="X310" i="21"/>
  <c r="X311" i="21"/>
  <c r="X312" i="21"/>
  <c r="X313" i="21"/>
  <c r="X314" i="21"/>
  <c r="X315" i="21"/>
  <c r="X316" i="21"/>
  <c r="X317" i="21"/>
  <c r="X318" i="21"/>
  <c r="X319" i="21"/>
  <c r="X320" i="21"/>
  <c r="X321" i="21"/>
  <c r="X322" i="21"/>
  <c r="X323" i="21"/>
  <c r="X324" i="21"/>
  <c r="X325" i="21"/>
  <c r="X326" i="21"/>
  <c r="X327" i="21"/>
  <c r="X328" i="21"/>
  <c r="X329" i="21"/>
  <c r="X330" i="21"/>
  <c r="X331" i="21"/>
  <c r="X332" i="21"/>
  <c r="X333" i="21"/>
  <c r="X334" i="21"/>
  <c r="X335" i="21"/>
  <c r="X336" i="21"/>
  <c r="X337" i="21"/>
  <c r="X338" i="21"/>
  <c r="X339" i="21"/>
  <c r="X340" i="21"/>
  <c r="X341" i="21"/>
  <c r="X342" i="21"/>
  <c r="X343" i="21"/>
  <c r="X344" i="21"/>
  <c r="X345" i="21"/>
  <c r="X346" i="21"/>
  <c r="X347" i="21"/>
  <c r="X348" i="21"/>
  <c r="X349" i="21"/>
  <c r="X350" i="21"/>
  <c r="X351" i="21"/>
  <c r="X352" i="21"/>
  <c r="X353" i="21"/>
  <c r="X354" i="21"/>
  <c r="X355" i="21"/>
  <c r="X356" i="21"/>
  <c r="X357" i="21"/>
  <c r="X358" i="21"/>
  <c r="X359" i="21"/>
  <c r="X360" i="21"/>
  <c r="X361" i="21"/>
  <c r="X362" i="21"/>
  <c r="X363" i="21"/>
  <c r="X364" i="21"/>
  <c r="X365" i="21"/>
  <c r="X366" i="21"/>
  <c r="X367" i="21"/>
  <c r="X368" i="21"/>
  <c r="X369" i="21"/>
  <c r="X370" i="21"/>
  <c r="X371" i="21"/>
  <c r="X372" i="21"/>
  <c r="X373" i="21"/>
  <c r="X374" i="21"/>
  <c r="X375" i="21"/>
  <c r="X376" i="21"/>
  <c r="X377" i="21"/>
  <c r="X378" i="21"/>
  <c r="X379" i="21"/>
  <c r="X380" i="21"/>
  <c r="X381" i="21"/>
  <c r="X382" i="21"/>
  <c r="X383" i="21"/>
  <c r="X384" i="21"/>
  <c r="X385" i="21"/>
  <c r="X386" i="21"/>
  <c r="X387" i="21"/>
  <c r="X388" i="21"/>
  <c r="X389" i="21"/>
  <c r="X390" i="21"/>
  <c r="X391" i="21"/>
  <c r="X392" i="21"/>
  <c r="X393" i="21"/>
  <c r="X394" i="21"/>
  <c r="X395" i="21"/>
  <c r="X396" i="21"/>
  <c r="X397" i="21"/>
  <c r="X398" i="21"/>
  <c r="X399" i="21"/>
  <c r="X400" i="21"/>
  <c r="X401" i="21"/>
  <c r="X402" i="21"/>
  <c r="X403" i="21"/>
  <c r="X404" i="21"/>
  <c r="X405" i="21"/>
  <c r="X406" i="21"/>
  <c r="X407" i="21"/>
  <c r="X408" i="21"/>
  <c r="X409" i="21"/>
  <c r="X410" i="21"/>
  <c r="X411" i="21"/>
  <c r="X412" i="21"/>
  <c r="X413" i="21"/>
  <c r="X414" i="21"/>
  <c r="X415" i="21"/>
  <c r="X416" i="21"/>
  <c r="X417" i="21"/>
  <c r="X418" i="21"/>
  <c r="X419" i="21"/>
  <c r="X420" i="21"/>
  <c r="X421" i="21"/>
  <c r="X422" i="21"/>
  <c r="X423" i="21"/>
  <c r="X424" i="21"/>
  <c r="X425" i="21"/>
  <c r="X426" i="21"/>
  <c r="X427" i="21"/>
  <c r="X428" i="21"/>
  <c r="X429" i="21"/>
  <c r="X430" i="21"/>
  <c r="X431" i="21"/>
  <c r="X90" i="21"/>
  <c r="X91" i="21"/>
  <c r="X92" i="2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X105" i="21"/>
  <c r="X106" i="21"/>
  <c r="X107" i="21"/>
  <c r="X108" i="21"/>
  <c r="X109" i="21"/>
  <c r="X110" i="21"/>
  <c r="X111" i="21"/>
  <c r="X112" i="21"/>
  <c r="X113" i="21"/>
  <c r="X114" i="21"/>
  <c r="X115" i="21"/>
  <c r="X116" i="21"/>
  <c r="X117" i="21"/>
  <c r="X118" i="21"/>
  <c r="X119" i="21"/>
  <c r="X120" i="21"/>
  <c r="X121" i="21"/>
  <c r="X122" i="21"/>
  <c r="X123" i="21"/>
  <c r="X124" i="21"/>
  <c r="X125" i="21"/>
  <c r="X126" i="21"/>
  <c r="X127" i="21"/>
  <c r="X128" i="21"/>
  <c r="X129" i="21"/>
  <c r="X130" i="21"/>
  <c r="X131" i="21"/>
  <c r="X132" i="21"/>
  <c r="X133" i="21"/>
  <c r="X134" i="21"/>
  <c r="X135" i="21"/>
  <c r="X136" i="21"/>
  <c r="X137" i="21"/>
  <c r="X138" i="21"/>
  <c r="X139" i="21"/>
  <c r="X140" i="21"/>
  <c r="X141" i="21"/>
  <c r="X142" i="21"/>
  <c r="X143" i="21"/>
  <c r="X144" i="21"/>
  <c r="X145" i="21"/>
  <c r="X146" i="21"/>
  <c r="X147" i="21"/>
  <c r="X148" i="21"/>
  <c r="X149" i="21"/>
  <c r="X150" i="21"/>
  <c r="X151" i="21"/>
  <c r="X152" i="21"/>
  <c r="X153" i="21"/>
  <c r="X154" i="21"/>
  <c r="X155" i="21"/>
  <c r="X156" i="21"/>
  <c r="X157" i="21"/>
  <c r="X158" i="21"/>
  <c r="X159" i="21"/>
  <c r="X160" i="21"/>
  <c r="X161" i="21"/>
  <c r="X162" i="21"/>
  <c r="X163" i="21"/>
  <c r="X164" i="21"/>
  <c r="X165" i="21"/>
  <c r="X166" i="21"/>
  <c r="X167" i="21"/>
  <c r="X168" i="21"/>
  <c r="X169" i="21"/>
  <c r="X170" i="21"/>
  <c r="X171" i="21"/>
  <c r="X172" i="21"/>
  <c r="X173" i="21"/>
  <c r="X174" i="21"/>
  <c r="X175" i="21"/>
  <c r="X176" i="21"/>
  <c r="X177" i="21"/>
  <c r="X178" i="21"/>
  <c r="X179" i="21"/>
  <c r="X180" i="21"/>
  <c r="X181" i="21"/>
  <c r="X182" i="21"/>
  <c r="X183" i="21"/>
  <c r="X184" i="21"/>
  <c r="X185" i="21"/>
  <c r="X186" i="21"/>
  <c r="X187" i="21"/>
  <c r="X188" i="21"/>
  <c r="X189" i="21"/>
  <c r="X190" i="21"/>
  <c r="X191" i="21"/>
  <c r="X192" i="21"/>
  <c r="X193" i="21"/>
  <c r="X194" i="21"/>
  <c r="X195" i="21"/>
  <c r="X196" i="21"/>
  <c r="X197" i="21"/>
  <c r="X198" i="21"/>
  <c r="X199" i="21"/>
  <c r="X200" i="21"/>
  <c r="X201" i="21"/>
  <c r="X202" i="21"/>
  <c r="X203" i="21"/>
  <c r="X204" i="21"/>
  <c r="X205" i="21"/>
  <c r="X206" i="21"/>
  <c r="X207" i="21"/>
  <c r="X208" i="21"/>
  <c r="X209" i="21"/>
  <c r="X210" i="21"/>
  <c r="X211" i="21"/>
  <c r="X212" i="21"/>
  <c r="X213" i="21"/>
  <c r="X214" i="21"/>
  <c r="X215" i="21"/>
  <c r="X216" i="21"/>
  <c r="X217" i="21"/>
  <c r="X218" i="21"/>
  <c r="X219" i="21"/>
  <c r="X220" i="21"/>
  <c r="X221" i="21"/>
  <c r="X222" i="21"/>
  <c r="X223" i="21"/>
  <c r="X224" i="21"/>
  <c r="X225" i="21"/>
  <c r="X226" i="21"/>
  <c r="X227" i="21"/>
  <c r="X228" i="21"/>
  <c r="X229" i="21"/>
  <c r="X230" i="21"/>
  <c r="X231" i="21"/>
  <c r="X232" i="21"/>
  <c r="X233" i="21"/>
  <c r="X234" i="21"/>
  <c r="X235" i="21"/>
  <c r="X236" i="21"/>
  <c r="X237" i="21"/>
  <c r="X238" i="21"/>
  <c r="X239" i="21"/>
  <c r="X240" i="21"/>
  <c r="X241" i="21"/>
  <c r="X242" i="21"/>
  <c r="X243" i="21"/>
  <c r="X244" i="21"/>
  <c r="X245" i="21"/>
  <c r="X246" i="21"/>
  <c r="X247" i="21"/>
  <c r="X248" i="21"/>
  <c r="X249" i="21"/>
  <c r="X250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E4" i="23" l="1"/>
  <c r="F4" i="23"/>
  <c r="G4" i="23"/>
  <c r="H4" i="23"/>
  <c r="I4" i="23"/>
  <c r="J4" i="23"/>
  <c r="K4" i="23"/>
  <c r="L4" i="23"/>
  <c r="M4" i="23"/>
  <c r="N4" i="23"/>
  <c r="O4" i="23"/>
  <c r="P4" i="23"/>
  <c r="Q4" i="23"/>
  <c r="D4" i="23"/>
  <c r="V6" i="20"/>
  <c r="V5" i="20"/>
  <c r="T6" i="20"/>
  <c r="T5" i="20"/>
  <c r="R6" i="20"/>
  <c r="R5" i="20"/>
  <c r="P6" i="20"/>
  <c r="P5" i="20"/>
  <c r="N6" i="20"/>
  <c r="N5" i="20"/>
  <c r="L6" i="20"/>
  <c r="L5" i="20"/>
  <c r="J6" i="20"/>
  <c r="J5" i="20"/>
  <c r="H6" i="20"/>
  <c r="H5" i="20"/>
  <c r="F6" i="20"/>
  <c r="F5" i="20"/>
  <c r="D5" i="20"/>
  <c r="D6" i="20"/>
  <c r="S6" i="20" l="1"/>
  <c r="E5" i="20"/>
  <c r="O5" i="20"/>
  <c r="E6" i="20"/>
  <c r="G5" i="20"/>
  <c r="I6" i="20"/>
  <c r="U5" i="20"/>
  <c r="U6" i="20"/>
  <c r="S5" i="20"/>
  <c r="Q6" i="20"/>
  <c r="G6" i="20"/>
  <c r="O6" i="20"/>
  <c r="I5" i="20"/>
  <c r="Q5" i="20"/>
  <c r="K5" i="20"/>
  <c r="K6" i="20"/>
  <c r="M5" i="20"/>
  <c r="M6" i="20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D6" i="18"/>
  <c r="E4" i="36" l="1"/>
  <c r="F4" i="36"/>
  <c r="G4" i="36"/>
  <c r="H4" i="36"/>
  <c r="I4" i="36"/>
  <c r="J4" i="36"/>
  <c r="K4" i="36"/>
  <c r="L4" i="36"/>
  <c r="D4" i="36"/>
  <c r="E5" i="36"/>
  <c r="F5" i="36"/>
  <c r="G5" i="36"/>
  <c r="H5" i="36"/>
  <c r="I5" i="36"/>
  <c r="J5" i="36"/>
  <c r="K5" i="36"/>
  <c r="L5" i="36"/>
  <c r="E6" i="36"/>
  <c r="F6" i="36"/>
  <c r="G6" i="36"/>
  <c r="H6" i="36"/>
  <c r="I6" i="36"/>
  <c r="J6" i="36"/>
  <c r="K6" i="36"/>
  <c r="L6" i="36"/>
  <c r="D5" i="36"/>
  <c r="D6" i="36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D6" i="23"/>
  <c r="D5" i="23"/>
  <c r="H5" i="24"/>
  <c r="F5" i="24"/>
  <c r="G5" i="24"/>
  <c r="E5" i="24"/>
  <c r="F6" i="24"/>
  <c r="G6" i="24"/>
  <c r="H6" i="24"/>
  <c r="E6" i="24"/>
  <c r="D5" i="24" l="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Y6" i="21"/>
  <c r="Z6" i="21"/>
  <c r="AA6" i="21"/>
  <c r="AB6" i="21"/>
  <c r="AC6" i="21"/>
  <c r="AD6" i="21"/>
  <c r="E6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Y37" i="21"/>
  <c r="Z37" i="21"/>
  <c r="AA37" i="21"/>
  <c r="AB37" i="21"/>
  <c r="AC37" i="21"/>
  <c r="AD37" i="21"/>
  <c r="E37" i="21"/>
  <c r="Z68" i="21"/>
  <c r="AA68" i="21"/>
  <c r="AB68" i="21"/>
  <c r="AC68" i="21"/>
  <c r="AD68" i="21"/>
  <c r="Z69" i="21"/>
  <c r="AA69" i="21"/>
  <c r="AB69" i="21"/>
  <c r="AC69" i="21"/>
  <c r="AD69" i="21"/>
  <c r="Y69" i="21"/>
  <c r="Y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R69" i="21"/>
  <c r="S69" i="21"/>
  <c r="T69" i="21"/>
  <c r="U69" i="21"/>
  <c r="V69" i="21"/>
  <c r="W69" i="21"/>
  <c r="E69" i="21"/>
  <c r="E68" i="21"/>
  <c r="Z70" i="21"/>
  <c r="AA70" i="21"/>
  <c r="AB70" i="21"/>
  <c r="AC70" i="21"/>
  <c r="AD70" i="21"/>
  <c r="Z71" i="21"/>
  <c r="AA71" i="21"/>
  <c r="AB71" i="21"/>
  <c r="AC71" i="21"/>
  <c r="AD71" i="21"/>
  <c r="Y71" i="21"/>
  <c r="Y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R70" i="21"/>
  <c r="S70" i="21"/>
  <c r="T70" i="21"/>
  <c r="U70" i="21"/>
  <c r="V70" i="21"/>
  <c r="W70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E71" i="21"/>
  <c r="E70" i="21"/>
  <c r="F252" i="21"/>
  <c r="G252" i="21"/>
  <c r="H252" i="21"/>
  <c r="I252" i="21"/>
  <c r="J252" i="21"/>
  <c r="K252" i="21"/>
  <c r="L252" i="21"/>
  <c r="L5" i="21" s="1"/>
  <c r="M252" i="21"/>
  <c r="N252" i="21"/>
  <c r="O252" i="21"/>
  <c r="P252" i="21"/>
  <c r="Q252" i="21"/>
  <c r="R252" i="21"/>
  <c r="S252" i="21"/>
  <c r="T252" i="21"/>
  <c r="T5" i="21" s="1"/>
  <c r="U252" i="21"/>
  <c r="U5" i="21" s="1"/>
  <c r="V252" i="21"/>
  <c r="W252" i="21"/>
  <c r="Y252" i="21"/>
  <c r="Z252" i="21"/>
  <c r="AA252" i="21"/>
  <c r="AB252" i="21"/>
  <c r="AC252" i="21"/>
  <c r="AD252" i="21"/>
  <c r="E25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R72" i="21"/>
  <c r="S72" i="21"/>
  <c r="T72" i="21"/>
  <c r="U72" i="21"/>
  <c r="V72" i="21"/>
  <c r="W72" i="21"/>
  <c r="Y72" i="21"/>
  <c r="Z72" i="21"/>
  <c r="AA72" i="21"/>
  <c r="AB72" i="21"/>
  <c r="AC72" i="21"/>
  <c r="AD72" i="21"/>
  <c r="E72" i="21"/>
  <c r="Z4" i="21" l="1"/>
  <c r="Q4" i="21"/>
  <c r="I4" i="21"/>
  <c r="P4" i="21"/>
  <c r="H4" i="21"/>
  <c r="W4" i="21"/>
  <c r="O4" i="21"/>
  <c r="G4" i="21"/>
  <c r="Y5" i="21"/>
  <c r="P5" i="21"/>
  <c r="H5" i="21"/>
  <c r="W5" i="21"/>
  <c r="O5" i="21"/>
  <c r="F5" i="21"/>
  <c r="U4" i="21"/>
  <c r="M4" i="21"/>
  <c r="M5" i="21"/>
  <c r="V4" i="21"/>
  <c r="N4" i="21"/>
  <c r="F4" i="21"/>
  <c r="G5" i="21"/>
  <c r="V5" i="21"/>
  <c r="N5" i="21"/>
  <c r="AB5" i="21"/>
  <c r="T4" i="21"/>
  <c r="L4" i="21"/>
  <c r="AA5" i="21"/>
  <c r="R5" i="21"/>
  <c r="J5" i="21"/>
  <c r="AB4" i="21"/>
  <c r="S4" i="21"/>
  <c r="K4" i="21"/>
  <c r="Z5" i="21"/>
  <c r="Q5" i="21"/>
  <c r="I5" i="21"/>
  <c r="AA4" i="21"/>
  <c r="R4" i="21"/>
  <c r="J4" i="21"/>
  <c r="S5" i="21"/>
  <c r="K5" i="21"/>
  <c r="Y4" i="21"/>
  <c r="E5" i="21"/>
  <c r="AC4" i="21"/>
  <c r="AD5" i="21"/>
  <c r="E4" i="21"/>
  <c r="AC5" i="21"/>
  <c r="AD4" i="21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E7" i="18"/>
  <c r="D7" i="18"/>
  <c r="X71" i="21" l="1"/>
  <c r="X70" i="21"/>
  <c r="K2" i="50" l="1"/>
  <c r="K4" i="50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" i="50"/>
  <c r="D7" i="24" l="1"/>
  <c r="D9" i="24"/>
  <c r="D11" i="24"/>
  <c r="D12" i="24"/>
  <c r="D13" i="24"/>
  <c r="D14" i="24"/>
  <c r="D15" i="24"/>
  <c r="D16" i="24"/>
  <c r="D17" i="24"/>
  <c r="G190" i="50" l="1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X39" i="21" l="1"/>
  <c r="X40" i="21"/>
  <c r="X41" i="21"/>
  <c r="X42" i="21"/>
  <c r="X43" i="21"/>
  <c r="X38" i="21"/>
  <c r="X8" i="21"/>
  <c r="X9" i="21"/>
  <c r="X10" i="21"/>
  <c r="X11" i="21"/>
  <c r="X12" i="21"/>
  <c r="X7" i="21"/>
  <c r="X37" i="21" l="1"/>
  <c r="X6" i="21"/>
  <c r="X254" i="21"/>
  <c r="X255" i="21"/>
  <c r="X256" i="21"/>
  <c r="X257" i="21"/>
  <c r="X258" i="21"/>
  <c r="X259" i="21"/>
  <c r="X260" i="21"/>
  <c r="X261" i="21"/>
  <c r="X262" i="21"/>
  <c r="X263" i="21"/>
  <c r="X253" i="21"/>
  <c r="X74" i="21"/>
  <c r="X75" i="21"/>
  <c r="X76" i="21"/>
  <c r="X77" i="21"/>
  <c r="X78" i="21"/>
  <c r="X79" i="21"/>
  <c r="X80" i="21"/>
  <c r="X81" i="21"/>
  <c r="X82" i="21"/>
  <c r="X83" i="21"/>
  <c r="X84" i="21"/>
  <c r="X85" i="21"/>
  <c r="X86" i="21"/>
  <c r="X87" i="21"/>
  <c r="X88" i="21"/>
  <c r="X89" i="21"/>
  <c r="X251" i="21"/>
  <c r="X73" i="21"/>
  <c r="X72" i="21" l="1"/>
  <c r="X252" i="21"/>
  <c r="H4" i="24" l="1"/>
  <c r="X4" i="21" l="1"/>
  <c r="X5" i="21"/>
  <c r="X68" i="21" l="1"/>
  <c r="X69" i="21"/>
  <c r="D6" i="24" l="1"/>
</calcChain>
</file>

<file path=xl/sharedStrings.xml><?xml version="1.0" encoding="utf-8"?>
<sst xmlns="http://schemas.openxmlformats.org/spreadsheetml/2006/main" count="16414" uniqueCount="1323">
  <si>
    <t>第７０表　介護保険（施設数、実地指導数）</t>
    <rPh sb="5" eb="7">
      <t>カイゴ</t>
    </rPh>
    <rPh sb="7" eb="9">
      <t>ホケン</t>
    </rPh>
    <rPh sb="10" eb="12">
      <t>シセツ</t>
    </rPh>
    <rPh sb="12" eb="13">
      <t>スウ</t>
    </rPh>
    <rPh sb="14" eb="16">
      <t>ジッチ</t>
    </rPh>
    <rPh sb="16" eb="18">
      <t>シドウ</t>
    </rPh>
    <rPh sb="18" eb="19">
      <t>スウ</t>
    </rPh>
    <phoneticPr fontId="3"/>
  </si>
  <si>
    <t>その他</t>
    <rPh sb="2" eb="3">
      <t>タ</t>
    </rPh>
    <phoneticPr fontId="3"/>
  </si>
  <si>
    <t>計</t>
  </si>
  <si>
    <t>エクセル</t>
  </si>
  <si>
    <t>エクセル</t>
    <phoneticPr fontId="3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</si>
  <si>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</si>
  <si>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</si>
  <si>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</si>
  <si>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</si>
  <si>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</si>
  <si>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"/>
  </si>
  <si>
    <t>感染症患者数</t>
    <rPh sb="0" eb="3">
      <t>カンセンショウ</t>
    </rPh>
    <rPh sb="3" eb="6">
      <t>カンジャスウ</t>
    </rPh>
    <phoneticPr fontId="3"/>
  </si>
  <si>
    <t>エキノコックス症検診数</t>
    <rPh sb="7" eb="8">
      <t>ショウ</t>
    </rPh>
    <rPh sb="8" eb="10">
      <t>ケンシン</t>
    </rPh>
    <rPh sb="10" eb="11">
      <t>スウ</t>
    </rPh>
    <phoneticPr fontId="3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</si>
  <si>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</si>
  <si>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</si>
  <si>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</si>
  <si>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</si>
  <si>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</si>
  <si>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</si>
  <si>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</si>
  <si>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"/>
  </si>
  <si>
    <t>臨床検査数</t>
    <rPh sb="0" eb="2">
      <t>リンショウ</t>
    </rPh>
    <rPh sb="2" eb="4">
      <t>ケンサ</t>
    </rPh>
    <rPh sb="4" eb="5">
      <t>スウ</t>
    </rPh>
    <phoneticPr fontId="3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</si>
  <si>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</si>
  <si>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"/>
  </si>
  <si>
    <t>環境衛生（施設数）</t>
    <rPh sb="0" eb="2">
      <t>カンキョウ</t>
    </rPh>
    <rPh sb="2" eb="4">
      <t>エイセイ</t>
    </rPh>
    <rPh sb="5" eb="8">
      <t>シセツスウ</t>
    </rPh>
    <phoneticPr fontId="3"/>
  </si>
  <si>
    <t>食品衛生（施設数）</t>
    <rPh sb="0" eb="2">
      <t>ショクヒン</t>
    </rPh>
    <rPh sb="2" eb="4">
      <t>エイセイ</t>
    </rPh>
    <rPh sb="5" eb="8">
      <t>シセツスウ</t>
    </rPh>
    <phoneticPr fontId="3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</si>
  <si>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</si>
  <si>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</si>
  <si>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</si>
  <si>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</si>
  <si>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</si>
  <si>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"/>
  </si>
  <si>
    <t>精神保健事業</t>
    <rPh sb="0" eb="2">
      <t>セイシン</t>
    </rPh>
    <rPh sb="2" eb="4">
      <t>ホケン</t>
    </rPh>
    <rPh sb="4" eb="6">
      <t>ジギョウ</t>
    </rPh>
    <phoneticPr fontId="3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</si>
  <si>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"/>
  </si>
  <si>
    <t>表　　　　　　題</t>
    <rPh sb="0" eb="1">
      <t>オモテ</t>
    </rPh>
    <rPh sb="7" eb="8">
      <t>ダイ</t>
    </rPh>
    <phoneticPr fontId="3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</si>
  <si>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"/>
  </si>
  <si>
    <t>水道普及状況</t>
    <rPh sb="0" eb="2">
      <t>スイドウ</t>
    </rPh>
    <rPh sb="2" eb="4">
      <t>フキュウ</t>
    </rPh>
    <rPh sb="4" eb="6">
      <t>ジョウキョウ</t>
    </rPh>
    <phoneticPr fontId="3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</si>
  <si>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</si>
  <si>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"/>
  </si>
  <si>
    <t>保健医療施設数</t>
    <rPh sb="0" eb="2">
      <t>ホケン</t>
    </rPh>
    <rPh sb="2" eb="4">
      <t>イリョウ</t>
    </rPh>
    <rPh sb="4" eb="7">
      <t>シセツスウ</t>
    </rPh>
    <phoneticPr fontId="3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</si>
  <si>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</si>
  <si>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</si>
  <si>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"/>
  </si>
  <si>
    <t>結核予防（ＢＣＧ）</t>
    <rPh sb="0" eb="2">
      <t>ケッカク</t>
    </rPh>
    <rPh sb="2" eb="4">
      <t>ヨボウ</t>
    </rPh>
    <phoneticPr fontId="3"/>
  </si>
  <si>
    <t>献血者数</t>
    <rPh sb="0" eb="2">
      <t>ケンケツ</t>
    </rPh>
    <rPh sb="2" eb="3">
      <t>シャ</t>
    </rPh>
    <rPh sb="3" eb="4">
      <t>カズ</t>
    </rPh>
    <phoneticPr fontId="3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</si>
  <si>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</si>
  <si>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"/>
  </si>
  <si>
    <t>区　　分</t>
    <rPh sb="0" eb="1">
      <t>ク</t>
    </rPh>
    <rPh sb="3" eb="4">
      <t>ブン</t>
    </rPh>
    <phoneticPr fontId="3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</si>
  <si>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"/>
  </si>
  <si>
    <t>人口</t>
    <rPh sb="0" eb="2">
      <t>ジンコウ</t>
    </rPh>
    <phoneticPr fontId="3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</si>
  <si>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</si>
  <si>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</si>
  <si>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</si>
  <si>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</si>
  <si>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</si>
  <si>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</si>
  <si>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</si>
  <si>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</si>
  <si>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</si>
  <si>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</si>
  <si>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</si>
  <si>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</si>
  <si>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</si>
  <si>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</si>
  <si>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</si>
  <si>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</si>
  <si>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</si>
  <si>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</si>
  <si>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</si>
  <si>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</si>
  <si>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</si>
  <si>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</si>
  <si>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</si>
  <si>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</si>
  <si>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</si>
  <si>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</si>
  <si>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"/>
  </si>
  <si>
    <t>医療給付事業</t>
    <rPh sb="0" eb="2">
      <t>イリョウ</t>
    </rPh>
    <rPh sb="2" eb="4">
      <t>キュウフ</t>
    </rPh>
    <rPh sb="4" eb="6">
      <t>ジギョウ</t>
    </rPh>
    <phoneticPr fontId="3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</si>
  <si>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</si>
  <si>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</si>
  <si>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</si>
  <si>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</si>
  <si>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</si>
  <si>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</si>
  <si>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</si>
  <si>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</si>
  <si>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</si>
  <si>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</si>
  <si>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</si>
  <si>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"/>
  </si>
  <si>
    <t>衛生教育</t>
    <rPh sb="0" eb="2">
      <t>エイセイ</t>
    </rPh>
    <rPh sb="2" eb="4">
      <t>キョウイク</t>
    </rPh>
    <phoneticPr fontId="3"/>
  </si>
  <si>
    <t>1章</t>
    <rPh sb="1" eb="2">
      <t>ショウ</t>
    </rPh>
    <phoneticPr fontId="3"/>
  </si>
  <si>
    <t>人</t>
    <rPh sb="0" eb="1">
      <t>ヒト</t>
    </rPh>
    <phoneticPr fontId="3"/>
  </si>
  <si>
    <t>口</t>
    <rPh sb="0" eb="1">
      <t>クチ</t>
    </rPh>
    <phoneticPr fontId="3"/>
  </si>
  <si>
    <t>動</t>
    <rPh sb="0" eb="1">
      <t>ドウ</t>
    </rPh>
    <phoneticPr fontId="3"/>
  </si>
  <si>
    <t>向</t>
    <rPh sb="0" eb="1">
      <t>ム</t>
    </rPh>
    <phoneticPr fontId="3"/>
  </si>
  <si>
    <t>2章</t>
    <rPh sb="1" eb="2">
      <t>ショウ</t>
    </rPh>
    <phoneticPr fontId="3"/>
  </si>
  <si>
    <t>保</t>
    <rPh sb="0" eb="1">
      <t>ホ</t>
    </rPh>
    <phoneticPr fontId="3"/>
  </si>
  <si>
    <t>健</t>
    <rPh sb="0" eb="1">
      <t>ケン</t>
    </rPh>
    <phoneticPr fontId="3"/>
  </si>
  <si>
    <t>予</t>
    <rPh sb="0" eb="1">
      <t>ヨ</t>
    </rPh>
    <phoneticPr fontId="3"/>
  </si>
  <si>
    <t>防</t>
    <rPh sb="0" eb="1">
      <t>ボウ</t>
    </rPh>
    <phoneticPr fontId="3"/>
  </si>
  <si>
    <t>結核</t>
    <rPh sb="0" eb="2">
      <t>ケッカク</t>
    </rPh>
    <phoneticPr fontId="3"/>
  </si>
  <si>
    <t>感染症</t>
    <rPh sb="0" eb="3">
      <t>カンセンショウ</t>
    </rPh>
    <phoneticPr fontId="3"/>
  </si>
  <si>
    <t>医療</t>
    <rPh sb="0" eb="2">
      <t>イリョウ</t>
    </rPh>
    <phoneticPr fontId="3"/>
  </si>
  <si>
    <t>3章</t>
    <rPh sb="1" eb="2">
      <t>ショウ</t>
    </rPh>
    <phoneticPr fontId="3"/>
  </si>
  <si>
    <t>医</t>
    <rPh sb="0" eb="1">
      <t>イ</t>
    </rPh>
    <phoneticPr fontId="3"/>
  </si>
  <si>
    <t>療</t>
    <rPh sb="0" eb="1">
      <t>リョウ</t>
    </rPh>
    <phoneticPr fontId="3"/>
  </si>
  <si>
    <t>薬</t>
    <rPh sb="0" eb="1">
      <t>ヤク</t>
    </rPh>
    <phoneticPr fontId="3"/>
  </si>
  <si>
    <t>事</t>
    <rPh sb="0" eb="1">
      <t>ジ</t>
    </rPh>
    <phoneticPr fontId="3"/>
  </si>
  <si>
    <t>介護保険</t>
    <rPh sb="0" eb="2">
      <t>カイゴ</t>
    </rPh>
    <rPh sb="2" eb="4">
      <t>ホケン</t>
    </rPh>
    <phoneticPr fontId="3"/>
  </si>
  <si>
    <t>4章</t>
    <rPh sb="1" eb="2">
      <t>ショウ</t>
    </rPh>
    <phoneticPr fontId="3"/>
  </si>
  <si>
    <t>生</t>
    <rPh sb="0" eb="1">
      <t>セイ</t>
    </rPh>
    <phoneticPr fontId="3"/>
  </si>
  <si>
    <t>活</t>
    <rPh sb="0" eb="1">
      <t>カツ</t>
    </rPh>
    <phoneticPr fontId="3"/>
  </si>
  <si>
    <t>環</t>
    <rPh sb="0" eb="1">
      <t>カン</t>
    </rPh>
    <phoneticPr fontId="3"/>
  </si>
  <si>
    <t>境</t>
    <rPh sb="0" eb="1">
      <t>キョウ</t>
    </rPh>
    <phoneticPr fontId="3"/>
  </si>
  <si>
    <t>5章</t>
    <rPh sb="1" eb="2">
      <t>ショウ</t>
    </rPh>
    <phoneticPr fontId="3"/>
  </si>
  <si>
    <t>衛生</t>
    <rPh sb="0" eb="2">
      <t>エイセイ</t>
    </rPh>
    <phoneticPr fontId="3"/>
  </si>
  <si>
    <t>教育等</t>
    <rPh sb="0" eb="2">
      <t>キョウイク</t>
    </rPh>
    <rPh sb="2" eb="3">
      <t>ナド</t>
    </rPh>
    <phoneticPr fontId="3"/>
  </si>
  <si>
    <t>の</t>
    <phoneticPr fontId="3"/>
  </si>
  <si>
    <t>12～1</t>
    <phoneticPr fontId="3"/>
  </si>
  <si>
    <t>12～2</t>
    <phoneticPr fontId="3"/>
  </si>
  <si>
    <t>12～3</t>
    <phoneticPr fontId="3"/>
  </si>
  <si>
    <t>14～1</t>
    <phoneticPr fontId="3"/>
  </si>
  <si>
    <t>14～2</t>
    <phoneticPr fontId="3"/>
  </si>
  <si>
    <t>14～3</t>
    <phoneticPr fontId="3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</si>
  <si>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"/>
  </si>
  <si>
    <t>（上記以外の項目）</t>
    <rPh sb="1" eb="3">
      <t>ジョウキ</t>
    </rPh>
    <rPh sb="3" eb="5">
      <t>イガイ</t>
    </rPh>
    <rPh sb="6" eb="8">
      <t>コウモク</t>
    </rPh>
    <phoneticPr fontId="3"/>
  </si>
  <si>
    <t>（重度等医療）</t>
    <rPh sb="1" eb="3">
      <t>ジュウド</t>
    </rPh>
    <rPh sb="3" eb="4">
      <t>ナド</t>
    </rPh>
    <rPh sb="4" eb="6">
      <t>イリョウ</t>
    </rPh>
    <phoneticPr fontId="3"/>
  </si>
  <si>
    <t>（母子・乳幼児医療）</t>
    <rPh sb="1" eb="3">
      <t>ボシ</t>
    </rPh>
    <rPh sb="4" eb="7">
      <t>ニュウヨウジ</t>
    </rPh>
    <rPh sb="7" eb="9">
      <t>イリョウ</t>
    </rPh>
    <phoneticPr fontId="3"/>
  </si>
  <si>
    <t>（育成医療）</t>
    <rPh sb="1" eb="3">
      <t>イクセイ</t>
    </rPh>
    <rPh sb="3" eb="5">
      <t>イリョウ</t>
    </rPh>
    <phoneticPr fontId="3"/>
  </si>
  <si>
    <t>（未熟児・結核）</t>
    <rPh sb="1" eb="4">
      <t>ミジュクジ</t>
    </rPh>
    <rPh sb="5" eb="7">
      <t>ケッカク</t>
    </rPh>
    <phoneticPr fontId="3"/>
  </si>
  <si>
    <t>（小児慢性）</t>
    <rPh sb="1" eb="3">
      <t>ショウニ</t>
    </rPh>
    <rPh sb="3" eb="5">
      <t>マンセイ</t>
    </rPh>
    <phoneticPr fontId="3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</si>
  <si>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</si>
  <si>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</si>
  <si>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</si>
  <si>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</si>
  <si>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</si>
  <si>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</si>
  <si>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</si>
  <si>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"/>
  </si>
  <si>
    <t>水道</t>
    <rPh sb="0" eb="2">
      <t>スイドウ</t>
    </rPh>
    <phoneticPr fontId="3"/>
  </si>
  <si>
    <t>狂犬病</t>
    <rPh sb="0" eb="3">
      <t>キョウケンビョウ</t>
    </rPh>
    <phoneticPr fontId="3"/>
  </si>
  <si>
    <t>（「栄養士」の項目）</t>
    <rPh sb="2" eb="5">
      <t>エイヨウシ</t>
    </rPh>
    <rPh sb="7" eb="9">
      <t>コウモク</t>
    </rPh>
    <phoneticPr fontId="3"/>
  </si>
  <si>
    <t>と</t>
    <phoneticPr fontId="3"/>
  </si>
  <si>
    <t>（マル初）</t>
    <rPh sb="3" eb="4">
      <t>ショ</t>
    </rPh>
    <phoneticPr fontId="3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</si>
  <si>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"/>
  </si>
  <si>
    <t>（老人医療給付）</t>
    <rPh sb="1" eb="3">
      <t>ロウジン</t>
    </rPh>
    <rPh sb="3" eb="5">
      <t>イリョウ</t>
    </rPh>
    <rPh sb="5" eb="7">
      <t>キュウフ</t>
    </rPh>
    <phoneticPr fontId="3"/>
  </si>
  <si>
    <t>（老人医療給付特別対策）</t>
    <rPh sb="1" eb="3">
      <t>ロウジン</t>
    </rPh>
    <rPh sb="7" eb="9">
      <t>トクベツ</t>
    </rPh>
    <rPh sb="9" eb="11">
      <t>タイサク</t>
    </rPh>
    <phoneticPr fontId="3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</si>
  <si>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"/>
  </si>
  <si>
    <t>29～1</t>
    <phoneticPr fontId="3"/>
  </si>
  <si>
    <t>29～2</t>
    <phoneticPr fontId="3"/>
  </si>
  <si>
    <t>50～54</t>
    <phoneticPr fontId="3"/>
  </si>
  <si>
    <t>28～1</t>
    <phoneticPr fontId="3"/>
  </si>
  <si>
    <t>56～1</t>
    <phoneticPr fontId="3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</si>
  <si>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</si>
  <si>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道北</t>
    <rPh sb="0" eb="2">
      <t>ドウホク</t>
    </rPh>
    <phoneticPr fontId="3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</si>
  <si>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</si>
  <si>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オホーツク</t>
    <phoneticPr fontId="3"/>
  </si>
  <si>
    <t>十勝</t>
    <rPh sb="0" eb="2">
      <t>トカチ</t>
    </rPh>
    <phoneticPr fontId="3"/>
  </si>
  <si>
    <t>釧根</t>
    <rPh sb="0" eb="1">
      <t>セン</t>
    </rPh>
    <rPh sb="1" eb="2">
      <t>ネ</t>
    </rPh>
    <phoneticPr fontId="3"/>
  </si>
  <si>
    <t>道南</t>
    <rPh sb="0" eb="2">
      <t>ドウナン</t>
    </rPh>
    <phoneticPr fontId="3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</si>
  <si>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</si>
  <si>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後志</t>
    <rPh sb="0" eb="2">
      <t>シリベシ</t>
    </rPh>
    <phoneticPr fontId="3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</si>
  <si>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</si>
  <si>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石狩</t>
    <rPh sb="0" eb="2">
      <t>イシカリ</t>
    </rPh>
    <phoneticPr fontId="3"/>
  </si>
  <si>
    <t>空知</t>
    <rPh sb="0" eb="2">
      <t>ソラチ</t>
    </rPh>
    <phoneticPr fontId="3"/>
  </si>
  <si>
    <t>人口動態</t>
    <rPh sb="0" eb="2">
      <t>ジンコウ</t>
    </rPh>
    <rPh sb="2" eb="4">
      <t>ドウタイ</t>
    </rPh>
    <phoneticPr fontId="3"/>
  </si>
  <si>
    <t>母子保健</t>
    <rPh sb="0" eb="2">
      <t>ボシ</t>
    </rPh>
    <rPh sb="2" eb="4">
      <t>ホケン</t>
    </rPh>
    <phoneticPr fontId="3"/>
  </si>
  <si>
    <t>栄養改善</t>
    <rPh sb="0" eb="2">
      <t>エイヨウ</t>
    </rPh>
    <rPh sb="2" eb="4">
      <t>カイゼン</t>
    </rPh>
    <phoneticPr fontId="3"/>
  </si>
  <si>
    <t>歯科保健</t>
    <rPh sb="0" eb="2">
      <t>シカ</t>
    </rPh>
    <rPh sb="2" eb="4">
      <t>ホケン</t>
    </rPh>
    <phoneticPr fontId="3"/>
  </si>
  <si>
    <t>医療給付</t>
    <rPh sb="0" eb="2">
      <t>イリョウ</t>
    </rPh>
    <rPh sb="2" eb="4">
      <t>キュウフ</t>
    </rPh>
    <phoneticPr fontId="3"/>
  </si>
  <si>
    <t>成人保健</t>
    <rPh sb="0" eb="2">
      <t>セイジン</t>
    </rPh>
    <rPh sb="2" eb="4">
      <t>ホケン</t>
    </rPh>
    <phoneticPr fontId="3"/>
  </si>
  <si>
    <t>特定疾患</t>
    <rPh sb="0" eb="2">
      <t>トクテイ</t>
    </rPh>
    <rPh sb="2" eb="4">
      <t>シッカン</t>
    </rPh>
    <phoneticPr fontId="3"/>
  </si>
  <si>
    <t>精神保健</t>
    <rPh sb="0" eb="2">
      <t>セイシン</t>
    </rPh>
    <rPh sb="2" eb="4">
      <t>ホケン</t>
    </rPh>
    <phoneticPr fontId="3"/>
  </si>
  <si>
    <t>保健師活動</t>
    <rPh sb="0" eb="2">
      <t>ホケン</t>
    </rPh>
    <rPh sb="2" eb="3">
      <t>シ</t>
    </rPh>
    <rPh sb="3" eb="5">
      <t>カツドウ</t>
    </rPh>
    <phoneticPr fontId="3"/>
  </si>
  <si>
    <t>環境衛生</t>
    <rPh sb="0" eb="2">
      <t>カンキョウ</t>
    </rPh>
    <rPh sb="2" eb="4">
      <t>エイセイ</t>
    </rPh>
    <phoneticPr fontId="3"/>
  </si>
  <si>
    <t>食品衛生</t>
    <rPh sb="0" eb="2">
      <t>ショクヒン</t>
    </rPh>
    <rPh sb="2" eb="4">
      <t>エイセイ</t>
    </rPh>
    <phoneticPr fontId="3"/>
  </si>
  <si>
    <t>試験検査</t>
    <rPh sb="0" eb="2">
      <t>シケン</t>
    </rPh>
    <rPh sb="2" eb="4">
      <t>ケンサ</t>
    </rPh>
    <phoneticPr fontId="3"/>
  </si>
  <si>
    <t>○</t>
    <phoneticPr fontId="3"/>
  </si>
  <si>
    <t>全道</t>
  </si>
  <si>
    <t>-</t>
  </si>
  <si>
    <t>施設数</t>
    <phoneticPr fontId="3"/>
  </si>
  <si>
    <t>計</t>
    <rPh sb="0" eb="1">
      <t>ケイ</t>
    </rPh>
    <phoneticPr fontId="3"/>
  </si>
  <si>
    <t>改正案※</t>
    <rPh sb="0" eb="2">
      <t>カイセイ</t>
    </rPh>
    <rPh sb="2" eb="3">
      <t>アン</t>
    </rPh>
    <phoneticPr fontId="3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</si>
  <si>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</si>
  <si>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</si>
  <si>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</si>
  <si>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日胆</t>
    <rPh sb="0" eb="1">
      <t>ヒ</t>
    </rPh>
    <rPh sb="1" eb="2">
      <t>タン</t>
    </rPh>
    <phoneticPr fontId="3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</si>
  <si>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</si>
  <si>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</si>
  <si>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</si>
  <si>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57～1</t>
    <phoneticPr fontId="3"/>
  </si>
  <si>
    <t>57～2</t>
    <phoneticPr fontId="3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</si>
  <si>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</si>
  <si>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</si>
  <si>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</si>
  <si>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"/>
  </si>
  <si>
    <t>○</t>
  </si>
  <si>
    <t>61～1</t>
    <phoneticPr fontId="3"/>
  </si>
  <si>
    <t>61～2</t>
    <phoneticPr fontId="3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</si>
  <si>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</si>
  <si>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"/>
  </si>
  <si>
    <t>○</t>
    <phoneticPr fontId="3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</si>
  <si>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</si>
  <si>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"/>
  </si>
  <si>
    <t>27～2</t>
    <phoneticPr fontId="3"/>
  </si>
  <si>
    <t>27～1</t>
    <phoneticPr fontId="3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</si>
  <si>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</si>
  <si>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</si>
  <si>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"/>
  </si>
  <si>
    <t>34～1</t>
    <phoneticPr fontId="3"/>
  </si>
  <si>
    <t>34～2</t>
    <phoneticPr fontId="3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</si>
  <si>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</si>
  <si>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</si>
  <si>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その他</t>
  </si>
  <si>
    <t>全道</t>
    <rPh sb="0" eb="1">
      <t>ゼン</t>
    </rPh>
    <rPh sb="1" eb="2">
      <t>ミチ</t>
    </rPh>
    <phoneticPr fontId="3"/>
  </si>
  <si>
    <t>実数</t>
  </si>
  <si>
    <t>診療所（歯科診療所を除く）</t>
  </si>
  <si>
    <t>療養病床</t>
    <phoneticPr fontId="3"/>
  </si>
  <si>
    <t>歯科診療所</t>
  </si>
  <si>
    <t>歯科技工所</t>
  </si>
  <si>
    <t>助産所</t>
  </si>
  <si>
    <t>施術所</t>
  </si>
  <si>
    <t>衛生検査所</t>
  </si>
  <si>
    <t>国</t>
  </si>
  <si>
    <t>公的医療機関</t>
  </si>
  <si>
    <t>医療法人</t>
  </si>
  <si>
    <t>個人</t>
  </si>
  <si>
    <t>道市町村</t>
  </si>
  <si>
    <t>病　院</t>
  </si>
  <si>
    <t>診療所（一般）</t>
  </si>
  <si>
    <t>　　病院</t>
    <phoneticPr fontId="3"/>
  </si>
  <si>
    <t>　　　診療所</t>
    <phoneticPr fontId="3"/>
  </si>
  <si>
    <t>施設数</t>
    <rPh sb="0" eb="2">
      <t>シセツ</t>
    </rPh>
    <phoneticPr fontId="3"/>
  </si>
  <si>
    <t>　　　病床数</t>
    <phoneticPr fontId="3"/>
  </si>
  <si>
    <t>　　　一般</t>
    <phoneticPr fontId="3"/>
  </si>
  <si>
    <t>歯科</t>
    <phoneticPr fontId="3"/>
  </si>
  <si>
    <t>一般病床</t>
    <rPh sb="2" eb="4">
      <t>ビョウショウ</t>
    </rPh>
    <phoneticPr fontId="3"/>
  </si>
  <si>
    <t>精神病床</t>
    <rPh sb="2" eb="4">
      <t>ビョウショウ</t>
    </rPh>
    <phoneticPr fontId="3"/>
  </si>
  <si>
    <t>結核病床</t>
    <rPh sb="2" eb="4">
      <t>ビョウショウ</t>
    </rPh>
    <phoneticPr fontId="3"/>
  </si>
  <si>
    <t>感染症病床</t>
    <rPh sb="0" eb="3">
      <t>カンセンショウ</t>
    </rPh>
    <rPh sb="3" eb="5">
      <t>ビョウショウ</t>
    </rPh>
    <phoneticPr fontId="3"/>
  </si>
  <si>
    <t>人口
 10万対</t>
    <phoneticPr fontId="3"/>
  </si>
  <si>
    <t>人口
  10万対</t>
    <phoneticPr fontId="3"/>
  </si>
  <si>
    <t>歯科衛生士</t>
    <rPh sb="0" eb="2">
      <t>シカ</t>
    </rPh>
    <rPh sb="2" eb="5">
      <t>エイセイシ</t>
    </rPh>
    <phoneticPr fontId="3"/>
  </si>
  <si>
    <t>歯科技工士</t>
    <rPh sb="0" eb="2">
      <t>シカ</t>
    </rPh>
    <rPh sb="2" eb="5">
      <t>ギコウシ</t>
    </rPh>
    <phoneticPr fontId="3"/>
  </si>
  <si>
    <t>保健師</t>
    <rPh sb="2" eb="3">
      <t>シ</t>
    </rPh>
    <phoneticPr fontId="3"/>
  </si>
  <si>
    <t>助産師</t>
    <rPh sb="2" eb="3">
      <t>シ</t>
    </rPh>
    <phoneticPr fontId="3"/>
  </si>
  <si>
    <t>看護師</t>
    <rPh sb="2" eb="3">
      <t>シ</t>
    </rPh>
    <phoneticPr fontId="3"/>
  </si>
  <si>
    <t>准看護師</t>
    <rPh sb="3" eb="4">
      <t>シ</t>
    </rPh>
    <phoneticPr fontId="3"/>
  </si>
  <si>
    <t>人口
10万対</t>
    <phoneticPr fontId="3"/>
  </si>
  <si>
    <t>理学療法士</t>
    <phoneticPr fontId="3"/>
  </si>
  <si>
    <t>作業療法士</t>
    <phoneticPr fontId="3"/>
  </si>
  <si>
    <t>視能訓練士</t>
    <phoneticPr fontId="3"/>
  </si>
  <si>
    <t>臨床工学技士</t>
    <phoneticPr fontId="3"/>
  </si>
  <si>
    <t>義肢装具士</t>
    <rPh sb="0" eb="2">
      <t>ギシ</t>
    </rPh>
    <rPh sb="2" eb="5">
      <t>ソウグシ</t>
    </rPh>
    <phoneticPr fontId="3"/>
  </si>
  <si>
    <t>言語聴覚士</t>
    <rPh sb="0" eb="2">
      <t>ゲンゴ</t>
    </rPh>
    <rPh sb="2" eb="5">
      <t>チョウカクシ</t>
    </rPh>
    <phoneticPr fontId="3"/>
  </si>
  <si>
    <t>常勤換算数</t>
    <rPh sb="0" eb="2">
      <t>ジョウキン</t>
    </rPh>
    <rPh sb="2" eb="4">
      <t>カンサン</t>
    </rPh>
    <rPh sb="4" eb="5">
      <t>スウ</t>
    </rPh>
    <phoneticPr fontId="3"/>
  </si>
  <si>
    <t>薬局</t>
  </si>
  <si>
    <t>医薬品販売業</t>
    <phoneticPr fontId="3"/>
  </si>
  <si>
    <t>医療機器販売業</t>
    <rPh sb="0" eb="2">
      <t>イリョウ</t>
    </rPh>
    <rPh sb="2" eb="4">
      <t>キキ</t>
    </rPh>
    <rPh sb="4" eb="6">
      <t>ハンバイ</t>
    </rPh>
    <rPh sb="6" eb="7">
      <t>ギョウ</t>
    </rPh>
    <phoneticPr fontId="3"/>
  </si>
  <si>
    <t>毒物劇物販売業</t>
    <phoneticPr fontId="3"/>
  </si>
  <si>
    <t>一般</t>
  </si>
  <si>
    <t>管理</t>
    <rPh sb="0" eb="2">
      <t>カンリ</t>
    </rPh>
    <phoneticPr fontId="3"/>
  </si>
  <si>
    <t>献血者数</t>
    <phoneticPr fontId="3"/>
  </si>
  <si>
    <t>換算献血数
※</t>
    <rPh sb="0" eb="2">
      <t>カンサン</t>
    </rPh>
    <phoneticPr fontId="3"/>
  </si>
  <si>
    <t>計</t>
    <phoneticPr fontId="3"/>
  </si>
  <si>
    <t>２００ｍｌ</t>
    <phoneticPr fontId="3"/>
  </si>
  <si>
    <t>４００ｍｌ</t>
    <phoneticPr fontId="3"/>
  </si>
  <si>
    <t>成分</t>
  </si>
  <si>
    <t>※　　換算献血数：200ｍｌ＋400ｍｌ×２＋成分</t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</si>
  <si>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</si>
  <si>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施設数</t>
    <rPh sb="0" eb="3">
      <t>シセツスウ</t>
    </rPh>
    <phoneticPr fontId="3"/>
  </si>
  <si>
    <t>入所定員</t>
    <rPh sb="0" eb="2">
      <t>ニュウショ</t>
    </rPh>
    <rPh sb="2" eb="4">
      <t>テイイン</t>
    </rPh>
    <phoneticPr fontId="3"/>
  </si>
  <si>
    <t>指定病床数</t>
    <rPh sb="0" eb="2">
      <t>シテイ</t>
    </rPh>
    <rPh sb="2" eb="5">
      <t>ビョウショウスウ</t>
    </rPh>
    <phoneticPr fontId="3"/>
  </si>
  <si>
    <t>第６９表　献血者数</t>
    <phoneticPr fontId="3"/>
  </si>
  <si>
    <t>第６８表　医薬品等取扱業者数</t>
    <rPh sb="0" eb="1">
      <t>ダイ</t>
    </rPh>
    <rPh sb="3" eb="4">
      <t>ヒョウ</t>
    </rPh>
    <rPh sb="5" eb="8">
      <t>イヤクヒン</t>
    </rPh>
    <rPh sb="8" eb="9">
      <t>トウ</t>
    </rPh>
    <rPh sb="9" eb="11">
      <t>トリアツカイ</t>
    </rPh>
    <rPh sb="11" eb="12">
      <t>ギョウ</t>
    </rPh>
    <rPh sb="12" eb="13">
      <t>モノ</t>
    </rPh>
    <rPh sb="13" eb="14">
      <t>スウ</t>
    </rPh>
    <phoneticPr fontId="3"/>
  </si>
  <si>
    <t>第６７表　保健所把握保健医療機関従事者数（人口１０万対）</t>
    <rPh sb="5" eb="8">
      <t>ホケンショ</t>
    </rPh>
    <rPh sb="8" eb="10">
      <t>ハアク</t>
    </rPh>
    <rPh sb="10" eb="12">
      <t>ホケン</t>
    </rPh>
    <rPh sb="12" eb="14">
      <t>イリョウ</t>
    </rPh>
    <rPh sb="14" eb="16">
      <t>キカン</t>
    </rPh>
    <phoneticPr fontId="3"/>
  </si>
  <si>
    <t>第６５表　医療施設数・病床数（人口１０万対）</t>
    <rPh sb="0" eb="1">
      <t>ダイ</t>
    </rPh>
    <rPh sb="3" eb="4">
      <t>ヒョウ</t>
    </rPh>
    <rPh sb="5" eb="7">
      <t>イリョウ</t>
    </rPh>
    <rPh sb="7" eb="10">
      <t>シセツスウ</t>
    </rPh>
    <rPh sb="11" eb="14">
      <t>ビョウショウスウ</t>
    </rPh>
    <rPh sb="15" eb="17">
      <t>ジンコウ</t>
    </rPh>
    <rPh sb="19" eb="20">
      <t>ヨロズ</t>
    </rPh>
    <rPh sb="20" eb="21">
      <t>タイ</t>
    </rPh>
    <phoneticPr fontId="3"/>
  </si>
  <si>
    <t>第６６－２表　職員配置状況（保健所・地域保健事業に関わる部署）</t>
    <rPh sb="7" eb="9">
      <t>ショクイン</t>
    </rPh>
    <rPh sb="9" eb="11">
      <t>ハイチ</t>
    </rPh>
    <rPh sb="11" eb="13">
      <t>ジョウキョウ</t>
    </rPh>
    <rPh sb="14" eb="17">
      <t>ホケンショ</t>
    </rPh>
    <rPh sb="18" eb="20">
      <t>チイキ</t>
    </rPh>
    <rPh sb="20" eb="22">
      <t>ホケン</t>
    </rPh>
    <rPh sb="22" eb="24">
      <t>ジギョウ</t>
    </rPh>
    <rPh sb="25" eb="26">
      <t>カカ</t>
    </rPh>
    <rPh sb="28" eb="30">
      <t>ブショ</t>
    </rPh>
    <phoneticPr fontId="3"/>
  </si>
  <si>
    <t>常勤（実人員）</t>
    <rPh sb="0" eb="2">
      <t>ジョウキン</t>
    </rPh>
    <rPh sb="3" eb="6">
      <t>ジツジンイン</t>
    </rPh>
    <phoneticPr fontId="3"/>
  </si>
  <si>
    <t>獣医師</t>
    <rPh sb="0" eb="3">
      <t>ジュウイシ</t>
    </rPh>
    <phoneticPr fontId="3"/>
  </si>
  <si>
    <t>薬剤師</t>
    <rPh sb="0" eb="3">
      <t>ヤクザイシ</t>
    </rPh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</si>
  <si>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</si>
  <si>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</si>
  <si>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</si>
  <si>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</si>
  <si>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作業療法士</t>
    <rPh sb="0" eb="2">
      <t>サギョウ</t>
    </rPh>
    <rPh sb="2" eb="5">
      <t>リョウホウシ</t>
    </rPh>
    <phoneticPr fontId="3"/>
  </si>
  <si>
    <t>診療放射線技師</t>
    <rPh sb="0" eb="2">
      <t>シンリョウ</t>
    </rPh>
    <rPh sb="2" eb="5">
      <t>ホウシャセン</t>
    </rPh>
    <rPh sb="5" eb="7">
      <t>ギシ</t>
    </rPh>
    <phoneticPr fontId="3"/>
  </si>
  <si>
    <t>診療エックス線技師</t>
    <rPh sb="0" eb="2">
      <t>シンリョウ</t>
    </rPh>
    <rPh sb="6" eb="7">
      <t>セン</t>
    </rPh>
    <rPh sb="7" eb="9">
      <t>ギシ</t>
    </rPh>
    <phoneticPr fontId="3"/>
  </si>
  <si>
    <t>臨床検査技師</t>
    <rPh sb="0" eb="2">
      <t>リンショウ</t>
    </rPh>
    <rPh sb="2" eb="4">
      <t>ケンサ</t>
    </rPh>
    <rPh sb="4" eb="6">
      <t>ギシ</t>
    </rPh>
    <phoneticPr fontId="3"/>
  </si>
  <si>
    <t>衛生検査技師</t>
    <rPh sb="0" eb="2">
      <t>エイセイ</t>
    </rPh>
    <rPh sb="2" eb="4">
      <t>ケンサ</t>
    </rPh>
    <rPh sb="4" eb="6">
      <t>ギシ</t>
    </rPh>
    <phoneticPr fontId="3"/>
  </si>
  <si>
    <t>管理栄養士</t>
    <rPh sb="0" eb="2">
      <t>カンリ</t>
    </rPh>
    <rPh sb="2" eb="5">
      <t>エイヨウシ</t>
    </rPh>
    <phoneticPr fontId="3"/>
  </si>
  <si>
    <t>栄養士</t>
    <rPh sb="0" eb="3">
      <t>エイヨウシ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</si>
  <si>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</si>
  <si>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3"/>
  </si>
  <si>
    <t>栄養指導員</t>
    <rPh sb="0" eb="2">
      <t>エイヨウ</t>
    </rPh>
    <rPh sb="2" eb="5">
      <t>シドウイン</t>
    </rPh>
    <phoneticPr fontId="3"/>
  </si>
  <si>
    <t>食品衛生監視員</t>
    <rPh sb="0" eb="2">
      <t>ショクヒン</t>
    </rPh>
    <rPh sb="2" eb="4">
      <t>エイセイ</t>
    </rPh>
    <rPh sb="4" eb="7">
      <t>カンシイン</t>
    </rPh>
    <phoneticPr fontId="3"/>
  </si>
  <si>
    <t>環境衛生監視員</t>
    <rPh sb="0" eb="2">
      <t>カンキョウ</t>
    </rPh>
    <rPh sb="2" eb="4">
      <t>エイセイ</t>
    </rPh>
    <rPh sb="4" eb="7">
      <t>カンシイン</t>
    </rPh>
    <phoneticPr fontId="3"/>
  </si>
  <si>
    <t>医療監視員</t>
    <rPh sb="0" eb="2">
      <t>イリョウ</t>
    </rPh>
    <rPh sb="2" eb="5">
      <t>カンシイン</t>
    </rPh>
    <phoneticPr fontId="3"/>
  </si>
  <si>
    <t>店舗</t>
    <rPh sb="0" eb="2">
      <t>テンポ</t>
    </rPh>
    <phoneticPr fontId="3"/>
  </si>
  <si>
    <t>第６４表　保健医療施設数</t>
    <phoneticPr fontId="3"/>
  </si>
  <si>
    <t>病院</t>
    <phoneticPr fontId="3"/>
  </si>
  <si>
    <t>医師</t>
    <phoneticPr fontId="3"/>
  </si>
  <si>
    <t>歯科医師</t>
    <phoneticPr fontId="3"/>
  </si>
  <si>
    <t>薬剤師</t>
    <phoneticPr fontId="3"/>
  </si>
  <si>
    <t>非常勤（延人員）</t>
    <rPh sb="0" eb="1">
      <t>ヒ</t>
    </rPh>
    <rPh sb="1" eb="3">
      <t>ジョウキン</t>
    </rPh>
    <rPh sb="4" eb="7">
      <t>ノベジンイン</t>
    </rPh>
    <phoneticPr fontId="3"/>
  </si>
  <si>
    <t>実地指導数</t>
    <rPh sb="0" eb="2">
      <t>ジッチ</t>
    </rPh>
    <rPh sb="2" eb="4">
      <t>シドウ</t>
    </rPh>
    <rPh sb="4" eb="5">
      <t>スウ</t>
    </rPh>
    <phoneticPr fontId="3"/>
  </si>
  <si>
    <t>特例１種</t>
    <phoneticPr fontId="3"/>
  </si>
  <si>
    <t>農業用
品目</t>
    <phoneticPr fontId="3"/>
  </si>
  <si>
    <t>注　　全道の数のうち、歯科技工所・施術所・市町村保健センター（類似施設欄含む）各欄は、札幌市を除く。</t>
    <phoneticPr fontId="3"/>
  </si>
  <si>
    <t>（再掲）</t>
    <rPh sb="1" eb="3">
      <t>サイケイ</t>
    </rPh>
    <phoneticPr fontId="3"/>
  </si>
  <si>
    <t>第６６－１表　保健医療従事者数（人口１０万対）</t>
    <phoneticPr fontId="3"/>
  </si>
  <si>
    <t>旧薬種商</t>
    <rPh sb="0" eb="1">
      <t>キュウ</t>
    </rPh>
    <rPh sb="1" eb="3">
      <t>ヤクシュ</t>
    </rPh>
    <rPh sb="3" eb="4">
      <t>ショウ</t>
    </rPh>
    <phoneticPr fontId="3"/>
  </si>
  <si>
    <t>卸売</t>
    <rPh sb="0" eb="2">
      <t>オロシウ</t>
    </rPh>
    <phoneticPr fontId="3"/>
  </si>
  <si>
    <t>医療機器貸与業</t>
    <rPh sb="0" eb="2">
      <t>イリョウ</t>
    </rPh>
    <rPh sb="2" eb="4">
      <t>キキ</t>
    </rPh>
    <rPh sb="4" eb="6">
      <t>タイヨ</t>
    </rPh>
    <rPh sb="6" eb="7">
      <t>ギョウ</t>
    </rPh>
    <phoneticPr fontId="3"/>
  </si>
  <si>
    <t>高度
管理</t>
    <rPh sb="0" eb="2">
      <t>コウド</t>
    </rPh>
    <rPh sb="3" eb="5">
      <t>カンリ</t>
    </rPh>
    <phoneticPr fontId="3"/>
  </si>
  <si>
    <t>特定
品目</t>
    <phoneticPr fontId="3"/>
  </si>
  <si>
    <t>管理栄養士</t>
    <phoneticPr fontId="3"/>
  </si>
  <si>
    <t>注１　平成１５年度から診療所（助産所）運営状況報告が廃止されたため、病院のみの従事者数である。</t>
    <rPh sb="0" eb="1">
      <t>チュウ</t>
    </rPh>
    <rPh sb="39" eb="42">
      <t>ジュウジシャ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</si>
  <si>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</si>
  <si>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資料　保健所集計</t>
    <phoneticPr fontId="3"/>
  </si>
  <si>
    <t>市町村保健センター及び同様の機能を持つセンター</t>
    <rPh sb="3" eb="5">
      <t>ホケン</t>
    </rPh>
    <rPh sb="9" eb="10">
      <t>オヨ</t>
    </rPh>
    <rPh sb="11" eb="13">
      <t>ドウヨウ</t>
    </rPh>
    <rPh sb="14" eb="16">
      <t>キノウ</t>
    </rPh>
    <rPh sb="17" eb="18">
      <t>モ</t>
    </rPh>
    <phoneticPr fontId="3"/>
  </si>
  <si>
    <t>江差</t>
  </si>
  <si>
    <t>八雲</t>
  </si>
  <si>
    <t>千歳</t>
  </si>
  <si>
    <t>倶知安</t>
  </si>
  <si>
    <t>岩内</t>
  </si>
  <si>
    <t>岩見沢</t>
  </si>
  <si>
    <t>深川</t>
  </si>
  <si>
    <t>室蘭</t>
  </si>
  <si>
    <t>苫小牧</t>
  </si>
  <si>
    <t>浦河</t>
  </si>
  <si>
    <t>静内</t>
  </si>
  <si>
    <t>名寄</t>
  </si>
  <si>
    <t>留萌</t>
  </si>
  <si>
    <t>稚内</t>
  </si>
  <si>
    <t>紋別</t>
  </si>
  <si>
    <t>釧路</t>
  </si>
  <si>
    <t>根室</t>
  </si>
  <si>
    <t>中標津</t>
  </si>
  <si>
    <t>帯広</t>
  </si>
  <si>
    <t>帯広</t>
    <rPh sb="0" eb="2">
      <t>オビヒロ</t>
    </rPh>
    <phoneticPr fontId="3"/>
  </si>
  <si>
    <t>小樽市</t>
  </si>
  <si>
    <t>市立函館</t>
  </si>
  <si>
    <t>旭川市</t>
  </si>
  <si>
    <t>富良野</t>
    <rPh sb="0" eb="3">
      <t>フラノ</t>
    </rPh>
    <phoneticPr fontId="19"/>
  </si>
  <si>
    <t>根室</t>
    <rPh sb="0" eb="2">
      <t>ネムロ</t>
    </rPh>
    <phoneticPr fontId="19"/>
  </si>
  <si>
    <t>網走</t>
  </si>
  <si>
    <t>北見</t>
  </si>
  <si>
    <t>札幌市</t>
  </si>
  <si>
    <t>函館市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</si>
  <si>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</si>
  <si>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</si>
  <si>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</si>
  <si>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</si>
  <si>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</si>
  <si>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</si>
  <si>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</si>
  <si>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</si>
  <si>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</si>
  <si>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</si>
  <si>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</si>
  <si>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滝川</t>
  </si>
  <si>
    <t>芦別市</t>
  </si>
  <si>
    <t>江別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</si>
  <si>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</si>
  <si>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</si>
  <si>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</si>
  <si>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</si>
  <si>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</si>
  <si>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</si>
  <si>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</si>
  <si>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</si>
  <si>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</si>
  <si>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</si>
  <si>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</si>
  <si>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</si>
  <si>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</t>
  </si>
  <si>
    <t>富良野市</t>
  </si>
  <si>
    <t>登別市</t>
  </si>
  <si>
    <t>恵庭市</t>
  </si>
  <si>
    <t>伊達市</t>
  </si>
  <si>
    <t>北広島市</t>
  </si>
  <si>
    <t>石狩市</t>
  </si>
  <si>
    <t>渡島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</si>
  <si>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</si>
  <si>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</si>
  <si>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</si>
  <si>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</si>
  <si>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</si>
  <si>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</si>
  <si>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</si>
  <si>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</si>
  <si>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</si>
  <si>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</si>
  <si>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</si>
  <si>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</si>
  <si>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</si>
  <si>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</si>
  <si>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</si>
  <si>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</si>
  <si>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</si>
  <si>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</si>
  <si>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</si>
  <si>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</si>
  <si>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</si>
  <si>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</si>
  <si>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</si>
  <si>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</si>
  <si>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</si>
  <si>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</si>
  <si>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</si>
  <si>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</si>
  <si>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</si>
  <si>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</si>
  <si>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</si>
  <si>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</si>
  <si>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</si>
  <si>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</si>
  <si>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</si>
  <si>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</si>
  <si>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</si>
  <si>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</si>
  <si>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</si>
  <si>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</si>
  <si>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</si>
  <si>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</si>
  <si>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</si>
  <si>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</si>
  <si>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</si>
  <si>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</si>
  <si>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</si>
  <si>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</si>
  <si>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</si>
  <si>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</si>
  <si>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</si>
  <si>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</si>
  <si>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上川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</si>
  <si>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</si>
  <si>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</si>
  <si>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</si>
  <si>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</si>
  <si>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</si>
  <si>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</si>
  <si>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</si>
  <si>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</si>
  <si>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</si>
  <si>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</si>
  <si>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</si>
  <si>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</si>
  <si>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</si>
  <si>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</si>
  <si>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</si>
  <si>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</si>
  <si>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</si>
  <si>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</si>
  <si>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</si>
  <si>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</si>
  <si>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</si>
  <si>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</si>
  <si>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</si>
  <si>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</si>
  <si>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</si>
  <si>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</si>
  <si>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</si>
  <si>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</si>
  <si>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</si>
  <si>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</si>
  <si>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</si>
  <si>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</si>
  <si>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</si>
  <si>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</si>
  <si>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</si>
  <si>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</si>
  <si>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</si>
  <si>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</si>
  <si>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</si>
  <si>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</si>
  <si>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</si>
  <si>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</si>
  <si>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</si>
  <si>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</si>
  <si>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</si>
  <si>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</si>
  <si>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</si>
  <si>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</si>
  <si>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</si>
  <si>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</si>
  <si>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</si>
  <si>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</si>
  <si>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</si>
  <si>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</si>
  <si>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</si>
  <si>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</si>
  <si>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</si>
  <si>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</si>
  <si>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</si>
  <si>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</si>
  <si>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</si>
  <si>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</si>
  <si>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</si>
  <si>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</si>
  <si>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</si>
  <si>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</si>
  <si>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</si>
  <si>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</si>
  <si>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</si>
  <si>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</si>
  <si>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</si>
  <si>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</si>
  <si>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</si>
  <si>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</si>
  <si>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</si>
  <si>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</si>
  <si>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</si>
  <si>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</si>
  <si>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</si>
  <si>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</si>
  <si>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</si>
  <si>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</si>
  <si>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</si>
  <si>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</si>
  <si>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</si>
  <si>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</si>
  <si>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</si>
  <si>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</si>
  <si>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</si>
  <si>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</si>
  <si>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</si>
  <si>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</si>
  <si>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</si>
  <si>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渡島</t>
    <rPh sb="0" eb="2">
      <t>オシマ</t>
    </rPh>
    <phoneticPr fontId="3"/>
  </si>
  <si>
    <t>江差</t>
    <rPh sb="0" eb="2">
      <t>エサシ</t>
    </rPh>
    <phoneticPr fontId="3"/>
  </si>
  <si>
    <t>八雲</t>
    <rPh sb="0" eb="2">
      <t>ヤクモ</t>
    </rPh>
    <phoneticPr fontId="3"/>
  </si>
  <si>
    <t>江別</t>
    <rPh sb="0" eb="2">
      <t>エベツ</t>
    </rPh>
    <phoneticPr fontId="3"/>
  </si>
  <si>
    <t>令和２年</t>
    <rPh sb="3" eb="4">
      <t>ネン</t>
    </rPh>
    <phoneticPr fontId="3"/>
  </si>
  <si>
    <t>小樽市</t>
    <rPh sb="0" eb="3">
      <t>オタルシ</t>
    </rPh>
    <phoneticPr fontId="3"/>
  </si>
  <si>
    <t>江別市</t>
    <rPh sb="0" eb="3">
      <t>エベツシ</t>
    </rPh>
    <phoneticPr fontId="3"/>
  </si>
  <si>
    <t>令和２年度</t>
    <phoneticPr fontId="3"/>
  </si>
  <si>
    <t>令和２年度末現在</t>
    <rPh sb="5" eb="6">
      <t>マツ</t>
    </rPh>
    <rPh sb="6" eb="8">
      <t>ゲンザイ</t>
    </rPh>
    <phoneticPr fontId="3"/>
  </si>
  <si>
    <t>札幌市</t>
    <rPh sb="0" eb="3">
      <t>サッポロシ</t>
    </rPh>
    <phoneticPr fontId="3"/>
  </si>
  <si>
    <t>上川</t>
    <rPh sb="0" eb="2">
      <t>カミカワ</t>
    </rPh>
    <phoneticPr fontId="3"/>
  </si>
  <si>
    <t>旭川市</t>
    <rPh sb="0" eb="3">
      <t>アサヒカワシ</t>
    </rPh>
    <phoneticPr fontId="3"/>
  </si>
  <si>
    <t>市町村</t>
    <rPh sb="0" eb="3">
      <t>シチョウソン</t>
    </rPh>
    <phoneticPr fontId="28"/>
  </si>
  <si>
    <t>保健所</t>
    <rPh sb="0" eb="3">
      <t>ホケンジョ</t>
    </rPh>
    <phoneticPr fontId="28"/>
  </si>
  <si>
    <t>札幌市</t>
    <rPh sb="0" eb="3">
      <t>サッポロシ</t>
    </rPh>
    <phoneticPr fontId="28"/>
  </si>
  <si>
    <t>南渡島</t>
    <rPh sb="0" eb="3">
      <t>ミナミオシマ</t>
    </rPh>
    <phoneticPr fontId="28"/>
  </si>
  <si>
    <t>011011</t>
  </si>
  <si>
    <t>札幌市中央区</t>
  </si>
  <si>
    <t>小樽市</t>
    <phoneticPr fontId="28"/>
  </si>
  <si>
    <t>南桧山</t>
    <rPh sb="0" eb="1">
      <t>ミナミ</t>
    </rPh>
    <rPh sb="1" eb="3">
      <t>ヒヤマ</t>
    </rPh>
    <phoneticPr fontId="28"/>
  </si>
  <si>
    <t>011029</t>
  </si>
  <si>
    <t>札幌市北区</t>
  </si>
  <si>
    <t>市立函館</t>
    <phoneticPr fontId="28"/>
  </si>
  <si>
    <t>北渡島桧山</t>
    <rPh sb="0" eb="3">
      <t>キタオシマ</t>
    </rPh>
    <rPh sb="3" eb="5">
      <t>ヒヤマ</t>
    </rPh>
    <phoneticPr fontId="28"/>
  </si>
  <si>
    <t>011037</t>
  </si>
  <si>
    <t>札幌市東区</t>
  </si>
  <si>
    <t>旭川市</t>
    <phoneticPr fontId="28"/>
  </si>
  <si>
    <t>札幌</t>
    <rPh sb="0" eb="2">
      <t>サッポロ</t>
    </rPh>
    <phoneticPr fontId="28"/>
  </si>
  <si>
    <t>011045</t>
  </si>
  <si>
    <t>札幌市白石区</t>
  </si>
  <si>
    <t>江別</t>
    <rPh sb="0" eb="2">
      <t>エベツ</t>
    </rPh>
    <phoneticPr fontId="28"/>
  </si>
  <si>
    <t>後志</t>
    <rPh sb="0" eb="2">
      <t>シリベシ</t>
    </rPh>
    <phoneticPr fontId="28"/>
  </si>
  <si>
    <t>011053</t>
  </si>
  <si>
    <t>札幌市豊平区</t>
  </si>
  <si>
    <t>千歳</t>
    <rPh sb="0" eb="2">
      <t>チトセ</t>
    </rPh>
    <phoneticPr fontId="28"/>
  </si>
  <si>
    <t>南空知</t>
    <rPh sb="0" eb="3">
      <t>ミナミソラチ</t>
    </rPh>
    <phoneticPr fontId="28"/>
  </si>
  <si>
    <t>011061</t>
  </si>
  <si>
    <t>札幌市南区</t>
  </si>
  <si>
    <t>中空知</t>
    <rPh sb="0" eb="3">
      <t>ナカソラチ</t>
    </rPh>
    <phoneticPr fontId="28"/>
  </si>
  <si>
    <t>011070</t>
  </si>
  <si>
    <t>札幌市西区</t>
  </si>
  <si>
    <t>滝川</t>
    <rPh sb="0" eb="2">
      <t>タキカワ</t>
    </rPh>
    <phoneticPr fontId="28"/>
  </si>
  <si>
    <t>北空知</t>
    <rPh sb="0" eb="3">
      <t>キタソラチ</t>
    </rPh>
    <phoneticPr fontId="28"/>
  </si>
  <si>
    <t>011088</t>
  </si>
  <si>
    <t>札幌市厚別区</t>
  </si>
  <si>
    <t>深川</t>
    <rPh sb="0" eb="2">
      <t>フカガワ</t>
    </rPh>
    <phoneticPr fontId="28"/>
  </si>
  <si>
    <t>西胆振</t>
    <rPh sb="0" eb="3">
      <t>ニシイブリ</t>
    </rPh>
    <phoneticPr fontId="28"/>
  </si>
  <si>
    <t>011096</t>
  </si>
  <si>
    <t>札幌市手稲区</t>
  </si>
  <si>
    <t>富良野</t>
    <rPh sb="0" eb="3">
      <t>フラノ</t>
    </rPh>
    <phoneticPr fontId="28"/>
  </si>
  <si>
    <t>東胆振</t>
    <rPh sb="0" eb="1">
      <t>ヒガシ</t>
    </rPh>
    <rPh sb="1" eb="3">
      <t>イブリ</t>
    </rPh>
    <phoneticPr fontId="28"/>
  </si>
  <si>
    <t>011100</t>
  </si>
  <si>
    <t>札幌市清田区</t>
  </si>
  <si>
    <t>名寄</t>
    <rPh sb="0" eb="2">
      <t>ナヨロ</t>
    </rPh>
    <phoneticPr fontId="28"/>
  </si>
  <si>
    <t>日高</t>
    <rPh sb="0" eb="2">
      <t>ヒダカ</t>
    </rPh>
    <phoneticPr fontId="28"/>
  </si>
  <si>
    <t>012025</t>
  </si>
  <si>
    <t>岩内</t>
    <rPh sb="0" eb="2">
      <t>イワナイ</t>
    </rPh>
    <phoneticPr fontId="28"/>
  </si>
  <si>
    <t>上川中部</t>
    <rPh sb="0" eb="4">
      <t>カミカワチュウブ</t>
    </rPh>
    <phoneticPr fontId="28"/>
  </si>
  <si>
    <t>012033</t>
  </si>
  <si>
    <t>倶知安</t>
    <rPh sb="0" eb="3">
      <t>クッチャン</t>
    </rPh>
    <phoneticPr fontId="28"/>
  </si>
  <si>
    <t>上川北部</t>
    <rPh sb="0" eb="2">
      <t>カミカワ</t>
    </rPh>
    <rPh sb="2" eb="4">
      <t>ホクブ</t>
    </rPh>
    <phoneticPr fontId="28"/>
  </si>
  <si>
    <t>012041</t>
  </si>
  <si>
    <t>江差</t>
    <rPh sb="0" eb="2">
      <t>エサシ</t>
    </rPh>
    <phoneticPr fontId="28"/>
  </si>
  <si>
    <t>012050</t>
  </si>
  <si>
    <t>渡島</t>
    <rPh sb="0" eb="2">
      <t>オシマ</t>
    </rPh>
    <phoneticPr fontId="28"/>
  </si>
  <si>
    <t>留萌</t>
    <rPh sb="0" eb="2">
      <t>ルモイ</t>
    </rPh>
    <phoneticPr fontId="28"/>
  </si>
  <si>
    <t>012068</t>
  </si>
  <si>
    <t>八雲</t>
    <rPh sb="0" eb="2">
      <t>ヤクモ</t>
    </rPh>
    <phoneticPr fontId="28"/>
  </si>
  <si>
    <t>宗谷</t>
    <rPh sb="0" eb="2">
      <t>ソウヤ</t>
    </rPh>
    <phoneticPr fontId="28"/>
  </si>
  <si>
    <t>012076</t>
  </si>
  <si>
    <t>室蘭</t>
    <phoneticPr fontId="28"/>
  </si>
  <si>
    <t>北網</t>
    <rPh sb="0" eb="1">
      <t>キタ</t>
    </rPh>
    <rPh sb="1" eb="2">
      <t>アミ</t>
    </rPh>
    <phoneticPr fontId="28"/>
  </si>
  <si>
    <t>012084</t>
  </si>
  <si>
    <t>遠紋</t>
    <rPh sb="0" eb="1">
      <t>オン</t>
    </rPh>
    <rPh sb="1" eb="2">
      <t>モン</t>
    </rPh>
    <phoneticPr fontId="28"/>
  </si>
  <si>
    <t>012092</t>
  </si>
  <si>
    <t>浦河</t>
    <rPh sb="0" eb="2">
      <t>ウラカワ</t>
    </rPh>
    <phoneticPr fontId="28"/>
  </si>
  <si>
    <t>十勝</t>
    <rPh sb="0" eb="2">
      <t>トカチ</t>
    </rPh>
    <phoneticPr fontId="28"/>
  </si>
  <si>
    <t>012106</t>
  </si>
  <si>
    <t>静内</t>
    <rPh sb="0" eb="2">
      <t>シズナイ</t>
    </rPh>
    <phoneticPr fontId="28"/>
  </si>
  <si>
    <t>釧路</t>
    <rPh sb="0" eb="2">
      <t>クシロ</t>
    </rPh>
    <phoneticPr fontId="28"/>
  </si>
  <si>
    <t>012114</t>
  </si>
  <si>
    <t>帯広</t>
    <phoneticPr fontId="28"/>
  </si>
  <si>
    <t>根室</t>
    <rPh sb="0" eb="2">
      <t>ネムロ</t>
    </rPh>
    <phoneticPr fontId="28"/>
  </si>
  <si>
    <t>012122</t>
  </si>
  <si>
    <t>釧路</t>
    <phoneticPr fontId="28"/>
  </si>
  <si>
    <t>012131</t>
  </si>
  <si>
    <t>012149</t>
  </si>
  <si>
    <t>中標津</t>
    <rPh sb="0" eb="3">
      <t>ナカシベツ</t>
    </rPh>
    <phoneticPr fontId="28"/>
  </si>
  <si>
    <t>012157</t>
  </si>
  <si>
    <t>012165</t>
  </si>
  <si>
    <t>北見</t>
    <phoneticPr fontId="28"/>
  </si>
  <si>
    <t>012173</t>
  </si>
  <si>
    <t>紋別</t>
    <rPh sb="0" eb="2">
      <t>モンベツ</t>
    </rPh>
    <phoneticPr fontId="28"/>
  </si>
  <si>
    <t>012181</t>
  </si>
  <si>
    <t>012190</t>
  </si>
  <si>
    <t>012203</t>
  </si>
  <si>
    <t>上川</t>
    <rPh sb="0" eb="2">
      <t>カミカワ</t>
    </rPh>
    <phoneticPr fontId="28"/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</si>
  <si>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</si>
  <si>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</si>
  <si>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</si>
  <si>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</si>
  <si>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</si>
  <si>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</si>
  <si>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</si>
  <si>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</si>
  <si>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</si>
  <si>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</si>
  <si>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</si>
  <si>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</si>
  <si>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</si>
  <si>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</si>
  <si>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</si>
  <si>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</si>
  <si>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石狩郡当別町</t>
  </si>
  <si>
    <t>013048</t>
  </si>
  <si>
    <t>石狩郡新篠津村</t>
  </si>
  <si>
    <t>013315</t>
  </si>
  <si>
    <t>松前郡松前町</t>
  </si>
  <si>
    <t>013323</t>
  </si>
  <si>
    <t>松前郡福島町</t>
  </si>
  <si>
    <t>013331</t>
  </si>
  <si>
    <t>上磯郡知内町</t>
  </si>
  <si>
    <t>013340</t>
  </si>
  <si>
    <t>上磯郡木古内町</t>
  </si>
  <si>
    <t>013374</t>
  </si>
  <si>
    <t>亀田郡七飯町</t>
  </si>
  <si>
    <t>013439</t>
  </si>
  <si>
    <t>茅部郡鹿部町</t>
  </si>
  <si>
    <t>013455</t>
  </si>
  <si>
    <t>茅部郡森町</t>
  </si>
  <si>
    <t>013463</t>
  </si>
  <si>
    <t>二海郡八雲町</t>
  </si>
  <si>
    <t>013471</t>
  </si>
  <si>
    <t>山越郡長万部町</t>
  </si>
  <si>
    <t>013617</t>
  </si>
  <si>
    <t>檜山郡江差町</t>
  </si>
  <si>
    <t>013625</t>
  </si>
  <si>
    <t>檜山郡上ノ国町</t>
  </si>
  <si>
    <t>013633</t>
  </si>
  <si>
    <t>檜山郡厚沢部町</t>
  </si>
  <si>
    <t>013641</t>
  </si>
  <si>
    <t>爾志郡乙部町</t>
  </si>
  <si>
    <t>013676</t>
  </si>
  <si>
    <t>奥尻郡奥尻町</t>
  </si>
  <si>
    <t>013706</t>
  </si>
  <si>
    <t>瀬棚郡今金町</t>
  </si>
  <si>
    <t>013714</t>
  </si>
  <si>
    <t>久遠郡せたな町</t>
  </si>
  <si>
    <t>013919</t>
  </si>
  <si>
    <t>島牧郡島牧村</t>
  </si>
  <si>
    <t>013927</t>
  </si>
  <si>
    <t>寿都郡寿都町</t>
  </si>
  <si>
    <t>013935</t>
  </si>
  <si>
    <t>寿都郡黒松内町</t>
  </si>
  <si>
    <t>013943</t>
  </si>
  <si>
    <t>磯谷郡蘭越町</t>
  </si>
  <si>
    <t>013951</t>
  </si>
  <si>
    <t>虻田郡ニセコ町</t>
  </si>
  <si>
    <t>013960</t>
  </si>
  <si>
    <t>虻田郡真狩村</t>
  </si>
  <si>
    <t>013978</t>
  </si>
  <si>
    <t>虻田郡留寿都村</t>
  </si>
  <si>
    <t>013986</t>
  </si>
  <si>
    <t>虻田郡喜茂別町</t>
  </si>
  <si>
    <t>013994</t>
  </si>
  <si>
    <t>虻田郡京極町</t>
  </si>
  <si>
    <t>014001</t>
  </si>
  <si>
    <t>虻田郡倶知安町</t>
  </si>
  <si>
    <t>014010</t>
  </si>
  <si>
    <t>岩内郡共和町</t>
  </si>
  <si>
    <t>014028</t>
  </si>
  <si>
    <t>岩内郡岩内町</t>
  </si>
  <si>
    <t>014036</t>
  </si>
  <si>
    <t>古宇郡泊村</t>
  </si>
  <si>
    <t>014044</t>
  </si>
  <si>
    <t>古宇郡神恵内村</t>
  </si>
  <si>
    <t>014052</t>
  </si>
  <si>
    <t>積丹郡積丹町</t>
  </si>
  <si>
    <t>014061</t>
  </si>
  <si>
    <t>古平郡古平町</t>
  </si>
  <si>
    <t>014079</t>
  </si>
  <si>
    <t>余市郡仁木町</t>
  </si>
  <si>
    <t>014087</t>
  </si>
  <si>
    <t>余市郡余市町</t>
  </si>
  <si>
    <t>014095</t>
  </si>
  <si>
    <t>余市郡赤井川村</t>
  </si>
  <si>
    <t>014231</t>
  </si>
  <si>
    <t>空知郡南幌町</t>
  </si>
  <si>
    <t>014249</t>
  </si>
  <si>
    <t>空知郡奈井江町</t>
  </si>
  <si>
    <t>014257</t>
  </si>
  <si>
    <t>空知郡上砂川町</t>
  </si>
  <si>
    <t>014273</t>
  </si>
  <si>
    <t>夕張郡由仁町</t>
  </si>
  <si>
    <t>014281</t>
  </si>
  <si>
    <t>夕張郡長沼町</t>
  </si>
  <si>
    <t>014290</t>
  </si>
  <si>
    <t>夕張郡栗山町</t>
  </si>
  <si>
    <t>014303</t>
  </si>
  <si>
    <t>樺戸郡月形町</t>
  </si>
  <si>
    <t>014311</t>
  </si>
  <si>
    <t>樺戸郡浦臼町</t>
  </si>
  <si>
    <t>014320</t>
  </si>
  <si>
    <t>樺戸郡新十津川町</t>
  </si>
  <si>
    <t>014338</t>
  </si>
  <si>
    <t>雨竜郡妹背牛町</t>
  </si>
  <si>
    <t>014346</t>
  </si>
  <si>
    <t>雨竜郡秩父別町</t>
  </si>
  <si>
    <t>014362</t>
  </si>
  <si>
    <t>雨竜郡雨竜町</t>
  </si>
  <si>
    <t>014371</t>
  </si>
  <si>
    <t>雨竜郡北竜町</t>
  </si>
  <si>
    <t>014389</t>
  </si>
  <si>
    <t>雨竜郡沼田町</t>
  </si>
  <si>
    <t>014524</t>
  </si>
  <si>
    <t>上川郡鷹栖町</t>
  </si>
  <si>
    <t>014532</t>
  </si>
  <si>
    <t>上川郡東神楽町</t>
  </si>
  <si>
    <t>014541</t>
  </si>
  <si>
    <t>上川郡当麻町</t>
  </si>
  <si>
    <t>014559</t>
  </si>
  <si>
    <t>上川郡比布町</t>
  </si>
  <si>
    <t>014567</t>
  </si>
  <si>
    <t>上川郡愛別町</t>
  </si>
  <si>
    <t>014575</t>
  </si>
  <si>
    <t>上川郡上川町</t>
  </si>
  <si>
    <t>014583</t>
  </si>
  <si>
    <t>上川郡東川町</t>
  </si>
  <si>
    <t>014591</t>
  </si>
  <si>
    <t>上川郡美瑛町</t>
  </si>
  <si>
    <t>014605</t>
  </si>
  <si>
    <t>空知郡上富良野町</t>
  </si>
  <si>
    <t>014613</t>
  </si>
  <si>
    <t>空知郡中富良野町</t>
  </si>
  <si>
    <t>014621</t>
  </si>
  <si>
    <t>空知郡南富良野町</t>
  </si>
  <si>
    <t>014630</t>
  </si>
  <si>
    <t>勇払郡占冠村</t>
  </si>
  <si>
    <t>014648</t>
  </si>
  <si>
    <t>上川郡和寒町</t>
  </si>
  <si>
    <t>014656</t>
  </si>
  <si>
    <t>上川郡剣淵町</t>
  </si>
  <si>
    <t>014681</t>
  </si>
  <si>
    <t>上川郡下川町</t>
  </si>
  <si>
    <t>014699</t>
  </si>
  <si>
    <t>中川郡美深町</t>
  </si>
  <si>
    <t>014702</t>
  </si>
  <si>
    <t>中川郡音威子府村</t>
  </si>
  <si>
    <t>014711</t>
  </si>
  <si>
    <t>中川郡中川町</t>
  </si>
  <si>
    <t>014729</t>
  </si>
  <si>
    <t>雨竜郡幌加内町</t>
  </si>
  <si>
    <t>014818</t>
  </si>
  <si>
    <t>増毛郡増毛町</t>
  </si>
  <si>
    <t>014826</t>
  </si>
  <si>
    <t>留萌郡小平町</t>
  </si>
  <si>
    <t>014834</t>
  </si>
  <si>
    <t>苫前郡苫前町</t>
  </si>
  <si>
    <t>014842</t>
  </si>
  <si>
    <t>苫前郡羽幌町</t>
  </si>
  <si>
    <t>014851</t>
  </si>
  <si>
    <t>苫前郡初山別村</t>
  </si>
  <si>
    <t>014869</t>
  </si>
  <si>
    <t>天塩郡遠別町</t>
  </si>
  <si>
    <t>014877</t>
  </si>
  <si>
    <t>天塩郡天塩町</t>
  </si>
  <si>
    <t>015113</t>
  </si>
  <si>
    <t>宗谷郡猿払村</t>
  </si>
  <si>
    <t>015121</t>
  </si>
  <si>
    <t>枝幸郡浜頓別町</t>
  </si>
  <si>
    <t>015130</t>
  </si>
  <si>
    <t>枝幸郡中頓別町</t>
  </si>
  <si>
    <t>015148</t>
  </si>
  <si>
    <t>枝幸郡枝幸町</t>
  </si>
  <si>
    <t>015164</t>
  </si>
  <si>
    <t>天塩郡豊富町</t>
  </si>
  <si>
    <t>015172</t>
  </si>
  <si>
    <t>礼文郡礼文町</t>
  </si>
  <si>
    <t>015181</t>
  </si>
  <si>
    <t>利尻郡利尻町</t>
  </si>
  <si>
    <t>015199</t>
  </si>
  <si>
    <t>利尻郡利尻富士町</t>
  </si>
  <si>
    <t>015202</t>
  </si>
  <si>
    <t>天塩郡幌延町</t>
  </si>
  <si>
    <t>015431</t>
  </si>
  <si>
    <t>網走郡美幌町</t>
  </si>
  <si>
    <t>015440</t>
  </si>
  <si>
    <t>網走郡津別町</t>
  </si>
  <si>
    <t>015458</t>
  </si>
  <si>
    <t>斜里郡斜里町</t>
  </si>
  <si>
    <t>015466</t>
  </si>
  <si>
    <t>斜里郡清里町</t>
  </si>
  <si>
    <t>015474</t>
  </si>
  <si>
    <t>斜里郡小清水町</t>
  </si>
  <si>
    <t>015491</t>
  </si>
  <si>
    <t>常呂郡訓子府町</t>
  </si>
  <si>
    <t>015504</t>
  </si>
  <si>
    <t>常呂郡置戸町</t>
  </si>
  <si>
    <t>015521</t>
  </si>
  <si>
    <t>常呂郡佐呂間町</t>
  </si>
  <si>
    <t>015555</t>
  </si>
  <si>
    <t>紋別郡遠軽町</t>
  </si>
  <si>
    <t>015598</t>
  </si>
  <si>
    <t>紋別郡湧別町</t>
  </si>
  <si>
    <t>015601</t>
  </si>
  <si>
    <t>紋別郡滝上町</t>
  </si>
  <si>
    <t>015610</t>
  </si>
  <si>
    <t>紋別郡興部町</t>
  </si>
  <si>
    <t>015628</t>
  </si>
  <si>
    <t>紋別郡西興部村</t>
  </si>
  <si>
    <t>015636</t>
  </si>
  <si>
    <t>紋別郡雄武町</t>
  </si>
  <si>
    <t>015644</t>
  </si>
  <si>
    <t>網走郡大空町</t>
  </si>
  <si>
    <t>015717</t>
  </si>
  <si>
    <t>虻田郡豊浦町</t>
  </si>
  <si>
    <t>015750</t>
  </si>
  <si>
    <t>有珠郡壮瞥町</t>
  </si>
  <si>
    <t>015784</t>
  </si>
  <si>
    <t>白老郡白老町</t>
  </si>
  <si>
    <t>015814</t>
  </si>
  <si>
    <t>勇払郡厚真町</t>
  </si>
  <si>
    <t>015849</t>
  </si>
  <si>
    <t>虻田郡洞爺湖町</t>
  </si>
  <si>
    <t>015857</t>
  </si>
  <si>
    <t>勇払郡安平町</t>
  </si>
  <si>
    <t>015865</t>
  </si>
  <si>
    <t>勇払郡むかわ町</t>
  </si>
  <si>
    <t>016012</t>
  </si>
  <si>
    <t>沙流郡日高町</t>
  </si>
  <si>
    <t>016021</t>
  </si>
  <si>
    <t>沙流郡平取町</t>
  </si>
  <si>
    <t>016047</t>
  </si>
  <si>
    <t>新冠郡新冠町</t>
  </si>
  <si>
    <t>016071</t>
  </si>
  <si>
    <t>浦河郡浦河町</t>
  </si>
  <si>
    <t>016080</t>
  </si>
  <si>
    <t>様似郡様似町</t>
  </si>
  <si>
    <t>016098</t>
  </si>
  <si>
    <t>幌泉郡えりも町</t>
  </si>
  <si>
    <t>016101</t>
  </si>
  <si>
    <t>日高郡新ひだか町</t>
  </si>
  <si>
    <t>016314</t>
  </si>
  <si>
    <t>河東郡音更町</t>
  </si>
  <si>
    <t>016322</t>
  </si>
  <si>
    <t>河東郡士幌町</t>
  </si>
  <si>
    <t>016331</t>
  </si>
  <si>
    <t>河東郡上士幌町</t>
  </si>
  <si>
    <t>016349</t>
  </si>
  <si>
    <t>河東郡鹿追町</t>
  </si>
  <si>
    <t>016357</t>
  </si>
  <si>
    <t>上川郡新得町</t>
  </si>
  <si>
    <t>016365</t>
  </si>
  <si>
    <t>上川郡清水町</t>
  </si>
  <si>
    <t>016373</t>
  </si>
  <si>
    <t>河西郡芽室町</t>
  </si>
  <si>
    <t>016381</t>
  </si>
  <si>
    <t>河西郡中札内村</t>
  </si>
  <si>
    <t>016390</t>
  </si>
  <si>
    <t>河西郡更別村</t>
  </si>
  <si>
    <t>016411</t>
  </si>
  <si>
    <t>広尾郡大樹町</t>
  </si>
  <si>
    <t>016420</t>
  </si>
  <si>
    <t>広尾郡広尾町</t>
  </si>
  <si>
    <t>016438</t>
  </si>
  <si>
    <t>中川郡幕別町</t>
  </si>
  <si>
    <t>016446</t>
  </si>
  <si>
    <t>中川郡池田町</t>
  </si>
  <si>
    <t>016454</t>
  </si>
  <si>
    <t>中川郡豊頃町</t>
  </si>
  <si>
    <t>016462</t>
  </si>
  <si>
    <t>中川郡本別町</t>
  </si>
  <si>
    <t>016471</t>
  </si>
  <si>
    <t>足寄郡足寄町</t>
  </si>
  <si>
    <t>016489</t>
  </si>
  <si>
    <t>足寄郡陸別町</t>
  </si>
  <si>
    <t>016497</t>
  </si>
  <si>
    <t>十勝郡浦幌町</t>
  </si>
  <si>
    <t>016616</t>
  </si>
  <si>
    <t>釧路郡釧路町</t>
  </si>
  <si>
    <t>016624</t>
  </si>
  <si>
    <t>厚岸郡厚岸町</t>
  </si>
  <si>
    <t>016632</t>
  </si>
  <si>
    <t>厚岸郡浜中町</t>
  </si>
  <si>
    <t>016641</t>
  </si>
  <si>
    <t>川上郡標茶町</t>
  </si>
  <si>
    <t>016659</t>
  </si>
  <si>
    <t>川上郡弟子屈町</t>
  </si>
  <si>
    <t>016675</t>
  </si>
  <si>
    <t>阿寒郡鶴居村</t>
  </si>
  <si>
    <t>016683</t>
  </si>
  <si>
    <t>白糠郡白糠町</t>
  </si>
  <si>
    <t>016918</t>
  </si>
  <si>
    <t>野付郡別海町</t>
  </si>
  <si>
    <t>016926</t>
  </si>
  <si>
    <t>標津郡中標津町</t>
  </si>
  <si>
    <t>016934</t>
  </si>
  <si>
    <t>標津郡標津町</t>
  </si>
  <si>
    <t>016942</t>
  </si>
  <si>
    <t>目梨郡羅臼町</t>
  </si>
  <si>
    <t>不詳</t>
    <rPh sb="0" eb="2">
      <t>フショウ</t>
    </rPh>
    <phoneticPr fontId="28"/>
  </si>
  <si>
    <t>救急告示医療施設</t>
    <rPh sb="4" eb="6">
      <t>イリョウ</t>
    </rPh>
    <rPh sb="6" eb="8">
      <t>シセツ</t>
    </rPh>
    <phoneticPr fontId="3"/>
  </si>
  <si>
    <t>令和２年10月1日現在</t>
    <rPh sb="3" eb="4">
      <t>ネン</t>
    </rPh>
    <rPh sb="6" eb="7">
      <t>ツキ</t>
    </rPh>
    <rPh sb="8" eb="9">
      <t>ヒ</t>
    </rPh>
    <rPh sb="9" eb="11">
      <t>ゲンザイ</t>
    </rPh>
    <phoneticPr fontId="3"/>
  </si>
  <si>
    <t>市立函館</t>
    <rPh sb="0" eb="2">
      <t>シリツ</t>
    </rPh>
    <rPh sb="2" eb="4">
      <t>ハコダテ</t>
    </rPh>
    <phoneticPr fontId="3"/>
  </si>
  <si>
    <t>渡島</t>
    <rPh sb="0" eb="2">
      <t>オシマ</t>
    </rPh>
    <phoneticPr fontId="3"/>
  </si>
  <si>
    <t>江差</t>
    <rPh sb="0" eb="2">
      <t>エサシ</t>
    </rPh>
    <phoneticPr fontId="3"/>
  </si>
  <si>
    <t>八雲</t>
    <rPh sb="0" eb="2">
      <t>ヤクモ</t>
    </rPh>
    <phoneticPr fontId="3"/>
  </si>
  <si>
    <t>札幌市</t>
    <rPh sb="0" eb="3">
      <t>サッポロシ</t>
    </rPh>
    <phoneticPr fontId="3"/>
  </si>
  <si>
    <t>江別</t>
    <rPh sb="0" eb="2">
      <t>エベツ</t>
    </rPh>
    <phoneticPr fontId="3"/>
  </si>
  <si>
    <t>千歳</t>
    <rPh sb="0" eb="2">
      <t>チトセ</t>
    </rPh>
    <phoneticPr fontId="3"/>
  </si>
  <si>
    <t>小樽市</t>
    <rPh sb="0" eb="3">
      <t>オタルシ</t>
    </rPh>
    <phoneticPr fontId="3"/>
  </si>
  <si>
    <t>倶知安</t>
    <rPh sb="0" eb="3">
      <t>クッチャン</t>
    </rPh>
    <phoneticPr fontId="3"/>
  </si>
  <si>
    <t>岩内</t>
    <rPh sb="0" eb="2">
      <t>イワナイ</t>
    </rPh>
    <phoneticPr fontId="3"/>
  </si>
  <si>
    <t>岩見沢</t>
    <rPh sb="0" eb="3">
      <t>イワミザワ</t>
    </rPh>
    <phoneticPr fontId="3"/>
  </si>
  <si>
    <t>令和２年10月1日現在</t>
    <rPh sb="3" eb="4">
      <t>ネン</t>
    </rPh>
    <rPh sb="6" eb="7">
      <t>ガツ</t>
    </rPh>
    <rPh sb="8" eb="11">
      <t>ニチゲンザイ</t>
    </rPh>
    <phoneticPr fontId="3"/>
  </si>
  <si>
    <t>病床数</t>
    <rPh sb="0" eb="3">
      <t>ビョウショウスウ</t>
    </rPh>
    <phoneticPr fontId="3"/>
  </si>
  <si>
    <t>(再掲)療養病床数</t>
    <rPh sb="1" eb="3">
      <t>サイケイ</t>
    </rPh>
    <rPh sb="4" eb="6">
      <t>リョウヨウ</t>
    </rPh>
    <rPh sb="6" eb="8">
      <t>ビョウショウ</t>
    </rPh>
    <rPh sb="8" eb="9">
      <t>スウ</t>
    </rPh>
    <phoneticPr fontId="3"/>
  </si>
  <si>
    <t>○令和2年1月1日住民基本台帳人口</t>
    <phoneticPr fontId="3"/>
  </si>
  <si>
    <t>令和２年度</t>
    <phoneticPr fontId="3"/>
  </si>
  <si>
    <t>札幌市　　</t>
  </si>
  <si>
    <t>小樽市　　</t>
  </si>
  <si>
    <t>市立函館　</t>
  </si>
  <si>
    <t>旭川市　　</t>
  </si>
  <si>
    <t>江別　　　</t>
  </si>
  <si>
    <t>千歳　　　</t>
  </si>
  <si>
    <t>岩見沢　　</t>
  </si>
  <si>
    <t>滝川　　　</t>
  </si>
  <si>
    <t>深川　　　</t>
  </si>
  <si>
    <t>富良野　　</t>
  </si>
  <si>
    <t>名寄　　　</t>
  </si>
  <si>
    <t>岩内　　　</t>
  </si>
  <si>
    <t>倶知安　　</t>
  </si>
  <si>
    <t>江差　　　</t>
  </si>
  <si>
    <t>渡島　　　</t>
  </si>
  <si>
    <t>八雲　　　</t>
  </si>
  <si>
    <t>室蘭　　　</t>
  </si>
  <si>
    <t>苫小牧　　</t>
  </si>
  <si>
    <t>浦河　　　</t>
  </si>
  <si>
    <t>静内　　　</t>
  </si>
  <si>
    <t>帯広　　　</t>
  </si>
  <si>
    <t>釧路　　　</t>
  </si>
  <si>
    <t>根室　　　</t>
  </si>
  <si>
    <t>中標津　　</t>
  </si>
  <si>
    <t>網走　　　</t>
  </si>
  <si>
    <t>北見　　　</t>
  </si>
  <si>
    <t>紋別　　　</t>
  </si>
  <si>
    <t>稚内　　　</t>
  </si>
  <si>
    <t>留萌　　　</t>
  </si>
  <si>
    <t>上川　　　</t>
  </si>
  <si>
    <t>栄養士</t>
    <phoneticPr fontId="3"/>
  </si>
  <si>
    <t>江別市</t>
    <rPh sb="0" eb="3">
      <t>エベツシ</t>
    </rPh>
    <phoneticPr fontId="2"/>
  </si>
  <si>
    <t>石狩市</t>
    <rPh sb="0" eb="3">
      <t>イシカリシ</t>
    </rPh>
    <phoneticPr fontId="2"/>
  </si>
  <si>
    <t>当別町</t>
    <rPh sb="0" eb="3">
      <t>トウベツチョウ</t>
    </rPh>
    <phoneticPr fontId="2"/>
  </si>
  <si>
    <t>新篠津村</t>
    <rPh sb="0" eb="4">
      <t>シンシノツムラ</t>
    </rPh>
    <phoneticPr fontId="2"/>
  </si>
  <si>
    <t>千歳市</t>
    <rPh sb="0" eb="3">
      <t>チトセシ</t>
    </rPh>
    <phoneticPr fontId="2"/>
  </si>
  <si>
    <t>恵庭市</t>
    <rPh sb="0" eb="3">
      <t>エニワシ</t>
    </rPh>
    <phoneticPr fontId="2"/>
  </si>
  <si>
    <t>北広島市</t>
    <rPh sb="0" eb="4">
      <t>キタヒロシマシ</t>
    </rPh>
    <phoneticPr fontId="2"/>
  </si>
  <si>
    <t>北斗市</t>
    <rPh sb="0" eb="3">
      <t>ホクトシ</t>
    </rPh>
    <phoneticPr fontId="2"/>
  </si>
  <si>
    <t>七飯町</t>
    <rPh sb="0" eb="3">
      <t>ナナエチョウ</t>
    </rPh>
    <phoneticPr fontId="2"/>
  </si>
  <si>
    <t>松前町</t>
    <rPh sb="0" eb="3">
      <t>マツマエチョウ</t>
    </rPh>
    <phoneticPr fontId="2"/>
  </si>
  <si>
    <t>福島町</t>
    <rPh sb="0" eb="3">
      <t>フクシマチョウ</t>
    </rPh>
    <phoneticPr fontId="2"/>
  </si>
  <si>
    <t>知内町</t>
    <rPh sb="0" eb="3">
      <t>シリウチチョウ</t>
    </rPh>
    <phoneticPr fontId="2"/>
  </si>
  <si>
    <t>木古内町</t>
    <rPh sb="0" eb="4">
      <t>キコナイチョウ</t>
    </rPh>
    <phoneticPr fontId="2"/>
  </si>
  <si>
    <t>鹿部町</t>
    <rPh sb="0" eb="3">
      <t>シカベチョウ</t>
    </rPh>
    <phoneticPr fontId="2"/>
  </si>
  <si>
    <t>森町</t>
    <rPh sb="0" eb="2">
      <t>モリマチ</t>
    </rPh>
    <phoneticPr fontId="2"/>
  </si>
  <si>
    <t>八雲町</t>
    <rPh sb="0" eb="2">
      <t>ヤクモ</t>
    </rPh>
    <rPh sb="2" eb="3">
      <t>チュオ</t>
    </rPh>
    <phoneticPr fontId="2"/>
  </si>
  <si>
    <t>長万部町</t>
    <rPh sb="0" eb="3">
      <t>オシャマンベ</t>
    </rPh>
    <rPh sb="3" eb="4">
      <t>チョウ</t>
    </rPh>
    <phoneticPr fontId="2"/>
  </si>
  <si>
    <t>今金町</t>
    <rPh sb="0" eb="2">
      <t>イマカネ</t>
    </rPh>
    <rPh sb="2" eb="3">
      <t>チョウ</t>
    </rPh>
    <phoneticPr fontId="2"/>
  </si>
  <si>
    <t>せたな町</t>
    <rPh sb="3" eb="4">
      <t>チョウ</t>
    </rPh>
    <phoneticPr fontId="2"/>
  </si>
  <si>
    <t>江差町</t>
    <rPh sb="0" eb="3">
      <t>エサシチョウ</t>
    </rPh>
    <phoneticPr fontId="2"/>
  </si>
  <si>
    <t>厚沢部町</t>
    <rPh sb="0" eb="4">
      <t>アッサブチョウ</t>
    </rPh>
    <phoneticPr fontId="2"/>
  </si>
  <si>
    <t>乙部町</t>
    <rPh sb="0" eb="3">
      <t>オトベチョウ</t>
    </rPh>
    <phoneticPr fontId="2"/>
  </si>
  <si>
    <t>上ノ国町</t>
    <rPh sb="0" eb="1">
      <t>カミ</t>
    </rPh>
    <rPh sb="2" eb="4">
      <t>クニチョウ</t>
    </rPh>
    <phoneticPr fontId="2"/>
  </si>
  <si>
    <t>奥尻町</t>
    <rPh sb="0" eb="3">
      <t>オクシリチョウ</t>
    </rPh>
    <phoneticPr fontId="2"/>
  </si>
  <si>
    <t>島牧村</t>
    <rPh sb="0" eb="3">
      <t>シママキムラ</t>
    </rPh>
    <phoneticPr fontId="2"/>
  </si>
  <si>
    <t>寿都町</t>
    <rPh sb="0" eb="3">
      <t>スッツチョウ</t>
    </rPh>
    <phoneticPr fontId="2"/>
  </si>
  <si>
    <t>黒松内町</t>
    <rPh sb="0" eb="3">
      <t>クロマツナイ</t>
    </rPh>
    <rPh sb="3" eb="4">
      <t>チョウ</t>
    </rPh>
    <phoneticPr fontId="2"/>
  </si>
  <si>
    <t>蘭越町</t>
    <rPh sb="0" eb="3">
      <t>ランコシチョウ</t>
    </rPh>
    <phoneticPr fontId="2"/>
  </si>
  <si>
    <t>ニセコ町</t>
    <rPh sb="3" eb="4">
      <t>チョウ</t>
    </rPh>
    <phoneticPr fontId="2"/>
  </si>
  <si>
    <t>喜茂別町</t>
    <rPh sb="0" eb="3">
      <t>キモベツ</t>
    </rPh>
    <rPh sb="3" eb="4">
      <t>チョウ</t>
    </rPh>
    <phoneticPr fontId="2"/>
  </si>
  <si>
    <t>真狩村</t>
    <rPh sb="0" eb="3">
      <t>マッカリムラ</t>
    </rPh>
    <phoneticPr fontId="2"/>
  </si>
  <si>
    <t>留寿都村</t>
    <rPh sb="0" eb="4">
      <t>ルスツムラ</t>
    </rPh>
    <phoneticPr fontId="2"/>
  </si>
  <si>
    <t>京極町</t>
    <rPh sb="0" eb="3">
      <t>キョウゴクチョウ</t>
    </rPh>
    <phoneticPr fontId="2"/>
  </si>
  <si>
    <t>倶知安町</t>
    <rPh sb="0" eb="4">
      <t>クッチャンチョウ</t>
    </rPh>
    <phoneticPr fontId="2"/>
  </si>
  <si>
    <t>余市町</t>
    <rPh sb="0" eb="3">
      <t>ヨイチチョウ</t>
    </rPh>
    <phoneticPr fontId="2"/>
  </si>
  <si>
    <t>仁木町</t>
    <rPh sb="0" eb="3">
      <t>ニキチョウ</t>
    </rPh>
    <phoneticPr fontId="2"/>
  </si>
  <si>
    <t>古平町</t>
    <rPh sb="0" eb="3">
      <t>フルビラチョウ</t>
    </rPh>
    <phoneticPr fontId="2"/>
  </si>
  <si>
    <t>積丹町</t>
    <rPh sb="0" eb="3">
      <t>シャコタンチョウ</t>
    </rPh>
    <phoneticPr fontId="2"/>
  </si>
  <si>
    <t>赤井川村</t>
    <rPh sb="0" eb="4">
      <t>アカイガワムラ</t>
    </rPh>
    <phoneticPr fontId="2"/>
  </si>
  <si>
    <t>共和町</t>
    <rPh sb="0" eb="3">
      <t>キョウワチョウ</t>
    </rPh>
    <phoneticPr fontId="2"/>
  </si>
  <si>
    <t>岩内町</t>
    <rPh sb="0" eb="2">
      <t>イワナイ</t>
    </rPh>
    <rPh sb="2" eb="3">
      <t>チョウ</t>
    </rPh>
    <phoneticPr fontId="2"/>
  </si>
  <si>
    <t>泊村</t>
    <rPh sb="0" eb="2">
      <t>トマリムラ</t>
    </rPh>
    <phoneticPr fontId="2"/>
  </si>
  <si>
    <t>神恵内村</t>
    <rPh sb="0" eb="4">
      <t>カモエナイムラ</t>
    </rPh>
    <phoneticPr fontId="2"/>
  </si>
  <si>
    <t>岩見沢市</t>
    <rPh sb="0" eb="4">
      <t>イワミザワシ</t>
    </rPh>
    <phoneticPr fontId="2"/>
  </si>
  <si>
    <t>美唄市</t>
    <rPh sb="0" eb="3">
      <t>ビバイシ</t>
    </rPh>
    <phoneticPr fontId="2"/>
  </si>
  <si>
    <t>三笠市</t>
    <rPh sb="0" eb="3">
      <t>ミカサシ</t>
    </rPh>
    <phoneticPr fontId="2"/>
  </si>
  <si>
    <t>夕張市</t>
    <rPh sb="0" eb="3">
      <t>ユウバリシ</t>
    </rPh>
    <phoneticPr fontId="2"/>
  </si>
  <si>
    <t>月形町</t>
    <rPh sb="0" eb="3">
      <t>ツキガタチョウ</t>
    </rPh>
    <phoneticPr fontId="2"/>
  </si>
  <si>
    <t>栗山町</t>
    <rPh sb="0" eb="3">
      <t>クリヤマチョウ</t>
    </rPh>
    <phoneticPr fontId="2"/>
  </si>
  <si>
    <t>南幌町</t>
    <rPh sb="0" eb="3">
      <t>ナンポロチョウ</t>
    </rPh>
    <phoneticPr fontId="2"/>
  </si>
  <si>
    <t>長沼町</t>
    <rPh sb="0" eb="3">
      <t>ナガヌマチョウ</t>
    </rPh>
    <phoneticPr fontId="2"/>
  </si>
  <si>
    <t>由仁町</t>
    <rPh sb="0" eb="3">
      <t>ユニチョウ</t>
    </rPh>
    <phoneticPr fontId="2"/>
  </si>
  <si>
    <t>芦別市</t>
    <rPh sb="0" eb="3">
      <t>アシベツシ</t>
    </rPh>
    <phoneticPr fontId="2"/>
  </si>
  <si>
    <t>赤平市</t>
    <rPh sb="0" eb="3">
      <t>アカビラシ</t>
    </rPh>
    <phoneticPr fontId="2"/>
  </si>
  <si>
    <t>滝川市</t>
    <rPh sb="0" eb="3">
      <t>タキカワシ</t>
    </rPh>
    <phoneticPr fontId="2"/>
  </si>
  <si>
    <t>砂川市</t>
    <rPh sb="0" eb="2">
      <t>スナガワ</t>
    </rPh>
    <rPh sb="2" eb="3">
      <t>シ</t>
    </rPh>
    <phoneticPr fontId="2"/>
  </si>
  <si>
    <t>歌志内市</t>
    <rPh sb="0" eb="4">
      <t>ウタシナイシ</t>
    </rPh>
    <phoneticPr fontId="2"/>
  </si>
  <si>
    <t>奈井江町</t>
    <rPh sb="0" eb="4">
      <t>ナイエチョウ</t>
    </rPh>
    <phoneticPr fontId="2"/>
  </si>
  <si>
    <t>上砂川町</t>
    <rPh sb="0" eb="3">
      <t>カミスナガワ</t>
    </rPh>
    <rPh sb="3" eb="4">
      <t>チョウ</t>
    </rPh>
    <phoneticPr fontId="2"/>
  </si>
  <si>
    <t>浦臼町</t>
    <rPh sb="0" eb="3">
      <t>ウラウスチョウ</t>
    </rPh>
    <phoneticPr fontId="2"/>
  </si>
  <si>
    <t>新十津川町</t>
    <rPh sb="0" eb="5">
      <t>シントツカワチョウ</t>
    </rPh>
    <phoneticPr fontId="2"/>
  </si>
  <si>
    <t>雨竜町</t>
    <rPh sb="0" eb="3">
      <t>ウリュウチョウ</t>
    </rPh>
    <phoneticPr fontId="2"/>
  </si>
  <si>
    <t>深川市</t>
    <rPh sb="0" eb="3">
      <t>フカガワシ</t>
    </rPh>
    <phoneticPr fontId="2"/>
  </si>
  <si>
    <t>妹背牛町</t>
    <rPh sb="0" eb="4">
      <t>モセウシチョウ</t>
    </rPh>
    <phoneticPr fontId="2"/>
  </si>
  <si>
    <t>秩父別町</t>
    <rPh sb="0" eb="4">
      <t>チップベツチョウ</t>
    </rPh>
    <phoneticPr fontId="2"/>
  </si>
  <si>
    <t>北竜町</t>
    <rPh sb="0" eb="3">
      <t>ホクリュウチョウ</t>
    </rPh>
    <phoneticPr fontId="2"/>
  </si>
  <si>
    <t>沼田町</t>
    <rPh sb="0" eb="3">
      <t>ヌマタチョウ</t>
    </rPh>
    <phoneticPr fontId="2"/>
  </si>
  <si>
    <t>鷹栖町</t>
    <rPh sb="0" eb="3">
      <t>タカスチョウ</t>
    </rPh>
    <phoneticPr fontId="2"/>
  </si>
  <si>
    <t>東神楽町</t>
    <rPh sb="0" eb="4">
      <t>ヒガシカグラチョウ</t>
    </rPh>
    <phoneticPr fontId="2"/>
  </si>
  <si>
    <t>東川町</t>
    <rPh sb="0" eb="3">
      <t>ヒガシカワチョウ</t>
    </rPh>
    <phoneticPr fontId="2"/>
  </si>
  <si>
    <t>美瑛町</t>
    <rPh sb="0" eb="3">
      <t>ビエイチョウ</t>
    </rPh>
    <phoneticPr fontId="2"/>
  </si>
  <si>
    <t>当麻町</t>
    <rPh sb="0" eb="3">
      <t>トウマチョウ</t>
    </rPh>
    <phoneticPr fontId="2"/>
  </si>
  <si>
    <t>比布町</t>
    <rPh sb="0" eb="3">
      <t>ピップチョウ</t>
    </rPh>
    <phoneticPr fontId="2"/>
  </si>
  <si>
    <t>愛別町</t>
    <rPh sb="0" eb="3">
      <t>アイベツチョウ</t>
    </rPh>
    <phoneticPr fontId="2"/>
  </si>
  <si>
    <t>上川町</t>
    <rPh sb="0" eb="3">
      <t>カミカワチョウ</t>
    </rPh>
    <phoneticPr fontId="2"/>
  </si>
  <si>
    <t>幌加内町</t>
    <rPh sb="0" eb="4">
      <t>ホロカナイチョウ</t>
    </rPh>
    <phoneticPr fontId="2"/>
  </si>
  <si>
    <t>士別市</t>
    <rPh sb="0" eb="3">
      <t>シベツシ</t>
    </rPh>
    <phoneticPr fontId="2"/>
  </si>
  <si>
    <t>名寄市</t>
    <rPh sb="0" eb="3">
      <t>ナヨロシ</t>
    </rPh>
    <phoneticPr fontId="2"/>
  </si>
  <si>
    <t>下川町</t>
    <rPh sb="0" eb="3">
      <t>シモカワチョウ</t>
    </rPh>
    <phoneticPr fontId="2"/>
  </si>
  <si>
    <t>剣淵町</t>
    <rPh sb="0" eb="3">
      <t>ケンブチチョウ</t>
    </rPh>
    <phoneticPr fontId="2"/>
  </si>
  <si>
    <t>和寒町</t>
    <rPh sb="0" eb="3">
      <t>ワッサムチョウ</t>
    </rPh>
    <phoneticPr fontId="2"/>
  </si>
  <si>
    <t>美深町</t>
    <rPh sb="0" eb="3">
      <t>ビフカチョウ</t>
    </rPh>
    <phoneticPr fontId="2"/>
  </si>
  <si>
    <t>音威子府村</t>
    <rPh sb="0" eb="5">
      <t>オトイネップムラ</t>
    </rPh>
    <phoneticPr fontId="2"/>
  </si>
  <si>
    <t>中川町</t>
    <rPh sb="0" eb="3">
      <t>ナカガワチョウ</t>
    </rPh>
    <phoneticPr fontId="2"/>
  </si>
  <si>
    <t>上富良野町</t>
    <rPh sb="0" eb="5">
      <t>カミフラノチョウ</t>
    </rPh>
    <phoneticPr fontId="2"/>
  </si>
  <si>
    <t>中富良野町</t>
    <rPh sb="0" eb="5">
      <t>ナカフラノチョウ</t>
    </rPh>
    <phoneticPr fontId="2"/>
  </si>
  <si>
    <t>富良野市</t>
    <rPh sb="0" eb="4">
      <t>フラノシ</t>
    </rPh>
    <phoneticPr fontId="2"/>
  </si>
  <si>
    <t>南富良野町</t>
    <rPh sb="0" eb="5">
      <t>ミナミフラノチョウ</t>
    </rPh>
    <phoneticPr fontId="2"/>
  </si>
  <si>
    <t>占冠村</t>
    <rPh sb="0" eb="3">
      <t>シムカップムラ</t>
    </rPh>
    <phoneticPr fontId="2"/>
  </si>
  <si>
    <t>留萌市</t>
    <rPh sb="0" eb="3">
      <t>ルモイシ</t>
    </rPh>
    <phoneticPr fontId="2"/>
  </si>
  <si>
    <t>増毛町</t>
    <rPh sb="0" eb="2">
      <t>マシケ</t>
    </rPh>
    <rPh sb="2" eb="3">
      <t>チョウ</t>
    </rPh>
    <phoneticPr fontId="2"/>
  </si>
  <si>
    <t>小平町</t>
    <rPh sb="0" eb="2">
      <t>オビラ</t>
    </rPh>
    <rPh sb="2" eb="3">
      <t>チョウ</t>
    </rPh>
    <phoneticPr fontId="2"/>
  </si>
  <si>
    <t>苫前町</t>
    <rPh sb="0" eb="2">
      <t>トママエ</t>
    </rPh>
    <rPh sb="2" eb="3">
      <t>チョウ</t>
    </rPh>
    <phoneticPr fontId="2"/>
  </si>
  <si>
    <t>羽幌町</t>
    <rPh sb="0" eb="3">
      <t>ハボロチョウ</t>
    </rPh>
    <phoneticPr fontId="2"/>
  </si>
  <si>
    <t>初山別村</t>
    <rPh sb="0" eb="3">
      <t>ショサンベツ</t>
    </rPh>
    <rPh sb="3" eb="4">
      <t>ムラ</t>
    </rPh>
    <phoneticPr fontId="2"/>
  </si>
  <si>
    <t>遠別町</t>
    <rPh sb="0" eb="3">
      <t>エンベツチョウ</t>
    </rPh>
    <phoneticPr fontId="2"/>
  </si>
  <si>
    <t>天塩町</t>
    <rPh sb="0" eb="3">
      <t>テシオチョウ</t>
    </rPh>
    <phoneticPr fontId="2"/>
  </si>
  <si>
    <t>稚内市</t>
    <rPh sb="0" eb="3">
      <t>ワッカナイシ</t>
    </rPh>
    <phoneticPr fontId="2"/>
  </si>
  <si>
    <t>猿払村</t>
    <rPh sb="0" eb="3">
      <t>サルフツムラ</t>
    </rPh>
    <phoneticPr fontId="2"/>
  </si>
  <si>
    <t>浜頓別町</t>
    <rPh sb="0" eb="4">
      <t>ハマトンベツチョウ</t>
    </rPh>
    <phoneticPr fontId="2"/>
  </si>
  <si>
    <t>中頓別町</t>
    <rPh sb="0" eb="4">
      <t>ナカトンベツチョウ</t>
    </rPh>
    <phoneticPr fontId="2"/>
  </si>
  <si>
    <t>枝幸町</t>
    <rPh sb="0" eb="3">
      <t>エサシチョウ</t>
    </rPh>
    <phoneticPr fontId="2"/>
  </si>
  <si>
    <t>利尻町</t>
    <rPh sb="0" eb="3">
      <t>リシリチョウ</t>
    </rPh>
    <phoneticPr fontId="2"/>
  </si>
  <si>
    <t>利尻富士町</t>
    <rPh sb="0" eb="5">
      <t>リシリフジチョウ</t>
    </rPh>
    <phoneticPr fontId="2"/>
  </si>
  <si>
    <t>礼文町</t>
    <rPh sb="0" eb="3">
      <t>レブンチョウ</t>
    </rPh>
    <phoneticPr fontId="2"/>
  </si>
  <si>
    <t>豊富町</t>
    <rPh sb="0" eb="3">
      <t>トヨトミチョウ</t>
    </rPh>
    <phoneticPr fontId="2"/>
  </si>
  <si>
    <t>幌延町</t>
    <rPh sb="0" eb="3">
      <t>ホロノベチョウ</t>
    </rPh>
    <phoneticPr fontId="2"/>
  </si>
  <si>
    <t>網走市</t>
    <rPh sb="0" eb="3">
      <t>アバシリシ</t>
    </rPh>
    <phoneticPr fontId="2"/>
  </si>
  <si>
    <t>大空町</t>
    <rPh sb="0" eb="3">
      <t>オオゾラチョウ</t>
    </rPh>
    <phoneticPr fontId="2"/>
  </si>
  <si>
    <t>小清水町</t>
    <rPh sb="0" eb="4">
      <t>コシミズチョウ</t>
    </rPh>
    <phoneticPr fontId="2"/>
  </si>
  <si>
    <t>清里町</t>
    <rPh sb="0" eb="3">
      <t>キヨサトチョウ</t>
    </rPh>
    <phoneticPr fontId="2"/>
  </si>
  <si>
    <t>斜里町</t>
    <rPh sb="0" eb="3">
      <t>シャリチョウ</t>
    </rPh>
    <phoneticPr fontId="2"/>
  </si>
  <si>
    <t>北見市</t>
    <rPh sb="0" eb="3">
      <t>キタミシ</t>
    </rPh>
    <phoneticPr fontId="2"/>
  </si>
  <si>
    <t>美幌町</t>
    <rPh sb="0" eb="3">
      <t>ビホロチョウ</t>
    </rPh>
    <phoneticPr fontId="2"/>
  </si>
  <si>
    <t>津別町</t>
    <rPh sb="0" eb="3">
      <t>ツベツチョウ</t>
    </rPh>
    <phoneticPr fontId="2"/>
  </si>
  <si>
    <t>訓子府町</t>
    <rPh sb="0" eb="4">
      <t>クンネップチョウ</t>
    </rPh>
    <phoneticPr fontId="2"/>
  </si>
  <si>
    <t>置戸町</t>
    <rPh sb="0" eb="3">
      <t>オケトチョウ</t>
    </rPh>
    <phoneticPr fontId="2"/>
  </si>
  <si>
    <t>紋別市</t>
    <rPh sb="0" eb="2">
      <t>モンベツ</t>
    </rPh>
    <rPh sb="2" eb="3">
      <t>シ</t>
    </rPh>
    <phoneticPr fontId="2"/>
  </si>
  <si>
    <t>佐呂間町</t>
    <rPh sb="0" eb="4">
      <t>サロマチョウ</t>
    </rPh>
    <phoneticPr fontId="2"/>
  </si>
  <si>
    <t>遠軽町</t>
    <rPh sb="0" eb="3">
      <t>エンガルチョウ</t>
    </rPh>
    <phoneticPr fontId="2"/>
  </si>
  <si>
    <t>湧別町</t>
    <rPh sb="0" eb="3">
      <t>ユウベツチョウ</t>
    </rPh>
    <phoneticPr fontId="2"/>
  </si>
  <si>
    <t>滝上町</t>
    <rPh sb="0" eb="3">
      <t>タキノウエチョウ</t>
    </rPh>
    <phoneticPr fontId="2"/>
  </si>
  <si>
    <t>興部町</t>
    <rPh sb="0" eb="3">
      <t>オコッペチョウ</t>
    </rPh>
    <phoneticPr fontId="2"/>
  </si>
  <si>
    <t>西興部村</t>
    <rPh sb="0" eb="4">
      <t>ニシオコッペムラ</t>
    </rPh>
    <phoneticPr fontId="2"/>
  </si>
  <si>
    <t>雄武町</t>
    <rPh sb="0" eb="3">
      <t>オウムチョウ</t>
    </rPh>
    <phoneticPr fontId="2"/>
  </si>
  <si>
    <t>室蘭市</t>
    <rPh sb="0" eb="3">
      <t>ムロランシ</t>
    </rPh>
    <phoneticPr fontId="2"/>
  </si>
  <si>
    <t>登別市</t>
    <rPh sb="0" eb="3">
      <t>ノボリベツシ</t>
    </rPh>
    <phoneticPr fontId="2"/>
  </si>
  <si>
    <t>伊達市</t>
    <rPh sb="0" eb="3">
      <t>ダテシ</t>
    </rPh>
    <phoneticPr fontId="2"/>
  </si>
  <si>
    <t>豊浦町</t>
    <rPh sb="0" eb="3">
      <t>トヨウラチョウ</t>
    </rPh>
    <phoneticPr fontId="2"/>
  </si>
  <si>
    <t>壮瞥町</t>
    <rPh sb="0" eb="3">
      <t>ソウベツチョウ</t>
    </rPh>
    <phoneticPr fontId="2"/>
  </si>
  <si>
    <t>洞爺湖町</t>
    <rPh sb="0" eb="4">
      <t>トウヤコチョウ</t>
    </rPh>
    <phoneticPr fontId="2"/>
  </si>
  <si>
    <t>苫小牧市</t>
    <rPh sb="0" eb="4">
      <t>トマコマイシ</t>
    </rPh>
    <phoneticPr fontId="19"/>
  </si>
  <si>
    <t>白老町</t>
    <rPh sb="0" eb="3">
      <t>シラオイチョウ</t>
    </rPh>
    <phoneticPr fontId="19"/>
  </si>
  <si>
    <t>厚真町</t>
    <rPh sb="0" eb="3">
      <t>アツマチョウ</t>
    </rPh>
    <phoneticPr fontId="19"/>
  </si>
  <si>
    <t>安平町</t>
    <rPh sb="0" eb="3">
      <t>アビラチョウ</t>
    </rPh>
    <phoneticPr fontId="19"/>
  </si>
  <si>
    <t>むかわ町</t>
    <rPh sb="3" eb="4">
      <t>チョウ</t>
    </rPh>
    <phoneticPr fontId="19"/>
  </si>
  <si>
    <t>浦河町</t>
    <rPh sb="0" eb="3">
      <t>ウラカワチョウ</t>
    </rPh>
    <phoneticPr fontId="2"/>
  </si>
  <si>
    <t>様似町</t>
    <rPh sb="0" eb="3">
      <t>サマニチョウ</t>
    </rPh>
    <phoneticPr fontId="2"/>
  </si>
  <si>
    <t>えりも町</t>
    <rPh sb="3" eb="4">
      <t>チョウ</t>
    </rPh>
    <phoneticPr fontId="2"/>
  </si>
  <si>
    <t>日高町</t>
    <rPh sb="0" eb="3">
      <t>ヒダカチョウ</t>
    </rPh>
    <phoneticPr fontId="2"/>
  </si>
  <si>
    <t>平取町</t>
    <rPh sb="0" eb="3">
      <t>ビラトリチョウ</t>
    </rPh>
    <phoneticPr fontId="2"/>
  </si>
  <si>
    <t>新冠町</t>
    <rPh sb="0" eb="3">
      <t>ニイカップ</t>
    </rPh>
    <phoneticPr fontId="2"/>
  </si>
  <si>
    <t>新ひだか町</t>
    <rPh sb="0" eb="1">
      <t>シン</t>
    </rPh>
    <rPh sb="4" eb="5">
      <t>チョウ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</si>
  <si>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</si>
  <si>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</si>
  <si>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</si>
  <si>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</si>
  <si>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</si>
  <si>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</si>
  <si>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</si>
  <si>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</si>
  <si>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</si>
  <si>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3">
      <t>サラベツムラ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</si>
  <si>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</si>
  <si>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</si>
  <si>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2">
      <t>マクベツ</t>
    </rPh>
    <rPh sb="2" eb="3">
      <t>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</si>
  <si>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</si>
  <si>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</si>
  <si>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</si>
  <si>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</si>
  <si>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</si>
  <si>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</si>
  <si>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釧路市</t>
    <rPh sb="0" eb="3">
      <t>クシロシ</t>
    </rPh>
    <phoneticPr fontId="2"/>
  </si>
  <si>
    <t>釧路町</t>
    <rPh sb="0" eb="3">
      <t>クシロチョウ</t>
    </rPh>
    <phoneticPr fontId="2"/>
  </si>
  <si>
    <t>白糠町</t>
    <rPh sb="0" eb="2">
      <t>シラヌカ</t>
    </rPh>
    <rPh sb="2" eb="3">
      <t>チョウ</t>
    </rPh>
    <phoneticPr fontId="2"/>
  </si>
  <si>
    <t>厚岸町</t>
    <rPh sb="0" eb="2">
      <t>アッケシ</t>
    </rPh>
    <rPh sb="2" eb="3">
      <t>チョウ</t>
    </rPh>
    <phoneticPr fontId="2"/>
  </si>
  <si>
    <t>浜中町</t>
    <rPh sb="0" eb="3">
      <t>ハマナカチョウ</t>
    </rPh>
    <phoneticPr fontId="2"/>
  </si>
  <si>
    <t>標茶町</t>
    <rPh sb="0" eb="2">
      <t>シベチャ</t>
    </rPh>
    <rPh sb="2" eb="3">
      <t>チョウ</t>
    </rPh>
    <phoneticPr fontId="2"/>
  </si>
  <si>
    <t>弟子屈町</t>
    <rPh sb="0" eb="4">
      <t>テシカガチョウ</t>
    </rPh>
    <phoneticPr fontId="2"/>
  </si>
  <si>
    <t>鶴居村</t>
    <rPh sb="0" eb="3">
      <t>ツルイムラ</t>
    </rPh>
    <phoneticPr fontId="2"/>
  </si>
  <si>
    <t>根室市</t>
    <rPh sb="0" eb="3">
      <t>ネムロシ</t>
    </rPh>
    <phoneticPr fontId="2"/>
  </si>
  <si>
    <t>別海町</t>
    <rPh sb="0" eb="3">
      <t>ベツカイチョウ</t>
    </rPh>
    <phoneticPr fontId="2"/>
  </si>
  <si>
    <t>中標津町</t>
    <rPh sb="0" eb="4">
      <t>ナカシベツチョウ</t>
    </rPh>
    <phoneticPr fontId="2"/>
  </si>
  <si>
    <t>標津町</t>
    <rPh sb="0" eb="3">
      <t>シベツチョウ</t>
    </rPh>
    <phoneticPr fontId="2"/>
  </si>
  <si>
    <t>羅臼町</t>
    <rPh sb="0" eb="3">
      <t>ラウスチョウ</t>
    </rPh>
    <phoneticPr fontId="2"/>
  </si>
  <si>
    <t>配置
（新法)</t>
    <phoneticPr fontId="3"/>
  </si>
  <si>
    <t>配置
（既存）</t>
    <rPh sb="0" eb="2">
      <t>ハイチ</t>
    </rPh>
    <rPh sb="4" eb="6">
      <t>キゾン</t>
    </rPh>
    <phoneticPr fontId="3"/>
  </si>
  <si>
    <t>札幌市</t>
    <rPh sb="0" eb="3">
      <t>サッポロシ</t>
    </rPh>
    <phoneticPr fontId="3"/>
  </si>
  <si>
    <t>旭川市</t>
    <rPh sb="0" eb="3">
      <t>アサヒカワシ</t>
    </rPh>
    <phoneticPr fontId="3"/>
  </si>
  <si>
    <t>小樽市</t>
    <rPh sb="0" eb="3">
      <t>オタルシ</t>
    </rPh>
    <phoneticPr fontId="3"/>
  </si>
  <si>
    <t>函館市</t>
    <rPh sb="0" eb="3">
      <t>ハコダテシ</t>
    </rPh>
    <phoneticPr fontId="3"/>
  </si>
  <si>
    <t>令和２年度末現在</t>
    <rPh sb="0" eb="2">
      <t>レイワ</t>
    </rPh>
    <rPh sb="5" eb="6">
      <t>マツ</t>
    </rPh>
    <rPh sb="6" eb="8">
      <t>ゲンザイ</t>
    </rPh>
    <phoneticPr fontId="3"/>
  </si>
  <si>
    <t>石狩市</t>
    <rPh sb="0" eb="3">
      <t>イシカリシ</t>
    </rPh>
    <phoneticPr fontId="3"/>
  </si>
  <si>
    <t>当別町</t>
    <rPh sb="0" eb="3">
      <t>トウベツチョウ</t>
    </rPh>
    <phoneticPr fontId="3"/>
  </si>
  <si>
    <t>新篠津村</t>
    <rPh sb="0" eb="4">
      <t>シンシノツムラ</t>
    </rPh>
    <phoneticPr fontId="3"/>
  </si>
  <si>
    <t>千歳市</t>
    <rPh sb="0" eb="3">
      <t>チトセシ</t>
    </rPh>
    <phoneticPr fontId="3"/>
  </si>
  <si>
    <t>恵庭市</t>
    <rPh sb="0" eb="3">
      <t>エニワシ</t>
    </rPh>
    <phoneticPr fontId="3"/>
  </si>
  <si>
    <t>北広島市</t>
    <rPh sb="0" eb="4">
      <t>キタヒロシマシ</t>
    </rPh>
    <phoneticPr fontId="3"/>
  </si>
  <si>
    <t>臨床検査技師</t>
    <rPh sb="2" eb="4">
      <t>ケンサ</t>
    </rPh>
    <rPh sb="4" eb="6">
      <t>ギシ</t>
    </rPh>
    <phoneticPr fontId="3"/>
  </si>
  <si>
    <t>衛生検査技師</t>
    <rPh sb="1" eb="2">
      <t>セイ</t>
    </rPh>
    <rPh sb="2" eb="4">
      <t>ケンサ</t>
    </rPh>
    <rPh sb="4" eb="6">
      <t>ギシ</t>
    </rPh>
    <phoneticPr fontId="3"/>
  </si>
  <si>
    <t>公認心理師</t>
    <phoneticPr fontId="3"/>
  </si>
  <si>
    <t>常勤（実人員）保健所分</t>
    <rPh sb="0" eb="2">
      <t>ジョウキン</t>
    </rPh>
    <rPh sb="3" eb="4">
      <t>ジツ</t>
    </rPh>
    <rPh sb="4" eb="6">
      <t>ジンイン</t>
    </rPh>
    <rPh sb="7" eb="10">
      <t>ホケンジョ</t>
    </rPh>
    <rPh sb="10" eb="11">
      <t>フン</t>
    </rPh>
    <phoneticPr fontId="3"/>
  </si>
  <si>
    <t>非常勤（延人員）保健所分</t>
    <rPh sb="0" eb="1">
      <t>ヒ</t>
    </rPh>
    <rPh sb="1" eb="3">
      <t>ジョウキン</t>
    </rPh>
    <rPh sb="4" eb="7">
      <t>ノベジンイン</t>
    </rPh>
    <rPh sb="8" eb="11">
      <t>ホケンジョ</t>
    </rPh>
    <rPh sb="11" eb="12">
      <t>フン</t>
    </rPh>
    <phoneticPr fontId="3"/>
  </si>
  <si>
    <t>常勤（実人員）市町村</t>
    <rPh sb="0" eb="2">
      <t>ジョウキン</t>
    </rPh>
    <rPh sb="3" eb="4">
      <t>ジツ</t>
    </rPh>
    <rPh sb="4" eb="6">
      <t>ジンイン</t>
    </rPh>
    <rPh sb="7" eb="10">
      <t>シチョウソン</t>
    </rPh>
    <phoneticPr fontId="3"/>
  </si>
  <si>
    <t>非常勤（延人員）市町村</t>
    <rPh sb="0" eb="1">
      <t>ヒ</t>
    </rPh>
    <rPh sb="1" eb="3">
      <t>ジョウキン</t>
    </rPh>
    <rPh sb="4" eb="7">
      <t>ノベジンイン</t>
    </rPh>
    <rPh sb="8" eb="11">
      <t>シチョウソン</t>
    </rPh>
    <phoneticPr fontId="3"/>
  </si>
  <si>
    <t>人口（R2.1.1）</t>
    <rPh sb="0" eb="2">
      <t>ジンコウ</t>
    </rPh>
    <phoneticPr fontId="3"/>
  </si>
  <si>
    <t>保健所人口</t>
    <rPh sb="0" eb="3">
      <t>ホケンジョ</t>
    </rPh>
    <rPh sb="3" eb="5">
      <t>ジンコウ</t>
    </rPh>
    <phoneticPr fontId="3"/>
  </si>
  <si>
    <t>選択→</t>
    <rPh sb="0" eb="2">
      <t>センタク</t>
    </rPh>
    <phoneticPr fontId="3"/>
  </si>
  <si>
    <t>滝川</t>
    <rPh sb="0" eb="2">
      <t>タキカワ</t>
    </rPh>
    <phoneticPr fontId="3"/>
  </si>
  <si>
    <t>江別</t>
    <rPh sb="0" eb="2">
      <t>エベツ</t>
    </rPh>
    <phoneticPr fontId="3"/>
  </si>
  <si>
    <t>千歳</t>
    <rPh sb="0" eb="2">
      <t>チトセ</t>
    </rPh>
    <phoneticPr fontId="3"/>
  </si>
  <si>
    <t>渡島</t>
    <rPh sb="0" eb="2">
      <t>オシマ</t>
    </rPh>
    <phoneticPr fontId="3"/>
  </si>
  <si>
    <t>八雲</t>
    <rPh sb="0" eb="2">
      <t>ヤクモ</t>
    </rPh>
    <phoneticPr fontId="3"/>
  </si>
  <si>
    <t>○令和2年1月1日住民基本台帳人口</t>
    <phoneticPr fontId="3"/>
  </si>
  <si>
    <t>診療Ｘ線技師</t>
    <phoneticPr fontId="3"/>
  </si>
  <si>
    <t>診療放射線技師</t>
    <rPh sb="5" eb="7">
      <t>ギシ</t>
    </rPh>
    <phoneticPr fontId="3"/>
  </si>
  <si>
    <t>札幌</t>
    <rPh sb="0" eb="2">
      <t>サッポロ</t>
    </rPh>
    <phoneticPr fontId="19"/>
  </si>
  <si>
    <t>南渡島</t>
    <rPh sb="0" eb="3">
      <t>ミナミオシマ</t>
    </rPh>
    <phoneticPr fontId="19"/>
  </si>
  <si>
    <t>後志</t>
    <rPh sb="0" eb="2">
      <t>シリベシ</t>
    </rPh>
    <phoneticPr fontId="19"/>
  </si>
  <si>
    <t>上川中部</t>
    <rPh sb="0" eb="4">
      <t>カミカワチュウブ</t>
    </rPh>
    <phoneticPr fontId="19"/>
  </si>
  <si>
    <t>西胆振</t>
    <rPh sb="0" eb="1">
      <t>ニシ</t>
    </rPh>
    <rPh sb="1" eb="3">
      <t>イブリ</t>
    </rPh>
    <phoneticPr fontId="19"/>
  </si>
  <si>
    <t>釧路</t>
    <rPh sb="0" eb="2">
      <t>クシロ</t>
    </rPh>
    <phoneticPr fontId="19"/>
  </si>
  <si>
    <t>十勝</t>
    <rPh sb="0" eb="2">
      <t>トカチ</t>
    </rPh>
    <phoneticPr fontId="19"/>
  </si>
  <si>
    <t>北網</t>
    <rPh sb="0" eb="1">
      <t>キタ</t>
    </rPh>
    <rPh sb="1" eb="2">
      <t>アミ</t>
    </rPh>
    <phoneticPr fontId="19"/>
  </si>
  <si>
    <t>南空知</t>
    <rPh sb="0" eb="1">
      <t>ミナミ</t>
    </rPh>
    <rPh sb="1" eb="3">
      <t>ソラチ</t>
    </rPh>
    <phoneticPr fontId="19"/>
  </si>
  <si>
    <t>北網</t>
    <rPh sb="0" eb="1">
      <t>ホク</t>
    </rPh>
    <rPh sb="1" eb="2">
      <t>アミ</t>
    </rPh>
    <phoneticPr fontId="19"/>
  </si>
  <si>
    <t>留萌</t>
    <rPh sb="0" eb="2">
      <t>ルモイ</t>
    </rPh>
    <phoneticPr fontId="19"/>
  </si>
  <si>
    <t>東胆振</t>
    <rPh sb="0" eb="1">
      <t>ヒガシ</t>
    </rPh>
    <rPh sb="1" eb="3">
      <t>イブリ</t>
    </rPh>
    <phoneticPr fontId="19"/>
  </si>
  <si>
    <t>宗谷</t>
    <rPh sb="0" eb="2">
      <t>ソウヤ</t>
    </rPh>
    <phoneticPr fontId="19"/>
  </si>
  <si>
    <t>中空知</t>
    <rPh sb="0" eb="3">
      <t>ナカソラチ</t>
    </rPh>
    <phoneticPr fontId="19"/>
  </si>
  <si>
    <t>遠紋</t>
    <rPh sb="0" eb="1">
      <t>オン</t>
    </rPh>
    <rPh sb="1" eb="2">
      <t>モン</t>
    </rPh>
    <phoneticPr fontId="19"/>
  </si>
  <si>
    <t>上川北部</t>
    <rPh sb="0" eb="2">
      <t>カミカワ</t>
    </rPh>
    <rPh sb="2" eb="4">
      <t>ホクブ</t>
    </rPh>
    <phoneticPr fontId="19"/>
  </si>
  <si>
    <t>根室</t>
    <rPh sb="0" eb="2">
      <t>ネムロセンコン</t>
    </rPh>
    <phoneticPr fontId="19"/>
  </si>
  <si>
    <t>北空知</t>
    <rPh sb="0" eb="3">
      <t>キタソラチ</t>
    </rPh>
    <phoneticPr fontId="19"/>
  </si>
  <si>
    <t>南渡島</t>
    <rPh sb="0" eb="1">
      <t>ミナミ</t>
    </rPh>
    <rPh sb="1" eb="3">
      <t>オシマ</t>
    </rPh>
    <phoneticPr fontId="19"/>
  </si>
  <si>
    <t>北渡島桧山</t>
    <rPh sb="0" eb="1">
      <t>キタ</t>
    </rPh>
    <rPh sb="1" eb="3">
      <t>オシマ</t>
    </rPh>
    <rPh sb="3" eb="5">
      <t>ヒヤマ</t>
    </rPh>
    <phoneticPr fontId="19"/>
  </si>
  <si>
    <t>南桧山</t>
    <rPh sb="0" eb="1">
      <t>ミナミ</t>
    </rPh>
    <rPh sb="1" eb="3">
      <t>ヒヤマ</t>
    </rPh>
    <phoneticPr fontId="19"/>
  </si>
  <si>
    <t>南空知</t>
    <rPh sb="0" eb="3">
      <t>ミナミソラチ</t>
    </rPh>
    <phoneticPr fontId="19"/>
  </si>
  <si>
    <t>中空知</t>
    <rPh sb="0" eb="1">
      <t>ナカ</t>
    </rPh>
    <rPh sb="1" eb="3">
      <t>ソラチ</t>
    </rPh>
    <phoneticPr fontId="19"/>
  </si>
  <si>
    <t>日高</t>
    <rPh sb="0" eb="2">
      <t>ヒダカ</t>
    </rPh>
    <phoneticPr fontId="19"/>
  </si>
  <si>
    <t>札幌</t>
    <rPh sb="0" eb="2">
      <t>サッポロ</t>
    </rPh>
    <phoneticPr fontId="3"/>
  </si>
  <si>
    <t>南渡島</t>
  </si>
  <si>
    <t>上川中部</t>
  </si>
  <si>
    <t>南空知</t>
  </si>
  <si>
    <t>中空知</t>
  </si>
  <si>
    <t>中空知</t>
    <rPh sb="0" eb="3">
      <t>ナカソラチ</t>
    </rPh>
    <phoneticPr fontId="3"/>
  </si>
  <si>
    <t>北空知</t>
  </si>
  <si>
    <t>北空知</t>
    <rPh sb="0" eb="3">
      <t>キタソラチ</t>
    </rPh>
    <phoneticPr fontId="3"/>
  </si>
  <si>
    <t>富良野</t>
    <rPh sb="0" eb="3">
      <t>フラノ</t>
    </rPh>
    <phoneticPr fontId="3"/>
  </si>
  <si>
    <t>上川北部</t>
  </si>
  <si>
    <t>西胆振</t>
  </si>
  <si>
    <t>西胆振</t>
    <rPh sb="0" eb="3">
      <t>ニシイブリ</t>
    </rPh>
    <phoneticPr fontId="3"/>
  </si>
  <si>
    <t>東胆振</t>
  </si>
  <si>
    <t>東胆振</t>
    <rPh sb="0" eb="3">
      <t>ヒガシイブリ</t>
    </rPh>
    <phoneticPr fontId="3"/>
  </si>
  <si>
    <t>日高</t>
    <rPh sb="0" eb="2">
      <t>ヒダカ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</si>
  <si>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</si>
  <si>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</si>
  <si>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北網</t>
  </si>
  <si>
    <t>北網</t>
    <rPh sb="0" eb="1">
      <t>キタ</t>
    </rPh>
    <rPh sb="1" eb="2">
      <t>アミ</t>
    </rPh>
    <phoneticPr fontId="3"/>
  </si>
  <si>
    <t>遠紋</t>
  </si>
  <si>
    <t>遠紋</t>
    <rPh sb="0" eb="1">
      <t>オン</t>
    </rPh>
    <rPh sb="1" eb="2">
      <t>モン</t>
    </rPh>
    <phoneticPr fontId="3"/>
  </si>
  <si>
    <t>宗谷</t>
    <rPh sb="0" eb="2">
      <t>ソウヤ</t>
    </rPh>
    <phoneticPr fontId="3"/>
  </si>
  <si>
    <t>留萌</t>
    <rPh sb="0" eb="2">
      <t>ルモイ</t>
    </rPh>
    <phoneticPr fontId="3"/>
  </si>
  <si>
    <t>公益法人・私立学校法人・社会福祉法人・その他の法人</t>
    <rPh sb="0" eb="2">
      <t>コウエキ</t>
    </rPh>
    <rPh sb="2" eb="4">
      <t>ホウジン</t>
    </rPh>
    <rPh sb="5" eb="7">
      <t>シリツ</t>
    </rPh>
    <rPh sb="7" eb="9">
      <t>ガッコウ</t>
    </rPh>
    <rPh sb="9" eb="11">
      <t>ホウジン</t>
    </rPh>
    <rPh sb="12" eb="16">
      <t>シャカイフクシ</t>
    </rPh>
    <rPh sb="16" eb="18">
      <t>ホウジン</t>
    </rPh>
    <rPh sb="21" eb="22">
      <t>タ</t>
    </rPh>
    <phoneticPr fontId="3"/>
  </si>
  <si>
    <t>深川</t>
    <rPh sb="0" eb="2">
      <t>フカガワ</t>
    </rPh>
    <phoneticPr fontId="3"/>
  </si>
  <si>
    <t>室蘭</t>
    <rPh sb="0" eb="2">
      <t>ムロラン</t>
    </rPh>
    <phoneticPr fontId="3"/>
  </si>
  <si>
    <t>苫小牧</t>
    <rPh sb="0" eb="3">
      <t>トマコマイ</t>
    </rPh>
    <phoneticPr fontId="3"/>
  </si>
  <si>
    <t>静内</t>
    <rPh sb="0" eb="2">
      <t>シズナイ</t>
    </rPh>
    <phoneticPr fontId="3"/>
  </si>
  <si>
    <t>浦河</t>
    <rPh sb="0" eb="2">
      <t>ウラカワ</t>
    </rPh>
    <phoneticPr fontId="3"/>
  </si>
  <si>
    <t>旭川市</t>
    <rPh sb="0" eb="3">
      <t>アサヒカワシ</t>
    </rPh>
    <phoneticPr fontId="3"/>
  </si>
  <si>
    <t>上川</t>
    <rPh sb="0" eb="2">
      <t>カミカワ</t>
    </rPh>
    <phoneticPr fontId="3"/>
  </si>
  <si>
    <t>名寄</t>
    <rPh sb="0" eb="2">
      <t>ナヨロ</t>
    </rPh>
    <phoneticPr fontId="3"/>
  </si>
  <si>
    <t>稚内</t>
    <rPh sb="0" eb="2">
      <t>ワッカナイ</t>
    </rPh>
    <phoneticPr fontId="3"/>
  </si>
  <si>
    <t>北見</t>
    <rPh sb="0" eb="2">
      <t>キタミ</t>
    </rPh>
    <phoneticPr fontId="3"/>
  </si>
  <si>
    <t>網走</t>
    <rPh sb="0" eb="2">
      <t>アバシリ</t>
    </rPh>
    <phoneticPr fontId="3"/>
  </si>
  <si>
    <t>紋別</t>
    <rPh sb="0" eb="2">
      <t>モンベツ</t>
    </rPh>
    <phoneticPr fontId="3"/>
  </si>
  <si>
    <t>帯広</t>
    <rPh sb="0" eb="2">
      <t>オビヒロ</t>
    </rPh>
    <phoneticPr fontId="3"/>
  </si>
  <si>
    <t>江差</t>
    <rPh sb="0" eb="2">
      <t>エサシ</t>
    </rPh>
    <phoneticPr fontId="3"/>
  </si>
  <si>
    <t>倶知安</t>
    <rPh sb="0" eb="3">
      <t>クッチャン</t>
    </rPh>
    <phoneticPr fontId="3"/>
  </si>
  <si>
    <t>岩内</t>
    <rPh sb="0" eb="2">
      <t>イワナイ</t>
    </rPh>
    <phoneticPr fontId="3"/>
  </si>
  <si>
    <t>岩見沢</t>
    <rPh sb="0" eb="3">
      <t>イワミザワ</t>
    </rPh>
    <phoneticPr fontId="3"/>
  </si>
  <si>
    <t>滝川</t>
    <rPh sb="0" eb="2">
      <t>タキカワ</t>
    </rPh>
    <phoneticPr fontId="3"/>
  </si>
  <si>
    <t>深川</t>
    <rPh sb="0" eb="2">
      <t>フカガワ</t>
    </rPh>
    <phoneticPr fontId="3"/>
  </si>
  <si>
    <t>上川</t>
    <rPh sb="0" eb="2">
      <t>カミカワ</t>
    </rPh>
    <phoneticPr fontId="3"/>
  </si>
  <si>
    <t>名寄</t>
    <rPh sb="0" eb="2">
      <t>ナヨロ</t>
    </rPh>
    <phoneticPr fontId="3"/>
  </si>
  <si>
    <t>富良野</t>
    <rPh sb="0" eb="3">
      <t>フラノ</t>
    </rPh>
    <phoneticPr fontId="3"/>
  </si>
  <si>
    <t>留萌</t>
    <rPh sb="0" eb="2">
      <t>ルモイ</t>
    </rPh>
    <phoneticPr fontId="3"/>
  </si>
  <si>
    <t>稚内</t>
    <rPh sb="0" eb="2">
      <t>ワッカナイ</t>
    </rPh>
    <phoneticPr fontId="3"/>
  </si>
  <si>
    <t>網走</t>
    <rPh sb="0" eb="2">
      <t>アバシリ</t>
    </rPh>
    <phoneticPr fontId="3"/>
  </si>
  <si>
    <t>北見</t>
    <rPh sb="0" eb="2">
      <t>キタミ</t>
    </rPh>
    <phoneticPr fontId="3"/>
  </si>
  <si>
    <t>紋別</t>
    <rPh sb="0" eb="2">
      <t>モンベツ</t>
    </rPh>
    <phoneticPr fontId="3"/>
  </si>
  <si>
    <t>室蘭</t>
    <rPh sb="0" eb="2">
      <t>ムロラン</t>
    </rPh>
    <phoneticPr fontId="3"/>
  </si>
  <si>
    <t>苫小牧</t>
    <rPh sb="0" eb="3">
      <t>トマコマイ</t>
    </rPh>
    <phoneticPr fontId="3"/>
  </si>
  <si>
    <t>浦河</t>
    <rPh sb="0" eb="2">
      <t>ウラカワ</t>
    </rPh>
    <phoneticPr fontId="3"/>
  </si>
  <si>
    <t>静内</t>
    <rPh sb="0" eb="2">
      <t>シズナイ</t>
    </rPh>
    <phoneticPr fontId="3"/>
  </si>
  <si>
    <t>帯広</t>
    <rPh sb="0" eb="2">
      <t>オビヒロ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</si>
  <si>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</si>
  <si>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</si>
  <si>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旭川市</t>
    <rPh sb="0" eb="3">
      <t>アサヒカワシ</t>
    </rPh>
    <phoneticPr fontId="3"/>
  </si>
  <si>
    <t>函館市</t>
    <rPh sb="0" eb="3">
      <t>ハコダテシ</t>
    </rPh>
    <phoneticPr fontId="3"/>
  </si>
  <si>
    <t>札幌市</t>
    <rPh sb="0" eb="3">
      <t>サッポロシ</t>
    </rPh>
    <phoneticPr fontId="3"/>
  </si>
  <si>
    <t>千歳</t>
    <rPh sb="0" eb="2">
      <t>チトセ</t>
    </rPh>
    <phoneticPr fontId="3"/>
  </si>
  <si>
    <t>江別</t>
    <rPh sb="0" eb="2">
      <t>エベツ</t>
    </rPh>
    <phoneticPr fontId="3"/>
  </si>
  <si>
    <t>小樽市</t>
    <rPh sb="0" eb="3">
      <t>オタルシ</t>
    </rPh>
    <phoneticPr fontId="3"/>
  </si>
  <si>
    <t>市立函館</t>
    <rPh sb="0" eb="4">
      <t>シリツハコダテ</t>
    </rPh>
    <phoneticPr fontId="3"/>
  </si>
  <si>
    <t>札幌</t>
    <rPh sb="0" eb="2">
      <t>サッポロ</t>
    </rPh>
    <phoneticPr fontId="3"/>
  </si>
  <si>
    <t>南渡島</t>
    <rPh sb="0" eb="3">
      <t>ミナミオシマ</t>
    </rPh>
    <phoneticPr fontId="3"/>
  </si>
  <si>
    <t>後志</t>
    <rPh sb="0" eb="2">
      <t>シリベシ</t>
    </rPh>
    <phoneticPr fontId="3"/>
  </si>
  <si>
    <t>上川中部</t>
    <rPh sb="0" eb="4">
      <t>カミカワチュウブ</t>
    </rPh>
    <phoneticPr fontId="3"/>
  </si>
  <si>
    <t>南空知</t>
    <rPh sb="0" eb="3">
      <t>ミナミソラチ</t>
    </rPh>
    <phoneticPr fontId="3"/>
  </si>
  <si>
    <t>北渡島桧山</t>
    <rPh sb="0" eb="3">
      <t>キタオシマ</t>
    </rPh>
    <rPh sb="3" eb="5">
      <t>ヒヤマ</t>
    </rPh>
    <phoneticPr fontId="3"/>
  </si>
  <si>
    <t>南桧山</t>
    <rPh sb="0" eb="3">
      <t>ミナミヒヤマ</t>
    </rPh>
    <phoneticPr fontId="3"/>
  </si>
  <si>
    <t>後志</t>
    <rPh sb="0" eb="2">
      <t>シリベシ</t>
    </rPh>
    <phoneticPr fontId="3"/>
  </si>
  <si>
    <t>南空知</t>
    <rPh sb="0" eb="3">
      <t>ミナミソラチ</t>
    </rPh>
    <phoneticPr fontId="3"/>
  </si>
  <si>
    <t>中空知</t>
    <rPh sb="0" eb="3">
      <t>ナカソラチ</t>
    </rPh>
    <phoneticPr fontId="3"/>
  </si>
  <si>
    <t>北空知</t>
    <rPh sb="0" eb="3">
      <t>キタソラチ</t>
    </rPh>
    <phoneticPr fontId="3"/>
  </si>
  <si>
    <t>上川北部</t>
    <rPh sb="0" eb="4">
      <t>カミカワホクブ</t>
    </rPh>
    <phoneticPr fontId="3"/>
  </si>
  <si>
    <t>富良野</t>
    <rPh sb="0" eb="3">
      <t>フラノ</t>
    </rPh>
    <phoneticPr fontId="3"/>
  </si>
  <si>
    <t>留萌</t>
    <rPh sb="0" eb="2">
      <t>ルモイ</t>
    </rPh>
    <phoneticPr fontId="3"/>
  </si>
  <si>
    <t>宗谷</t>
    <rPh sb="0" eb="2">
      <t>ソウヤ</t>
    </rPh>
    <phoneticPr fontId="3"/>
  </si>
  <si>
    <t>北網</t>
    <rPh sb="0" eb="1">
      <t>キタ</t>
    </rPh>
    <rPh sb="1" eb="2">
      <t>アミ</t>
    </rPh>
    <phoneticPr fontId="3"/>
  </si>
  <si>
    <t>遠紋</t>
    <rPh sb="0" eb="1">
      <t>オン</t>
    </rPh>
    <rPh sb="1" eb="2">
      <t>モン</t>
    </rPh>
    <phoneticPr fontId="3"/>
  </si>
  <si>
    <t>西胆振</t>
    <rPh sb="0" eb="3">
      <t>ニシイブリ</t>
    </rPh>
    <phoneticPr fontId="3"/>
  </si>
  <si>
    <t>東胆振</t>
    <rPh sb="0" eb="3">
      <t>ヒガシイブリ</t>
    </rPh>
    <phoneticPr fontId="3"/>
  </si>
  <si>
    <t>日高</t>
    <rPh sb="0" eb="2">
      <t>ヒダカ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</si>
  <si>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</si>
  <si>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</si>
  <si>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</si>
  <si>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札幌</t>
    <rPh sb="0" eb="2">
      <t>サッポロ</t>
    </rPh>
    <phoneticPr fontId="3"/>
  </si>
  <si>
    <t>後志</t>
    <rPh sb="0" eb="2">
      <t>シリベシ</t>
    </rPh>
    <phoneticPr fontId="3"/>
  </si>
  <si>
    <t>日高</t>
    <rPh sb="0" eb="2">
      <t>ヒダカ</t>
    </rPh>
    <phoneticPr fontId="3"/>
  </si>
  <si>
    <t>富良野</t>
    <rPh sb="0" eb="3">
      <t>フラノ</t>
    </rPh>
    <phoneticPr fontId="3"/>
  </si>
  <si>
    <t>留萌</t>
    <rPh sb="0" eb="2">
      <t>ルモイ</t>
    </rPh>
    <phoneticPr fontId="3"/>
  </si>
  <si>
    <t>宗谷</t>
    <rPh sb="0" eb="2">
      <t>ソウヤ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</si>
  <si>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</si>
  <si>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</si>
  <si>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</si>
  <si>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札幌市</t>
    <rPh sb="0" eb="3">
      <t>サッポロシ</t>
    </rPh>
    <phoneticPr fontId="3"/>
  </si>
  <si>
    <t>札幌市</t>
    <rPh sb="0" eb="3">
      <t>サッポロシ</t>
    </rPh>
    <phoneticPr fontId="3"/>
  </si>
  <si>
    <t>療養病床を有する施設</t>
    <rPh sb="5" eb="6">
      <t>ユウ</t>
    </rPh>
    <rPh sb="8" eb="10">
      <t>シセツ</t>
    </rPh>
    <phoneticPr fontId="3"/>
  </si>
  <si>
    <t>資料　厚生労働省「地域保健・健康増進事業報告」</t>
    <rPh sb="3" eb="8">
      <t>コウセイロウドウショウ</t>
    </rPh>
    <rPh sb="9" eb="11">
      <t>チイキ</t>
    </rPh>
    <rPh sb="11" eb="13">
      <t>ホケン</t>
    </rPh>
    <rPh sb="14" eb="16">
      <t>ケンコウ</t>
    </rPh>
    <rPh sb="16" eb="18">
      <t>ゾウシン</t>
    </rPh>
    <rPh sb="18" eb="20">
      <t>ジギョウ</t>
    </rPh>
    <rPh sb="20" eb="22">
      <t>ホウコク</t>
    </rPh>
    <phoneticPr fontId="3"/>
  </si>
  <si>
    <t>資料　厚生労働省「医療施設調査」</t>
    <rPh sb="3" eb="8">
      <t>コウセイロウドウショウ</t>
    </rPh>
    <rPh sb="9" eb="13">
      <t>イリョウシセツ</t>
    </rPh>
    <rPh sb="13" eb="15">
      <t>チョウサ</t>
    </rPh>
    <phoneticPr fontId="3"/>
  </si>
  <si>
    <t>上川北部</t>
    <rPh sb="0" eb="2">
      <t>カミカワ</t>
    </rPh>
    <rPh sb="2" eb="4">
      <t>ホクブ</t>
    </rPh>
    <phoneticPr fontId="3"/>
  </si>
  <si>
    <t>資料　北海道赤十字血液センター</t>
    <phoneticPr fontId="3"/>
  </si>
  <si>
    <t>資料　北海道「薬局等の施設数調査」</t>
    <rPh sb="3" eb="6">
      <t>ホッカイドウ</t>
    </rPh>
    <rPh sb="7" eb="9">
      <t>ヤッキョク</t>
    </rPh>
    <rPh sb="9" eb="10">
      <t>トウ</t>
    </rPh>
    <rPh sb="11" eb="13">
      <t>シセツ</t>
    </rPh>
    <rPh sb="13" eb="14">
      <t>スウ</t>
    </rPh>
    <rPh sb="14" eb="16">
      <t>チョウサ</t>
    </rPh>
    <phoneticPr fontId="3"/>
  </si>
  <si>
    <t>資料　厚生労働省「医師･歯科医師・薬剤師統計」、看護師等業務従事者届、歯科衛生士業務従事者届、歯科技工士業務従事者届</t>
    <rPh sb="0" eb="2">
      <t>シリョウ</t>
    </rPh>
    <rPh sb="3" eb="8">
      <t>コウセイロウドウショウ</t>
    </rPh>
    <rPh sb="9" eb="11">
      <t>イシ</t>
    </rPh>
    <rPh sb="12" eb="14">
      <t>シカ</t>
    </rPh>
    <rPh sb="14" eb="16">
      <t>イシ</t>
    </rPh>
    <rPh sb="17" eb="20">
      <t>ヤクザイシ</t>
    </rPh>
    <rPh sb="20" eb="22">
      <t>トウケイ</t>
    </rPh>
    <rPh sb="24" eb="26">
      <t>カンゴ</t>
    </rPh>
    <rPh sb="26" eb="28">
      <t>シトウ</t>
    </rPh>
    <rPh sb="28" eb="30">
      <t>ギョウム</t>
    </rPh>
    <rPh sb="30" eb="32">
      <t>ジュウジ</t>
    </rPh>
    <rPh sb="32" eb="33">
      <t>モノ</t>
    </rPh>
    <rPh sb="33" eb="34">
      <t>トド</t>
    </rPh>
    <rPh sb="35" eb="40">
      <t>シカエイセイシ</t>
    </rPh>
    <rPh sb="40" eb="42">
      <t>ギョウム</t>
    </rPh>
    <rPh sb="42" eb="45">
      <t>ジュウジシャ</t>
    </rPh>
    <rPh sb="45" eb="46">
      <t>トドケ</t>
    </rPh>
    <rPh sb="47" eb="52">
      <t>シカギコウシ</t>
    </rPh>
    <rPh sb="52" eb="54">
      <t>ギョウム</t>
    </rPh>
    <rPh sb="54" eb="57">
      <t>ジュウジシャ</t>
    </rPh>
    <rPh sb="57" eb="58">
      <t>トドケ</t>
    </rPh>
    <phoneticPr fontId="3"/>
  </si>
  <si>
    <t>資料　保健所集計、厚生労働省「医療施設調査」</t>
    <rPh sb="9" eb="14">
      <t>コウセイロウドウショウ</t>
    </rPh>
    <rPh sb="15" eb="17">
      <t>イリョウ</t>
    </rPh>
    <rPh sb="17" eb="19">
      <t>シセツ</t>
    </rPh>
    <rPh sb="19" eb="21">
      <t>チョウサ</t>
    </rPh>
    <phoneticPr fontId="3"/>
  </si>
  <si>
    <t>資料　厚生労働省「医療施設調査」</t>
    <rPh sb="3" eb="8">
      <t>コウセイロウドウショウ</t>
    </rPh>
    <rPh sb="9" eb="11">
      <t>イリョウ</t>
    </rPh>
    <rPh sb="11" eb="13">
      <t>シセツ</t>
    </rPh>
    <rPh sb="13" eb="15">
      <t>チョウサ</t>
    </rPh>
    <phoneticPr fontId="3"/>
  </si>
  <si>
    <t>北渡島桧山</t>
    <rPh sb="3" eb="5">
      <t>ヒヤマ</t>
    </rPh>
    <phoneticPr fontId="3"/>
  </si>
  <si>
    <t>南桧山</t>
    <rPh sb="1" eb="3">
      <t>ヒヤマ</t>
    </rPh>
    <phoneticPr fontId="3"/>
  </si>
  <si>
    <t>北渡島桧山</t>
    <rPh sb="3" eb="5">
      <t>ヒヤマ</t>
    </rPh>
    <phoneticPr fontId="3"/>
  </si>
  <si>
    <t>南桧山</t>
    <rPh sb="1" eb="3">
      <t>ヒヤマ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</si>
</sst>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#,##0.0;[Red]\-#,##0.0"/>
    <numFmt numFmtId="178" formatCode="#,##0;_ * \-#,##0_ ;&quot;-&quot;;_ @_ "/>
    <numFmt numFmtId="179" formatCode="@&quot;保健所&quot;"/>
    <numFmt numFmtId="180" formatCode="#,##0.0;_ * \-#,##0.0_ ;&quot;-&quot;;_ @_ "/>
    <numFmt numFmtId="181" formatCode="@&quot;圏域&quot;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70C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theme="4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b/>
      <sz val="10"/>
      <color rgb="FF0070C0"/>
      <name val="游ゴシック"/>
      <family val="3"/>
      <charset val="128"/>
    </font>
    <font>
      <b/>
      <sz val="10"/>
      <color theme="4"/>
      <name val="游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2" fillId="0" borderId="0"/>
    <xf numFmtId="0" fontId="2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56" fontId="4" fillId="0" borderId="31" xfId="0" applyNumberFormat="1" applyFont="1" applyFill="1" applyBorder="1" applyAlignment="1">
      <alignment horizontal="center" vertical="center"/>
    </xf>
    <xf numFmtId="56" fontId="4" fillId="0" borderId="25" xfId="0" applyNumberFormat="1" applyFont="1" applyFill="1" applyBorder="1" applyAlignment="1">
      <alignment horizontal="center" vertical="center"/>
    </xf>
    <xf numFmtId="56" fontId="4" fillId="0" borderId="29" xfId="0" applyNumberFormat="1" applyFont="1" applyFill="1" applyBorder="1" applyAlignment="1">
      <alignment horizontal="center" vertical="center"/>
    </xf>
    <xf numFmtId="56" fontId="4" fillId="0" borderId="12" xfId="0" applyNumberFormat="1" applyFont="1" applyFill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" fontId="4" fillId="0" borderId="3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24" fillId="0" borderId="0" xfId="35" applyFont="1" applyFill="1" applyBorder="1" applyAlignment="1">
      <alignment horizontal="left" vertical="center"/>
    </xf>
    <xf numFmtId="38" fontId="24" fillId="0" borderId="12" xfId="35" applyFont="1" applyFill="1" applyBorder="1" applyAlignment="1">
      <alignment horizontal="left" vertical="center"/>
    </xf>
    <xf numFmtId="38" fontId="24" fillId="0" borderId="0" xfId="35" applyFont="1" applyFill="1" applyBorder="1" applyAlignment="1">
      <alignment horizontal="right" vertical="center"/>
    </xf>
    <xf numFmtId="177" fontId="24" fillId="0" borderId="0" xfId="35" applyNumberFormat="1" applyFont="1" applyFill="1" applyBorder="1" applyAlignment="1">
      <alignment horizontal="right" vertical="center"/>
    </xf>
    <xf numFmtId="38" fontId="24" fillId="0" borderId="0" xfId="35" applyFont="1" applyFill="1" applyAlignment="1">
      <alignment horizontal="left" vertical="center"/>
    </xf>
    <xf numFmtId="38" fontId="24" fillId="0" borderId="0" xfId="35" applyFont="1" applyBorder="1" applyAlignment="1">
      <alignment horizontal="right" vertical="center"/>
    </xf>
    <xf numFmtId="38" fontId="24" fillId="0" borderId="0" xfId="35" applyFont="1" applyAlignment="1">
      <alignment horizontal="right" vertical="center"/>
    </xf>
    <xf numFmtId="38" fontId="24" fillId="28" borderId="23" xfId="35" applyFont="1" applyFill="1" applyBorder="1" applyAlignment="1">
      <alignment horizontal="left" vertical="center"/>
    </xf>
    <xf numFmtId="38" fontId="24" fillId="0" borderId="0" xfId="35" applyFont="1" applyAlignment="1">
      <alignment horizontal="left" vertical="center"/>
    </xf>
    <xf numFmtId="0" fontId="1" fillId="0" borderId="0" xfId="48">
      <alignment vertical="center"/>
    </xf>
    <xf numFmtId="0" fontId="1" fillId="27" borderId="0" xfId="48" applyFill="1">
      <alignment vertical="center"/>
    </xf>
    <xf numFmtId="0" fontId="1" fillId="0" borderId="0" xfId="48" applyNumberFormat="1">
      <alignment vertical="center"/>
    </xf>
    <xf numFmtId="38" fontId="24" fillId="0" borderId="58" xfId="35" applyFont="1" applyFill="1" applyBorder="1" applyAlignment="1">
      <alignment horizontal="left" vertical="center"/>
    </xf>
    <xf numFmtId="38" fontId="24" fillId="0" borderId="58" xfId="35" applyFont="1" applyBorder="1" applyAlignment="1">
      <alignment horizontal="center" vertical="center"/>
    </xf>
    <xf numFmtId="38" fontId="24" fillId="0" borderId="12" xfId="35" applyFont="1" applyFill="1" applyBorder="1" applyAlignment="1">
      <alignment horizontal="center" vertical="center"/>
    </xf>
    <xf numFmtId="38" fontId="24" fillId="0" borderId="0" xfId="35" applyFont="1" applyBorder="1" applyAlignment="1">
      <alignment horizontal="left" vertical="center"/>
    </xf>
    <xf numFmtId="178" fontId="24" fillId="28" borderId="23" xfId="35" applyNumberFormat="1" applyFont="1" applyFill="1" applyBorder="1" applyAlignment="1">
      <alignment horizontal="right" vertical="center" shrinkToFit="1"/>
    </xf>
    <xf numFmtId="178" fontId="24" fillId="28" borderId="55" xfId="45" applyNumberFormat="1" applyFont="1" applyFill="1" applyBorder="1" applyAlignment="1">
      <alignment horizontal="right" vertical="center"/>
    </xf>
    <xf numFmtId="177" fontId="24" fillId="0" borderId="0" xfId="35" applyNumberFormat="1" applyFont="1" applyFill="1" applyBorder="1" applyAlignment="1">
      <alignment horizontal="left" vertical="center"/>
    </xf>
    <xf numFmtId="177" fontId="24" fillId="0" borderId="23" xfId="35" applyNumberFormat="1" applyFont="1" applyFill="1" applyBorder="1" applyAlignment="1">
      <alignment horizontal="center" vertical="center" wrapText="1"/>
    </xf>
    <xf numFmtId="180" fontId="24" fillId="28" borderId="23" xfId="35" applyNumberFormat="1" applyFont="1" applyFill="1" applyBorder="1" applyAlignment="1">
      <alignment horizontal="right" vertical="center"/>
    </xf>
    <xf numFmtId="38" fontId="24" fillId="0" borderId="0" xfId="35" applyFont="1" applyFill="1" applyBorder="1" applyAlignment="1" applyProtection="1">
      <alignment horizontal="right" vertical="center"/>
    </xf>
    <xf numFmtId="38" fontId="24" fillId="0" borderId="0" xfId="35" applyFont="1" applyAlignment="1">
      <alignment vertical="center"/>
    </xf>
    <xf numFmtId="38" fontId="24" fillId="0" borderId="0" xfId="35" applyFont="1" applyBorder="1" applyAlignment="1">
      <alignment vertical="center"/>
    </xf>
    <xf numFmtId="38" fontId="24" fillId="0" borderId="56" xfId="35" applyFont="1" applyFill="1" applyBorder="1" applyAlignment="1">
      <alignment horizontal="right" vertical="center"/>
    </xf>
    <xf numFmtId="0" fontId="24" fillId="0" borderId="0" xfId="46" applyFont="1" applyAlignment="1">
      <alignment vertical="center"/>
    </xf>
    <xf numFmtId="38" fontId="24" fillId="0" borderId="12" xfId="35" applyFont="1" applyBorder="1" applyAlignment="1">
      <alignment horizontal="left" vertical="center" wrapText="1"/>
    </xf>
    <xf numFmtId="38" fontId="24" fillId="0" borderId="0" xfId="35" applyFont="1" applyAlignment="1">
      <alignment vertical="center" wrapText="1"/>
    </xf>
    <xf numFmtId="0" fontId="24" fillId="0" borderId="0" xfId="46" applyFont="1" applyAlignment="1">
      <alignment vertical="center" wrapText="1"/>
    </xf>
    <xf numFmtId="38" fontId="24" fillId="0" borderId="31" xfId="35" applyFont="1" applyBorder="1" applyAlignment="1">
      <alignment horizontal="left" vertical="center" wrapText="1"/>
    </xf>
    <xf numFmtId="38" fontId="24" fillId="0" borderId="70" xfId="35" applyFont="1" applyBorder="1" applyAlignment="1">
      <alignment horizontal="center" vertical="center" textRotation="255" wrapText="1"/>
    </xf>
    <xf numFmtId="0" fontId="24" fillId="28" borderId="23" xfId="46" applyFont="1" applyFill="1" applyBorder="1" applyAlignment="1">
      <alignment vertical="center" shrinkToFit="1"/>
    </xf>
    <xf numFmtId="38" fontId="24" fillId="0" borderId="0" xfId="35" applyFont="1" applyBorder="1" applyAlignment="1">
      <alignment vertical="center" shrinkToFit="1"/>
    </xf>
    <xf numFmtId="38" fontId="24" fillId="0" borderId="0" xfId="35" applyFont="1" applyAlignment="1">
      <alignment vertical="center" shrinkToFit="1"/>
    </xf>
    <xf numFmtId="0" fontId="24" fillId="0" borderId="0" xfId="46" applyFont="1" applyAlignment="1">
      <alignment vertical="center" shrinkToFit="1"/>
    </xf>
    <xf numFmtId="38" fontId="24" fillId="0" borderId="0" xfId="35" applyFont="1" applyFill="1" applyAlignment="1">
      <alignment vertical="center"/>
    </xf>
    <xf numFmtId="0" fontId="24" fillId="0" borderId="0" xfId="46" applyFont="1" applyAlignment="1">
      <alignment horizontal="left" vertical="center"/>
    </xf>
    <xf numFmtId="38" fontId="24" fillId="0" borderId="56" xfId="35" applyFont="1" applyFill="1" applyBorder="1" applyAlignment="1">
      <alignment horizontal="left" vertical="center"/>
    </xf>
    <xf numFmtId="38" fontId="24" fillId="0" borderId="56" xfId="35" applyFont="1" applyBorder="1" applyAlignment="1">
      <alignment horizontal="left" vertical="center"/>
    </xf>
    <xf numFmtId="38" fontId="24" fillId="0" borderId="54" xfId="35" applyFont="1" applyBorder="1" applyAlignment="1">
      <alignment horizontal="left" vertical="center"/>
    </xf>
    <xf numFmtId="38" fontId="24" fillId="0" borderId="0" xfId="35" applyNumberFormat="1" applyFont="1" applyFill="1" applyBorder="1" applyAlignment="1">
      <alignment horizontal="centerContinuous" vertical="center" wrapText="1"/>
    </xf>
    <xf numFmtId="38" fontId="24" fillId="0" borderId="60" xfId="35" applyFont="1" applyFill="1" applyBorder="1" applyAlignment="1">
      <alignment horizontal="centerContinuous" vertical="center"/>
    </xf>
    <xf numFmtId="38" fontId="24" fillId="0" borderId="0" xfId="35" applyNumberFormat="1" applyFont="1" applyFill="1" applyBorder="1" applyAlignment="1">
      <alignment vertical="center"/>
    </xf>
    <xf numFmtId="177" fontId="24" fillId="0" borderId="75" xfId="35" applyNumberFormat="1" applyFont="1" applyFill="1" applyBorder="1" applyAlignment="1">
      <alignment horizontal="center" vertical="center" wrapText="1"/>
    </xf>
    <xf numFmtId="38" fontId="24" fillId="0" borderId="31" xfId="35" applyFont="1" applyFill="1" applyBorder="1" applyAlignment="1">
      <alignment horizontal="center" vertical="center"/>
    </xf>
    <xf numFmtId="177" fontId="24" fillId="0" borderId="0" xfId="35" applyNumberFormat="1" applyFont="1" applyFill="1" applyBorder="1" applyAlignment="1">
      <alignment horizontal="center" vertical="center" wrapText="1"/>
    </xf>
    <xf numFmtId="38" fontId="24" fillId="0" borderId="0" xfId="35" applyNumberFormat="1" applyFont="1" applyFill="1" applyBorder="1" applyAlignment="1">
      <alignment horizontal="right" vertical="center"/>
    </xf>
    <xf numFmtId="177" fontId="24" fillId="0" borderId="0" xfId="35" applyNumberFormat="1" applyFont="1" applyAlignment="1">
      <alignment vertical="center"/>
    </xf>
    <xf numFmtId="0" fontId="24" fillId="0" borderId="0" xfId="45" applyFont="1" applyAlignment="1">
      <alignment vertical="center"/>
    </xf>
    <xf numFmtId="38" fontId="24" fillId="0" borderId="29" xfId="35" applyFont="1" applyBorder="1" applyAlignment="1">
      <alignment horizontal="right" vertical="center"/>
    </xf>
    <xf numFmtId="0" fontId="24" fillId="0" borderId="57" xfId="45" applyFont="1" applyFill="1" applyBorder="1" applyAlignment="1">
      <alignment horizontal="centerContinuous" vertical="center"/>
    </xf>
    <xf numFmtId="38" fontId="24" fillId="0" borderId="12" xfId="35" applyFont="1" applyFill="1" applyBorder="1" applyAlignment="1">
      <alignment horizontal="right" vertical="center"/>
    </xf>
    <xf numFmtId="0" fontId="24" fillId="0" borderId="20" xfId="45" applyFont="1" applyFill="1" applyBorder="1" applyAlignment="1">
      <alignment vertical="center"/>
    </xf>
    <xf numFmtId="0" fontId="24" fillId="0" borderId="13" xfId="45" applyFont="1" applyFill="1" applyBorder="1" applyAlignment="1">
      <alignment vertical="center"/>
    </xf>
    <xf numFmtId="0" fontId="24" fillId="0" borderId="0" xfId="45" applyFont="1" applyFill="1" applyAlignment="1">
      <alignment vertical="center"/>
    </xf>
    <xf numFmtId="0" fontId="24" fillId="0" borderId="31" xfId="45" applyFont="1" applyFill="1" applyBorder="1" applyAlignment="1">
      <alignment horizontal="center" vertical="center"/>
    </xf>
    <xf numFmtId="0" fontId="24" fillId="0" borderId="0" xfId="45" applyFont="1" applyFill="1" applyAlignment="1">
      <alignment horizontal="center" vertical="center"/>
    </xf>
    <xf numFmtId="0" fontId="24" fillId="0" borderId="0" xfId="45" applyFont="1" applyBorder="1" applyAlignment="1">
      <alignment vertical="center"/>
    </xf>
    <xf numFmtId="177" fontId="24" fillId="0" borderId="0" xfId="35" applyNumberFormat="1" applyFont="1" applyBorder="1" applyAlignment="1">
      <alignment vertical="center"/>
    </xf>
    <xf numFmtId="177" fontId="24" fillId="0" borderId="0" xfId="45" applyNumberFormat="1" applyFont="1" applyAlignment="1">
      <alignment vertical="center"/>
    </xf>
    <xf numFmtId="38" fontId="24" fillId="0" borderId="56" xfId="35" applyFont="1" applyBorder="1" applyAlignment="1">
      <alignment vertical="center"/>
    </xf>
    <xf numFmtId="178" fontId="24" fillId="28" borderId="31" xfId="35" applyNumberFormat="1" applyFont="1" applyFill="1" applyBorder="1" applyAlignment="1">
      <alignment horizontal="left" vertical="center"/>
    </xf>
    <xf numFmtId="178" fontId="24" fillId="28" borderId="23" xfId="45" applyNumberFormat="1" applyFont="1" applyFill="1" applyBorder="1" applyAlignment="1">
      <alignment vertical="center"/>
    </xf>
    <xf numFmtId="178" fontId="24" fillId="28" borderId="23" xfId="45" applyNumberFormat="1" applyFont="1" applyFill="1" applyBorder="1" applyAlignment="1">
      <alignment horizontal="right" vertical="center"/>
    </xf>
    <xf numFmtId="178" fontId="24" fillId="0" borderId="0" xfId="35" applyNumberFormat="1" applyFont="1" applyFill="1" applyBorder="1" applyAlignment="1">
      <alignment horizontal="right" vertical="center"/>
    </xf>
    <xf numFmtId="178" fontId="24" fillId="0" borderId="0" xfId="45" applyNumberFormat="1" applyFont="1" applyAlignment="1">
      <alignment vertical="center"/>
    </xf>
    <xf numFmtId="49" fontId="24" fillId="0" borderId="0" xfId="45" applyNumberFormat="1" applyFont="1" applyAlignment="1">
      <alignment vertical="center"/>
    </xf>
    <xf numFmtId="180" fontId="24" fillId="28" borderId="55" xfId="35" applyNumberFormat="1" applyFont="1" applyFill="1" applyBorder="1" applyAlignment="1">
      <alignment horizontal="right" vertical="center"/>
    </xf>
    <xf numFmtId="38" fontId="24" fillId="0" borderId="0" xfId="35" applyFont="1" applyFill="1" applyBorder="1" applyAlignment="1">
      <alignment horizontal="center" vertical="center"/>
    </xf>
    <xf numFmtId="0" fontId="24" fillId="0" borderId="0" xfId="45" applyFont="1" applyFill="1" applyAlignment="1">
      <alignment horizontal="left"/>
    </xf>
    <xf numFmtId="0" fontId="24" fillId="0" borderId="0" xfId="45" applyFont="1"/>
    <xf numFmtId="0" fontId="24" fillId="0" borderId="0" xfId="45" applyFont="1" applyAlignment="1"/>
    <xf numFmtId="38" fontId="24" fillId="0" borderId="0" xfId="35" applyFont="1" applyFill="1" applyBorder="1" applyAlignment="1" applyProtection="1">
      <alignment horizontal="right" vertical="center"/>
      <protection locked="0"/>
    </xf>
    <xf numFmtId="38" fontId="24" fillId="0" borderId="0" xfId="35" applyFont="1" applyFill="1" applyBorder="1" applyAlignment="1">
      <alignment vertical="center"/>
    </xf>
    <xf numFmtId="38" fontId="24" fillId="0" borderId="0" xfId="35" applyFont="1" applyAlignment="1">
      <alignment horizontal="left"/>
    </xf>
    <xf numFmtId="0" fontId="24" fillId="0" borderId="0" xfId="45" applyFont="1" applyAlignment="1">
      <alignment horizontal="left"/>
    </xf>
    <xf numFmtId="0" fontId="24" fillId="0" borderId="0" xfId="45" applyFont="1" applyFill="1" applyAlignment="1">
      <alignment horizontal="left" vertical="center"/>
    </xf>
    <xf numFmtId="38" fontId="24" fillId="0" borderId="29" xfId="35" applyFont="1" applyBorder="1" applyAlignment="1">
      <alignment horizontal="left" vertical="center"/>
    </xf>
    <xf numFmtId="38" fontId="24" fillId="0" borderId="31" xfId="35" applyFont="1" applyBorder="1" applyAlignment="1">
      <alignment horizontal="left" vertical="center"/>
    </xf>
    <xf numFmtId="38" fontId="24" fillId="0" borderId="0" xfId="35" applyFont="1" applyFill="1" applyBorder="1" applyAlignment="1">
      <alignment horizontal="center" vertical="center" wrapText="1"/>
    </xf>
    <xf numFmtId="38" fontId="24" fillId="25" borderId="0" xfId="35" applyFont="1" applyFill="1" applyBorder="1" applyAlignment="1">
      <alignment horizontal="right" vertical="center"/>
    </xf>
    <xf numFmtId="0" fontId="24" fillId="0" borderId="0" xfId="45" applyFont="1" applyAlignment="1">
      <alignment horizontal="left" vertical="center"/>
    </xf>
    <xf numFmtId="38" fontId="24" fillId="0" borderId="29" xfId="35" applyFont="1" applyFill="1" applyBorder="1" applyAlignment="1">
      <alignment horizontal="left" vertical="center"/>
    </xf>
    <xf numFmtId="38" fontId="24" fillId="0" borderId="31" xfId="35" applyFont="1" applyFill="1" applyBorder="1" applyAlignment="1">
      <alignment horizontal="left" vertical="center"/>
    </xf>
    <xf numFmtId="38" fontId="24" fillId="0" borderId="31" xfId="35" applyFont="1" applyFill="1" applyBorder="1" applyAlignment="1">
      <alignment horizontal="left" vertical="center"/>
    </xf>
    <xf numFmtId="38" fontId="24" fillId="0" borderId="31" xfId="35" applyFont="1" applyBorder="1" applyAlignment="1">
      <alignment horizontal="center" vertical="center" wrapText="1"/>
    </xf>
    <xf numFmtId="176" fontId="24" fillId="0" borderId="31" xfId="35" applyNumberFormat="1" applyFont="1" applyBorder="1" applyAlignment="1">
      <alignment horizontal="center" vertical="center" wrapText="1"/>
    </xf>
    <xf numFmtId="176" fontId="24" fillId="0" borderId="0" xfId="35" applyNumberFormat="1" applyFont="1" applyFill="1" applyBorder="1" applyAlignment="1">
      <alignment horizontal="left" vertical="center"/>
    </xf>
    <xf numFmtId="0" fontId="24" fillId="0" borderId="0" xfId="46" applyFont="1" applyFill="1" applyAlignment="1">
      <alignment horizontal="left" vertical="center"/>
    </xf>
    <xf numFmtId="38" fontId="24" fillId="0" borderId="29" xfId="35" applyFont="1" applyBorder="1" applyAlignment="1">
      <alignment horizontal="left" vertical="center" wrapText="1"/>
    </xf>
    <xf numFmtId="176" fontId="24" fillId="0" borderId="0" xfId="35" applyNumberFormat="1" applyFont="1" applyFill="1" applyBorder="1" applyAlignment="1">
      <alignment horizontal="right" vertical="center"/>
    </xf>
    <xf numFmtId="176" fontId="24" fillId="24" borderId="0" xfId="35" applyNumberFormat="1" applyFont="1" applyFill="1" applyBorder="1" applyAlignment="1">
      <alignment horizontal="right" vertical="center"/>
    </xf>
    <xf numFmtId="38" fontId="24" fillId="24" borderId="0" xfId="35" applyFont="1" applyFill="1" applyBorder="1" applyAlignment="1">
      <alignment horizontal="right" vertical="center"/>
    </xf>
    <xf numFmtId="176" fontId="24" fillId="0" borderId="0" xfId="35" applyNumberFormat="1" applyFont="1" applyAlignment="1">
      <alignment vertical="center"/>
    </xf>
    <xf numFmtId="176" fontId="24" fillId="0" borderId="0" xfId="35" applyNumberFormat="1" applyFont="1" applyAlignment="1">
      <alignment horizontal="left" vertical="center"/>
    </xf>
    <xf numFmtId="176" fontId="24" fillId="0" borderId="0" xfId="46" applyNumberFormat="1" applyFont="1" applyAlignment="1">
      <alignment vertical="center"/>
    </xf>
    <xf numFmtId="38" fontId="27" fillId="0" borderId="76" xfId="35" applyFont="1" applyFill="1" applyBorder="1" applyAlignment="1">
      <alignment horizontal="center" vertical="center"/>
    </xf>
    <xf numFmtId="38" fontId="27" fillId="0" borderId="72" xfId="35" applyFont="1" applyFill="1" applyBorder="1" applyAlignment="1">
      <alignment horizontal="center" vertical="center"/>
    </xf>
    <xf numFmtId="38" fontId="25" fillId="0" borderId="72" xfId="35" applyFont="1" applyFill="1" applyBorder="1" applyAlignment="1">
      <alignment horizontal="center" vertical="center"/>
    </xf>
    <xf numFmtId="38" fontId="27" fillId="0" borderId="65" xfId="35" applyFont="1" applyFill="1" applyBorder="1" applyAlignment="1">
      <alignment horizontal="center" vertical="center" wrapText="1"/>
    </xf>
    <xf numFmtId="38" fontId="27" fillId="0" borderId="70" xfId="35" applyFont="1" applyFill="1" applyBorder="1" applyAlignment="1">
      <alignment horizontal="center" vertical="center" wrapText="1"/>
    </xf>
    <xf numFmtId="38" fontId="27" fillId="0" borderId="23" xfId="35" applyFont="1" applyFill="1" applyBorder="1" applyAlignment="1">
      <alignment horizontal="center" vertical="center" wrapText="1"/>
    </xf>
    <xf numFmtId="176" fontId="24" fillId="25" borderId="20" xfId="35" applyNumberFormat="1" applyFont="1" applyFill="1" applyBorder="1" applyAlignment="1">
      <alignment horizontal="right" vertical="center"/>
    </xf>
    <xf numFmtId="176" fontId="24" fillId="25" borderId="0" xfId="35" applyNumberFormat="1" applyFont="1" applyFill="1" applyBorder="1" applyAlignment="1">
      <alignment horizontal="right" vertical="center"/>
    </xf>
    <xf numFmtId="178" fontId="27" fillId="28" borderId="70" xfId="35" applyNumberFormat="1" applyFont="1" applyFill="1" applyBorder="1" applyAlignment="1">
      <alignment horizontal="right" vertical="center"/>
    </xf>
    <xf numFmtId="38" fontId="24" fillId="0" borderId="60" xfId="35" applyFont="1" applyBorder="1" applyAlignment="1">
      <alignment horizontal="left" vertical="center"/>
    </xf>
    <xf numFmtId="38" fontId="24" fillId="0" borderId="54" xfId="35" applyFont="1" applyBorder="1" applyAlignment="1">
      <alignment horizontal="centerContinuous" vertical="center"/>
    </xf>
    <xf numFmtId="38" fontId="24" fillId="0" borderId="61" xfId="35" applyFont="1" applyBorder="1" applyAlignment="1">
      <alignment horizontal="centerContinuous" vertical="center"/>
    </xf>
    <xf numFmtId="38" fontId="24" fillId="0" borderId="55" xfId="35" applyFont="1" applyBorder="1" applyAlignment="1">
      <alignment horizontal="centerContinuous" vertical="center"/>
    </xf>
    <xf numFmtId="38" fontId="24" fillId="0" borderId="12" xfId="35" applyFont="1" applyBorder="1" applyAlignment="1">
      <alignment horizontal="left" vertical="center"/>
    </xf>
    <xf numFmtId="38" fontId="24" fillId="0" borderId="71" xfId="35" applyFont="1" applyBorder="1" applyAlignment="1">
      <alignment horizontal="center" vertical="center" wrapText="1"/>
    </xf>
    <xf numFmtId="38" fontId="24" fillId="0" borderId="71" xfId="35" applyFont="1" applyFill="1" applyBorder="1" applyAlignment="1">
      <alignment horizontal="center" vertical="center" wrapText="1"/>
    </xf>
    <xf numFmtId="178" fontId="24" fillId="28" borderId="23" xfId="35" applyNumberFormat="1" applyFont="1" applyFill="1" applyBorder="1" applyAlignment="1">
      <alignment horizontal="left" vertical="center"/>
    </xf>
    <xf numFmtId="178" fontId="24" fillId="28" borderId="23" xfId="35" applyNumberFormat="1" applyFont="1" applyFill="1" applyBorder="1" applyAlignment="1">
      <alignment horizontal="right" vertical="center"/>
    </xf>
    <xf numFmtId="38" fontId="24" fillId="0" borderId="70" xfId="35" applyFont="1" applyBorder="1" applyAlignment="1">
      <alignment horizontal="center" vertical="center"/>
    </xf>
    <xf numFmtId="38" fontId="24" fillId="0" borderId="0" xfId="35" applyFont="1" applyBorder="1" applyAlignment="1">
      <alignment horizontal="center" vertical="center"/>
    </xf>
    <xf numFmtId="38" fontId="24" fillId="0" borderId="29" xfId="35" applyFont="1" applyFill="1" applyBorder="1" applyAlignment="1">
      <alignment horizontal="left" vertical="center"/>
    </xf>
    <xf numFmtId="38" fontId="24" fillId="0" borderId="64" xfId="35" applyFont="1" applyFill="1" applyBorder="1" applyAlignment="1">
      <alignment horizontal="center" vertical="center"/>
    </xf>
    <xf numFmtId="178" fontId="24" fillId="28" borderId="64" xfId="35" applyNumberFormat="1" applyFont="1" applyFill="1" applyBorder="1" applyAlignment="1">
      <alignment horizontal="right" vertical="center"/>
    </xf>
    <xf numFmtId="178" fontId="24" fillId="28" borderId="70" xfId="35" applyNumberFormat="1" applyFont="1" applyFill="1" applyBorder="1" applyAlignment="1">
      <alignment horizontal="right" vertical="center"/>
    </xf>
    <xf numFmtId="178" fontId="24" fillId="28" borderId="29" xfId="35" applyNumberFormat="1" applyFont="1" applyFill="1" applyBorder="1" applyAlignment="1">
      <alignment horizontal="right" vertical="center"/>
    </xf>
    <xf numFmtId="38" fontId="24" fillId="0" borderId="29" xfId="35" applyFont="1" applyFill="1" applyBorder="1" applyAlignment="1">
      <alignment vertical="center"/>
    </xf>
    <xf numFmtId="38" fontId="1" fillId="0" borderId="0" xfId="34" applyFont="1">
      <alignment vertical="center"/>
    </xf>
    <xf numFmtId="0" fontId="31" fillId="0" borderId="0" xfId="48" applyFont="1" applyFill="1">
      <alignment vertical="center"/>
    </xf>
    <xf numFmtId="179" fontId="29" fillId="30" borderId="23" xfId="34" applyNumberFormat="1" applyFont="1" applyFill="1" applyBorder="1" applyAlignment="1">
      <alignment horizontal="left" vertical="center"/>
    </xf>
    <xf numFmtId="178" fontId="24" fillId="0" borderId="29" xfId="35" applyNumberFormat="1" applyFont="1" applyFill="1" applyBorder="1" applyAlignment="1">
      <alignment horizontal="right" vertical="center"/>
    </xf>
    <xf numFmtId="178" fontId="24" fillId="0" borderId="12" xfId="35" applyNumberFormat="1" applyFont="1" applyFill="1" applyBorder="1" applyAlignment="1">
      <alignment horizontal="right" vertical="center"/>
    </xf>
    <xf numFmtId="178" fontId="24" fillId="0" borderId="12" xfId="35" applyNumberFormat="1" applyFont="1" applyFill="1" applyBorder="1" applyAlignment="1">
      <alignment horizontal="right"/>
    </xf>
    <xf numFmtId="178" fontId="24" fillId="0" borderId="31" xfId="35" applyNumberFormat="1" applyFont="1" applyFill="1" applyBorder="1" applyAlignment="1">
      <alignment horizontal="right" vertical="center"/>
    </xf>
    <xf numFmtId="178" fontId="24" fillId="0" borderId="31" xfId="35" applyNumberFormat="1" applyFont="1" applyFill="1" applyBorder="1" applyAlignment="1">
      <alignment horizontal="right"/>
    </xf>
    <xf numFmtId="178" fontId="24" fillId="0" borderId="29" xfId="35" applyNumberFormat="1" applyFont="1" applyFill="1" applyBorder="1" applyAlignment="1">
      <alignment horizontal="right"/>
    </xf>
    <xf numFmtId="38" fontId="32" fillId="0" borderId="0" xfId="34" applyFont="1">
      <alignment vertical="center"/>
    </xf>
    <xf numFmtId="178" fontId="24" fillId="0" borderId="29" xfId="35" applyNumberFormat="1" applyFont="1" applyBorder="1" applyAlignment="1">
      <alignment horizontal="left" vertical="center"/>
    </xf>
    <xf numFmtId="178" fontId="24" fillId="0" borderId="12" xfId="35" applyNumberFormat="1" applyFont="1" applyBorder="1" applyAlignment="1">
      <alignment horizontal="left" vertical="center"/>
    </xf>
    <xf numFmtId="178" fontId="24" fillId="0" borderId="31" xfId="35" applyNumberFormat="1" applyFont="1" applyBorder="1" applyAlignment="1">
      <alignment horizontal="left" vertical="center"/>
    </xf>
    <xf numFmtId="178" fontId="24" fillId="0" borderId="0" xfId="35" applyNumberFormat="1" applyFont="1" applyAlignment="1"/>
    <xf numFmtId="178" fontId="24" fillId="0" borderId="23" xfId="35" applyNumberFormat="1" applyFont="1" applyBorder="1" applyAlignment="1">
      <alignment horizontal="center" vertical="center"/>
    </xf>
    <xf numFmtId="180" fontId="24" fillId="0" borderId="29" xfId="35" applyNumberFormat="1" applyFont="1" applyFill="1" applyBorder="1" applyAlignment="1">
      <alignment horizontal="right" vertical="center"/>
    </xf>
    <xf numFmtId="180" fontId="24" fillId="0" borderId="12" xfId="35" applyNumberFormat="1" applyFont="1" applyFill="1" applyBorder="1" applyAlignment="1">
      <alignment horizontal="right" vertical="center"/>
    </xf>
    <xf numFmtId="180" fontId="24" fillId="0" borderId="31" xfId="35" applyNumberFormat="1" applyFont="1" applyFill="1" applyBorder="1" applyAlignment="1">
      <alignment horizontal="right" vertical="center"/>
    </xf>
    <xf numFmtId="180" fontId="24" fillId="30" borderId="55" xfId="35" applyNumberFormat="1" applyFont="1" applyFill="1" applyBorder="1" applyAlignment="1">
      <alignment horizontal="right" vertical="center"/>
    </xf>
    <xf numFmtId="178" fontId="24" fillId="30" borderId="23" xfId="35" applyNumberFormat="1" applyFont="1" applyFill="1" applyBorder="1" applyAlignment="1">
      <alignment horizontal="right" vertical="center"/>
    </xf>
    <xf numFmtId="178" fontId="24" fillId="0" borderId="29" xfId="35" applyNumberFormat="1" applyFont="1" applyBorder="1" applyAlignment="1">
      <alignment horizontal="right" vertical="center"/>
    </xf>
    <xf numFmtId="178" fontId="24" fillId="0" borderId="12" xfId="35" applyNumberFormat="1" applyFont="1" applyBorder="1" applyAlignment="1">
      <alignment horizontal="right" vertical="center"/>
    </xf>
    <xf numFmtId="178" fontId="24" fillId="0" borderId="31" xfId="35" applyNumberFormat="1" applyFont="1" applyBorder="1" applyAlignment="1">
      <alignment horizontal="right" vertical="center"/>
    </xf>
    <xf numFmtId="178" fontId="24" fillId="0" borderId="0" xfId="35" applyNumberFormat="1" applyFont="1" applyFill="1" applyAlignment="1">
      <alignment horizontal="left" vertical="center"/>
    </xf>
    <xf numFmtId="178" fontId="24" fillId="0" borderId="0" xfId="35" applyNumberFormat="1" applyFont="1" applyFill="1" applyBorder="1" applyAlignment="1">
      <alignment horizontal="left" vertical="center"/>
    </xf>
    <xf numFmtId="178" fontId="24" fillId="0" borderId="23" xfId="35" applyNumberFormat="1" applyFont="1" applyBorder="1" applyAlignment="1">
      <alignment horizontal="center" vertical="center" wrapText="1"/>
    </xf>
    <xf numFmtId="178" fontId="24" fillId="0" borderId="54" xfId="35" applyNumberFormat="1" applyFont="1" applyBorder="1" applyAlignment="1">
      <alignment horizontal="center" vertical="center" wrapText="1"/>
    </xf>
    <xf numFmtId="178" fontId="24" fillId="0" borderId="0" xfId="35" applyNumberFormat="1" applyFont="1" applyAlignment="1">
      <alignment vertical="center"/>
    </xf>
    <xf numFmtId="38" fontId="26" fillId="0" borderId="0" xfId="35" applyFont="1" applyFill="1" applyAlignment="1">
      <alignment vertical="center"/>
    </xf>
    <xf numFmtId="38" fontId="24" fillId="30" borderId="31" xfId="35" applyFont="1" applyFill="1" applyBorder="1" applyAlignment="1">
      <alignment vertical="center"/>
    </xf>
    <xf numFmtId="178" fontId="24" fillId="0" borderId="0" xfId="35" applyNumberFormat="1" applyFont="1" applyFill="1" applyBorder="1" applyAlignment="1">
      <alignment horizontal="left"/>
    </xf>
    <xf numFmtId="178" fontId="24" fillId="0" borderId="0" xfId="45" applyNumberFormat="1" applyFont="1" applyFill="1" applyAlignment="1">
      <alignment horizontal="left"/>
    </xf>
    <xf numFmtId="178" fontId="24" fillId="0" borderId="23" xfId="35" applyNumberFormat="1" applyFont="1" applyFill="1" applyBorder="1" applyAlignment="1">
      <alignment horizontal="center" vertical="center" wrapText="1"/>
    </xf>
    <xf numFmtId="178" fontId="24" fillId="0" borderId="23" xfId="45" applyNumberFormat="1" applyFont="1" applyBorder="1" applyAlignment="1">
      <alignment horizontal="center" vertical="center" wrapText="1"/>
    </xf>
    <xf numFmtId="178" fontId="24" fillId="28" borderId="29" xfId="35" applyNumberFormat="1" applyFont="1" applyFill="1" applyBorder="1" applyAlignment="1">
      <alignment horizontal="left" vertical="center" shrinkToFit="1"/>
    </xf>
    <xf numFmtId="178" fontId="24" fillId="28" borderId="29" xfId="35" applyNumberFormat="1" applyFont="1" applyFill="1" applyBorder="1" applyAlignment="1">
      <alignment horizontal="right"/>
    </xf>
    <xf numFmtId="178" fontId="24" fillId="28" borderId="31" xfId="35" applyNumberFormat="1" applyFont="1" applyFill="1" applyBorder="1" applyAlignment="1">
      <alignment horizontal="left" vertical="center" shrinkToFit="1"/>
    </xf>
    <xf numFmtId="178" fontId="24" fillId="28" borderId="31" xfId="35" applyNumberFormat="1" applyFont="1" applyFill="1" applyBorder="1" applyAlignment="1">
      <alignment horizontal="right"/>
    </xf>
    <xf numFmtId="178" fontId="24" fillId="30" borderId="29" xfId="35" applyNumberFormat="1" applyFont="1" applyFill="1" applyBorder="1" applyAlignment="1">
      <alignment horizontal="left" vertical="center" shrinkToFit="1"/>
    </xf>
    <xf numFmtId="178" fontId="24" fillId="30" borderId="29" xfId="35" applyNumberFormat="1" applyFont="1" applyFill="1" applyBorder="1" applyAlignment="1">
      <alignment horizontal="right"/>
    </xf>
    <xf numFmtId="178" fontId="24" fillId="30" borderId="31" xfId="35" applyNumberFormat="1" applyFont="1" applyFill="1" applyBorder="1" applyAlignment="1">
      <alignment horizontal="left" vertical="center" shrinkToFit="1"/>
    </xf>
    <xf numFmtId="178" fontId="24" fillId="30" borderId="31" xfId="35" applyNumberFormat="1" applyFont="1" applyFill="1" applyBorder="1" applyAlignment="1">
      <alignment horizontal="right"/>
    </xf>
    <xf numFmtId="178" fontId="24" fillId="28" borderId="23" xfId="35" applyNumberFormat="1" applyFont="1" applyFill="1" applyBorder="1" applyAlignment="1">
      <alignment horizontal="left" vertical="center" shrinkToFit="1"/>
    </xf>
    <xf numFmtId="178" fontId="24" fillId="28" borderId="23" xfId="35" applyNumberFormat="1" applyFont="1" applyFill="1" applyBorder="1" applyAlignment="1">
      <alignment horizontal="right"/>
    </xf>
    <xf numFmtId="178" fontId="24" fillId="30" borderId="12" xfId="35" applyNumberFormat="1" applyFont="1" applyFill="1" applyBorder="1" applyAlignment="1">
      <alignment horizontal="right"/>
    </xf>
    <xf numFmtId="178" fontId="24" fillId="0" borderId="29" xfId="35" applyNumberFormat="1" applyFont="1" applyFill="1" applyBorder="1" applyAlignment="1">
      <alignment horizontal="left" vertical="center" shrinkToFit="1"/>
    </xf>
    <xf numFmtId="178" fontId="24" fillId="0" borderId="12" xfId="35" applyNumberFormat="1" applyFont="1" applyFill="1" applyBorder="1" applyAlignment="1">
      <alignment horizontal="left" vertical="center" shrinkToFit="1"/>
    </xf>
    <xf numFmtId="178" fontId="24" fillId="0" borderId="31" xfId="35" applyNumberFormat="1" applyFont="1" applyFill="1" applyBorder="1" applyAlignment="1">
      <alignment horizontal="left" vertical="center" shrinkToFit="1"/>
    </xf>
    <xf numFmtId="178" fontId="24" fillId="0" borderId="0" xfId="35" applyNumberFormat="1" applyFont="1" applyFill="1" applyBorder="1" applyAlignment="1">
      <alignment horizontal="left" vertical="center" shrinkToFit="1"/>
    </xf>
    <xf numFmtId="178" fontId="24" fillId="0" borderId="0" xfId="35" applyNumberFormat="1" applyFont="1" applyFill="1" applyBorder="1" applyAlignment="1">
      <alignment horizontal="right"/>
    </xf>
    <xf numFmtId="178" fontId="24" fillId="0" borderId="0" xfId="35" applyNumberFormat="1" applyFont="1" applyBorder="1" applyAlignment="1">
      <alignment horizontal="left"/>
    </xf>
    <xf numFmtId="178" fontId="24" fillId="0" borderId="0" xfId="35" applyNumberFormat="1" applyFont="1" applyFill="1" applyBorder="1" applyAlignment="1">
      <alignment vertical="center"/>
    </xf>
    <xf numFmtId="178" fontId="24" fillId="0" borderId="0" xfId="35" applyNumberFormat="1" applyFont="1" applyFill="1" applyBorder="1" applyAlignment="1"/>
    <xf numFmtId="178" fontId="24" fillId="0" borderId="0" xfId="45" applyNumberFormat="1" applyFont="1"/>
    <xf numFmtId="178" fontId="24" fillId="0" borderId="0" xfId="35" applyNumberFormat="1" applyFont="1" applyAlignment="1">
      <alignment horizontal="left" vertical="center"/>
    </xf>
    <xf numFmtId="178" fontId="24" fillId="0" borderId="0" xfId="35" applyNumberFormat="1" applyFont="1" applyFill="1" applyBorder="1"/>
    <xf numFmtId="178" fontId="24" fillId="0" borderId="0" xfId="45" applyNumberFormat="1" applyFont="1" applyAlignment="1">
      <alignment horizontal="left" vertical="center"/>
    </xf>
    <xf numFmtId="176" fontId="24" fillId="0" borderId="56" xfId="35" applyNumberFormat="1" applyFont="1" applyFill="1" applyBorder="1" applyAlignment="1">
      <alignment vertical="center"/>
    </xf>
    <xf numFmtId="181" fontId="29" fillId="30" borderId="23" xfId="34" applyNumberFormat="1" applyFont="1" applyFill="1" applyBorder="1" applyAlignment="1">
      <alignment horizontal="left" vertical="center"/>
    </xf>
    <xf numFmtId="180" fontId="24" fillId="28" borderId="61" xfId="35" applyNumberFormat="1" applyFont="1" applyFill="1" applyBorder="1" applyAlignment="1">
      <alignment horizontal="right" vertical="center"/>
    </xf>
    <xf numFmtId="178" fontId="24" fillId="30" borderId="23" xfId="34" applyNumberFormat="1" applyFont="1" applyFill="1" applyBorder="1" applyAlignment="1">
      <alignment horizontal="right" vertical="center"/>
    </xf>
    <xf numFmtId="38" fontId="24" fillId="0" borderId="57" xfId="35" applyFont="1" applyFill="1" applyBorder="1" applyAlignment="1">
      <alignment horizontal="centerContinuous" vertical="center"/>
    </xf>
    <xf numFmtId="38" fontId="24" fillId="0" borderId="54" xfId="35" applyFont="1" applyFill="1" applyBorder="1" applyAlignment="1">
      <alignment horizontal="centerContinuous" vertical="center"/>
    </xf>
    <xf numFmtId="38" fontId="24" fillId="0" borderId="55" xfId="35" applyFont="1" applyFill="1" applyBorder="1" applyAlignment="1">
      <alignment horizontal="centerContinuous" vertical="center"/>
    </xf>
    <xf numFmtId="38" fontId="24" fillId="0" borderId="59" xfId="35" applyFont="1" applyFill="1" applyBorder="1" applyAlignment="1">
      <alignment horizontal="centerContinuous" vertical="center"/>
    </xf>
    <xf numFmtId="38" fontId="24" fillId="0" borderId="62" xfId="35" applyFont="1" applyFill="1" applyBorder="1" applyAlignment="1">
      <alignment horizontal="centerContinuous" vertical="center"/>
    </xf>
    <xf numFmtId="38" fontId="25" fillId="0" borderId="54" xfId="35" applyFont="1" applyFill="1" applyBorder="1" applyAlignment="1">
      <alignment horizontal="centerContinuous" vertical="center"/>
    </xf>
    <xf numFmtId="38" fontId="26" fillId="0" borderId="0" xfId="35" applyFont="1" applyFill="1" applyAlignment="1">
      <alignment horizontal="right" vertical="center"/>
    </xf>
    <xf numFmtId="178" fontId="24" fillId="28" borderId="12" xfId="35" applyNumberFormat="1" applyFont="1" applyFill="1" applyBorder="1" applyAlignment="1">
      <alignment horizontal="right"/>
    </xf>
    <xf numFmtId="178" fontId="24" fillId="0" borderId="29" xfId="35" applyNumberFormat="1" applyFont="1" applyFill="1" applyBorder="1" applyAlignment="1">
      <alignment vertical="center"/>
    </xf>
    <xf numFmtId="38" fontId="24" fillId="0" borderId="31" xfId="35" applyFont="1" applyFill="1" applyBorder="1" applyAlignment="1">
      <alignment vertical="center"/>
    </xf>
    <xf numFmtId="178" fontId="24" fillId="0" borderId="31" xfId="35" applyNumberFormat="1" applyFont="1" applyFill="1" applyBorder="1" applyAlignment="1">
      <alignment vertical="center"/>
    </xf>
    <xf numFmtId="38" fontId="24" fillId="0" borderId="0" xfId="35" applyFont="1" applyFill="1" applyBorder="1" applyAlignment="1">
      <alignment horizontal="right" vertical="center"/>
    </xf>
    <xf numFmtId="38" fontId="27" fillId="0" borderId="72" xfId="35" applyFont="1" applyFill="1" applyBorder="1" applyAlignment="1">
      <alignment horizontal="center" vertical="center" wrapText="1"/>
    </xf>
    <xf numFmtId="38" fontId="25" fillId="0" borderId="72" xfId="35" applyFont="1" applyFill="1" applyBorder="1" applyAlignment="1">
      <alignment horizontal="center" vertical="center" wrapText="1"/>
    </xf>
    <xf numFmtId="180" fontId="24" fillId="30" borderId="23" xfId="35" applyNumberFormat="1" applyFont="1" applyFill="1" applyBorder="1" applyAlignment="1">
      <alignment horizontal="right" vertical="center"/>
    </xf>
    <xf numFmtId="178" fontId="24" fillId="28" borderId="64" xfId="35" applyNumberFormat="1" applyFont="1" applyFill="1" applyBorder="1" applyAlignment="1">
      <alignment horizontal="right" vertical="center" shrinkToFit="1"/>
    </xf>
    <xf numFmtId="178" fontId="24" fillId="28" borderId="70" xfId="35" applyNumberFormat="1" applyFont="1" applyFill="1" applyBorder="1" applyAlignment="1">
      <alignment horizontal="right" vertical="center" shrinkToFit="1"/>
    </xf>
    <xf numFmtId="178" fontId="24" fillId="0" borderId="12" xfId="35" applyNumberFormat="1" applyFont="1" applyFill="1" applyBorder="1" applyAlignment="1" applyProtection="1">
      <alignment horizontal="right" vertical="center"/>
    </xf>
    <xf numFmtId="178" fontId="24" fillId="0" borderId="31" xfId="35" applyNumberFormat="1" applyFont="1" applyFill="1" applyBorder="1" applyAlignment="1" applyProtection="1">
      <alignment horizontal="right" vertical="center"/>
    </xf>
    <xf numFmtId="178" fontId="24" fillId="0" borderId="0" xfId="35" applyNumberFormat="1" applyFont="1" applyFill="1" applyBorder="1" applyAlignment="1">
      <alignment horizontal="right" vertical="center"/>
    </xf>
    <xf numFmtId="178" fontId="24" fillId="29" borderId="29" xfId="35" applyNumberFormat="1" applyFont="1" applyFill="1" applyBorder="1" applyAlignment="1">
      <alignment horizontal="right"/>
    </xf>
    <xf numFmtId="178" fontId="24" fillId="29" borderId="12" xfId="35" applyNumberFormat="1" applyFont="1" applyFill="1" applyBorder="1" applyAlignment="1">
      <alignment horizontal="right"/>
    </xf>
    <xf numFmtId="178" fontId="24" fillId="29" borderId="31" xfId="35" applyNumberFormat="1" applyFont="1" applyFill="1" applyBorder="1" applyAlignment="1">
      <alignment horizontal="right"/>
    </xf>
    <xf numFmtId="181" fontId="33" fillId="30" borderId="23" xfId="34" applyNumberFormat="1" applyFont="1" applyFill="1" applyBorder="1" applyAlignment="1">
      <alignment horizontal="left" vertical="center"/>
    </xf>
    <xf numFmtId="179" fontId="33" fillId="30" borderId="23" xfId="34" applyNumberFormat="1" applyFont="1" applyFill="1" applyBorder="1" applyAlignment="1">
      <alignment horizontal="left" vertical="center"/>
    </xf>
    <xf numFmtId="181" fontId="34" fillId="30" borderId="29" xfId="35" applyNumberFormat="1" applyFont="1" applyFill="1" applyBorder="1" applyAlignment="1">
      <alignment horizontal="left" vertical="center"/>
    </xf>
    <xf numFmtId="38" fontId="27" fillId="30" borderId="31" xfId="35" applyFont="1" applyFill="1" applyBorder="1" applyAlignment="1">
      <alignment vertical="center" wrapText="1"/>
    </xf>
    <xf numFmtId="179" fontId="33" fillId="30" borderId="29" xfId="34" applyNumberFormat="1" applyFont="1" applyFill="1" applyBorder="1" applyAlignment="1">
      <alignment horizontal="left" vertical="center"/>
    </xf>
    <xf numFmtId="176" fontId="24" fillId="0" borderId="56" xfId="35" applyNumberFormat="1" applyFont="1" applyFill="1" applyBorder="1" applyAlignment="1">
      <alignment horizontal="right" vertical="center"/>
    </xf>
    <xf numFmtId="38" fontId="24" fillId="0" borderId="55" xfId="35" applyFont="1" applyFill="1" applyBorder="1" applyAlignment="1">
      <alignment horizontal="center" vertical="center"/>
    </xf>
    <xf numFmtId="177" fontId="24" fillId="0" borderId="64" xfId="35" applyNumberFormat="1" applyFont="1" applyFill="1" applyBorder="1" applyAlignment="1">
      <alignment horizontal="center" vertical="center" wrapText="1"/>
    </xf>
    <xf numFmtId="38" fontId="24" fillId="0" borderId="0" xfId="35" applyFont="1" applyFill="1" applyBorder="1" applyAlignment="1">
      <alignment horizontal="center" vertical="center"/>
    </xf>
    <xf numFmtId="38" fontId="24" fillId="0" borderId="61" xfId="35" applyFont="1" applyBorder="1" applyAlignment="1">
      <alignment horizontal="center" vertical="center"/>
    </xf>
    <xf numFmtId="38" fontId="24" fillId="0" borderId="55" xfId="35" applyFont="1" applyBorder="1" applyAlignment="1">
      <alignment horizontal="center" vertical="center"/>
    </xf>
    <xf numFmtId="38" fontId="24" fillId="0" borderId="57" xfId="35" applyFont="1" applyFill="1" applyBorder="1" applyAlignment="1">
      <alignment horizontal="center" vertical="center"/>
    </xf>
    <xf numFmtId="178" fontId="24" fillId="0" borderId="0" xfId="35" applyNumberFormat="1" applyFont="1" applyFill="1" applyBorder="1" applyAlignment="1">
      <alignment horizontal="right" vertical="center"/>
    </xf>
    <xf numFmtId="38" fontId="24" fillId="0" borderId="23" xfId="35" applyFont="1" applyFill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24" fillId="0" borderId="66" xfId="35" applyFont="1" applyBorder="1" applyAlignment="1">
      <alignment horizontal="center" vertical="center" textRotation="255" wrapText="1"/>
    </xf>
    <xf numFmtId="38" fontId="24" fillId="0" borderId="76" xfId="35" applyFont="1" applyBorder="1" applyAlignment="1">
      <alignment horizontal="center" vertical="center" textRotation="255" wrapText="1"/>
    </xf>
    <xf numFmtId="0" fontId="25" fillId="0" borderId="66" xfId="35" applyNumberFormat="1" applyFont="1" applyBorder="1" applyAlignment="1">
      <alignment horizontal="center" vertical="center" textRotation="255" wrapText="1"/>
    </xf>
    <xf numFmtId="0" fontId="25" fillId="0" borderId="76" xfId="35" applyNumberFormat="1" applyFont="1" applyBorder="1" applyAlignment="1">
      <alignment horizontal="center" vertical="center" textRotation="255" wrapText="1"/>
    </xf>
    <xf numFmtId="38" fontId="24" fillId="0" borderId="67" xfId="35" applyFont="1" applyBorder="1" applyAlignment="1">
      <alignment horizontal="center" vertical="center" wrapText="1"/>
    </xf>
    <xf numFmtId="38" fontId="24" fillId="0" borderId="69" xfId="35" applyFont="1" applyBorder="1" applyAlignment="1">
      <alignment horizontal="center" vertical="center" wrapText="1"/>
    </xf>
    <xf numFmtId="38" fontId="24" fillId="0" borderId="68" xfId="35" applyFont="1" applyBorder="1" applyAlignment="1">
      <alignment horizontal="center" vertical="center" wrapText="1"/>
    </xf>
    <xf numFmtId="38" fontId="24" fillId="0" borderId="67" xfId="35" applyFont="1" applyBorder="1" applyAlignment="1">
      <alignment horizontal="center" vertical="center" shrinkToFit="1"/>
    </xf>
    <xf numFmtId="38" fontId="24" fillId="0" borderId="68" xfId="35" applyFont="1" applyBorder="1" applyAlignment="1">
      <alignment horizontal="center" vertical="center" shrinkToFit="1"/>
    </xf>
    <xf numFmtId="38" fontId="24" fillId="0" borderId="82" xfId="35" applyFont="1" applyBorder="1" applyAlignment="1">
      <alignment horizontal="center" vertical="center" wrapText="1"/>
    </xf>
    <xf numFmtId="38" fontId="24" fillId="0" borderId="66" xfId="35" applyFont="1" applyFill="1" applyBorder="1" applyAlignment="1">
      <alignment horizontal="center" vertical="center" textRotation="255" wrapText="1"/>
    </xf>
    <xf numFmtId="38" fontId="24" fillId="0" borderId="76" xfId="35" applyFont="1" applyFill="1" applyBorder="1" applyAlignment="1">
      <alignment horizontal="center" vertical="center" textRotation="255" wrapText="1"/>
    </xf>
    <xf numFmtId="38" fontId="24" fillId="0" borderId="83" xfId="35" applyFont="1" applyFill="1" applyBorder="1" applyAlignment="1">
      <alignment horizontal="center" vertical="center" wrapText="1"/>
    </xf>
    <xf numFmtId="38" fontId="24" fillId="0" borderId="84" xfId="35" applyFont="1" applyFill="1" applyBorder="1" applyAlignment="1">
      <alignment horizontal="center" vertical="center" wrapText="1"/>
    </xf>
    <xf numFmtId="38" fontId="24" fillId="0" borderId="66" xfId="35" applyFont="1" applyBorder="1" applyAlignment="1">
      <alignment horizontal="center" vertical="center" wrapText="1"/>
    </xf>
    <xf numFmtId="38" fontId="24" fillId="0" borderId="79" xfId="35" applyFont="1" applyBorder="1" applyAlignment="1">
      <alignment horizontal="center" vertical="center" wrapText="1"/>
    </xf>
    <xf numFmtId="38" fontId="25" fillId="0" borderId="66" xfId="35" applyFont="1" applyBorder="1" applyAlignment="1">
      <alignment horizontal="center" vertical="center" textRotation="255" wrapText="1"/>
    </xf>
    <xf numFmtId="38" fontId="25" fillId="0" borderId="76" xfId="35" applyFont="1" applyBorder="1" applyAlignment="1">
      <alignment horizontal="center" vertical="center" textRotation="255" wrapText="1"/>
    </xf>
    <xf numFmtId="38" fontId="24" fillId="0" borderId="66" xfId="35" applyFont="1" applyFill="1" applyBorder="1" applyAlignment="1">
      <alignment horizontal="center" vertical="center" wrapText="1"/>
    </xf>
    <xf numFmtId="38" fontId="24" fillId="0" borderId="76" xfId="35" applyFont="1" applyFill="1" applyBorder="1" applyAlignment="1">
      <alignment horizontal="center" vertical="center" wrapText="1"/>
    </xf>
    <xf numFmtId="38" fontId="24" fillId="0" borderId="29" xfId="35" applyFont="1" applyBorder="1" applyAlignment="1">
      <alignment horizontal="center" vertical="center" textRotation="255" wrapText="1"/>
    </xf>
    <xf numFmtId="38" fontId="24" fillId="0" borderId="12" xfId="35" applyFont="1" applyBorder="1" applyAlignment="1">
      <alignment horizontal="center" vertical="center" textRotation="255" wrapText="1"/>
    </xf>
    <xf numFmtId="38" fontId="24" fillId="0" borderId="81" xfId="35" applyFont="1" applyBorder="1" applyAlignment="1">
      <alignment horizontal="center" vertical="center" textRotation="255" wrapText="1"/>
    </xf>
    <xf numFmtId="38" fontId="24" fillId="0" borderId="71" xfId="35" applyFont="1" applyBorder="1" applyAlignment="1">
      <alignment horizontal="center" vertical="center" textRotation="255" wrapText="1"/>
    </xf>
    <xf numFmtId="38" fontId="24" fillId="0" borderId="71" xfId="35" applyFont="1" applyFill="1" applyBorder="1" applyAlignment="1">
      <alignment horizontal="center" vertical="center" textRotation="255" wrapText="1"/>
    </xf>
    <xf numFmtId="38" fontId="24" fillId="0" borderId="70" xfId="35" applyFont="1" applyBorder="1" applyAlignment="1">
      <alignment horizontal="center" vertical="center" wrapText="1"/>
    </xf>
    <xf numFmtId="38" fontId="24" fillId="0" borderId="80" xfId="35" applyFont="1" applyBorder="1" applyAlignment="1">
      <alignment horizontal="center" vertical="center" wrapText="1"/>
    </xf>
    <xf numFmtId="38" fontId="24" fillId="0" borderId="74" xfId="35" applyFont="1" applyBorder="1" applyAlignment="1">
      <alignment horizontal="center" vertical="center" wrapText="1"/>
    </xf>
    <xf numFmtId="38" fontId="24" fillId="0" borderId="73" xfId="35" applyFont="1" applyBorder="1" applyAlignment="1">
      <alignment horizontal="center" vertical="center" wrapText="1"/>
    </xf>
    <xf numFmtId="38" fontId="30" fillId="0" borderId="70" xfId="35" applyFont="1" applyBorder="1" applyAlignment="1">
      <alignment horizontal="center" vertical="center" textRotation="255" wrapText="1"/>
    </xf>
    <xf numFmtId="38" fontId="27" fillId="0" borderId="72" xfId="35" applyFont="1" applyBorder="1" applyAlignment="1">
      <alignment horizontal="center" vertical="center" textRotation="255" wrapText="1"/>
    </xf>
    <xf numFmtId="38" fontId="27" fillId="0" borderId="74" xfId="35" applyFont="1" applyBorder="1" applyAlignment="1">
      <alignment horizontal="center" vertical="center" textRotation="255" wrapText="1"/>
    </xf>
    <xf numFmtId="38" fontId="24" fillId="0" borderId="60" xfId="35" applyFont="1" applyFill="1" applyBorder="1" applyAlignment="1">
      <alignment horizontal="center" vertical="center"/>
    </xf>
    <xf numFmtId="38" fontId="24" fillId="0" borderId="57" xfId="35" applyFont="1" applyFill="1" applyBorder="1" applyAlignment="1">
      <alignment horizontal="center" vertical="center"/>
    </xf>
    <xf numFmtId="38" fontId="24" fillId="0" borderId="59" xfId="35" applyFont="1" applyFill="1" applyBorder="1" applyAlignment="1">
      <alignment horizontal="center" vertical="center"/>
    </xf>
    <xf numFmtId="38" fontId="24" fillId="0" borderId="62" xfId="35" applyFont="1" applyFill="1" applyBorder="1" applyAlignment="1">
      <alignment horizontal="center" vertical="center"/>
    </xf>
    <xf numFmtId="38" fontId="24" fillId="0" borderId="20" xfId="35" applyNumberFormat="1" applyFont="1" applyFill="1" applyBorder="1" applyAlignment="1">
      <alignment horizontal="center" vertical="center" wrapText="1"/>
    </xf>
    <xf numFmtId="38" fontId="24" fillId="0" borderId="56" xfId="35" applyFont="1" applyFill="1" applyBorder="1" applyAlignment="1">
      <alignment horizontal="right" vertical="center"/>
    </xf>
    <xf numFmtId="38" fontId="24" fillId="0" borderId="54" xfId="35" applyFont="1" applyBorder="1" applyAlignment="1">
      <alignment horizontal="center" vertical="center"/>
    </xf>
    <xf numFmtId="38" fontId="24" fillId="0" borderId="61" xfId="35" applyFont="1" applyBorder="1" applyAlignment="1">
      <alignment horizontal="center" vertical="center"/>
    </xf>
    <xf numFmtId="38" fontId="24" fillId="0" borderId="55" xfId="35" applyFont="1" applyBorder="1" applyAlignment="1">
      <alignment horizontal="center" vertical="center"/>
    </xf>
    <xf numFmtId="38" fontId="24" fillId="0" borderId="0" xfId="35" applyFont="1" applyFill="1" applyBorder="1" applyAlignment="1">
      <alignment horizontal="center" vertical="center"/>
    </xf>
    <xf numFmtId="38" fontId="24" fillId="0" borderId="54" xfId="35" applyFont="1" applyFill="1" applyBorder="1" applyAlignment="1">
      <alignment horizontal="center" vertical="center"/>
    </xf>
    <xf numFmtId="38" fontId="24" fillId="0" borderId="61" xfId="35" applyFont="1" applyFill="1" applyBorder="1" applyAlignment="1">
      <alignment horizontal="center" vertical="center"/>
    </xf>
    <xf numFmtId="38" fontId="24" fillId="0" borderId="55" xfId="35" applyFont="1" applyFill="1" applyBorder="1" applyAlignment="1">
      <alignment horizontal="center" vertical="center"/>
    </xf>
    <xf numFmtId="178" fontId="24" fillId="0" borderId="0" xfId="35" applyNumberFormat="1" applyFont="1" applyFill="1" applyBorder="1" applyAlignment="1">
      <alignment horizontal="right" vertical="center"/>
    </xf>
    <xf numFmtId="178" fontId="24" fillId="0" borderId="70" xfId="35" applyNumberFormat="1" applyFont="1" applyFill="1" applyBorder="1" applyAlignment="1">
      <alignment horizontal="center" vertical="center" wrapText="1"/>
    </xf>
    <xf numFmtId="178" fontId="24" fillId="0" borderId="64" xfId="35" applyNumberFormat="1" applyFont="1" applyFill="1" applyBorder="1" applyAlignment="1">
      <alignment horizontal="center" vertical="center" wrapText="1"/>
    </xf>
    <xf numFmtId="178" fontId="24" fillId="0" borderId="70" xfId="35" applyNumberFormat="1" applyFont="1" applyBorder="1" applyAlignment="1">
      <alignment horizontal="center" vertical="center" wrapText="1"/>
    </xf>
    <xf numFmtId="178" fontId="24" fillId="0" borderId="80" xfId="35" applyNumberFormat="1" applyFont="1" applyBorder="1" applyAlignment="1">
      <alignment horizontal="center" vertical="center" wrapText="1"/>
    </xf>
    <xf numFmtId="178" fontId="24" fillId="0" borderId="64" xfId="35" applyNumberFormat="1" applyFont="1" applyBorder="1" applyAlignment="1">
      <alignment horizontal="center" vertical="center" wrapText="1"/>
    </xf>
    <xf numFmtId="178" fontId="24" fillId="0" borderId="60" xfId="35" applyNumberFormat="1" applyFont="1" applyBorder="1" applyAlignment="1">
      <alignment horizontal="center" vertical="center" wrapText="1"/>
    </xf>
    <xf numFmtId="178" fontId="24" fillId="0" borderId="57" xfId="35" applyNumberFormat="1" applyFont="1" applyBorder="1" applyAlignment="1">
      <alignment horizontal="center" vertical="center" wrapText="1"/>
    </xf>
    <xf numFmtId="38" fontId="24" fillId="0" borderId="20" xfId="35" applyFont="1" applyFill="1" applyBorder="1" applyAlignment="1">
      <alignment horizontal="center" vertical="center" wrapText="1"/>
    </xf>
    <xf numFmtId="178" fontId="24" fillId="0" borderId="63" xfId="35" applyNumberFormat="1" applyFont="1" applyBorder="1" applyAlignment="1">
      <alignment horizontal="center" vertical="center" wrapText="1"/>
    </xf>
    <xf numFmtId="178" fontId="24" fillId="0" borderId="63" xfId="35" applyNumberFormat="1" applyFont="1" applyFill="1" applyBorder="1" applyAlignment="1">
      <alignment horizontal="center" vertical="center" wrapText="1"/>
    </xf>
    <xf numFmtId="178" fontId="24" fillId="0" borderId="80" xfId="35" applyNumberFormat="1" applyFont="1" applyFill="1" applyBorder="1" applyAlignment="1">
      <alignment horizontal="center" vertical="center" wrapText="1"/>
    </xf>
    <xf numFmtId="38" fontId="24" fillId="0" borderId="0" xfId="35" applyFont="1" applyBorder="1" applyAlignment="1">
      <alignment horizontal="left" wrapText="1"/>
    </xf>
    <xf numFmtId="38" fontId="24" fillId="0" borderId="0" xfId="35" applyFont="1" applyBorder="1" applyAlignment="1">
      <alignment horizontal="left"/>
    </xf>
    <xf numFmtId="178" fontId="24" fillId="0" borderId="23" xfId="45" applyNumberFormat="1" applyFont="1" applyBorder="1" applyAlignment="1">
      <alignment horizontal="center" vertical="center" wrapText="1"/>
    </xf>
    <xf numFmtId="178" fontId="24" fillId="0" borderId="23" xfId="35" applyNumberFormat="1" applyFont="1" applyBorder="1" applyAlignment="1">
      <alignment horizontal="center" vertical="center" wrapText="1"/>
    </xf>
    <xf numFmtId="38" fontId="24" fillId="28" borderId="29" xfId="35" applyFont="1" applyFill="1" applyBorder="1" applyAlignment="1">
      <alignment horizontal="left" vertical="center"/>
    </xf>
    <xf numFmtId="38" fontId="24" fillId="28" borderId="31" xfId="35" applyFont="1" applyFill="1" applyBorder="1" applyAlignment="1">
      <alignment horizontal="left" vertical="center"/>
    </xf>
    <xf numFmtId="178" fontId="24" fillId="0" borderId="56" xfId="35" applyNumberFormat="1" applyFont="1" applyFill="1" applyBorder="1" applyAlignment="1">
      <alignment horizontal="right" vertical="center"/>
    </xf>
    <xf numFmtId="178" fontId="24" fillId="0" borderId="54" xfId="35" applyNumberFormat="1" applyFont="1" applyFill="1" applyBorder="1" applyAlignment="1">
      <alignment horizontal="center" vertical="center"/>
    </xf>
    <xf numFmtId="178" fontId="24" fillId="0" borderId="61" xfId="35" applyNumberFormat="1" applyFont="1" applyFill="1" applyBorder="1" applyAlignment="1">
      <alignment horizontal="center" vertical="center"/>
    </xf>
    <xf numFmtId="178" fontId="24" fillId="0" borderId="55" xfId="35" applyNumberFormat="1" applyFont="1" applyFill="1" applyBorder="1" applyAlignment="1">
      <alignment horizontal="center" vertical="center"/>
    </xf>
    <xf numFmtId="178" fontId="24" fillId="0" borderId="23" xfId="35" applyNumberFormat="1" applyFont="1" applyFill="1" applyBorder="1" applyAlignment="1">
      <alignment horizontal="center" vertical="center" wrapText="1"/>
    </xf>
    <xf numFmtId="38" fontId="24" fillId="0" borderId="0" xfId="35" applyFont="1" applyAlignment="1">
      <alignment vertical="center" wrapText="1"/>
    </xf>
    <xf numFmtId="38" fontId="24" fillId="26" borderId="20" xfId="35" applyFont="1" applyFill="1" applyBorder="1" applyAlignment="1">
      <alignment horizontal="center" vertical="center" wrapText="1"/>
    </xf>
    <xf numFmtId="38" fontId="24" fillId="0" borderId="60" xfId="35" applyFont="1" applyBorder="1" applyAlignment="1">
      <alignment horizontal="center" vertical="center" wrapText="1"/>
    </xf>
    <xf numFmtId="38" fontId="24" fillId="0" borderId="57" xfId="35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38" fontId="24" fillId="0" borderId="60" xfId="35" applyFont="1" applyFill="1" applyBorder="1" applyAlignment="1">
      <alignment horizontal="center" vertical="center" wrapText="1"/>
    </xf>
    <xf numFmtId="38" fontId="24" fillId="0" borderId="57" xfId="35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vertical="center" wrapText="1"/>
    </xf>
    <xf numFmtId="0" fontId="24" fillId="0" borderId="62" xfId="0" applyFont="1" applyFill="1" applyBorder="1" applyAlignment="1">
      <alignment vertical="center" wrapText="1"/>
    </xf>
    <xf numFmtId="0" fontId="24" fillId="0" borderId="57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24" fillId="0" borderId="57" xfId="0" applyFont="1" applyBorder="1" applyAlignment="1">
      <alignment vertical="center" wrapText="1"/>
    </xf>
    <xf numFmtId="0" fontId="24" fillId="0" borderId="59" xfId="0" applyFont="1" applyBorder="1" applyAlignment="1">
      <alignment vertical="center" wrapText="1"/>
    </xf>
    <xf numFmtId="0" fontId="24" fillId="0" borderId="62" xfId="0" applyFont="1" applyBorder="1" applyAlignment="1">
      <alignment vertical="center" wrapText="1"/>
    </xf>
    <xf numFmtId="38" fontId="24" fillId="0" borderId="58" xfId="35" applyFont="1" applyFill="1" applyBorder="1" applyAlignment="1">
      <alignment horizontal="right" vertical="center"/>
    </xf>
    <xf numFmtId="38" fontId="24" fillId="0" borderId="67" xfId="35" applyFont="1" applyFill="1" applyBorder="1" applyAlignment="1">
      <alignment horizontal="center" vertical="center"/>
    </xf>
    <xf numFmtId="38" fontId="24" fillId="0" borderId="69" xfId="35" applyFont="1" applyFill="1" applyBorder="1" applyAlignment="1">
      <alignment horizontal="center" vertical="center"/>
    </xf>
    <xf numFmtId="38" fontId="24" fillId="0" borderId="75" xfId="35" applyFont="1" applyFill="1" applyBorder="1" applyAlignment="1">
      <alignment horizontal="center" vertical="center"/>
    </xf>
    <xf numFmtId="38" fontId="24" fillId="0" borderId="63" xfId="35" applyFont="1" applyFill="1" applyBorder="1" applyAlignment="1">
      <alignment horizontal="center" vertical="center"/>
    </xf>
    <xf numFmtId="38" fontId="24" fillId="0" borderId="84" xfId="35" applyFont="1" applyFill="1" applyBorder="1" applyAlignment="1">
      <alignment horizontal="center" vertical="center"/>
    </xf>
    <xf numFmtId="38" fontId="27" fillId="0" borderId="69" xfId="35" applyFont="1" applyFill="1" applyBorder="1" applyAlignment="1">
      <alignment horizontal="center" vertical="center" wrapText="1"/>
    </xf>
    <xf numFmtId="38" fontId="27" fillId="0" borderId="68" xfId="35" applyFont="1" applyFill="1" applyBorder="1" applyAlignment="1">
      <alignment horizontal="center" vertical="center" wrapText="1"/>
    </xf>
    <xf numFmtId="38" fontId="27" fillId="0" borderId="67" xfId="35" applyFont="1" applyFill="1" applyBorder="1" applyAlignment="1">
      <alignment horizontal="center" vertical="center" wrapText="1"/>
    </xf>
    <xf numFmtId="0" fontId="27" fillId="0" borderId="68" xfId="45" applyFont="1" applyFill="1" applyBorder="1" applyAlignment="1">
      <alignment horizontal="center" vertical="center" wrapText="1"/>
    </xf>
    <xf numFmtId="38" fontId="24" fillId="0" borderId="23" xfId="35" applyFont="1" applyFill="1" applyBorder="1" applyAlignment="1">
      <alignment horizontal="center" vertical="center"/>
    </xf>
    <xf numFmtId="38" fontId="24" fillId="0" borderId="82" xfId="35" applyFont="1" applyBorder="1" applyAlignment="1">
      <alignment horizontal="center" vertical="center"/>
    </xf>
    <xf numFmtId="38" fontId="24" fillId="0" borderId="69" xfId="35" applyFont="1" applyBorder="1" applyAlignment="1">
      <alignment horizontal="center" vertical="center"/>
    </xf>
    <xf numFmtId="38" fontId="24" fillId="0" borderId="29" xfId="35" applyFont="1" applyBorder="1" applyAlignment="1">
      <alignment horizontal="center" vertical="center" wrapText="1"/>
    </xf>
    <xf numFmtId="38" fontId="24" fillId="0" borderId="12" xfId="35" applyFont="1" applyBorder="1" applyAlignment="1">
      <alignment horizontal="center" vertical="center"/>
    </xf>
    <xf numFmtId="38" fontId="24" fillId="0" borderId="0" xfId="35" applyFont="1" applyFill="1" applyAlignment="1">
      <alignment horizontal="right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8"/>
    <cellStyle name="標準_19年報原稿 6(62～80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.5" x14ac:dyDescent="0.15"/>
  <cols>
    <col min="1" max="1" width="6.625" style="2" customWidth="1"/>
    <col min="2" max="2" width="11.75" style="2" customWidth="1"/>
    <col min="3" max="3" width="5.375" style="32" customWidth="1"/>
    <col min="4" max="4" width="55" style="1" customWidth="1"/>
    <col min="5" max="5" width="12.25" style="44" customWidth="1"/>
    <col min="6" max="6" width="29.375" style="3" customWidth="1"/>
    <col min="7" max="7" width="12.25" style="44" customWidth="1"/>
  </cols>
  <sheetData>
    <row r="2" spans="1:7" ht="14.25" thickBot="1" x14ac:dyDescent="0.2">
      <c r="E2" s="74" t="s">
        <v>184</v>
      </c>
    </row>
    <row r="3" spans="1:7" s="1" customFormat="1" ht="13.5" customHeight="1" x14ac:dyDescent="0.15">
      <c r="A3" s="300" t="s">
        <v>47</v>
      </c>
      <c r="B3" s="301"/>
      <c r="C3" s="314" t="s">
        <v>48</v>
      </c>
      <c r="D3" s="306" t="s">
        <v>34</v>
      </c>
      <c r="E3" s="306" t="s">
        <v>183</v>
      </c>
      <c r="F3" s="309" t="s">
        <v>185</v>
      </c>
      <c r="G3" s="309" t="s">
        <v>5</v>
      </c>
    </row>
    <row r="4" spans="1:7" s="1" customFormat="1" ht="11.25" customHeight="1" x14ac:dyDescent="0.15">
      <c r="A4" s="302"/>
      <c r="B4" s="303"/>
      <c r="C4" s="315"/>
      <c r="D4" s="317"/>
      <c r="E4" s="307"/>
      <c r="F4" s="312"/>
      <c r="G4" s="310"/>
    </row>
    <row r="5" spans="1:7" s="1" customFormat="1" ht="12" thickBot="1" x14ac:dyDescent="0.2">
      <c r="A5" s="304"/>
      <c r="B5" s="305"/>
      <c r="C5" s="316"/>
      <c r="D5" s="318"/>
      <c r="E5" s="308"/>
      <c r="F5" s="313"/>
      <c r="G5" s="311"/>
    </row>
    <row r="6" spans="1:7" s="1" customFormat="1" ht="18" customHeight="1" x14ac:dyDescent="0.15">
      <c r="A6" s="26" t="s">
        <v>91</v>
      </c>
      <c r="B6" s="14" t="s">
        <v>49</v>
      </c>
      <c r="C6" s="63">
        <v>1</v>
      </c>
      <c r="D6" s="64" t="s">
        <v>50</v>
      </c>
      <c r="E6" s="65"/>
      <c r="F6" s="65" t="s">
        <v>165</v>
      </c>
      <c r="G6" s="65"/>
    </row>
    <row r="7" spans="1:7" s="1" customFormat="1" ht="18" customHeight="1" x14ac:dyDescent="0.15">
      <c r="A7" s="26" t="s">
        <v>92</v>
      </c>
      <c r="B7" s="14"/>
      <c r="C7" s="54">
        <v>2</v>
      </c>
      <c r="D7" s="34" t="s">
        <v>51</v>
      </c>
      <c r="E7" s="68"/>
      <c r="F7" s="66" t="s">
        <v>186</v>
      </c>
      <c r="G7" s="68"/>
    </row>
    <row r="8" spans="1:7" s="1" customFormat="1" ht="18" customHeight="1" thickBot="1" x14ac:dyDescent="0.2">
      <c r="A8" s="26" t="s">
        <v>93</v>
      </c>
      <c r="B8" s="14"/>
      <c r="C8" s="55">
        <v>3</v>
      </c>
      <c r="D8" s="25" t="s">
        <v>52</v>
      </c>
      <c r="E8" s="67"/>
      <c r="F8" s="15"/>
      <c r="G8" s="67"/>
    </row>
    <row r="9" spans="1:7" s="1" customFormat="1" ht="18" customHeight="1" x14ac:dyDescent="0.15">
      <c r="A9" s="45" t="s">
        <v>118</v>
      </c>
      <c r="B9" s="19" t="s">
        <v>166</v>
      </c>
      <c r="C9" s="29">
        <v>4</v>
      </c>
      <c r="D9" s="11" t="s">
        <v>53</v>
      </c>
      <c r="E9" s="39"/>
      <c r="F9" s="66" t="s">
        <v>187</v>
      </c>
      <c r="G9" s="66"/>
    </row>
    <row r="10" spans="1:7" s="1" customFormat="1" ht="18" customHeight="1" x14ac:dyDescent="0.15">
      <c r="A10" s="45" t="s">
        <v>94</v>
      </c>
      <c r="B10" s="7"/>
      <c r="C10" s="27">
        <v>5</v>
      </c>
      <c r="D10" s="8" t="s">
        <v>54</v>
      </c>
      <c r="E10" s="69"/>
      <c r="F10" s="66" t="s">
        <v>154</v>
      </c>
      <c r="G10" s="69"/>
    </row>
    <row r="11" spans="1:7" s="1" customFormat="1" ht="27.95" customHeight="1" x14ac:dyDescent="0.15">
      <c r="A11" s="45" t="s">
        <v>95</v>
      </c>
      <c r="B11" s="7"/>
      <c r="C11" s="27">
        <v>6</v>
      </c>
      <c r="D11" s="41" t="s">
        <v>55</v>
      </c>
      <c r="E11" s="68"/>
      <c r="F11" s="16"/>
      <c r="G11" s="68"/>
    </row>
    <row r="12" spans="1:7" s="1" customFormat="1" ht="18" customHeight="1" x14ac:dyDescent="0.15">
      <c r="A12" s="45"/>
      <c r="B12" s="7"/>
      <c r="C12" s="27">
        <v>7</v>
      </c>
      <c r="D12" s="8" t="s">
        <v>56</v>
      </c>
      <c r="E12" s="68"/>
      <c r="F12" s="16"/>
      <c r="G12" s="68"/>
    </row>
    <row r="13" spans="1:7" s="1" customFormat="1" ht="27.95" customHeight="1" x14ac:dyDescent="0.15">
      <c r="A13" s="45"/>
      <c r="B13" s="7"/>
      <c r="C13" s="27">
        <v>8</v>
      </c>
      <c r="D13" s="41" t="s">
        <v>57</v>
      </c>
      <c r="E13" s="68"/>
      <c r="F13" s="16"/>
      <c r="G13" s="68"/>
    </row>
    <row r="14" spans="1:7" s="1" customFormat="1" ht="18" customHeight="1" x14ac:dyDescent="0.15">
      <c r="A14" s="45"/>
      <c r="B14" s="7"/>
      <c r="C14" s="27">
        <v>9</v>
      </c>
      <c r="D14" s="8" t="s">
        <v>58</v>
      </c>
      <c r="F14" s="16"/>
      <c r="G14" s="68"/>
    </row>
    <row r="15" spans="1:7" s="1" customFormat="1" ht="18" customHeight="1" x14ac:dyDescent="0.15">
      <c r="A15" s="45"/>
      <c r="B15" s="7"/>
      <c r="C15" s="27">
        <v>10</v>
      </c>
      <c r="D15" s="8" t="s">
        <v>59</v>
      </c>
      <c r="E15" s="68"/>
      <c r="F15" s="16"/>
      <c r="G15" s="68"/>
    </row>
    <row r="16" spans="1:7" s="1" customFormat="1" ht="18" customHeight="1" x14ac:dyDescent="0.15">
      <c r="A16" s="45"/>
      <c r="B16" s="7"/>
      <c r="C16" s="27">
        <v>11</v>
      </c>
      <c r="D16" s="8" t="s">
        <v>60</v>
      </c>
      <c r="E16" s="68"/>
      <c r="F16" s="16"/>
      <c r="G16" s="68"/>
    </row>
    <row r="17" spans="1:7" s="1" customFormat="1" ht="18" customHeight="1" x14ac:dyDescent="0.15">
      <c r="A17" s="45"/>
      <c r="B17" s="7"/>
      <c r="C17" s="27" t="s">
        <v>119</v>
      </c>
      <c r="D17" s="8" t="s">
        <v>61</v>
      </c>
      <c r="E17" s="68"/>
      <c r="F17" s="16"/>
      <c r="G17" s="68"/>
    </row>
    <row r="18" spans="1:7" s="1" customFormat="1" ht="18" customHeight="1" x14ac:dyDescent="0.15">
      <c r="A18" s="45"/>
      <c r="B18" s="7"/>
      <c r="C18" s="27" t="s">
        <v>120</v>
      </c>
      <c r="D18" s="8" t="s">
        <v>62</v>
      </c>
      <c r="E18" s="68"/>
      <c r="F18" s="16"/>
      <c r="G18" s="68"/>
    </row>
    <row r="19" spans="1:7" s="1" customFormat="1" ht="18" customHeight="1" x14ac:dyDescent="0.15">
      <c r="A19" s="45"/>
      <c r="B19" s="7"/>
      <c r="C19" s="27" t="s">
        <v>121</v>
      </c>
      <c r="D19" s="8" t="s">
        <v>63</v>
      </c>
      <c r="E19" s="68"/>
      <c r="F19" s="16"/>
      <c r="G19" s="68"/>
    </row>
    <row r="20" spans="1:7" s="1" customFormat="1" ht="18" customHeight="1" x14ac:dyDescent="0.15">
      <c r="A20" s="45"/>
      <c r="B20" s="7"/>
      <c r="C20" s="27">
        <v>13</v>
      </c>
      <c r="D20" s="8" t="s">
        <v>64</v>
      </c>
      <c r="E20" s="68"/>
      <c r="F20" s="16"/>
      <c r="G20" s="68"/>
    </row>
    <row r="21" spans="1:7" s="1" customFormat="1" ht="18" customHeight="1" x14ac:dyDescent="0.15">
      <c r="A21" s="45"/>
      <c r="B21" s="7"/>
      <c r="C21" s="27" t="s">
        <v>122</v>
      </c>
      <c r="D21" s="8" t="s">
        <v>65</v>
      </c>
      <c r="E21" s="68"/>
      <c r="F21" s="16"/>
      <c r="G21" s="68"/>
    </row>
    <row r="22" spans="1:7" s="1" customFormat="1" ht="18" customHeight="1" x14ac:dyDescent="0.15">
      <c r="A22" s="45"/>
      <c r="B22" s="7"/>
      <c r="C22" s="27" t="s">
        <v>123</v>
      </c>
      <c r="D22" s="8" t="s">
        <v>66</v>
      </c>
      <c r="E22" s="68"/>
      <c r="F22" s="16"/>
      <c r="G22" s="68"/>
    </row>
    <row r="23" spans="1:7" s="1" customFormat="1" ht="18" customHeight="1" x14ac:dyDescent="0.15">
      <c r="A23" s="45"/>
      <c r="B23" s="7"/>
      <c r="C23" s="27" t="s">
        <v>124</v>
      </c>
      <c r="D23" s="8" t="s">
        <v>67</v>
      </c>
      <c r="E23" s="68"/>
      <c r="F23" s="16"/>
      <c r="G23" s="68"/>
    </row>
    <row r="24" spans="1:7" s="1" customFormat="1" ht="18" customHeight="1" x14ac:dyDescent="0.15">
      <c r="A24" s="45"/>
      <c r="B24" s="7"/>
      <c r="C24" s="27">
        <v>15</v>
      </c>
      <c r="D24" s="8" t="s">
        <v>68</v>
      </c>
      <c r="E24" s="68"/>
      <c r="F24" s="16"/>
      <c r="G24" s="68"/>
    </row>
    <row r="25" spans="1:7" s="1" customFormat="1" ht="18" customHeight="1" x14ac:dyDescent="0.15">
      <c r="A25" s="45"/>
      <c r="B25" s="7"/>
      <c r="C25" s="27">
        <v>16</v>
      </c>
      <c r="D25" s="8" t="s">
        <v>69</v>
      </c>
      <c r="E25" s="68"/>
      <c r="F25" s="16"/>
      <c r="G25" s="68"/>
    </row>
    <row r="26" spans="1:7" s="1" customFormat="1" ht="18" customHeight="1" thickBot="1" x14ac:dyDescent="0.2">
      <c r="A26" s="45"/>
      <c r="B26" s="7"/>
      <c r="C26" s="31">
        <v>17</v>
      </c>
      <c r="D26" s="10" t="s">
        <v>70</v>
      </c>
      <c r="E26" s="38"/>
      <c r="F26" s="15"/>
      <c r="G26" s="67"/>
    </row>
    <row r="27" spans="1:7" s="1" customFormat="1" ht="18" customHeight="1" x14ac:dyDescent="0.15">
      <c r="A27" s="28" t="s">
        <v>96</v>
      </c>
      <c r="B27" s="33" t="s">
        <v>167</v>
      </c>
      <c r="C27" s="29">
        <v>18</v>
      </c>
      <c r="D27" s="11" t="s">
        <v>71</v>
      </c>
      <c r="E27" s="65" t="s">
        <v>178</v>
      </c>
      <c r="F27" s="65" t="s">
        <v>155</v>
      </c>
      <c r="G27" s="65" t="s">
        <v>3</v>
      </c>
    </row>
    <row r="28" spans="1:7" s="1" customFormat="1" ht="18" customHeight="1" x14ac:dyDescent="0.15">
      <c r="A28" s="45" t="s">
        <v>97</v>
      </c>
      <c r="B28" s="7"/>
      <c r="C28" s="27">
        <v>19</v>
      </c>
      <c r="D28" s="8" t="s">
        <v>6</v>
      </c>
      <c r="E28" s="68" t="s">
        <v>178</v>
      </c>
      <c r="F28" s="66" t="s">
        <v>156</v>
      </c>
      <c r="G28" s="68" t="s">
        <v>3</v>
      </c>
    </row>
    <row r="29" spans="1:7" s="1" customFormat="1" ht="18" customHeight="1" x14ac:dyDescent="0.15">
      <c r="A29" s="45" t="s">
        <v>98</v>
      </c>
      <c r="B29" s="7"/>
      <c r="C29" s="17">
        <v>20</v>
      </c>
      <c r="D29" s="4" t="s">
        <v>7</v>
      </c>
      <c r="E29" s="68" t="s">
        <v>178</v>
      </c>
      <c r="F29" s="16"/>
      <c r="G29" s="68" t="s">
        <v>3</v>
      </c>
    </row>
    <row r="30" spans="1:7" s="1" customFormat="1" ht="18" customHeight="1" x14ac:dyDescent="0.15">
      <c r="A30" s="45" t="s">
        <v>99</v>
      </c>
      <c r="B30" s="7"/>
      <c r="C30" s="17">
        <v>21</v>
      </c>
      <c r="D30" s="4" t="s">
        <v>72</v>
      </c>
      <c r="E30" s="68"/>
      <c r="F30" s="16"/>
      <c r="G30" s="68"/>
    </row>
    <row r="31" spans="1:7" s="1" customFormat="1" ht="18" customHeight="1" x14ac:dyDescent="0.15">
      <c r="A31" s="45" t="s">
        <v>100</v>
      </c>
      <c r="B31" s="7"/>
      <c r="C31" s="17">
        <v>22</v>
      </c>
      <c r="D31" s="4" t="s">
        <v>73</v>
      </c>
      <c r="E31" s="68"/>
      <c r="F31" s="16"/>
      <c r="G31" s="68"/>
    </row>
    <row r="32" spans="1:7" s="1" customFormat="1" ht="18" customHeight="1" thickBot="1" x14ac:dyDescent="0.2">
      <c r="A32" s="45"/>
      <c r="B32" s="7"/>
      <c r="C32" s="24">
        <v>23</v>
      </c>
      <c r="D32" s="12" t="s">
        <v>204</v>
      </c>
      <c r="E32" s="69"/>
      <c r="F32" s="16"/>
      <c r="G32" s="69"/>
    </row>
    <row r="33" spans="1:7" s="1" customFormat="1" ht="18" customHeight="1" x14ac:dyDescent="0.15">
      <c r="A33" s="45"/>
      <c r="B33" s="33" t="s">
        <v>168</v>
      </c>
      <c r="C33" s="29">
        <v>24</v>
      </c>
      <c r="D33" s="11" t="s">
        <v>74</v>
      </c>
      <c r="E33" s="71"/>
      <c r="F33" s="16"/>
      <c r="G33" s="71"/>
    </row>
    <row r="34" spans="1:7" s="1" customFormat="1" ht="18" customHeight="1" x14ac:dyDescent="0.15">
      <c r="A34" s="45"/>
      <c r="B34" s="7"/>
      <c r="C34" s="17">
        <v>25</v>
      </c>
      <c r="D34" s="4" t="s">
        <v>8</v>
      </c>
      <c r="E34" s="68"/>
      <c r="F34" s="16"/>
      <c r="G34" s="68"/>
    </row>
    <row r="35" spans="1:7" s="1" customFormat="1" ht="18" customHeight="1" x14ac:dyDescent="0.15">
      <c r="A35" s="45"/>
      <c r="B35" s="7"/>
      <c r="C35" s="17">
        <v>26</v>
      </c>
      <c r="D35" s="4" t="s">
        <v>138</v>
      </c>
      <c r="E35" s="68"/>
      <c r="F35" s="16"/>
      <c r="G35" s="68"/>
    </row>
    <row r="36" spans="1:7" s="1" customFormat="1" ht="18" customHeight="1" x14ac:dyDescent="0.15">
      <c r="A36" s="45"/>
      <c r="B36" s="7"/>
      <c r="C36" s="24" t="s">
        <v>206</v>
      </c>
      <c r="D36" s="12" t="s">
        <v>207</v>
      </c>
      <c r="E36" s="68" t="s">
        <v>197</v>
      </c>
      <c r="F36" s="16"/>
      <c r="G36" s="68" t="s">
        <v>3</v>
      </c>
    </row>
    <row r="37" spans="1:7" s="1" customFormat="1" ht="18" customHeight="1" thickBot="1" x14ac:dyDescent="0.2">
      <c r="A37" s="45"/>
      <c r="B37" s="7"/>
      <c r="C37" s="24" t="s">
        <v>205</v>
      </c>
      <c r="D37" s="12" t="s">
        <v>208</v>
      </c>
      <c r="E37" s="67"/>
      <c r="F37" s="15"/>
      <c r="G37" s="67"/>
    </row>
    <row r="38" spans="1:7" s="1" customFormat="1" ht="18" customHeight="1" x14ac:dyDescent="0.15">
      <c r="A38" s="45"/>
      <c r="B38" s="33" t="s">
        <v>101</v>
      </c>
      <c r="C38" s="57" t="s">
        <v>152</v>
      </c>
      <c r="D38" s="11" t="s">
        <v>41</v>
      </c>
      <c r="E38" s="35" t="s">
        <v>178</v>
      </c>
      <c r="F38" s="65" t="s">
        <v>157</v>
      </c>
      <c r="G38" s="65" t="s">
        <v>3</v>
      </c>
    </row>
    <row r="39" spans="1:7" s="1" customFormat="1" ht="18" customHeight="1" x14ac:dyDescent="0.15">
      <c r="A39" s="45"/>
      <c r="B39" s="7"/>
      <c r="C39" s="59"/>
      <c r="D39" s="10" t="s">
        <v>144</v>
      </c>
      <c r="E39" s="39"/>
      <c r="F39" s="66" t="s">
        <v>188</v>
      </c>
      <c r="G39" s="66"/>
    </row>
    <row r="40" spans="1:7" s="1" customFormat="1" ht="18" customHeight="1" x14ac:dyDescent="0.15">
      <c r="A40" s="45"/>
      <c r="B40" s="7"/>
      <c r="C40" s="56"/>
      <c r="D40" s="60" t="s">
        <v>126</v>
      </c>
      <c r="E40" s="39"/>
      <c r="F40" s="16"/>
      <c r="G40" s="66"/>
    </row>
    <row r="41" spans="1:7" s="1" customFormat="1" ht="18" customHeight="1" x14ac:dyDescent="0.15">
      <c r="A41" s="45"/>
      <c r="B41" s="7"/>
      <c r="C41" s="58" t="s">
        <v>40</v>
      </c>
      <c r="D41" s="4" t="s">
        <v>9</v>
      </c>
      <c r="E41" s="69" t="s">
        <v>197</v>
      </c>
      <c r="F41" s="16"/>
      <c r="G41" s="69" t="s">
        <v>3</v>
      </c>
    </row>
    <row r="42" spans="1:7" s="1" customFormat="1" ht="18" customHeight="1" x14ac:dyDescent="0.15">
      <c r="A42" s="45"/>
      <c r="B42" s="7"/>
      <c r="C42" s="59"/>
      <c r="D42" s="10" t="s">
        <v>144</v>
      </c>
      <c r="E42" s="66"/>
      <c r="F42" s="16"/>
      <c r="G42" s="66"/>
    </row>
    <row r="43" spans="1:7" s="1" customFormat="1" ht="18" customHeight="1" x14ac:dyDescent="0.15">
      <c r="A43" s="45"/>
      <c r="B43" s="7"/>
      <c r="C43" s="56"/>
      <c r="D43" s="60" t="s">
        <v>126</v>
      </c>
      <c r="E43" s="70"/>
      <c r="F43" s="16"/>
      <c r="G43" s="70"/>
    </row>
    <row r="44" spans="1:7" s="1" customFormat="1" ht="18" customHeight="1" x14ac:dyDescent="0.15">
      <c r="A44" s="45"/>
      <c r="B44" s="7"/>
      <c r="C44" s="58" t="s">
        <v>149</v>
      </c>
      <c r="D44" s="4" t="s">
        <v>42</v>
      </c>
      <c r="E44" s="66" t="s">
        <v>197</v>
      </c>
      <c r="F44" s="16"/>
      <c r="G44" s="66" t="s">
        <v>3</v>
      </c>
    </row>
    <row r="45" spans="1:7" s="1" customFormat="1" ht="18" customHeight="1" x14ac:dyDescent="0.15">
      <c r="A45" s="45"/>
      <c r="B45" s="7"/>
      <c r="C45" s="59"/>
      <c r="D45" s="12" t="s">
        <v>145</v>
      </c>
      <c r="E45" s="66"/>
      <c r="F45" s="16"/>
      <c r="G45" s="66"/>
    </row>
    <row r="46" spans="1:7" s="1" customFormat="1" ht="18" customHeight="1" x14ac:dyDescent="0.15">
      <c r="A46" s="45"/>
      <c r="B46" s="7"/>
      <c r="C46" s="56"/>
      <c r="D46" s="60" t="s">
        <v>126</v>
      </c>
      <c r="E46" s="66"/>
      <c r="F46" s="16"/>
      <c r="G46" s="66"/>
    </row>
    <row r="47" spans="1:7" s="1" customFormat="1" ht="18" customHeight="1" x14ac:dyDescent="0.15">
      <c r="A47" s="45"/>
      <c r="B47" s="7"/>
      <c r="C47" s="58" t="s">
        <v>150</v>
      </c>
      <c r="D47" s="4" t="s">
        <v>10</v>
      </c>
      <c r="E47" s="69" t="s">
        <v>197</v>
      </c>
      <c r="F47" s="16"/>
      <c r="G47" s="69" t="s">
        <v>3</v>
      </c>
    </row>
    <row r="48" spans="1:7" s="1" customFormat="1" ht="18" customHeight="1" x14ac:dyDescent="0.15">
      <c r="A48" s="45"/>
      <c r="B48" s="7"/>
      <c r="C48" s="59"/>
      <c r="D48" s="12" t="s">
        <v>145</v>
      </c>
      <c r="E48" s="66"/>
      <c r="F48" s="16"/>
      <c r="G48" s="66"/>
    </row>
    <row r="49" spans="1:7" s="1" customFormat="1" ht="18" customHeight="1" x14ac:dyDescent="0.15">
      <c r="A49" s="45"/>
      <c r="B49" s="7"/>
      <c r="C49" s="56"/>
      <c r="D49" s="60" t="s">
        <v>126</v>
      </c>
      <c r="E49" s="70"/>
      <c r="F49" s="16"/>
      <c r="G49" s="70"/>
    </row>
    <row r="50" spans="1:7" s="1" customFormat="1" ht="18" customHeight="1" x14ac:dyDescent="0.15">
      <c r="A50" s="45"/>
      <c r="B50" s="7"/>
      <c r="C50" s="17">
        <v>30</v>
      </c>
      <c r="D50" s="4" t="s">
        <v>209</v>
      </c>
      <c r="E50" s="66" t="s">
        <v>197</v>
      </c>
      <c r="F50" s="16"/>
      <c r="G50" s="66" t="s">
        <v>4</v>
      </c>
    </row>
    <row r="51" spans="1:7" s="1" customFormat="1" ht="18" customHeight="1" x14ac:dyDescent="0.15">
      <c r="A51" s="45"/>
      <c r="B51" s="7"/>
      <c r="C51" s="17">
        <v>31</v>
      </c>
      <c r="D51" s="4" t="s">
        <v>43</v>
      </c>
      <c r="E51" s="68" t="s">
        <v>197</v>
      </c>
      <c r="F51" s="16"/>
      <c r="G51" s="68" t="s">
        <v>3</v>
      </c>
    </row>
    <row r="52" spans="1:7" s="1" customFormat="1" ht="18" customHeight="1" x14ac:dyDescent="0.15">
      <c r="A52" s="45"/>
      <c r="B52" s="7"/>
      <c r="C52" s="17">
        <v>32</v>
      </c>
      <c r="D52" s="4" t="s">
        <v>35</v>
      </c>
      <c r="E52" s="68"/>
      <c r="F52" s="16"/>
      <c r="G52" s="68"/>
    </row>
    <row r="53" spans="1:7" s="1" customFormat="1" ht="18" customHeight="1" x14ac:dyDescent="0.15">
      <c r="A53" s="45"/>
      <c r="B53" s="7"/>
      <c r="C53" s="24">
        <v>33</v>
      </c>
      <c r="D53" s="12" t="s">
        <v>46</v>
      </c>
      <c r="E53" s="68"/>
      <c r="F53" s="16"/>
      <c r="G53" s="68"/>
    </row>
    <row r="54" spans="1:7" s="1" customFormat="1" ht="18" customHeight="1" x14ac:dyDescent="0.15">
      <c r="A54" s="45"/>
      <c r="B54" s="6"/>
      <c r="C54" s="31"/>
      <c r="D54" s="51" t="s">
        <v>125</v>
      </c>
      <c r="E54" s="66"/>
      <c r="F54" s="16"/>
      <c r="G54" s="66"/>
    </row>
    <row r="55" spans="1:7" s="1" customFormat="1" ht="18" customHeight="1" thickBot="1" x14ac:dyDescent="0.2">
      <c r="A55" s="45"/>
      <c r="B55" s="22"/>
      <c r="C55" s="31"/>
      <c r="D55" s="10" t="s">
        <v>126</v>
      </c>
      <c r="E55" s="66"/>
      <c r="F55" s="16"/>
      <c r="G55" s="66"/>
    </row>
    <row r="56" spans="1:7" s="1" customFormat="1" ht="18" customHeight="1" thickBot="1" x14ac:dyDescent="0.2">
      <c r="A56" s="45"/>
      <c r="B56" s="7" t="s">
        <v>102</v>
      </c>
      <c r="C56" s="36" t="s">
        <v>210</v>
      </c>
      <c r="D56" s="53" t="s">
        <v>75</v>
      </c>
      <c r="E56" s="65"/>
      <c r="F56" s="16"/>
      <c r="G56" s="66"/>
    </row>
    <row r="57" spans="1:7" s="1" customFormat="1" ht="18" customHeight="1" thickBot="1" x14ac:dyDescent="0.2">
      <c r="A57" s="45"/>
      <c r="B57" s="7"/>
      <c r="C57" s="20" t="s">
        <v>211</v>
      </c>
      <c r="D57" s="5" t="s">
        <v>75</v>
      </c>
      <c r="E57" s="73"/>
      <c r="F57" s="16"/>
      <c r="G57" s="72"/>
    </row>
    <row r="58" spans="1:7" s="1" customFormat="1" ht="18" customHeight="1" x14ac:dyDescent="0.15">
      <c r="A58" s="28"/>
      <c r="B58" s="33"/>
      <c r="C58" s="29">
        <v>35</v>
      </c>
      <c r="D58" s="11" t="s">
        <v>11</v>
      </c>
      <c r="E58" s="66" t="s">
        <v>197</v>
      </c>
      <c r="F58" s="16"/>
      <c r="G58" s="66" t="s">
        <v>3</v>
      </c>
    </row>
    <row r="59" spans="1:7" s="1" customFormat="1" ht="18" customHeight="1" x14ac:dyDescent="0.15">
      <c r="A59" s="45"/>
      <c r="B59" s="7"/>
      <c r="C59" s="17">
        <v>36</v>
      </c>
      <c r="D59" s="4" t="s">
        <v>12</v>
      </c>
      <c r="E59" s="68"/>
      <c r="F59" s="16"/>
      <c r="G59" s="68"/>
    </row>
    <row r="60" spans="1:7" s="1" customFormat="1" ht="18" customHeight="1" thickBot="1" x14ac:dyDescent="0.2">
      <c r="A60" s="45"/>
      <c r="B60" s="46"/>
      <c r="C60" s="37">
        <v>37</v>
      </c>
      <c r="D60" s="18" t="s">
        <v>23</v>
      </c>
      <c r="E60" s="67"/>
      <c r="F60" s="15"/>
      <c r="G60" s="67"/>
    </row>
    <row r="61" spans="1:7" s="1" customFormat="1" ht="18" customHeight="1" x14ac:dyDescent="0.15">
      <c r="A61" s="45"/>
      <c r="B61" s="7" t="s">
        <v>169</v>
      </c>
      <c r="C61" s="31">
        <v>38</v>
      </c>
      <c r="D61" s="10" t="s">
        <v>212</v>
      </c>
      <c r="E61" s="66"/>
      <c r="F61" s="65" t="s">
        <v>158</v>
      </c>
      <c r="G61" s="66"/>
    </row>
    <row r="62" spans="1:7" s="1" customFormat="1" ht="18" customHeight="1" thickBot="1" x14ac:dyDescent="0.2">
      <c r="A62" s="45"/>
      <c r="B62" s="46"/>
      <c r="C62" s="20">
        <v>39</v>
      </c>
      <c r="D62" s="5" t="s">
        <v>76</v>
      </c>
      <c r="E62" s="73"/>
      <c r="F62" s="66" t="s">
        <v>189</v>
      </c>
      <c r="G62" s="73"/>
    </row>
    <row r="63" spans="1:7" s="1" customFormat="1" ht="18" customHeight="1" x14ac:dyDescent="0.15">
      <c r="A63" s="45"/>
      <c r="B63" s="7" t="s">
        <v>170</v>
      </c>
      <c r="C63" s="31">
        <v>40</v>
      </c>
      <c r="D63" s="10" t="s">
        <v>77</v>
      </c>
      <c r="E63" s="66"/>
      <c r="F63" s="16"/>
      <c r="G63" s="66"/>
    </row>
    <row r="64" spans="1:7" s="1" customFormat="1" ht="18" customHeight="1" x14ac:dyDescent="0.15">
      <c r="A64" s="45"/>
      <c r="B64" s="7"/>
      <c r="C64" s="31"/>
      <c r="D64" s="51" t="s">
        <v>146</v>
      </c>
      <c r="E64" s="66"/>
      <c r="F64" s="16"/>
      <c r="G64" s="66"/>
    </row>
    <row r="65" spans="1:7" s="1" customFormat="1" ht="18" customHeight="1" x14ac:dyDescent="0.15">
      <c r="A65" s="45"/>
      <c r="B65" s="7"/>
      <c r="C65" s="31"/>
      <c r="D65" s="61" t="s">
        <v>147</v>
      </c>
      <c r="E65" s="66"/>
      <c r="F65" s="16"/>
      <c r="G65" s="66"/>
    </row>
    <row r="66" spans="1:7" s="1" customFormat="1" ht="18" customHeight="1" x14ac:dyDescent="0.15">
      <c r="A66" s="45"/>
      <c r="B66" s="7"/>
      <c r="C66" s="31"/>
      <c r="D66" s="50" t="s">
        <v>127</v>
      </c>
      <c r="E66" s="66"/>
      <c r="F66" s="16"/>
      <c r="G66" s="66"/>
    </row>
    <row r="67" spans="1:7" s="1" customFormat="1" ht="18" customHeight="1" thickBot="1" x14ac:dyDescent="0.2">
      <c r="A67" s="23"/>
      <c r="B67" s="22"/>
      <c r="C67" s="37"/>
      <c r="D67" s="18" t="s">
        <v>128</v>
      </c>
      <c r="E67" s="66"/>
      <c r="F67" s="16"/>
      <c r="G67" s="66"/>
    </row>
    <row r="68" spans="1:7" s="1" customFormat="1" ht="18" customHeight="1" x14ac:dyDescent="0.15">
      <c r="A68" s="28"/>
      <c r="B68" s="19"/>
      <c r="C68" s="36">
        <v>41</v>
      </c>
      <c r="D68" s="53" t="s">
        <v>33</v>
      </c>
      <c r="E68" s="65"/>
      <c r="F68" s="16"/>
      <c r="G68" s="65"/>
    </row>
    <row r="69" spans="1:7" s="1" customFormat="1" ht="18" customHeight="1" x14ac:dyDescent="0.15">
      <c r="A69" s="45"/>
      <c r="B69" s="6"/>
      <c r="C69" s="31"/>
      <c r="D69" s="51" t="s">
        <v>129</v>
      </c>
      <c r="E69" s="66"/>
      <c r="F69" s="16"/>
      <c r="G69" s="66"/>
    </row>
    <row r="70" spans="1:7" s="1" customFormat="1" ht="18" customHeight="1" x14ac:dyDescent="0.15">
      <c r="A70" s="45"/>
      <c r="B70" s="7"/>
      <c r="C70" s="31"/>
      <c r="D70" s="50" t="s">
        <v>130</v>
      </c>
      <c r="E70" s="66"/>
      <c r="F70" s="16"/>
      <c r="G70" s="66"/>
    </row>
    <row r="71" spans="1:7" s="1" customFormat="1" ht="18" customHeight="1" thickBot="1" x14ac:dyDescent="0.2">
      <c r="A71" s="23"/>
      <c r="B71" s="22"/>
      <c r="C71" s="37"/>
      <c r="D71" s="18" t="s">
        <v>131</v>
      </c>
      <c r="E71" s="67"/>
      <c r="F71" s="15"/>
      <c r="G71" s="67"/>
    </row>
    <row r="72" spans="1:7" s="1" customFormat="1" ht="18" customHeight="1" x14ac:dyDescent="0.15">
      <c r="A72" s="45"/>
      <c r="B72" s="7" t="s">
        <v>171</v>
      </c>
      <c r="C72" s="31">
        <v>42</v>
      </c>
      <c r="D72" s="10" t="s">
        <v>78</v>
      </c>
      <c r="E72" s="39"/>
      <c r="F72" s="65" t="s">
        <v>159</v>
      </c>
      <c r="G72" s="66"/>
    </row>
    <row r="73" spans="1:7" s="1" customFormat="1" ht="18" customHeight="1" x14ac:dyDescent="0.15">
      <c r="A73" s="45"/>
      <c r="B73" s="7"/>
      <c r="C73" s="17">
        <v>43</v>
      </c>
      <c r="D73" s="4" t="s">
        <v>79</v>
      </c>
      <c r="E73" s="68"/>
      <c r="F73" s="66" t="s">
        <v>190</v>
      </c>
      <c r="G73" s="68"/>
    </row>
    <row r="74" spans="1:7" s="1" customFormat="1" ht="18" customHeight="1" x14ac:dyDescent="0.15">
      <c r="A74" s="45"/>
      <c r="B74" s="7"/>
      <c r="C74" s="17">
        <v>44</v>
      </c>
      <c r="D74" s="4" t="s">
        <v>80</v>
      </c>
      <c r="E74" s="68"/>
      <c r="F74" s="16"/>
      <c r="G74" s="68"/>
    </row>
    <row r="75" spans="1:7" s="1" customFormat="1" ht="18" customHeight="1" x14ac:dyDescent="0.15">
      <c r="A75" s="45"/>
      <c r="B75" s="7"/>
      <c r="C75" s="17">
        <v>45</v>
      </c>
      <c r="D75" s="4" t="s">
        <v>81</v>
      </c>
      <c r="E75" s="68"/>
      <c r="F75" s="16"/>
      <c r="G75" s="68"/>
    </row>
    <row r="76" spans="1:7" s="1" customFormat="1" ht="27.95" customHeight="1" x14ac:dyDescent="0.15">
      <c r="A76" s="45"/>
      <c r="B76" s="7"/>
      <c r="C76" s="17">
        <v>46</v>
      </c>
      <c r="D76" s="21" t="s">
        <v>82</v>
      </c>
      <c r="E76" s="68"/>
      <c r="F76" s="16"/>
      <c r="G76" s="68"/>
    </row>
    <row r="77" spans="1:7" s="1" customFormat="1" ht="18" customHeight="1" x14ac:dyDescent="0.15">
      <c r="A77" s="45"/>
      <c r="B77" s="7"/>
      <c r="C77" s="17">
        <v>47</v>
      </c>
      <c r="D77" s="4" t="s">
        <v>83</v>
      </c>
      <c r="E77" s="68"/>
      <c r="F77" s="16"/>
      <c r="G77" s="68"/>
    </row>
    <row r="78" spans="1:7" s="1" customFormat="1" ht="18" customHeight="1" x14ac:dyDescent="0.15">
      <c r="A78" s="45"/>
      <c r="B78" s="7"/>
      <c r="C78" s="17">
        <v>48</v>
      </c>
      <c r="D78" s="4" t="s">
        <v>84</v>
      </c>
      <c r="E78" s="68"/>
      <c r="F78" s="16"/>
      <c r="G78" s="68"/>
    </row>
    <row r="79" spans="1:7" s="1" customFormat="1" ht="18" customHeight="1" x14ac:dyDescent="0.15">
      <c r="A79" s="45"/>
      <c r="B79" s="7"/>
      <c r="C79" s="24">
        <v>49</v>
      </c>
      <c r="D79" s="12" t="s">
        <v>85</v>
      </c>
      <c r="E79" s="68"/>
      <c r="F79" s="16"/>
      <c r="G79" s="68"/>
    </row>
    <row r="80" spans="1:7" s="1" customFormat="1" ht="18" customHeight="1" x14ac:dyDescent="0.15">
      <c r="A80" s="45"/>
      <c r="B80" s="7"/>
      <c r="C80" s="17">
        <v>50</v>
      </c>
      <c r="D80" s="4" t="s">
        <v>13</v>
      </c>
      <c r="E80" s="68"/>
      <c r="F80" s="16"/>
      <c r="G80" s="68"/>
    </row>
    <row r="81" spans="1:7" s="1" customFormat="1" ht="18" customHeight="1" x14ac:dyDescent="0.15">
      <c r="A81" s="45"/>
      <c r="B81" s="7"/>
      <c r="C81" s="17">
        <v>51</v>
      </c>
      <c r="D81" s="4" t="s">
        <v>14</v>
      </c>
      <c r="E81" s="68"/>
      <c r="F81" s="16"/>
      <c r="G81" s="68"/>
    </row>
    <row r="82" spans="1:7" s="1" customFormat="1" ht="18" customHeight="1" x14ac:dyDescent="0.15">
      <c r="A82" s="45"/>
      <c r="B82" s="7"/>
      <c r="C82" s="17">
        <v>52</v>
      </c>
      <c r="D82" s="4" t="s">
        <v>15</v>
      </c>
      <c r="E82" s="68"/>
      <c r="F82" s="16"/>
      <c r="G82" s="68"/>
    </row>
    <row r="83" spans="1:7" s="1" customFormat="1" ht="18" customHeight="1" x14ac:dyDescent="0.15">
      <c r="A83" s="45"/>
      <c r="B83" s="7"/>
      <c r="C83" s="17">
        <v>53</v>
      </c>
      <c r="D83" s="4" t="s">
        <v>16</v>
      </c>
      <c r="E83" s="68"/>
      <c r="F83" s="16"/>
      <c r="G83" s="68"/>
    </row>
    <row r="84" spans="1:7" s="1" customFormat="1" ht="18" customHeight="1" x14ac:dyDescent="0.15">
      <c r="A84" s="45"/>
      <c r="B84" s="7"/>
      <c r="C84" s="17">
        <v>54</v>
      </c>
      <c r="D84" s="4" t="s">
        <v>17</v>
      </c>
      <c r="E84" s="68"/>
      <c r="F84" s="16"/>
      <c r="G84" s="68"/>
    </row>
    <row r="85" spans="1:7" s="1" customFormat="1" ht="18" customHeight="1" x14ac:dyDescent="0.15">
      <c r="A85" s="45"/>
      <c r="B85" s="7"/>
      <c r="C85" s="24" t="s">
        <v>151</v>
      </c>
      <c r="D85" s="12" t="s">
        <v>148</v>
      </c>
      <c r="E85" s="39"/>
      <c r="F85" s="16"/>
      <c r="G85" s="66"/>
    </row>
    <row r="86" spans="1:7" s="1" customFormat="1" ht="18" customHeight="1" thickBot="1" x14ac:dyDescent="0.2">
      <c r="A86" s="45"/>
      <c r="B86" s="7"/>
      <c r="C86" s="37"/>
      <c r="D86" s="62" t="s">
        <v>126</v>
      </c>
      <c r="E86" s="39"/>
      <c r="F86" s="15"/>
      <c r="G86" s="66"/>
    </row>
    <row r="87" spans="1:7" s="1" customFormat="1" ht="18" customHeight="1" x14ac:dyDescent="0.15">
      <c r="A87" s="45"/>
      <c r="B87" s="33" t="s">
        <v>172</v>
      </c>
      <c r="C87" s="29">
        <v>55</v>
      </c>
      <c r="D87" s="11" t="s">
        <v>18</v>
      </c>
      <c r="E87" s="40"/>
      <c r="F87" s="65" t="s">
        <v>160</v>
      </c>
      <c r="G87" s="65"/>
    </row>
    <row r="88" spans="1:7" s="1" customFormat="1" ht="18" customHeight="1" x14ac:dyDescent="0.15">
      <c r="A88" s="45"/>
      <c r="B88" s="7"/>
      <c r="C88" s="17" t="s">
        <v>153</v>
      </c>
      <c r="D88" s="4" t="s">
        <v>19</v>
      </c>
      <c r="E88" s="68"/>
      <c r="F88" s="66" t="s">
        <v>161</v>
      </c>
      <c r="G88" s="68"/>
    </row>
    <row r="89" spans="1:7" s="1" customFormat="1" ht="18" customHeight="1" thickBot="1" x14ac:dyDescent="0.2">
      <c r="A89" s="45"/>
      <c r="B89" s="46"/>
      <c r="C89" s="20" t="s">
        <v>86</v>
      </c>
      <c r="D89" s="42" t="s">
        <v>87</v>
      </c>
      <c r="E89" s="38"/>
      <c r="F89" s="16"/>
      <c r="G89" s="67"/>
    </row>
    <row r="90" spans="1:7" s="1" customFormat="1" ht="18" customHeight="1" x14ac:dyDescent="0.15">
      <c r="A90" s="45"/>
      <c r="B90" s="7" t="s">
        <v>173</v>
      </c>
      <c r="C90" s="76" t="s">
        <v>191</v>
      </c>
      <c r="D90" s="11" t="s">
        <v>194</v>
      </c>
      <c r="E90" s="39" t="s">
        <v>178</v>
      </c>
      <c r="F90" s="16"/>
      <c r="G90" s="66" t="s">
        <v>3</v>
      </c>
    </row>
    <row r="91" spans="1:7" s="1" customFormat="1" ht="18" customHeight="1" x14ac:dyDescent="0.15">
      <c r="A91" s="45"/>
      <c r="B91" s="7"/>
      <c r="C91" s="27" t="s">
        <v>192</v>
      </c>
      <c r="D91" s="8" t="s">
        <v>195</v>
      </c>
      <c r="E91" s="68" t="s">
        <v>197</v>
      </c>
      <c r="F91" s="16"/>
      <c r="G91" s="68" t="s">
        <v>3</v>
      </c>
    </row>
    <row r="92" spans="1:7" s="1" customFormat="1" ht="18" customHeight="1" x14ac:dyDescent="0.15">
      <c r="A92" s="45"/>
      <c r="B92" s="7"/>
      <c r="C92" s="27" t="s">
        <v>193</v>
      </c>
      <c r="D92" s="8" t="s">
        <v>196</v>
      </c>
      <c r="E92" s="68" t="s">
        <v>197</v>
      </c>
      <c r="F92" s="16"/>
      <c r="G92" s="68" t="s">
        <v>3</v>
      </c>
    </row>
    <row r="93" spans="1:7" s="1" customFormat="1" ht="18" customHeight="1" x14ac:dyDescent="0.15">
      <c r="A93" s="45"/>
      <c r="B93" s="7"/>
      <c r="C93" s="17">
        <v>58</v>
      </c>
      <c r="D93" s="4" t="s">
        <v>30</v>
      </c>
      <c r="E93" s="75" t="s">
        <v>197</v>
      </c>
      <c r="F93" s="16"/>
      <c r="G93" s="68" t="s">
        <v>3</v>
      </c>
    </row>
    <row r="94" spans="1:7" s="1" customFormat="1" ht="18" customHeight="1" x14ac:dyDescent="0.15">
      <c r="A94" s="45"/>
      <c r="B94" s="7"/>
      <c r="C94" s="17">
        <v>59</v>
      </c>
      <c r="D94" s="4" t="s">
        <v>31</v>
      </c>
      <c r="E94" s="68"/>
      <c r="F94" s="16"/>
      <c r="G94" s="68"/>
    </row>
    <row r="95" spans="1:7" s="1" customFormat="1" ht="18" customHeight="1" x14ac:dyDescent="0.15">
      <c r="A95" s="45"/>
      <c r="B95" s="7"/>
      <c r="C95" s="24">
        <v>60</v>
      </c>
      <c r="D95" s="4" t="s">
        <v>32</v>
      </c>
      <c r="E95" s="69" t="s">
        <v>178</v>
      </c>
      <c r="F95" s="16"/>
      <c r="G95" s="69" t="s">
        <v>4</v>
      </c>
    </row>
    <row r="96" spans="1:7" s="1" customFormat="1" ht="18" customHeight="1" x14ac:dyDescent="0.15">
      <c r="A96" s="45"/>
      <c r="B96" s="7"/>
      <c r="C96" s="31"/>
      <c r="D96" s="12" t="s">
        <v>132</v>
      </c>
      <c r="E96" s="78"/>
      <c r="F96" s="16"/>
      <c r="G96" s="78"/>
    </row>
    <row r="97" spans="1:7" s="1" customFormat="1" ht="18" customHeight="1" x14ac:dyDescent="0.15">
      <c r="A97" s="45"/>
      <c r="B97" s="7"/>
      <c r="C97" s="31"/>
      <c r="D97" s="52" t="s">
        <v>133</v>
      </c>
      <c r="E97" s="79"/>
      <c r="F97" s="16"/>
      <c r="G97" s="79"/>
    </row>
    <row r="98" spans="1:7" s="1" customFormat="1" ht="18" customHeight="1" x14ac:dyDescent="0.15">
      <c r="A98" s="45"/>
      <c r="B98" s="7"/>
      <c r="C98" s="17" t="s">
        <v>198</v>
      </c>
      <c r="D98" s="4" t="s">
        <v>200</v>
      </c>
      <c r="E98" s="66" t="s">
        <v>202</v>
      </c>
      <c r="F98" s="16"/>
      <c r="G98" s="66" t="s">
        <v>3</v>
      </c>
    </row>
    <row r="99" spans="1:7" s="1" customFormat="1" ht="18" customHeight="1" thickBot="1" x14ac:dyDescent="0.2">
      <c r="A99" s="45"/>
      <c r="B99" s="46"/>
      <c r="C99" s="20" t="s">
        <v>199</v>
      </c>
      <c r="D99" s="5" t="s">
        <v>201</v>
      </c>
      <c r="E99" s="73" t="s">
        <v>178</v>
      </c>
      <c r="F99" s="16"/>
      <c r="G99" s="73" t="s">
        <v>3</v>
      </c>
    </row>
    <row r="100" spans="1:7" s="1" customFormat="1" ht="18" customHeight="1" x14ac:dyDescent="0.15">
      <c r="A100" s="45"/>
      <c r="B100" s="7" t="s">
        <v>174</v>
      </c>
      <c r="C100" s="17">
        <v>62</v>
      </c>
      <c r="D100" s="4" t="s">
        <v>28</v>
      </c>
      <c r="E100" s="70"/>
      <c r="F100" s="16"/>
      <c r="G100" s="70"/>
    </row>
    <row r="101" spans="1:7" s="1" customFormat="1" ht="18" customHeight="1" thickBot="1" x14ac:dyDescent="0.2">
      <c r="A101" s="23"/>
      <c r="B101" s="47"/>
      <c r="C101" s="20">
        <v>63</v>
      </c>
      <c r="D101" s="5" t="s">
        <v>29</v>
      </c>
      <c r="E101" s="38"/>
      <c r="F101" s="15"/>
      <c r="G101" s="67"/>
    </row>
    <row r="102" spans="1:7" s="1" customFormat="1" ht="18" customHeight="1" x14ac:dyDescent="0.15">
      <c r="A102" s="45" t="s">
        <v>104</v>
      </c>
      <c r="B102" s="7" t="s">
        <v>103</v>
      </c>
      <c r="C102" s="31">
        <v>64</v>
      </c>
      <c r="D102" s="10" t="s">
        <v>39</v>
      </c>
      <c r="E102" s="65"/>
      <c r="F102" s="65" t="s">
        <v>162</v>
      </c>
      <c r="G102" s="65"/>
    </row>
    <row r="103" spans="1:7" s="1" customFormat="1" ht="18" customHeight="1" x14ac:dyDescent="0.15">
      <c r="A103" s="45" t="s">
        <v>105</v>
      </c>
      <c r="B103" s="7"/>
      <c r="C103" s="31"/>
      <c r="D103" s="12" t="s">
        <v>134</v>
      </c>
      <c r="E103" s="66"/>
      <c r="F103" s="66" t="s">
        <v>163</v>
      </c>
      <c r="G103" s="66"/>
    </row>
    <row r="104" spans="1:7" s="1" customFormat="1" ht="18" customHeight="1" x14ac:dyDescent="0.15">
      <c r="A104" s="45" t="s">
        <v>106</v>
      </c>
      <c r="B104" s="7"/>
      <c r="C104" s="31"/>
      <c r="D104" s="50" t="s">
        <v>135</v>
      </c>
      <c r="E104" s="66"/>
      <c r="F104" s="16"/>
      <c r="G104" s="66"/>
    </row>
    <row r="105" spans="1:7" s="1" customFormat="1" ht="18" customHeight="1" x14ac:dyDescent="0.15">
      <c r="A105" s="45" t="s">
        <v>143</v>
      </c>
      <c r="B105" s="7"/>
      <c r="C105" s="31"/>
      <c r="D105" s="10" t="s">
        <v>126</v>
      </c>
      <c r="E105" s="66"/>
      <c r="F105" s="16"/>
      <c r="G105" s="66"/>
    </row>
    <row r="106" spans="1:7" s="1" customFormat="1" ht="18" customHeight="1" x14ac:dyDescent="0.15">
      <c r="A106" s="45" t="s">
        <v>107</v>
      </c>
      <c r="B106" s="7"/>
      <c r="C106" s="24">
        <v>65</v>
      </c>
      <c r="D106" s="12" t="s">
        <v>139</v>
      </c>
      <c r="E106" s="68"/>
      <c r="F106" s="16"/>
      <c r="G106" s="68"/>
    </row>
    <row r="107" spans="1:7" s="1" customFormat="1" ht="18" customHeight="1" x14ac:dyDescent="0.15">
      <c r="A107" s="45" t="s">
        <v>108</v>
      </c>
      <c r="B107" s="7"/>
      <c r="C107" s="17">
        <v>66</v>
      </c>
      <c r="D107" s="4" t="s">
        <v>20</v>
      </c>
      <c r="E107" s="68"/>
      <c r="F107" s="16"/>
      <c r="G107" s="68"/>
    </row>
    <row r="108" spans="1:7" s="1" customFormat="1" ht="18" customHeight="1" x14ac:dyDescent="0.15">
      <c r="A108" s="45"/>
      <c r="B108" s="7"/>
      <c r="C108" s="24">
        <v>67</v>
      </c>
      <c r="D108" s="12" t="s">
        <v>88</v>
      </c>
      <c r="E108" s="68"/>
      <c r="F108" s="16"/>
      <c r="G108" s="68"/>
    </row>
    <row r="109" spans="1:7" s="1" customFormat="1" ht="18" customHeight="1" x14ac:dyDescent="0.15">
      <c r="A109" s="45"/>
      <c r="B109" s="7"/>
      <c r="C109" s="31"/>
      <c r="D109" s="51" t="s">
        <v>142</v>
      </c>
      <c r="E109" s="66"/>
      <c r="F109" s="16"/>
      <c r="G109" s="66"/>
    </row>
    <row r="110" spans="1:7" s="1" customFormat="1" ht="18" customHeight="1" thickBot="1" x14ac:dyDescent="0.2">
      <c r="A110" s="45"/>
      <c r="B110" s="7"/>
      <c r="C110" s="31"/>
      <c r="D110" s="10" t="s">
        <v>126</v>
      </c>
      <c r="E110" s="67"/>
      <c r="F110" s="16"/>
      <c r="G110" s="67"/>
    </row>
    <row r="111" spans="1:7" s="1" customFormat="1" ht="18" customHeight="1" thickBot="1" x14ac:dyDescent="0.2">
      <c r="A111" s="45"/>
      <c r="B111" s="19" t="s">
        <v>107</v>
      </c>
      <c r="C111" s="36">
        <v>68</v>
      </c>
      <c r="D111" s="53" t="s">
        <v>27</v>
      </c>
      <c r="E111" s="35"/>
      <c r="F111" s="16"/>
      <c r="G111" s="65"/>
    </row>
    <row r="112" spans="1:7" s="1" customFormat="1" ht="18" customHeight="1" thickBot="1" x14ac:dyDescent="0.2">
      <c r="A112" s="28"/>
      <c r="B112" s="9" t="s">
        <v>108</v>
      </c>
      <c r="C112" s="30">
        <v>69</v>
      </c>
      <c r="D112" s="13" t="s">
        <v>44</v>
      </c>
      <c r="E112" s="43"/>
      <c r="F112" s="16"/>
      <c r="G112" s="72"/>
    </row>
    <row r="113" spans="1:7" s="1" customFormat="1" ht="18" customHeight="1" thickBot="1" x14ac:dyDescent="0.2">
      <c r="A113" s="23"/>
      <c r="B113" s="9" t="s">
        <v>109</v>
      </c>
      <c r="C113" s="30">
        <v>70</v>
      </c>
      <c r="D113" s="13" t="s">
        <v>45</v>
      </c>
      <c r="E113" s="43"/>
      <c r="F113" s="15"/>
      <c r="G113" s="72"/>
    </row>
    <row r="114" spans="1:7" s="1" customFormat="1" ht="18" customHeight="1" thickBot="1" x14ac:dyDescent="0.2">
      <c r="A114" s="45" t="s">
        <v>110</v>
      </c>
      <c r="B114" s="6" t="s">
        <v>140</v>
      </c>
      <c r="C114" s="31">
        <v>71</v>
      </c>
      <c r="D114" s="10" t="s">
        <v>36</v>
      </c>
      <c r="E114" s="39"/>
      <c r="F114" s="65" t="s">
        <v>164</v>
      </c>
      <c r="G114" s="66"/>
    </row>
    <row r="115" spans="1:7" s="1" customFormat="1" ht="18" customHeight="1" x14ac:dyDescent="0.15">
      <c r="A115" s="45" t="s">
        <v>111</v>
      </c>
      <c r="B115" s="19" t="s">
        <v>175</v>
      </c>
      <c r="C115" s="36">
        <v>72</v>
      </c>
      <c r="D115" s="53" t="s">
        <v>24</v>
      </c>
      <c r="E115" s="35"/>
      <c r="F115" s="66" t="s">
        <v>203</v>
      </c>
      <c r="G115" s="65"/>
    </row>
    <row r="116" spans="1:7" s="1" customFormat="1" ht="18" customHeight="1" x14ac:dyDescent="0.15">
      <c r="A116" s="45" t="s">
        <v>112</v>
      </c>
      <c r="B116" s="6"/>
      <c r="C116" s="31"/>
      <c r="D116" s="12" t="s">
        <v>136</v>
      </c>
      <c r="E116" s="39"/>
      <c r="F116" s="16"/>
      <c r="G116" s="66"/>
    </row>
    <row r="117" spans="1:7" s="1" customFormat="1" ht="18" customHeight="1" x14ac:dyDescent="0.15">
      <c r="A117" s="45" t="s">
        <v>113</v>
      </c>
      <c r="B117" s="6"/>
      <c r="C117" s="31"/>
      <c r="D117" s="50" t="s">
        <v>137</v>
      </c>
      <c r="E117" s="39"/>
      <c r="F117" s="16"/>
      <c r="G117" s="66"/>
    </row>
    <row r="118" spans="1:7" s="1" customFormat="1" ht="18" customHeight="1" x14ac:dyDescent="0.15">
      <c r="A118" s="45" t="s">
        <v>114</v>
      </c>
      <c r="B118" s="6"/>
      <c r="C118" s="27"/>
      <c r="D118" s="10" t="s">
        <v>126</v>
      </c>
      <c r="E118" s="39"/>
      <c r="F118" s="16"/>
      <c r="G118" s="66"/>
    </row>
    <row r="119" spans="1:7" s="1" customFormat="1" ht="18" customHeight="1" x14ac:dyDescent="0.15">
      <c r="A119" s="45"/>
      <c r="B119" s="6"/>
      <c r="C119" s="31">
        <v>73</v>
      </c>
      <c r="D119" s="12" t="s">
        <v>89</v>
      </c>
      <c r="E119" s="69"/>
      <c r="F119" s="16"/>
      <c r="G119" s="69"/>
    </row>
    <row r="120" spans="1:7" s="1" customFormat="1" ht="18" customHeight="1" x14ac:dyDescent="0.15">
      <c r="A120" s="45"/>
      <c r="B120" s="6"/>
      <c r="C120" s="31"/>
      <c r="D120" s="12" t="s">
        <v>136</v>
      </c>
      <c r="E120" s="39"/>
      <c r="F120" s="16"/>
      <c r="G120" s="66"/>
    </row>
    <row r="121" spans="1:7" s="1" customFormat="1" ht="18" customHeight="1" x14ac:dyDescent="0.15">
      <c r="A121" s="45"/>
      <c r="B121" s="6"/>
      <c r="C121" s="31"/>
      <c r="D121" s="50" t="s">
        <v>137</v>
      </c>
      <c r="E121" s="39"/>
      <c r="F121" s="16"/>
      <c r="G121" s="66"/>
    </row>
    <row r="122" spans="1:7" s="1" customFormat="1" ht="18" customHeight="1" thickBot="1" x14ac:dyDescent="0.2">
      <c r="A122" s="45"/>
      <c r="B122" s="6"/>
      <c r="C122" s="31"/>
      <c r="D122" s="10" t="s">
        <v>126</v>
      </c>
      <c r="E122" s="39"/>
      <c r="F122" s="16"/>
      <c r="G122" s="66"/>
    </row>
    <row r="123" spans="1:7" s="1" customFormat="1" ht="18" customHeight="1" x14ac:dyDescent="0.15">
      <c r="A123" s="45"/>
      <c r="B123" s="19" t="s">
        <v>176</v>
      </c>
      <c r="C123" s="29">
        <v>74</v>
      </c>
      <c r="D123" s="11" t="s">
        <v>25</v>
      </c>
      <c r="E123" s="35"/>
      <c r="F123" s="16"/>
      <c r="G123" s="65"/>
    </row>
    <row r="124" spans="1:7" s="1" customFormat="1" ht="18" customHeight="1" thickBot="1" x14ac:dyDescent="0.2">
      <c r="A124" s="45"/>
      <c r="B124" s="6"/>
      <c r="C124" s="31">
        <v>75</v>
      </c>
      <c r="D124" s="10" t="s">
        <v>37</v>
      </c>
      <c r="E124" s="69"/>
      <c r="F124" s="16"/>
      <c r="G124" s="73"/>
    </row>
    <row r="125" spans="1:7" s="1" customFormat="1" ht="18" customHeight="1" thickBot="1" x14ac:dyDescent="0.2">
      <c r="A125" s="45"/>
      <c r="B125" s="22"/>
      <c r="C125" s="20">
        <v>76</v>
      </c>
      <c r="D125" s="5" t="s">
        <v>26</v>
      </c>
      <c r="E125" s="77"/>
      <c r="F125" s="16"/>
      <c r="G125" s="72"/>
    </row>
    <row r="126" spans="1:7" s="1" customFormat="1" ht="18" customHeight="1" thickBot="1" x14ac:dyDescent="0.2">
      <c r="A126" s="23"/>
      <c r="B126" s="22" t="s">
        <v>141</v>
      </c>
      <c r="C126" s="37">
        <v>77</v>
      </c>
      <c r="D126" s="18" t="s">
        <v>38</v>
      </c>
      <c r="E126" s="38"/>
      <c r="F126" s="16"/>
      <c r="G126" s="67"/>
    </row>
    <row r="127" spans="1:7" s="1" customFormat="1" ht="18" customHeight="1" thickBot="1" x14ac:dyDescent="0.2">
      <c r="A127" s="28" t="s">
        <v>115</v>
      </c>
      <c r="B127" s="9" t="s">
        <v>90</v>
      </c>
      <c r="C127" s="30">
        <v>78</v>
      </c>
      <c r="D127" s="13" t="s">
        <v>90</v>
      </c>
      <c r="E127" s="43"/>
      <c r="F127" s="16"/>
      <c r="G127" s="72"/>
    </row>
    <row r="128" spans="1:7" s="1" customFormat="1" ht="18" customHeight="1" x14ac:dyDescent="0.15">
      <c r="A128" s="49" t="s">
        <v>116</v>
      </c>
      <c r="B128" s="6" t="s">
        <v>177</v>
      </c>
      <c r="C128" s="27">
        <v>79</v>
      </c>
      <c r="D128" s="8" t="s">
        <v>21</v>
      </c>
      <c r="E128" s="39"/>
      <c r="F128" s="16"/>
      <c r="G128" s="66"/>
    </row>
    <row r="129" spans="1:7" s="1" customFormat="1" ht="18" customHeight="1" thickBot="1" x14ac:dyDescent="0.2">
      <c r="A129" s="48" t="s">
        <v>117</v>
      </c>
      <c r="B129" s="46"/>
      <c r="C129" s="20">
        <v>80</v>
      </c>
      <c r="D129" s="18" t="s">
        <v>22</v>
      </c>
      <c r="E129" s="73"/>
      <c r="F129" s="15"/>
      <c r="G129" s="73"/>
    </row>
  </sheetData>
  <customSheetViews>
    <customSheetView guid="{D034F5BB-6E71-4F8C-9D99-72523C76DCDF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E9AFFCD5-0B0D-4F68-A5A8-B69D62648515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9FA15B25-8550-4830-A9CA-B59845F5CCBC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3"/>
  <pageMargins left="1.1000000000000001" right="0.67" top="0.98425196850393704" bottom="0.62" header="0.51181102362204722" footer="0.34"/>
  <pageSetup paperSize="9" scale="61" fitToHeight="2" orientation="portrait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8"/>
  <sheetViews>
    <sheetView showGridLines="0" view="pageBreakPreview" zoomScale="90" zoomScaleNormal="100" zoomScaleSheetLayoutView="90" workbookViewId="0">
      <pane xSplit="3" ySplit="4" topLeftCell="D5" activePane="bottomRight" state="frozen"/>
      <selection activeCell="U20" sqref="U20"/>
      <selection pane="topRight" activeCell="U20" sqref="U20"/>
      <selection pane="bottomLeft" activeCell="U20" sqref="U20"/>
      <selection pane="bottomRight" activeCell="F35" sqref="F35"/>
    </sheetView>
  </sheetViews>
  <sheetFormatPr defaultColWidth="10.625" defaultRowHeight="18.75" x14ac:dyDescent="0.15"/>
  <cols>
    <col min="1" max="1" width="5" style="128" customWidth="1"/>
    <col min="2" max="2" width="5.375" style="128" customWidth="1"/>
    <col min="3" max="3" width="12.75" style="161" customWidth="1"/>
    <col min="4" max="12" width="10.625" style="128" customWidth="1"/>
    <col min="13" max="13" width="10.625" style="137" customWidth="1"/>
    <col min="14" max="16384" width="10.625" style="128"/>
  </cols>
  <sheetData>
    <row r="1" spans="1:13" s="134" customFormat="1" ht="15" customHeight="1" x14ac:dyDescent="0.15">
      <c r="C1" s="80" t="s">
        <v>0</v>
      </c>
      <c r="D1" s="80"/>
      <c r="E1" s="80"/>
      <c r="F1" s="80"/>
      <c r="G1" s="356"/>
      <c r="H1" s="356"/>
      <c r="I1" s="356"/>
      <c r="J1" s="356" t="s">
        <v>1162</v>
      </c>
      <c r="K1" s="356"/>
      <c r="L1" s="356"/>
      <c r="M1" s="153"/>
    </row>
    <row r="2" spans="1:13" x14ac:dyDescent="0.15">
      <c r="C2" s="185"/>
      <c r="D2" s="186" t="s">
        <v>213</v>
      </c>
      <c r="E2" s="187"/>
      <c r="F2" s="188"/>
      <c r="G2" s="186" t="s">
        <v>270</v>
      </c>
      <c r="H2" s="187"/>
      <c r="I2" s="188"/>
      <c r="J2" s="186" t="s">
        <v>319</v>
      </c>
      <c r="K2" s="187"/>
      <c r="L2" s="188"/>
      <c r="M2" s="103"/>
    </row>
    <row r="3" spans="1:13" x14ac:dyDescent="0.15">
      <c r="C3" s="189"/>
      <c r="D3" s="190" t="s">
        <v>271</v>
      </c>
      <c r="E3" s="190" t="s">
        <v>272</v>
      </c>
      <c r="F3" s="191" t="s">
        <v>306</v>
      </c>
      <c r="G3" s="191" t="s">
        <v>271</v>
      </c>
      <c r="H3" s="191" t="s">
        <v>273</v>
      </c>
      <c r="I3" s="191" t="s">
        <v>306</v>
      </c>
      <c r="J3" s="191" t="s">
        <v>271</v>
      </c>
      <c r="K3" s="191" t="s">
        <v>273</v>
      </c>
      <c r="L3" s="191" t="s">
        <v>306</v>
      </c>
      <c r="M3" s="103"/>
    </row>
    <row r="4" spans="1:13" ht="15.75" customHeight="1" x14ac:dyDescent="0.15">
      <c r="A4" s="128" t="s">
        <v>179</v>
      </c>
      <c r="B4" s="128" t="s">
        <v>179</v>
      </c>
      <c r="C4" s="192" t="s">
        <v>179</v>
      </c>
      <c r="D4" s="193">
        <f>SUM(D7:D185)</f>
        <v>192</v>
      </c>
      <c r="E4" s="193">
        <f t="shared" ref="E4:L4" si="0">SUM(E7:E185)</f>
        <v>16172</v>
      </c>
      <c r="F4" s="193">
        <f t="shared" si="0"/>
        <v>27</v>
      </c>
      <c r="G4" s="193">
        <f t="shared" si="0"/>
        <v>27</v>
      </c>
      <c r="H4" s="193">
        <f t="shared" si="0"/>
        <v>1117</v>
      </c>
      <c r="I4" s="193">
        <f t="shared" si="0"/>
        <v>3</v>
      </c>
      <c r="J4" s="193">
        <f t="shared" si="0"/>
        <v>31</v>
      </c>
      <c r="K4" s="193">
        <f t="shared" si="0"/>
        <v>1762</v>
      </c>
      <c r="L4" s="193">
        <f t="shared" si="0"/>
        <v>3</v>
      </c>
      <c r="M4" s="103"/>
    </row>
    <row r="5" spans="1:13" ht="15.75" customHeight="1" x14ac:dyDescent="0.15">
      <c r="B5" s="230" t="s">
        <v>1178</v>
      </c>
      <c r="C5" s="286" t="s">
        <v>569</v>
      </c>
      <c r="D5" s="221">
        <f>SUMIF($A7:$A186,$C5,D7:D186)</f>
        <v>7</v>
      </c>
      <c r="E5" s="221">
        <f t="shared" ref="E5:L5" si="1">SUMIF($A7:$A186,$C5,E7:E186)</f>
        <v>534</v>
      </c>
      <c r="F5" s="221">
        <f t="shared" si="1"/>
        <v>3</v>
      </c>
      <c r="G5" s="221">
        <f t="shared" si="1"/>
        <v>1</v>
      </c>
      <c r="H5" s="221">
        <f t="shared" si="1"/>
        <v>0</v>
      </c>
      <c r="I5" s="221">
        <f t="shared" si="1"/>
        <v>0</v>
      </c>
      <c r="J5" s="221">
        <f t="shared" si="1"/>
        <v>0</v>
      </c>
      <c r="K5" s="221">
        <f t="shared" si="1"/>
        <v>0</v>
      </c>
      <c r="L5" s="221">
        <f t="shared" si="1"/>
        <v>0</v>
      </c>
      <c r="M5" s="103"/>
    </row>
    <row r="6" spans="1:13" ht="13.5" customHeight="1" x14ac:dyDescent="0.15">
      <c r="B6" s="230" t="s">
        <v>1178</v>
      </c>
      <c r="C6" s="287" t="s">
        <v>327</v>
      </c>
      <c r="D6" s="221">
        <f>SUMIF($B7:$B186,$C6,D7:D186)</f>
        <v>13</v>
      </c>
      <c r="E6" s="221">
        <f t="shared" ref="E6:L6" si="2">SUMIF($B7:$B186,$C6,E7:E186)</f>
        <v>1028</v>
      </c>
      <c r="F6" s="221">
        <f t="shared" si="2"/>
        <v>0</v>
      </c>
      <c r="G6" s="221">
        <f t="shared" si="2"/>
        <v>0</v>
      </c>
      <c r="H6" s="221">
        <f t="shared" si="2"/>
        <v>0</v>
      </c>
      <c r="I6" s="221">
        <f t="shared" si="2"/>
        <v>0</v>
      </c>
      <c r="J6" s="221">
        <f t="shared" si="2"/>
        <v>2</v>
      </c>
      <c r="K6" s="221">
        <f t="shared" si="2"/>
        <v>119</v>
      </c>
      <c r="L6" s="221">
        <f t="shared" si="2"/>
        <v>0</v>
      </c>
      <c r="M6" s="85"/>
    </row>
    <row r="7" spans="1:13" s="102" customFormat="1" ht="13.5" customHeight="1" x14ac:dyDescent="0.15">
      <c r="A7" s="102" t="s">
        <v>1187</v>
      </c>
      <c r="B7" s="102" t="s">
        <v>349</v>
      </c>
      <c r="C7" s="212" t="s">
        <v>349</v>
      </c>
      <c r="D7" s="222">
        <v>48</v>
      </c>
      <c r="E7" s="222">
        <v>4228</v>
      </c>
      <c r="F7" s="222">
        <v>0</v>
      </c>
      <c r="G7" s="222">
        <v>7</v>
      </c>
      <c r="H7" s="222">
        <v>327</v>
      </c>
      <c r="I7" s="222">
        <v>0</v>
      </c>
      <c r="J7" s="222">
        <v>7</v>
      </c>
      <c r="K7" s="222">
        <v>416</v>
      </c>
      <c r="L7" s="222">
        <v>0</v>
      </c>
    </row>
    <row r="8" spans="1:13" s="102" customFormat="1" ht="13.5" customHeight="1" x14ac:dyDescent="0.15">
      <c r="A8" s="102" t="s">
        <v>1188</v>
      </c>
      <c r="B8" s="102" t="s">
        <v>343</v>
      </c>
      <c r="C8" s="213" t="s">
        <v>350</v>
      </c>
      <c r="D8" s="223">
        <v>8</v>
      </c>
      <c r="E8" s="223">
        <v>896</v>
      </c>
      <c r="F8" s="223">
        <v>0</v>
      </c>
      <c r="G8" s="223">
        <v>3</v>
      </c>
      <c r="H8" s="223">
        <v>148</v>
      </c>
      <c r="I8" s="223">
        <v>0</v>
      </c>
      <c r="J8" s="223">
        <v>2</v>
      </c>
      <c r="K8" s="223">
        <v>248</v>
      </c>
      <c r="L8" s="223">
        <v>0</v>
      </c>
    </row>
    <row r="9" spans="1:13" s="102" customFormat="1" ht="13.5" customHeight="1" x14ac:dyDescent="0.15">
      <c r="A9" s="102" t="s">
        <v>1189</v>
      </c>
      <c r="B9" s="102" t="s">
        <v>342</v>
      </c>
      <c r="C9" s="213" t="s">
        <v>342</v>
      </c>
      <c r="D9" s="206">
        <v>5</v>
      </c>
      <c r="E9" s="206">
        <v>550</v>
      </c>
      <c r="F9" s="206">
        <v>2</v>
      </c>
      <c r="G9" s="206">
        <v>2</v>
      </c>
      <c r="H9" s="206">
        <v>51</v>
      </c>
      <c r="I9" s="206">
        <v>1</v>
      </c>
      <c r="J9" s="206">
        <v>0</v>
      </c>
      <c r="K9" s="206">
        <v>0</v>
      </c>
      <c r="L9" s="206">
        <v>0</v>
      </c>
    </row>
    <row r="10" spans="1:13" s="102" customFormat="1" ht="13.5" customHeight="1" x14ac:dyDescent="0.15">
      <c r="A10" s="102" t="s">
        <v>1190</v>
      </c>
      <c r="B10" s="102" t="s">
        <v>344</v>
      </c>
      <c r="C10" s="213" t="s">
        <v>344</v>
      </c>
      <c r="D10" s="223">
        <v>11</v>
      </c>
      <c r="E10" s="223">
        <v>922</v>
      </c>
      <c r="F10" s="223">
        <v>0</v>
      </c>
      <c r="G10" s="223">
        <v>3</v>
      </c>
      <c r="H10" s="223">
        <v>131</v>
      </c>
      <c r="I10" s="223">
        <v>0</v>
      </c>
      <c r="J10" s="223">
        <v>4</v>
      </c>
      <c r="K10" s="223">
        <v>146</v>
      </c>
      <c r="L10" s="223">
        <v>0</v>
      </c>
    </row>
    <row r="11" spans="1:13" s="102" customFormat="1" ht="13.5" customHeight="1" x14ac:dyDescent="0.15">
      <c r="A11" s="102" t="s">
        <v>1191</v>
      </c>
      <c r="B11" s="102" t="s">
        <v>329</v>
      </c>
      <c r="C11" s="213" t="s">
        <v>351</v>
      </c>
      <c r="D11" s="223">
        <v>3</v>
      </c>
      <c r="E11" s="223">
        <v>250</v>
      </c>
      <c r="F11" s="223">
        <v>2</v>
      </c>
      <c r="G11" s="223">
        <v>0</v>
      </c>
      <c r="H11" s="223">
        <v>0</v>
      </c>
      <c r="I11" s="223">
        <v>0</v>
      </c>
      <c r="J11" s="223">
        <v>0</v>
      </c>
      <c r="K11" s="223">
        <v>0</v>
      </c>
      <c r="L11" s="223">
        <v>0</v>
      </c>
    </row>
    <row r="12" spans="1:13" s="102" customFormat="1" ht="13.5" customHeight="1" x14ac:dyDescent="0.15">
      <c r="A12" s="102" t="s">
        <v>1192</v>
      </c>
      <c r="B12" s="102" t="s">
        <v>337</v>
      </c>
      <c r="C12" s="213" t="s">
        <v>352</v>
      </c>
      <c r="D12" s="223">
        <v>4</v>
      </c>
      <c r="E12" s="223">
        <v>384</v>
      </c>
      <c r="F12" s="223">
        <v>2</v>
      </c>
      <c r="G12" s="223">
        <v>0</v>
      </c>
      <c r="H12" s="223">
        <v>0</v>
      </c>
      <c r="I12" s="223">
        <v>0</v>
      </c>
      <c r="J12" s="223">
        <v>0</v>
      </c>
      <c r="K12" s="223">
        <v>0</v>
      </c>
      <c r="L12" s="223">
        <v>0</v>
      </c>
    </row>
    <row r="13" spans="1:13" s="102" customFormat="1" ht="13.5" customHeight="1" x14ac:dyDescent="0.15">
      <c r="A13" s="102" t="s">
        <v>1193</v>
      </c>
      <c r="B13" s="102" t="s">
        <v>340</v>
      </c>
      <c r="C13" s="213" t="s">
        <v>353</v>
      </c>
      <c r="D13" s="223">
        <v>5</v>
      </c>
      <c r="E13" s="223">
        <v>500</v>
      </c>
      <c r="F13" s="223">
        <v>3</v>
      </c>
      <c r="G13" s="223">
        <v>0</v>
      </c>
      <c r="H13" s="223">
        <v>0</v>
      </c>
      <c r="I13" s="223">
        <v>0</v>
      </c>
      <c r="J13" s="223">
        <v>0</v>
      </c>
      <c r="K13" s="223">
        <v>0</v>
      </c>
      <c r="L13" s="223">
        <v>0</v>
      </c>
    </row>
    <row r="14" spans="1:13" s="102" customFormat="1" ht="13.5" customHeight="1" x14ac:dyDescent="0.15">
      <c r="A14" s="102" t="s">
        <v>1194</v>
      </c>
      <c r="B14" s="102" t="s">
        <v>348</v>
      </c>
      <c r="C14" s="213" t="s">
        <v>354</v>
      </c>
      <c r="D14" s="223">
        <v>3</v>
      </c>
      <c r="E14" s="223">
        <v>280</v>
      </c>
      <c r="F14" s="223">
        <v>1</v>
      </c>
      <c r="G14" s="223">
        <v>2</v>
      </c>
      <c r="H14" s="223">
        <v>30</v>
      </c>
      <c r="I14" s="223">
        <v>2</v>
      </c>
      <c r="J14" s="223">
        <v>0</v>
      </c>
      <c r="K14" s="223">
        <v>0</v>
      </c>
      <c r="L14" s="223">
        <v>0</v>
      </c>
    </row>
    <row r="15" spans="1:13" s="102" customFormat="1" ht="13.5" customHeight="1" x14ac:dyDescent="0.15">
      <c r="A15" s="102" t="s">
        <v>1195</v>
      </c>
      <c r="B15" s="102" t="s">
        <v>327</v>
      </c>
      <c r="C15" s="213" t="s">
        <v>355</v>
      </c>
      <c r="D15" s="223">
        <v>2</v>
      </c>
      <c r="E15" s="223">
        <v>110</v>
      </c>
      <c r="F15" s="223">
        <v>0</v>
      </c>
      <c r="G15" s="223">
        <v>0</v>
      </c>
      <c r="H15" s="223">
        <v>0</v>
      </c>
      <c r="I15" s="223">
        <v>0</v>
      </c>
      <c r="J15" s="223">
        <v>0</v>
      </c>
      <c r="K15" s="223">
        <v>0</v>
      </c>
      <c r="L15" s="223">
        <v>0</v>
      </c>
    </row>
    <row r="16" spans="1:13" s="102" customFormat="1" ht="13.5" customHeight="1" x14ac:dyDescent="0.15">
      <c r="A16" s="102" t="s">
        <v>1195</v>
      </c>
      <c r="B16" s="102" t="s">
        <v>327</v>
      </c>
      <c r="C16" s="213" t="s">
        <v>356</v>
      </c>
      <c r="D16" s="223">
        <v>3</v>
      </c>
      <c r="E16" s="223">
        <v>378</v>
      </c>
      <c r="F16" s="223">
        <v>0</v>
      </c>
      <c r="G16" s="223">
        <v>0</v>
      </c>
      <c r="H16" s="223">
        <v>0</v>
      </c>
      <c r="I16" s="223">
        <v>0</v>
      </c>
      <c r="J16" s="223">
        <v>0</v>
      </c>
      <c r="K16" s="223">
        <v>0</v>
      </c>
      <c r="L16" s="223">
        <v>0</v>
      </c>
    </row>
    <row r="17" spans="1:12" s="102" customFormat="1" ht="13.5" customHeight="1" x14ac:dyDescent="0.15">
      <c r="A17" s="102" t="s">
        <v>1196</v>
      </c>
      <c r="B17" s="102" t="s">
        <v>347</v>
      </c>
      <c r="C17" s="213" t="s">
        <v>357</v>
      </c>
      <c r="D17" s="223">
        <v>2</v>
      </c>
      <c r="E17" s="223">
        <v>169</v>
      </c>
      <c r="F17" s="223">
        <v>0</v>
      </c>
      <c r="G17" s="223">
        <v>0</v>
      </c>
      <c r="H17" s="223">
        <v>0</v>
      </c>
      <c r="I17" s="223">
        <v>0</v>
      </c>
      <c r="J17" s="206">
        <v>1</v>
      </c>
      <c r="K17" s="206">
        <v>40</v>
      </c>
      <c r="L17" s="206">
        <v>0</v>
      </c>
    </row>
    <row r="18" spans="1:12" s="102" customFormat="1" ht="13.5" customHeight="1" x14ac:dyDescent="0.15">
      <c r="A18" s="102" t="s">
        <v>1197</v>
      </c>
      <c r="B18" s="102" t="s">
        <v>334</v>
      </c>
      <c r="C18" s="213" t="s">
        <v>358</v>
      </c>
      <c r="D18" s="223">
        <v>2</v>
      </c>
      <c r="E18" s="223">
        <v>129</v>
      </c>
      <c r="F18" s="223">
        <v>1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  <c r="L18" s="223">
        <v>0</v>
      </c>
    </row>
    <row r="19" spans="1:12" s="102" customFormat="1" ht="13.5" customHeight="1" x14ac:dyDescent="0.15">
      <c r="A19" s="102" t="s">
        <v>1198</v>
      </c>
      <c r="B19" s="102" t="s">
        <v>330</v>
      </c>
      <c r="C19" s="213" t="s">
        <v>359</v>
      </c>
      <c r="D19" s="223">
        <v>6</v>
      </c>
      <c r="E19" s="223">
        <v>507</v>
      </c>
      <c r="F19" s="223">
        <v>0</v>
      </c>
      <c r="G19" s="223">
        <v>1</v>
      </c>
      <c r="H19" s="223">
        <v>58</v>
      </c>
      <c r="I19" s="223">
        <v>0</v>
      </c>
      <c r="J19" s="223">
        <v>2</v>
      </c>
      <c r="K19" s="223">
        <v>150</v>
      </c>
      <c r="L19" s="223">
        <v>1</v>
      </c>
    </row>
    <row r="20" spans="1:12" s="102" customFormat="1" ht="13.5" customHeight="1" x14ac:dyDescent="0.15">
      <c r="A20" s="102" t="s">
        <v>1199</v>
      </c>
      <c r="B20" s="102" t="s">
        <v>335</v>
      </c>
      <c r="C20" s="213" t="s">
        <v>360</v>
      </c>
      <c r="D20" s="223">
        <v>1</v>
      </c>
      <c r="E20" s="223">
        <v>100</v>
      </c>
      <c r="F20" s="223">
        <v>0</v>
      </c>
      <c r="G20" s="223">
        <v>0</v>
      </c>
      <c r="H20" s="223">
        <v>0</v>
      </c>
      <c r="I20" s="223">
        <v>0</v>
      </c>
      <c r="J20" s="223">
        <v>0</v>
      </c>
      <c r="K20" s="223">
        <v>0</v>
      </c>
      <c r="L20" s="223">
        <v>0</v>
      </c>
    </row>
    <row r="21" spans="1:12" s="102" customFormat="1" ht="13.5" customHeight="1" x14ac:dyDescent="0.15">
      <c r="A21" s="102" t="s">
        <v>1195</v>
      </c>
      <c r="B21" s="102" t="s">
        <v>327</v>
      </c>
      <c r="C21" s="213" t="s">
        <v>361</v>
      </c>
      <c r="D21" s="223">
        <v>1</v>
      </c>
      <c r="E21" s="223">
        <v>80</v>
      </c>
      <c r="F21" s="223">
        <v>0</v>
      </c>
      <c r="G21" s="223">
        <v>0</v>
      </c>
      <c r="H21" s="223">
        <v>0</v>
      </c>
      <c r="I21" s="223">
        <v>0</v>
      </c>
      <c r="J21" s="223">
        <v>2</v>
      </c>
      <c r="K21" s="223">
        <v>119</v>
      </c>
      <c r="L21" s="223">
        <v>0</v>
      </c>
    </row>
    <row r="22" spans="1:12" s="102" customFormat="1" ht="13.5" customHeight="1" x14ac:dyDescent="0.15">
      <c r="A22" s="102" t="s">
        <v>1200</v>
      </c>
      <c r="B22" s="102" t="s">
        <v>362</v>
      </c>
      <c r="C22" s="213" t="s">
        <v>363</v>
      </c>
      <c r="D22" s="223">
        <v>1</v>
      </c>
      <c r="E22" s="223">
        <v>100</v>
      </c>
      <c r="F22" s="223">
        <v>1</v>
      </c>
      <c r="G22" s="223">
        <v>0</v>
      </c>
      <c r="H22" s="223"/>
      <c r="I22" s="223"/>
      <c r="J22" s="223">
        <v>0</v>
      </c>
      <c r="K22" s="223"/>
      <c r="L22" s="223"/>
    </row>
    <row r="23" spans="1:12" s="102" customFormat="1" ht="13.5" customHeight="1" x14ac:dyDescent="0.15">
      <c r="A23" s="102" t="s">
        <v>1187</v>
      </c>
      <c r="B23" s="102" t="s">
        <v>364</v>
      </c>
      <c r="C23" s="213" t="s">
        <v>365</v>
      </c>
      <c r="D23" s="223">
        <v>5</v>
      </c>
      <c r="E23" s="223">
        <v>400</v>
      </c>
      <c r="F23" s="223">
        <v>0</v>
      </c>
      <c r="G23" s="223">
        <v>2</v>
      </c>
      <c r="H23" s="223">
        <v>70</v>
      </c>
      <c r="I23" s="223">
        <v>0</v>
      </c>
      <c r="J23" s="223">
        <v>0</v>
      </c>
      <c r="K23" s="223">
        <v>0</v>
      </c>
      <c r="L23" s="223">
        <v>0</v>
      </c>
    </row>
    <row r="24" spans="1:12" s="102" customFormat="1" ht="13.5" customHeight="1" x14ac:dyDescent="0.15">
      <c r="A24" s="102" t="s">
        <v>1200</v>
      </c>
      <c r="B24" s="102" t="s">
        <v>362</v>
      </c>
      <c r="C24" s="213" t="s">
        <v>366</v>
      </c>
      <c r="D24" s="223">
        <v>1</v>
      </c>
      <c r="E24" s="223">
        <v>100</v>
      </c>
      <c r="F24" s="223">
        <v>0</v>
      </c>
      <c r="G24" s="223">
        <v>0</v>
      </c>
      <c r="H24" s="223">
        <v>0</v>
      </c>
      <c r="I24" s="223">
        <v>0</v>
      </c>
      <c r="J24" s="223">
        <v>0</v>
      </c>
      <c r="K24" s="223">
        <v>0</v>
      </c>
      <c r="L24" s="223">
        <v>0</v>
      </c>
    </row>
    <row r="25" spans="1:12" s="102" customFormat="1" ht="13.5" customHeight="1" x14ac:dyDescent="0.15">
      <c r="A25" s="102" t="s">
        <v>1201</v>
      </c>
      <c r="B25" s="102" t="s">
        <v>336</v>
      </c>
      <c r="C25" s="213" t="s">
        <v>367</v>
      </c>
      <c r="D25" s="223">
        <v>1</v>
      </c>
      <c r="E25" s="223">
        <v>100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</row>
    <row r="26" spans="1:12" s="102" customFormat="1" ht="13.5" customHeight="1" x14ac:dyDescent="0.15">
      <c r="A26" s="102" t="s">
        <v>1202</v>
      </c>
      <c r="B26" s="102" t="s">
        <v>333</v>
      </c>
      <c r="C26" s="213" t="s">
        <v>368</v>
      </c>
      <c r="D26" s="223">
        <v>2</v>
      </c>
      <c r="E26" s="223">
        <v>149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</row>
    <row r="27" spans="1:12" s="102" customFormat="1" ht="13.5" customHeight="1" x14ac:dyDescent="0.15">
      <c r="A27" s="102" t="s">
        <v>1202</v>
      </c>
      <c r="B27" s="102" t="s">
        <v>333</v>
      </c>
      <c r="C27" s="213" t="s">
        <v>369</v>
      </c>
      <c r="D27" s="223">
        <v>1</v>
      </c>
      <c r="E27" s="223">
        <v>100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</row>
    <row r="28" spans="1:12" s="102" customFormat="1" ht="13.5" customHeight="1" x14ac:dyDescent="0.15">
      <c r="A28" s="102" t="s">
        <v>1195</v>
      </c>
      <c r="B28" s="102" t="s">
        <v>327</v>
      </c>
      <c r="C28" s="213" t="s">
        <v>370</v>
      </c>
      <c r="D28" s="223">
        <v>1</v>
      </c>
      <c r="E28" s="223">
        <v>46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</row>
    <row r="29" spans="1:12" s="102" customFormat="1" ht="13.5" customHeight="1" x14ac:dyDescent="0.15">
      <c r="A29" s="102" t="s">
        <v>1203</v>
      </c>
      <c r="B29" s="102" t="s">
        <v>338</v>
      </c>
      <c r="C29" s="213" t="s">
        <v>371</v>
      </c>
      <c r="D29" s="223">
        <v>1</v>
      </c>
      <c r="E29" s="223">
        <v>100</v>
      </c>
      <c r="F29" s="223">
        <v>0</v>
      </c>
      <c r="G29" s="223">
        <v>0</v>
      </c>
      <c r="H29" s="223">
        <v>0</v>
      </c>
      <c r="I29" s="223">
        <v>0</v>
      </c>
      <c r="J29" s="223">
        <v>0</v>
      </c>
      <c r="K29" s="223">
        <v>0</v>
      </c>
      <c r="L29" s="223">
        <v>0</v>
      </c>
    </row>
    <row r="30" spans="1:12" s="102" customFormat="1" ht="13.5" customHeight="1" x14ac:dyDescent="0.15">
      <c r="A30" s="102" t="s">
        <v>1187</v>
      </c>
      <c r="B30" s="102" t="s">
        <v>324</v>
      </c>
      <c r="C30" s="213" t="s">
        <v>372</v>
      </c>
      <c r="D30" s="223">
        <v>2</v>
      </c>
      <c r="E30" s="223">
        <v>200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</row>
    <row r="31" spans="1:12" s="102" customFormat="1" ht="13.5" customHeight="1" x14ac:dyDescent="0.15">
      <c r="A31" s="102" t="s">
        <v>1200</v>
      </c>
      <c r="B31" s="102" t="s">
        <v>362</v>
      </c>
      <c r="C31" s="213" t="s">
        <v>373</v>
      </c>
      <c r="D31" s="223">
        <v>2</v>
      </c>
      <c r="E31" s="223">
        <v>170</v>
      </c>
      <c r="F31" s="223">
        <v>1</v>
      </c>
      <c r="G31" s="223">
        <v>0</v>
      </c>
      <c r="H31" s="223">
        <v>0</v>
      </c>
      <c r="I31" s="223">
        <v>0</v>
      </c>
      <c r="J31" s="223">
        <v>0</v>
      </c>
      <c r="K31" s="223">
        <v>0</v>
      </c>
      <c r="L31" s="223">
        <v>0</v>
      </c>
    </row>
    <row r="32" spans="1:12" s="102" customFormat="1" ht="13.5" customHeight="1" x14ac:dyDescent="0.15">
      <c r="A32" s="102" t="s">
        <v>1200</v>
      </c>
      <c r="B32" s="102" t="s">
        <v>362</v>
      </c>
      <c r="C32" s="213" t="s">
        <v>374</v>
      </c>
      <c r="D32" s="223">
        <v>1</v>
      </c>
      <c r="E32" s="223">
        <v>62</v>
      </c>
      <c r="F32" s="223">
        <v>1</v>
      </c>
      <c r="G32" s="223">
        <v>0</v>
      </c>
      <c r="H32" s="223">
        <v>0</v>
      </c>
      <c r="I32" s="223">
        <v>0</v>
      </c>
      <c r="J32" s="223">
        <v>0</v>
      </c>
      <c r="K32" s="223">
        <v>0</v>
      </c>
      <c r="L32" s="223">
        <v>0</v>
      </c>
    </row>
    <row r="33" spans="1:12" s="102" customFormat="1" ht="13.5" customHeight="1" x14ac:dyDescent="0.15">
      <c r="A33" s="102" t="s">
        <v>1200</v>
      </c>
      <c r="B33" s="102" t="s">
        <v>362</v>
      </c>
      <c r="C33" s="213" t="s">
        <v>375</v>
      </c>
      <c r="D33" s="223">
        <v>0</v>
      </c>
      <c r="E33" s="223">
        <v>0</v>
      </c>
      <c r="F33" s="223">
        <v>0</v>
      </c>
      <c r="G33" s="223">
        <v>0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</row>
    <row r="34" spans="1:12" s="102" customFormat="1" ht="13.5" customHeight="1" x14ac:dyDescent="0.15">
      <c r="A34" s="102" t="s">
        <v>1204</v>
      </c>
      <c r="B34" s="102" t="s">
        <v>328</v>
      </c>
      <c r="C34" s="213" t="s">
        <v>376</v>
      </c>
      <c r="D34" s="223">
        <v>1</v>
      </c>
      <c r="E34" s="223">
        <v>96</v>
      </c>
      <c r="F34" s="223">
        <v>0</v>
      </c>
      <c r="G34" s="223">
        <v>0</v>
      </c>
      <c r="H34" s="223">
        <v>0</v>
      </c>
      <c r="I34" s="223">
        <v>0</v>
      </c>
      <c r="J34" s="223">
        <v>0</v>
      </c>
      <c r="K34" s="223">
        <v>0</v>
      </c>
      <c r="L34" s="223">
        <v>0</v>
      </c>
    </row>
    <row r="35" spans="1:12" s="102" customFormat="1" ht="13.5" customHeight="1" x14ac:dyDescent="0.15">
      <c r="A35" s="102" t="s">
        <v>345</v>
      </c>
      <c r="B35" s="102" t="s">
        <v>377</v>
      </c>
      <c r="C35" s="213" t="s">
        <v>378</v>
      </c>
      <c r="D35" s="223">
        <v>2</v>
      </c>
      <c r="E35" s="223">
        <v>129</v>
      </c>
      <c r="F35" s="223">
        <v>1</v>
      </c>
      <c r="G35" s="223">
        <v>0</v>
      </c>
      <c r="H35" s="223">
        <v>0</v>
      </c>
      <c r="I35" s="223">
        <v>0</v>
      </c>
      <c r="J35" s="223">
        <v>1</v>
      </c>
      <c r="K35" s="223">
        <v>40</v>
      </c>
      <c r="L35" s="223">
        <v>1</v>
      </c>
    </row>
    <row r="36" spans="1:12" s="102" customFormat="1" ht="13.5" customHeight="1" x14ac:dyDescent="0.15">
      <c r="A36" s="102" t="s">
        <v>1191</v>
      </c>
      <c r="B36" s="102" t="s">
        <v>329</v>
      </c>
      <c r="C36" s="213" t="s">
        <v>379</v>
      </c>
      <c r="D36" s="223">
        <v>2</v>
      </c>
      <c r="E36" s="223">
        <v>100</v>
      </c>
      <c r="F36" s="223">
        <v>0</v>
      </c>
      <c r="G36" s="223">
        <v>0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</row>
    <row r="37" spans="1:12" s="102" customFormat="1" ht="13.5" customHeight="1" x14ac:dyDescent="0.15">
      <c r="A37" s="102" t="s">
        <v>1187</v>
      </c>
      <c r="B37" s="102" t="s">
        <v>324</v>
      </c>
      <c r="C37" s="213" t="s">
        <v>380</v>
      </c>
      <c r="D37" s="223">
        <v>2</v>
      </c>
      <c r="E37" s="223">
        <v>200</v>
      </c>
      <c r="F37" s="223">
        <v>0</v>
      </c>
      <c r="G37" s="223">
        <v>1</v>
      </c>
      <c r="H37" s="223">
        <v>60</v>
      </c>
      <c r="I37" s="223">
        <v>0</v>
      </c>
      <c r="J37" s="223">
        <v>0</v>
      </c>
      <c r="K37" s="223">
        <v>0</v>
      </c>
      <c r="L37" s="223">
        <v>0</v>
      </c>
    </row>
    <row r="38" spans="1:12" s="102" customFormat="1" ht="13.5" customHeight="1" x14ac:dyDescent="0.15">
      <c r="A38" s="102" t="s">
        <v>1191</v>
      </c>
      <c r="B38" s="102" t="s">
        <v>329</v>
      </c>
      <c r="C38" s="213" t="s">
        <v>381</v>
      </c>
      <c r="D38" s="223">
        <v>2</v>
      </c>
      <c r="E38" s="223">
        <v>228</v>
      </c>
      <c r="F38" s="223">
        <v>0</v>
      </c>
      <c r="G38" s="223">
        <v>0</v>
      </c>
      <c r="H38" s="223">
        <v>0</v>
      </c>
      <c r="I38" s="223">
        <v>0</v>
      </c>
      <c r="J38" s="223">
        <v>1</v>
      </c>
      <c r="K38" s="223">
        <v>72</v>
      </c>
      <c r="L38" s="223">
        <v>0</v>
      </c>
    </row>
    <row r="39" spans="1:12" s="102" customFormat="1" ht="13.5" customHeight="1" x14ac:dyDescent="0.15">
      <c r="A39" s="102" t="s">
        <v>1187</v>
      </c>
      <c r="B39" s="102" t="s">
        <v>324</v>
      </c>
      <c r="C39" s="213" t="s">
        <v>382</v>
      </c>
      <c r="D39" s="223">
        <v>1</v>
      </c>
      <c r="E39" s="223">
        <v>100</v>
      </c>
      <c r="F39" s="223">
        <v>0</v>
      </c>
      <c r="G39" s="223">
        <v>0</v>
      </c>
      <c r="H39" s="223">
        <v>0</v>
      </c>
      <c r="I39" s="223">
        <v>0</v>
      </c>
      <c r="J39" s="223">
        <v>2</v>
      </c>
      <c r="K39" s="223">
        <v>179</v>
      </c>
      <c r="L39" s="223">
        <v>0</v>
      </c>
    </row>
    <row r="40" spans="1:12" s="102" customFormat="1" ht="13.5" customHeight="1" x14ac:dyDescent="0.15">
      <c r="A40" s="102" t="s">
        <v>1187</v>
      </c>
      <c r="B40" s="102" t="s">
        <v>364</v>
      </c>
      <c r="C40" s="213" t="s">
        <v>383</v>
      </c>
      <c r="D40" s="223">
        <v>1</v>
      </c>
      <c r="E40" s="223">
        <v>100</v>
      </c>
      <c r="F40" s="223">
        <v>0</v>
      </c>
      <c r="G40" s="223">
        <v>0</v>
      </c>
      <c r="H40" s="223">
        <v>0</v>
      </c>
      <c r="I40" s="223">
        <v>0</v>
      </c>
      <c r="J40" s="223">
        <v>1</v>
      </c>
      <c r="K40" s="223">
        <v>56</v>
      </c>
      <c r="L40" s="223">
        <v>0</v>
      </c>
    </row>
    <row r="41" spans="1:12" s="102" customFormat="1" ht="13.5" customHeight="1" x14ac:dyDescent="0.15">
      <c r="A41" s="102" t="s">
        <v>1205</v>
      </c>
      <c r="B41" s="102" t="s">
        <v>384</v>
      </c>
      <c r="C41" s="213" t="s">
        <v>385</v>
      </c>
      <c r="D41" s="223">
        <v>2</v>
      </c>
      <c r="E41" s="223">
        <v>176</v>
      </c>
      <c r="F41" s="223">
        <v>1</v>
      </c>
      <c r="G41" s="223">
        <v>0</v>
      </c>
      <c r="H41" s="223">
        <v>0</v>
      </c>
      <c r="I41" s="223">
        <v>0</v>
      </c>
      <c r="J41" s="223">
        <v>0</v>
      </c>
      <c r="K41" s="223">
        <v>0</v>
      </c>
      <c r="L41" s="223">
        <v>0</v>
      </c>
    </row>
    <row r="42" spans="1:12" s="102" customFormat="1" ht="13.5" customHeight="1" x14ac:dyDescent="0.15">
      <c r="A42" s="102" t="s">
        <v>1187</v>
      </c>
      <c r="B42" s="102" t="s">
        <v>364</v>
      </c>
      <c r="C42" s="213" t="s">
        <v>386</v>
      </c>
      <c r="D42" s="223">
        <v>1</v>
      </c>
      <c r="E42" s="223">
        <v>100</v>
      </c>
      <c r="F42" s="223">
        <v>0</v>
      </c>
      <c r="G42" s="223">
        <v>0</v>
      </c>
      <c r="H42" s="223">
        <v>0</v>
      </c>
      <c r="I42" s="223">
        <v>0</v>
      </c>
      <c r="J42" s="223">
        <v>0</v>
      </c>
      <c r="K42" s="223">
        <v>0</v>
      </c>
      <c r="L42" s="223">
        <v>0</v>
      </c>
    </row>
    <row r="43" spans="1:12" s="102" customFormat="1" ht="13.5" customHeight="1" x14ac:dyDescent="0.15">
      <c r="A43" s="102" t="s">
        <v>1187</v>
      </c>
      <c r="B43" s="102" t="s">
        <v>364</v>
      </c>
      <c r="C43" s="213" t="s">
        <v>387</v>
      </c>
      <c r="D43" s="223">
        <v>0</v>
      </c>
      <c r="E43" s="223">
        <v>0</v>
      </c>
      <c r="F43" s="223">
        <v>0</v>
      </c>
      <c r="G43" s="223">
        <v>0</v>
      </c>
      <c r="H43" s="223">
        <v>0</v>
      </c>
      <c r="I43" s="223">
        <v>0</v>
      </c>
      <c r="J43" s="223">
        <v>0</v>
      </c>
      <c r="K43" s="223">
        <v>0</v>
      </c>
      <c r="L43" s="223">
        <v>0</v>
      </c>
    </row>
    <row r="44" spans="1:12" s="102" customFormat="1" ht="13.5" customHeight="1" x14ac:dyDescent="0.15">
      <c r="A44" s="102" t="s">
        <v>1205</v>
      </c>
      <c r="B44" s="102" t="s">
        <v>384</v>
      </c>
      <c r="C44" s="213" t="s">
        <v>388</v>
      </c>
      <c r="D44" s="223">
        <v>0</v>
      </c>
      <c r="E44" s="223">
        <v>0</v>
      </c>
      <c r="F44" s="223">
        <v>0</v>
      </c>
      <c r="G44" s="223">
        <v>0</v>
      </c>
      <c r="H44" s="223">
        <v>0</v>
      </c>
      <c r="I44" s="223">
        <v>0</v>
      </c>
      <c r="J44" s="223">
        <v>0</v>
      </c>
      <c r="K44" s="223">
        <v>0</v>
      </c>
      <c r="L44" s="223">
        <v>0</v>
      </c>
    </row>
    <row r="45" spans="1:12" s="102" customFormat="1" ht="13.5" customHeight="1" x14ac:dyDescent="0.15">
      <c r="A45" s="102" t="s">
        <v>1205</v>
      </c>
      <c r="B45" s="102" t="s">
        <v>384</v>
      </c>
      <c r="C45" s="213" t="s">
        <v>389</v>
      </c>
      <c r="D45" s="223">
        <v>0</v>
      </c>
      <c r="E45" s="223">
        <v>0</v>
      </c>
      <c r="F45" s="223">
        <v>0</v>
      </c>
      <c r="G45" s="223">
        <v>0</v>
      </c>
      <c r="H45" s="223">
        <v>0</v>
      </c>
      <c r="I45" s="223">
        <v>0</v>
      </c>
      <c r="J45" s="223">
        <v>0</v>
      </c>
      <c r="K45" s="223">
        <v>0</v>
      </c>
      <c r="L45" s="223">
        <v>0</v>
      </c>
    </row>
    <row r="46" spans="1:12" s="102" customFormat="1" ht="13.5" customHeight="1" x14ac:dyDescent="0.15">
      <c r="A46" s="102" t="s">
        <v>1205</v>
      </c>
      <c r="B46" s="102" t="s">
        <v>384</v>
      </c>
      <c r="C46" s="213" t="s">
        <v>390</v>
      </c>
      <c r="D46" s="223">
        <v>0</v>
      </c>
      <c r="E46" s="223">
        <v>0</v>
      </c>
      <c r="F46" s="223">
        <v>0</v>
      </c>
      <c r="G46" s="223">
        <v>0</v>
      </c>
      <c r="H46" s="223">
        <v>0</v>
      </c>
      <c r="I46" s="223">
        <v>0</v>
      </c>
      <c r="J46" s="223">
        <v>0</v>
      </c>
      <c r="K46" s="223">
        <v>0</v>
      </c>
      <c r="L46" s="223">
        <v>0</v>
      </c>
    </row>
    <row r="47" spans="1:12" s="102" customFormat="1" ht="13.5" customHeight="1" x14ac:dyDescent="0.15">
      <c r="A47" s="102" t="s">
        <v>1205</v>
      </c>
      <c r="B47" s="102" t="s">
        <v>384</v>
      </c>
      <c r="C47" s="213" t="s">
        <v>391</v>
      </c>
      <c r="D47" s="223">
        <v>0</v>
      </c>
      <c r="E47" s="223">
        <v>0</v>
      </c>
      <c r="F47" s="223">
        <v>0</v>
      </c>
      <c r="G47" s="223">
        <v>0</v>
      </c>
      <c r="H47" s="223">
        <v>0</v>
      </c>
      <c r="I47" s="223">
        <v>0</v>
      </c>
      <c r="J47" s="223">
        <v>0</v>
      </c>
      <c r="K47" s="223">
        <v>0</v>
      </c>
      <c r="L47" s="223">
        <v>0</v>
      </c>
    </row>
    <row r="48" spans="1:12" s="102" customFormat="1" ht="13.5" customHeight="1" x14ac:dyDescent="0.15">
      <c r="A48" s="102" t="s">
        <v>1205</v>
      </c>
      <c r="B48" s="102" t="s">
        <v>384</v>
      </c>
      <c r="C48" s="213" t="s">
        <v>392</v>
      </c>
      <c r="D48" s="223">
        <v>1</v>
      </c>
      <c r="E48" s="223">
        <v>100</v>
      </c>
      <c r="F48" s="223">
        <v>0</v>
      </c>
      <c r="G48" s="223">
        <v>0</v>
      </c>
      <c r="H48" s="223">
        <v>0</v>
      </c>
      <c r="I48" s="223">
        <v>0</v>
      </c>
      <c r="J48" s="223">
        <v>1</v>
      </c>
      <c r="K48" s="223">
        <v>14</v>
      </c>
      <c r="L48" s="223">
        <v>0</v>
      </c>
    </row>
    <row r="49" spans="1:12" s="102" customFormat="1" ht="13.5" customHeight="1" x14ac:dyDescent="0.15">
      <c r="A49" s="102" t="s">
        <v>1205</v>
      </c>
      <c r="B49" s="102" t="s">
        <v>384</v>
      </c>
      <c r="C49" s="213" t="s">
        <v>393</v>
      </c>
      <c r="D49" s="223">
        <v>0</v>
      </c>
      <c r="E49" s="223">
        <v>0</v>
      </c>
      <c r="F49" s="223">
        <v>0</v>
      </c>
      <c r="G49" s="223">
        <v>0</v>
      </c>
      <c r="H49" s="223">
        <v>0</v>
      </c>
      <c r="I49" s="223">
        <v>0</v>
      </c>
      <c r="J49" s="223">
        <v>0</v>
      </c>
      <c r="K49" s="223">
        <v>0</v>
      </c>
      <c r="L49" s="223">
        <v>0</v>
      </c>
    </row>
    <row r="50" spans="1:12" s="102" customFormat="1" ht="13.5" customHeight="1" x14ac:dyDescent="0.15">
      <c r="A50" s="102" t="s">
        <v>1205</v>
      </c>
      <c r="B50" s="102" t="s">
        <v>384</v>
      </c>
      <c r="C50" s="213" t="s">
        <v>394</v>
      </c>
      <c r="D50" s="223">
        <v>1</v>
      </c>
      <c r="E50" s="223">
        <v>80</v>
      </c>
      <c r="F50" s="223">
        <v>0</v>
      </c>
      <c r="G50" s="223">
        <v>0</v>
      </c>
      <c r="H50" s="223">
        <v>0</v>
      </c>
      <c r="I50" s="223">
        <v>0</v>
      </c>
      <c r="J50" s="223">
        <v>0</v>
      </c>
      <c r="K50" s="223">
        <v>0</v>
      </c>
      <c r="L50" s="223">
        <v>0</v>
      </c>
    </row>
    <row r="51" spans="1:12" s="102" customFormat="1" ht="13.5" customHeight="1" x14ac:dyDescent="0.15">
      <c r="A51" s="102" t="s">
        <v>1206</v>
      </c>
      <c r="B51" s="102" t="s">
        <v>323</v>
      </c>
      <c r="C51" s="213" t="s">
        <v>395</v>
      </c>
      <c r="D51" s="223">
        <v>1</v>
      </c>
      <c r="E51" s="223">
        <v>90</v>
      </c>
      <c r="F51" s="223">
        <v>1</v>
      </c>
      <c r="G51" s="223">
        <v>0</v>
      </c>
      <c r="H51" s="223">
        <v>0</v>
      </c>
      <c r="I51" s="223">
        <v>0</v>
      </c>
      <c r="J51" s="223">
        <v>0</v>
      </c>
      <c r="K51" s="223">
        <v>0</v>
      </c>
      <c r="L51" s="223">
        <v>0</v>
      </c>
    </row>
    <row r="52" spans="1:12" s="102" customFormat="1" ht="13.5" customHeight="1" x14ac:dyDescent="0.15">
      <c r="A52" s="102" t="s">
        <v>1206</v>
      </c>
      <c r="B52" s="102" t="s">
        <v>323</v>
      </c>
      <c r="C52" s="213" t="s">
        <v>396</v>
      </c>
      <c r="D52" s="223">
        <v>0</v>
      </c>
      <c r="E52" s="223">
        <v>0</v>
      </c>
      <c r="F52" s="223">
        <v>0</v>
      </c>
      <c r="G52" s="223">
        <v>0</v>
      </c>
      <c r="H52" s="223">
        <v>0</v>
      </c>
      <c r="I52" s="223">
        <v>0</v>
      </c>
      <c r="J52" s="223">
        <v>0</v>
      </c>
      <c r="K52" s="223">
        <v>0</v>
      </c>
      <c r="L52" s="223">
        <v>0</v>
      </c>
    </row>
    <row r="53" spans="1:12" s="102" customFormat="1" ht="13.5" customHeight="1" x14ac:dyDescent="0.15">
      <c r="A53" s="102" t="s">
        <v>1207</v>
      </c>
      <c r="B53" s="102" t="s">
        <v>322</v>
      </c>
      <c r="C53" s="213" t="s">
        <v>397</v>
      </c>
      <c r="D53" s="223">
        <v>1</v>
      </c>
      <c r="E53" s="223">
        <v>80</v>
      </c>
      <c r="F53" s="223">
        <v>0</v>
      </c>
      <c r="G53" s="223">
        <v>0</v>
      </c>
      <c r="H53" s="223">
        <v>0</v>
      </c>
      <c r="I53" s="223">
        <v>0</v>
      </c>
      <c r="J53" s="223">
        <v>0</v>
      </c>
      <c r="K53" s="223">
        <v>0</v>
      </c>
      <c r="L53" s="223">
        <v>0</v>
      </c>
    </row>
    <row r="54" spans="1:12" s="102" customFormat="1" ht="13.5" customHeight="1" x14ac:dyDescent="0.15">
      <c r="A54" s="102" t="s">
        <v>1207</v>
      </c>
      <c r="B54" s="102" t="s">
        <v>322</v>
      </c>
      <c r="C54" s="213" t="s">
        <v>398</v>
      </c>
      <c r="D54" s="223">
        <v>0</v>
      </c>
      <c r="E54" s="223">
        <v>0</v>
      </c>
      <c r="F54" s="223">
        <v>0</v>
      </c>
      <c r="G54" s="223">
        <v>0</v>
      </c>
      <c r="H54" s="223">
        <v>0</v>
      </c>
      <c r="I54" s="223">
        <v>0</v>
      </c>
      <c r="J54" s="223">
        <v>0</v>
      </c>
      <c r="K54" s="223">
        <v>0</v>
      </c>
      <c r="L54" s="223">
        <v>0</v>
      </c>
    </row>
    <row r="55" spans="1:12" s="102" customFormat="1" ht="13.5" customHeight="1" x14ac:dyDescent="0.15">
      <c r="A55" s="102" t="s">
        <v>1207</v>
      </c>
      <c r="B55" s="102" t="s">
        <v>322</v>
      </c>
      <c r="C55" s="213" t="s">
        <v>399</v>
      </c>
      <c r="D55" s="223">
        <v>0</v>
      </c>
      <c r="E55" s="223">
        <v>0</v>
      </c>
      <c r="F55" s="223">
        <v>0</v>
      </c>
      <c r="G55" s="223">
        <v>0</v>
      </c>
      <c r="H55" s="223">
        <v>0</v>
      </c>
      <c r="I55" s="223">
        <v>0</v>
      </c>
      <c r="J55" s="223">
        <v>0</v>
      </c>
      <c r="K55" s="223">
        <v>0</v>
      </c>
      <c r="L55" s="223">
        <v>0</v>
      </c>
    </row>
    <row r="56" spans="1:12" s="102" customFormat="1" ht="13.5" customHeight="1" x14ac:dyDescent="0.15">
      <c r="A56" s="102" t="s">
        <v>1207</v>
      </c>
      <c r="B56" s="102" t="s">
        <v>322</v>
      </c>
      <c r="C56" s="213" t="s">
        <v>400</v>
      </c>
      <c r="D56" s="223">
        <v>0</v>
      </c>
      <c r="E56" s="223">
        <v>0</v>
      </c>
      <c r="F56" s="223">
        <v>0</v>
      </c>
      <c r="G56" s="223">
        <v>0</v>
      </c>
      <c r="H56" s="223">
        <v>0</v>
      </c>
      <c r="I56" s="223">
        <v>0</v>
      </c>
      <c r="J56" s="223">
        <v>0</v>
      </c>
      <c r="K56" s="223">
        <v>0</v>
      </c>
      <c r="L56" s="223">
        <v>0</v>
      </c>
    </row>
    <row r="57" spans="1:12" s="102" customFormat="1" ht="13.5" customHeight="1" x14ac:dyDescent="0.15">
      <c r="A57" s="102" t="s">
        <v>1207</v>
      </c>
      <c r="B57" s="102" t="s">
        <v>322</v>
      </c>
      <c r="C57" s="213" t="s">
        <v>401</v>
      </c>
      <c r="D57" s="223">
        <v>0</v>
      </c>
      <c r="E57" s="223">
        <v>0</v>
      </c>
      <c r="F57" s="223">
        <v>0</v>
      </c>
      <c r="G57" s="223">
        <v>0</v>
      </c>
      <c r="H57" s="223">
        <v>0</v>
      </c>
      <c r="I57" s="223">
        <v>0</v>
      </c>
      <c r="J57" s="223">
        <v>0</v>
      </c>
      <c r="K57" s="223">
        <v>0</v>
      </c>
      <c r="L57" s="223">
        <v>0</v>
      </c>
    </row>
    <row r="58" spans="1:12" s="102" customFormat="1" ht="13.5" customHeight="1" x14ac:dyDescent="0.15">
      <c r="A58" s="102" t="s">
        <v>1206</v>
      </c>
      <c r="B58" s="102" t="s">
        <v>323</v>
      </c>
      <c r="C58" s="213" t="s">
        <v>402</v>
      </c>
      <c r="D58" s="223">
        <v>1</v>
      </c>
      <c r="E58" s="223">
        <v>80</v>
      </c>
      <c r="F58" s="223">
        <v>1</v>
      </c>
      <c r="G58" s="223">
        <v>0</v>
      </c>
      <c r="H58" s="223">
        <v>0</v>
      </c>
      <c r="I58" s="223">
        <v>0</v>
      </c>
      <c r="J58" s="223">
        <v>0</v>
      </c>
      <c r="K58" s="223">
        <v>0</v>
      </c>
      <c r="L58" s="223">
        <v>0</v>
      </c>
    </row>
    <row r="59" spans="1:12" s="102" customFormat="1" ht="13.5" customHeight="1" x14ac:dyDescent="0.15">
      <c r="A59" s="102" t="s">
        <v>1206</v>
      </c>
      <c r="B59" s="102" t="s">
        <v>323</v>
      </c>
      <c r="C59" s="213" t="s">
        <v>403</v>
      </c>
      <c r="D59" s="223">
        <v>0</v>
      </c>
      <c r="E59" s="223">
        <v>0</v>
      </c>
      <c r="F59" s="223">
        <v>0</v>
      </c>
      <c r="G59" s="223">
        <v>0</v>
      </c>
      <c r="H59" s="223">
        <v>0</v>
      </c>
      <c r="I59" s="223">
        <v>0</v>
      </c>
      <c r="J59" s="223">
        <v>0</v>
      </c>
      <c r="K59" s="223">
        <v>0</v>
      </c>
      <c r="L59" s="223">
        <v>0</v>
      </c>
    </row>
    <row r="60" spans="1:12" s="102" customFormat="1" ht="13.5" customHeight="1" x14ac:dyDescent="0.15">
      <c r="A60" s="102" t="s">
        <v>1189</v>
      </c>
      <c r="B60" s="102" t="s">
        <v>325</v>
      </c>
      <c r="C60" s="213" t="s">
        <v>404</v>
      </c>
      <c r="D60" s="223">
        <v>0</v>
      </c>
      <c r="E60" s="206">
        <v>0</v>
      </c>
      <c r="F60" s="206">
        <v>0</v>
      </c>
      <c r="G60" s="206">
        <v>0</v>
      </c>
      <c r="H60" s="206">
        <v>0</v>
      </c>
      <c r="I60" s="206">
        <v>0</v>
      </c>
      <c r="J60" s="206">
        <v>0</v>
      </c>
      <c r="K60" s="206">
        <v>0</v>
      </c>
      <c r="L60" s="206">
        <v>0</v>
      </c>
    </row>
    <row r="61" spans="1:12" s="102" customFormat="1" ht="13.5" customHeight="1" x14ac:dyDescent="0.15">
      <c r="A61" s="102" t="s">
        <v>1189</v>
      </c>
      <c r="B61" s="102" t="s">
        <v>325</v>
      </c>
      <c r="C61" s="213" t="s">
        <v>405</v>
      </c>
      <c r="D61" s="223">
        <v>0</v>
      </c>
      <c r="E61" s="206">
        <v>0</v>
      </c>
      <c r="F61" s="206">
        <v>0</v>
      </c>
      <c r="G61" s="206">
        <v>0</v>
      </c>
      <c r="H61" s="206">
        <v>0</v>
      </c>
      <c r="I61" s="206">
        <v>0</v>
      </c>
      <c r="J61" s="206">
        <v>0</v>
      </c>
      <c r="K61" s="206">
        <v>0</v>
      </c>
      <c r="L61" s="206">
        <v>0</v>
      </c>
    </row>
    <row r="62" spans="1:12" s="102" customFormat="1" ht="13.5" customHeight="1" x14ac:dyDescent="0.15">
      <c r="A62" s="102" t="s">
        <v>1189</v>
      </c>
      <c r="B62" s="102" t="s">
        <v>325</v>
      </c>
      <c r="C62" s="213" t="s">
        <v>406</v>
      </c>
      <c r="D62" s="223">
        <v>2</v>
      </c>
      <c r="E62" s="206">
        <v>80</v>
      </c>
      <c r="F62" s="206">
        <v>1</v>
      </c>
      <c r="G62" s="206">
        <v>0</v>
      </c>
      <c r="H62" s="206">
        <v>0</v>
      </c>
      <c r="I62" s="206">
        <v>0</v>
      </c>
      <c r="J62" s="206">
        <v>0</v>
      </c>
      <c r="K62" s="206">
        <v>0</v>
      </c>
      <c r="L62" s="206">
        <v>0</v>
      </c>
    </row>
    <row r="63" spans="1:12" s="102" customFormat="1" ht="13.5" customHeight="1" x14ac:dyDescent="0.15">
      <c r="A63" s="102" t="s">
        <v>1189</v>
      </c>
      <c r="B63" s="102" t="s">
        <v>325</v>
      </c>
      <c r="C63" s="213" t="s">
        <v>407</v>
      </c>
      <c r="D63" s="223">
        <v>0</v>
      </c>
      <c r="E63" s="206">
        <v>0</v>
      </c>
      <c r="F63" s="206">
        <v>0</v>
      </c>
      <c r="G63" s="206">
        <v>0</v>
      </c>
      <c r="H63" s="206">
        <v>0</v>
      </c>
      <c r="I63" s="206">
        <v>0</v>
      </c>
      <c r="J63" s="206">
        <v>1</v>
      </c>
      <c r="K63" s="206">
        <v>81</v>
      </c>
      <c r="L63" s="206">
        <v>0</v>
      </c>
    </row>
    <row r="64" spans="1:12" s="102" customFormat="1" ht="13.5" customHeight="1" x14ac:dyDescent="0.15">
      <c r="A64" s="102" t="s">
        <v>1189</v>
      </c>
      <c r="B64" s="102" t="s">
        <v>325</v>
      </c>
      <c r="C64" s="213" t="s">
        <v>408</v>
      </c>
      <c r="D64" s="223">
        <v>0</v>
      </c>
      <c r="E64" s="206">
        <v>0</v>
      </c>
      <c r="F64" s="206">
        <v>0</v>
      </c>
      <c r="G64" s="206">
        <v>0</v>
      </c>
      <c r="H64" s="206">
        <v>0</v>
      </c>
      <c r="I64" s="206">
        <v>0</v>
      </c>
      <c r="J64" s="206">
        <v>0</v>
      </c>
      <c r="K64" s="206">
        <v>0</v>
      </c>
      <c r="L64" s="206">
        <v>0</v>
      </c>
    </row>
    <row r="65" spans="1:12" s="102" customFormat="1" ht="13.5" customHeight="1" x14ac:dyDescent="0.15">
      <c r="A65" s="102" t="s">
        <v>1189</v>
      </c>
      <c r="B65" s="102" t="s">
        <v>325</v>
      </c>
      <c r="C65" s="213" t="s">
        <v>409</v>
      </c>
      <c r="D65" s="223">
        <v>0</v>
      </c>
      <c r="E65" s="206">
        <v>0</v>
      </c>
      <c r="F65" s="206">
        <v>0</v>
      </c>
      <c r="G65" s="206">
        <v>0</v>
      </c>
      <c r="H65" s="206">
        <v>0</v>
      </c>
      <c r="I65" s="206">
        <v>0</v>
      </c>
      <c r="J65" s="206">
        <v>0</v>
      </c>
      <c r="K65" s="206">
        <v>0</v>
      </c>
      <c r="L65" s="206">
        <v>0</v>
      </c>
    </row>
    <row r="66" spans="1:12" s="102" customFormat="1" ht="13.5" customHeight="1" x14ac:dyDescent="0.15">
      <c r="A66" s="102" t="s">
        <v>1189</v>
      </c>
      <c r="B66" s="102" t="s">
        <v>325</v>
      </c>
      <c r="C66" s="213" t="s">
        <v>410</v>
      </c>
      <c r="D66" s="223">
        <v>0</v>
      </c>
      <c r="E66" s="206">
        <v>0</v>
      </c>
      <c r="F66" s="206">
        <v>0</v>
      </c>
      <c r="G66" s="206">
        <v>0</v>
      </c>
      <c r="H66" s="206">
        <v>0</v>
      </c>
      <c r="I66" s="206">
        <v>0</v>
      </c>
      <c r="J66" s="206">
        <v>0</v>
      </c>
      <c r="K66" s="206">
        <v>0</v>
      </c>
      <c r="L66" s="206">
        <v>0</v>
      </c>
    </row>
    <row r="67" spans="1:12" s="102" customFormat="1" ht="13.5" customHeight="1" x14ac:dyDescent="0.15">
      <c r="A67" s="102" t="s">
        <v>1189</v>
      </c>
      <c r="B67" s="102" t="s">
        <v>325</v>
      </c>
      <c r="C67" s="213" t="s">
        <v>411</v>
      </c>
      <c r="D67" s="223">
        <v>0</v>
      </c>
      <c r="E67" s="206">
        <v>0</v>
      </c>
      <c r="F67" s="206">
        <v>0</v>
      </c>
      <c r="G67" s="206">
        <v>0</v>
      </c>
      <c r="H67" s="206">
        <v>0</v>
      </c>
      <c r="I67" s="206">
        <v>0</v>
      </c>
      <c r="J67" s="206">
        <v>0</v>
      </c>
      <c r="K67" s="206">
        <v>0</v>
      </c>
      <c r="L67" s="206">
        <v>0</v>
      </c>
    </row>
    <row r="68" spans="1:12" s="102" customFormat="1" ht="13.5" customHeight="1" x14ac:dyDescent="0.15">
      <c r="A68" s="102" t="s">
        <v>1189</v>
      </c>
      <c r="B68" s="102" t="s">
        <v>325</v>
      </c>
      <c r="C68" s="213" t="s">
        <v>412</v>
      </c>
      <c r="D68" s="223">
        <v>0</v>
      </c>
      <c r="E68" s="206">
        <v>0</v>
      </c>
      <c r="F68" s="206">
        <v>0</v>
      </c>
      <c r="G68" s="206">
        <v>0</v>
      </c>
      <c r="H68" s="206">
        <v>0</v>
      </c>
      <c r="I68" s="206">
        <v>0</v>
      </c>
      <c r="J68" s="206">
        <v>0</v>
      </c>
      <c r="K68" s="206">
        <v>0</v>
      </c>
      <c r="L68" s="206">
        <v>0</v>
      </c>
    </row>
    <row r="69" spans="1:12" s="102" customFormat="1" ht="13.5" customHeight="1" x14ac:dyDescent="0.15">
      <c r="A69" s="102" t="s">
        <v>1189</v>
      </c>
      <c r="B69" s="102" t="s">
        <v>325</v>
      </c>
      <c r="C69" s="213" t="s">
        <v>413</v>
      </c>
      <c r="D69" s="223">
        <v>1</v>
      </c>
      <c r="E69" s="206">
        <v>100</v>
      </c>
      <c r="F69" s="206">
        <v>0</v>
      </c>
      <c r="G69" s="206">
        <v>0</v>
      </c>
      <c r="H69" s="206">
        <v>0</v>
      </c>
      <c r="I69" s="206">
        <v>0</v>
      </c>
      <c r="J69" s="206">
        <v>0</v>
      </c>
      <c r="K69" s="206">
        <v>0</v>
      </c>
      <c r="L69" s="206">
        <v>0</v>
      </c>
    </row>
    <row r="70" spans="1:12" s="102" customFormat="1" ht="13.5" customHeight="1" x14ac:dyDescent="0.15">
      <c r="A70" s="102" t="s">
        <v>1189</v>
      </c>
      <c r="B70" s="102" t="s">
        <v>326</v>
      </c>
      <c r="C70" s="213" t="s">
        <v>414</v>
      </c>
      <c r="D70" s="223">
        <v>0</v>
      </c>
      <c r="E70" s="206">
        <v>0</v>
      </c>
      <c r="F70" s="206">
        <v>0</v>
      </c>
      <c r="G70" s="206">
        <v>0</v>
      </c>
      <c r="H70" s="206">
        <v>0</v>
      </c>
      <c r="I70" s="206">
        <v>0</v>
      </c>
      <c r="J70" s="206">
        <v>0</v>
      </c>
      <c r="K70" s="206">
        <v>0</v>
      </c>
      <c r="L70" s="206">
        <v>0</v>
      </c>
    </row>
    <row r="71" spans="1:12" s="102" customFormat="1" ht="13.5" customHeight="1" x14ac:dyDescent="0.15">
      <c r="A71" s="102" t="s">
        <v>1189</v>
      </c>
      <c r="B71" s="102" t="s">
        <v>326</v>
      </c>
      <c r="C71" s="213" t="s">
        <v>415</v>
      </c>
      <c r="D71" s="223">
        <v>1</v>
      </c>
      <c r="E71" s="206">
        <v>100</v>
      </c>
      <c r="F71" s="206">
        <v>0</v>
      </c>
      <c r="G71" s="206">
        <v>0</v>
      </c>
      <c r="H71" s="206">
        <v>0</v>
      </c>
      <c r="I71" s="206">
        <v>0</v>
      </c>
      <c r="J71" s="206">
        <v>0</v>
      </c>
      <c r="K71" s="206">
        <v>0</v>
      </c>
      <c r="L71" s="206">
        <v>0</v>
      </c>
    </row>
    <row r="72" spans="1:12" s="102" customFormat="1" ht="13.5" customHeight="1" x14ac:dyDescent="0.15">
      <c r="A72" s="102" t="s">
        <v>1189</v>
      </c>
      <c r="B72" s="102" t="s">
        <v>326</v>
      </c>
      <c r="C72" s="213" t="s">
        <v>416</v>
      </c>
      <c r="D72" s="223">
        <v>0</v>
      </c>
      <c r="E72" s="206">
        <v>0</v>
      </c>
      <c r="F72" s="206">
        <v>0</v>
      </c>
      <c r="G72" s="206">
        <v>0</v>
      </c>
      <c r="H72" s="206">
        <v>0</v>
      </c>
      <c r="I72" s="206">
        <v>0</v>
      </c>
      <c r="J72" s="206">
        <v>0</v>
      </c>
      <c r="K72" s="206">
        <v>0</v>
      </c>
      <c r="L72" s="206">
        <v>0</v>
      </c>
    </row>
    <row r="73" spans="1:12" s="102" customFormat="1" ht="13.5" customHeight="1" x14ac:dyDescent="0.15">
      <c r="A73" s="102" t="s">
        <v>1189</v>
      </c>
      <c r="B73" s="102" t="s">
        <v>326</v>
      </c>
      <c r="C73" s="213" t="s">
        <v>417</v>
      </c>
      <c r="D73" s="223">
        <v>1</v>
      </c>
      <c r="E73" s="206">
        <v>86</v>
      </c>
      <c r="F73" s="206">
        <v>0</v>
      </c>
      <c r="G73" s="206">
        <v>0</v>
      </c>
      <c r="H73" s="206">
        <v>0</v>
      </c>
      <c r="I73" s="206">
        <v>0</v>
      </c>
      <c r="J73" s="206">
        <v>0</v>
      </c>
      <c r="K73" s="206">
        <v>0</v>
      </c>
      <c r="L73" s="206">
        <v>0</v>
      </c>
    </row>
    <row r="74" spans="1:12" s="102" customFormat="1" ht="13.5" customHeight="1" x14ac:dyDescent="0.15">
      <c r="A74" s="102" t="s">
        <v>1189</v>
      </c>
      <c r="B74" s="102" t="s">
        <v>325</v>
      </c>
      <c r="C74" s="213" t="s">
        <v>418</v>
      </c>
      <c r="D74" s="223">
        <v>0</v>
      </c>
      <c r="E74" s="206">
        <v>0</v>
      </c>
      <c r="F74" s="206">
        <v>0</v>
      </c>
      <c r="G74" s="206">
        <v>0</v>
      </c>
      <c r="H74" s="206">
        <v>0</v>
      </c>
      <c r="I74" s="206">
        <v>0</v>
      </c>
      <c r="J74" s="206">
        <v>0</v>
      </c>
      <c r="K74" s="206">
        <v>0</v>
      </c>
      <c r="L74" s="206">
        <v>0</v>
      </c>
    </row>
    <row r="75" spans="1:12" s="102" customFormat="1" ht="13.5" customHeight="1" x14ac:dyDescent="0.15">
      <c r="A75" s="102" t="s">
        <v>1189</v>
      </c>
      <c r="B75" s="102" t="s">
        <v>325</v>
      </c>
      <c r="C75" s="213" t="s">
        <v>419</v>
      </c>
      <c r="D75" s="223">
        <v>0</v>
      </c>
      <c r="E75" s="206">
        <v>0</v>
      </c>
      <c r="F75" s="206">
        <v>0</v>
      </c>
      <c r="G75" s="206">
        <v>0</v>
      </c>
      <c r="H75" s="206">
        <v>0</v>
      </c>
      <c r="I75" s="206">
        <v>0</v>
      </c>
      <c r="J75" s="206">
        <v>0</v>
      </c>
      <c r="K75" s="206">
        <v>0</v>
      </c>
      <c r="L75" s="206">
        <v>0</v>
      </c>
    </row>
    <row r="76" spans="1:12" s="102" customFormat="1" ht="13.5" customHeight="1" x14ac:dyDescent="0.15">
      <c r="A76" s="102" t="s">
        <v>1189</v>
      </c>
      <c r="B76" s="102" t="s">
        <v>325</v>
      </c>
      <c r="C76" s="213" t="s">
        <v>420</v>
      </c>
      <c r="D76" s="223">
        <v>0</v>
      </c>
      <c r="E76" s="206">
        <v>0</v>
      </c>
      <c r="F76" s="206">
        <v>0</v>
      </c>
      <c r="G76" s="206">
        <v>0</v>
      </c>
      <c r="H76" s="206">
        <v>0</v>
      </c>
      <c r="I76" s="206">
        <v>0</v>
      </c>
      <c r="J76" s="206">
        <v>0</v>
      </c>
      <c r="K76" s="206">
        <v>0</v>
      </c>
      <c r="L76" s="206">
        <v>0</v>
      </c>
    </row>
    <row r="77" spans="1:12" s="102" customFormat="1" ht="13.5" customHeight="1" x14ac:dyDescent="0.15">
      <c r="A77" s="102" t="s">
        <v>1189</v>
      </c>
      <c r="B77" s="102" t="s">
        <v>325</v>
      </c>
      <c r="C77" s="213" t="s">
        <v>421</v>
      </c>
      <c r="D77" s="223">
        <v>2</v>
      </c>
      <c r="E77" s="206">
        <v>126</v>
      </c>
      <c r="F77" s="206">
        <v>0</v>
      </c>
      <c r="G77" s="206">
        <v>0</v>
      </c>
      <c r="H77" s="206">
        <v>0</v>
      </c>
      <c r="I77" s="206">
        <v>0</v>
      </c>
      <c r="J77" s="206">
        <v>2</v>
      </c>
      <c r="K77" s="206">
        <v>43</v>
      </c>
      <c r="L77" s="206">
        <v>0</v>
      </c>
    </row>
    <row r="78" spans="1:12" s="102" customFormat="1" ht="13.5" customHeight="1" x14ac:dyDescent="0.15">
      <c r="A78" s="102" t="s">
        <v>1189</v>
      </c>
      <c r="B78" s="102" t="s">
        <v>325</v>
      </c>
      <c r="C78" s="213" t="s">
        <v>422</v>
      </c>
      <c r="D78" s="223">
        <v>0</v>
      </c>
      <c r="E78" s="206">
        <v>0</v>
      </c>
      <c r="F78" s="206">
        <v>0</v>
      </c>
      <c r="G78" s="206">
        <v>0</v>
      </c>
      <c r="H78" s="206">
        <v>0</v>
      </c>
      <c r="I78" s="206">
        <v>0</v>
      </c>
      <c r="J78" s="206">
        <v>0</v>
      </c>
      <c r="K78" s="206">
        <v>0</v>
      </c>
      <c r="L78" s="206">
        <v>0</v>
      </c>
    </row>
    <row r="79" spans="1:12" s="102" customFormat="1" ht="13.5" customHeight="1" x14ac:dyDescent="0.15">
      <c r="A79" s="102" t="s">
        <v>1208</v>
      </c>
      <c r="B79" s="102" t="s">
        <v>327</v>
      </c>
      <c r="C79" s="213" t="s">
        <v>423</v>
      </c>
      <c r="D79" s="223">
        <v>1</v>
      </c>
      <c r="E79" s="223">
        <v>70</v>
      </c>
      <c r="F79" s="223">
        <v>0</v>
      </c>
      <c r="G79" s="223">
        <v>0</v>
      </c>
      <c r="H79" s="223">
        <v>0</v>
      </c>
      <c r="I79" s="223">
        <v>0</v>
      </c>
      <c r="J79" s="223">
        <v>0</v>
      </c>
      <c r="K79" s="223">
        <v>0</v>
      </c>
      <c r="L79" s="223">
        <v>0</v>
      </c>
    </row>
    <row r="80" spans="1:12" s="102" customFormat="1" ht="13.5" customHeight="1" x14ac:dyDescent="0.15">
      <c r="A80" s="102" t="s">
        <v>1200</v>
      </c>
      <c r="B80" s="102" t="s">
        <v>362</v>
      </c>
      <c r="C80" s="213" t="s">
        <v>424</v>
      </c>
      <c r="D80" s="223">
        <v>1</v>
      </c>
      <c r="E80" s="223">
        <v>52</v>
      </c>
      <c r="F80" s="223">
        <v>0</v>
      </c>
      <c r="G80" s="223">
        <v>0</v>
      </c>
      <c r="H80" s="223">
        <v>0</v>
      </c>
      <c r="I80" s="223">
        <v>0</v>
      </c>
      <c r="J80" s="223">
        <v>0</v>
      </c>
      <c r="K80" s="223">
        <v>0</v>
      </c>
      <c r="L80" s="223">
        <v>0</v>
      </c>
    </row>
    <row r="81" spans="1:12" s="102" customFormat="1" ht="13.5" customHeight="1" x14ac:dyDescent="0.15">
      <c r="A81" s="102" t="s">
        <v>1200</v>
      </c>
      <c r="B81" s="102" t="s">
        <v>362</v>
      </c>
      <c r="C81" s="213" t="s">
        <v>425</v>
      </c>
      <c r="D81" s="223">
        <v>1</v>
      </c>
      <c r="E81" s="223">
        <v>50</v>
      </c>
      <c r="F81" s="223">
        <v>0</v>
      </c>
      <c r="G81" s="223">
        <v>0</v>
      </c>
      <c r="H81" s="223">
        <v>0</v>
      </c>
      <c r="I81" s="223">
        <v>0</v>
      </c>
      <c r="J81" s="223">
        <v>0</v>
      </c>
      <c r="K81" s="223">
        <v>0</v>
      </c>
      <c r="L81" s="223">
        <v>0</v>
      </c>
    </row>
    <row r="82" spans="1:12" s="102" customFormat="1" ht="13.5" customHeight="1" x14ac:dyDescent="0.15">
      <c r="A82" s="102" t="s">
        <v>1208</v>
      </c>
      <c r="B82" s="102" t="s">
        <v>327</v>
      </c>
      <c r="C82" s="213" t="s">
        <v>426</v>
      </c>
      <c r="D82" s="223">
        <v>1</v>
      </c>
      <c r="E82" s="223">
        <v>29</v>
      </c>
      <c r="F82" s="223">
        <v>0</v>
      </c>
      <c r="G82" s="223">
        <v>0</v>
      </c>
      <c r="H82" s="223">
        <v>0</v>
      </c>
      <c r="I82" s="223">
        <v>0</v>
      </c>
      <c r="J82" s="223">
        <v>0</v>
      </c>
      <c r="K82" s="223">
        <v>0</v>
      </c>
      <c r="L82" s="223">
        <v>0</v>
      </c>
    </row>
    <row r="83" spans="1:12" s="102" customFormat="1" ht="13.5" customHeight="1" x14ac:dyDescent="0.15">
      <c r="A83" s="102" t="s">
        <v>1208</v>
      </c>
      <c r="B83" s="102" t="s">
        <v>327</v>
      </c>
      <c r="C83" s="213" t="s">
        <v>427</v>
      </c>
      <c r="D83" s="223">
        <v>2</v>
      </c>
      <c r="E83" s="223">
        <v>145</v>
      </c>
      <c r="F83" s="223">
        <v>0</v>
      </c>
      <c r="G83" s="223">
        <v>0</v>
      </c>
      <c r="H83" s="223">
        <v>0</v>
      </c>
      <c r="I83" s="223">
        <v>0</v>
      </c>
      <c r="J83" s="223">
        <v>0</v>
      </c>
      <c r="K83" s="223">
        <v>0</v>
      </c>
      <c r="L83" s="223">
        <v>0</v>
      </c>
    </row>
    <row r="84" spans="1:12" s="102" customFormat="1" ht="13.5" customHeight="1" x14ac:dyDescent="0.15">
      <c r="A84" s="102" t="s">
        <v>1208</v>
      </c>
      <c r="B84" s="102" t="s">
        <v>327</v>
      </c>
      <c r="C84" s="213" t="s">
        <v>428</v>
      </c>
      <c r="D84" s="223">
        <v>1</v>
      </c>
      <c r="E84" s="223">
        <v>100</v>
      </c>
      <c r="F84" s="223">
        <v>0</v>
      </c>
      <c r="G84" s="223">
        <v>0</v>
      </c>
      <c r="H84" s="223">
        <v>0</v>
      </c>
      <c r="I84" s="223">
        <v>0</v>
      </c>
      <c r="J84" s="223">
        <v>0</v>
      </c>
      <c r="K84" s="223">
        <v>0</v>
      </c>
      <c r="L84" s="223">
        <v>0</v>
      </c>
    </row>
    <row r="85" spans="1:12" s="102" customFormat="1" ht="13.5" customHeight="1" x14ac:dyDescent="0.15">
      <c r="A85" s="102" t="s">
        <v>1208</v>
      </c>
      <c r="B85" s="102" t="s">
        <v>327</v>
      </c>
      <c r="C85" s="213" t="s">
        <v>429</v>
      </c>
      <c r="D85" s="223">
        <v>1</v>
      </c>
      <c r="E85" s="223">
        <v>70</v>
      </c>
      <c r="F85" s="223">
        <v>0</v>
      </c>
      <c r="G85" s="223">
        <v>0</v>
      </c>
      <c r="H85" s="223">
        <v>0</v>
      </c>
      <c r="I85" s="223">
        <v>0</v>
      </c>
      <c r="J85" s="223">
        <v>0</v>
      </c>
      <c r="K85" s="223">
        <v>0</v>
      </c>
      <c r="L85" s="223">
        <v>0</v>
      </c>
    </row>
    <row r="86" spans="1:12" s="102" customFormat="1" ht="13.5" customHeight="1" x14ac:dyDescent="0.15">
      <c r="A86" s="102" t="s">
        <v>1200</v>
      </c>
      <c r="B86" s="102" t="s">
        <v>362</v>
      </c>
      <c r="C86" s="213" t="s">
        <v>430</v>
      </c>
      <c r="D86" s="223">
        <v>0</v>
      </c>
      <c r="E86" s="223">
        <v>0</v>
      </c>
      <c r="F86" s="223">
        <v>0</v>
      </c>
      <c r="G86" s="223">
        <v>0</v>
      </c>
      <c r="H86" s="223">
        <v>0</v>
      </c>
      <c r="I86" s="223">
        <v>0</v>
      </c>
      <c r="J86" s="223">
        <v>0</v>
      </c>
      <c r="K86" s="223">
        <v>0</v>
      </c>
      <c r="L86" s="223">
        <v>0</v>
      </c>
    </row>
    <row r="87" spans="1:12" s="102" customFormat="1" ht="13.5" customHeight="1" x14ac:dyDescent="0.15">
      <c r="A87" s="102" t="s">
        <v>1200</v>
      </c>
      <c r="B87" s="102" t="s">
        <v>362</v>
      </c>
      <c r="C87" s="213" t="s">
        <v>431</v>
      </c>
      <c r="D87" s="223">
        <v>0</v>
      </c>
      <c r="E87" s="223">
        <v>0</v>
      </c>
      <c r="F87" s="223">
        <v>0</v>
      </c>
      <c r="G87" s="223">
        <v>1</v>
      </c>
      <c r="H87" s="223">
        <v>0</v>
      </c>
      <c r="I87" s="223">
        <v>0</v>
      </c>
      <c r="J87" s="223">
        <v>0</v>
      </c>
      <c r="K87" s="223">
        <v>0</v>
      </c>
      <c r="L87" s="223">
        <v>0</v>
      </c>
    </row>
    <row r="88" spans="1:12" s="102" customFormat="1" ht="13.5" customHeight="1" x14ac:dyDescent="0.15">
      <c r="A88" s="102" t="s">
        <v>1204</v>
      </c>
      <c r="B88" s="102" t="s">
        <v>328</v>
      </c>
      <c r="C88" s="213" t="s">
        <v>432</v>
      </c>
      <c r="D88" s="223">
        <v>1</v>
      </c>
      <c r="E88" s="223">
        <v>80</v>
      </c>
      <c r="F88" s="223">
        <v>1</v>
      </c>
      <c r="G88" s="223">
        <v>0</v>
      </c>
      <c r="H88" s="223">
        <v>0</v>
      </c>
      <c r="I88" s="223">
        <v>0</v>
      </c>
      <c r="J88" s="223">
        <v>0</v>
      </c>
      <c r="K88" s="223">
        <v>0</v>
      </c>
      <c r="L88" s="223">
        <v>0</v>
      </c>
    </row>
    <row r="89" spans="1:12" s="102" customFormat="1" ht="13.5" customHeight="1" x14ac:dyDescent="0.15">
      <c r="A89" s="102" t="s">
        <v>1204</v>
      </c>
      <c r="B89" s="102" t="s">
        <v>328</v>
      </c>
      <c r="C89" s="213" t="s">
        <v>433</v>
      </c>
      <c r="D89" s="223">
        <v>0</v>
      </c>
      <c r="E89" s="223">
        <v>0</v>
      </c>
      <c r="F89" s="223">
        <v>0</v>
      </c>
      <c r="G89" s="223">
        <v>0</v>
      </c>
      <c r="H89" s="223">
        <v>0</v>
      </c>
      <c r="I89" s="223">
        <v>0</v>
      </c>
      <c r="J89" s="223">
        <v>0</v>
      </c>
      <c r="K89" s="223">
        <v>0</v>
      </c>
      <c r="L89" s="223">
        <v>0</v>
      </c>
    </row>
    <row r="90" spans="1:12" s="102" customFormat="1" ht="13.5" customHeight="1" x14ac:dyDescent="0.15">
      <c r="A90" s="102" t="s">
        <v>1209</v>
      </c>
      <c r="B90" s="102" t="s">
        <v>362</v>
      </c>
      <c r="C90" s="213" t="s">
        <v>434</v>
      </c>
      <c r="D90" s="223">
        <v>0</v>
      </c>
      <c r="E90" s="223">
        <v>0</v>
      </c>
      <c r="F90" s="223">
        <v>0</v>
      </c>
      <c r="G90" s="223">
        <v>0</v>
      </c>
      <c r="H90" s="223">
        <v>0</v>
      </c>
      <c r="I90" s="223">
        <v>0</v>
      </c>
      <c r="J90" s="223">
        <v>0</v>
      </c>
      <c r="K90" s="223">
        <v>0</v>
      </c>
      <c r="L90" s="223">
        <v>0</v>
      </c>
    </row>
    <row r="91" spans="1:12" s="102" customFormat="1" ht="13.5" customHeight="1" x14ac:dyDescent="0.15">
      <c r="A91" s="102" t="s">
        <v>1204</v>
      </c>
      <c r="B91" s="102" t="s">
        <v>328</v>
      </c>
      <c r="C91" s="213" t="s">
        <v>435</v>
      </c>
      <c r="D91" s="223">
        <v>0</v>
      </c>
      <c r="E91" s="223">
        <v>0</v>
      </c>
      <c r="F91" s="223">
        <v>0</v>
      </c>
      <c r="G91" s="223">
        <v>0</v>
      </c>
      <c r="H91" s="223">
        <v>0</v>
      </c>
      <c r="I91" s="223">
        <v>0</v>
      </c>
      <c r="J91" s="223">
        <v>0</v>
      </c>
      <c r="K91" s="223">
        <v>0</v>
      </c>
      <c r="L91" s="223">
        <v>0</v>
      </c>
    </row>
    <row r="92" spans="1:12" s="102" customFormat="1" ht="13.5" customHeight="1" x14ac:dyDescent="0.15">
      <c r="A92" s="102" t="s">
        <v>1204</v>
      </c>
      <c r="B92" s="102" t="s">
        <v>328</v>
      </c>
      <c r="C92" s="213" t="s">
        <v>436</v>
      </c>
      <c r="D92" s="223">
        <v>0</v>
      </c>
      <c r="E92" s="223">
        <v>0</v>
      </c>
      <c r="F92" s="223">
        <v>0</v>
      </c>
      <c r="G92" s="223">
        <v>0</v>
      </c>
      <c r="H92" s="223">
        <v>0</v>
      </c>
      <c r="I92" s="223">
        <v>0</v>
      </c>
      <c r="J92" s="223">
        <v>0</v>
      </c>
      <c r="K92" s="223">
        <v>0</v>
      </c>
      <c r="L92" s="223">
        <v>0</v>
      </c>
    </row>
    <row r="93" spans="1:12" s="102" customFormat="1" ht="13.5" customHeight="1" x14ac:dyDescent="0.15">
      <c r="A93" s="102" t="s">
        <v>1190</v>
      </c>
      <c r="B93" s="102" t="s">
        <v>437</v>
      </c>
      <c r="C93" s="213" t="s">
        <v>438</v>
      </c>
      <c r="D93" s="223">
        <v>0</v>
      </c>
      <c r="E93" s="223">
        <v>0</v>
      </c>
      <c r="F93" s="223">
        <v>0</v>
      </c>
      <c r="G93" s="223">
        <v>0</v>
      </c>
      <c r="H93" s="223">
        <v>0</v>
      </c>
      <c r="I93" s="223">
        <v>0</v>
      </c>
      <c r="J93" s="223">
        <v>0</v>
      </c>
      <c r="K93" s="223">
        <v>0</v>
      </c>
      <c r="L93" s="223">
        <v>0</v>
      </c>
    </row>
    <row r="94" spans="1:12" s="102" customFormat="1" ht="13.5" customHeight="1" x14ac:dyDescent="0.15">
      <c r="A94" s="102" t="s">
        <v>1190</v>
      </c>
      <c r="B94" s="102" t="s">
        <v>437</v>
      </c>
      <c r="C94" s="213" t="s">
        <v>439</v>
      </c>
      <c r="D94" s="223">
        <v>1</v>
      </c>
      <c r="E94" s="223">
        <v>100</v>
      </c>
      <c r="F94" s="223">
        <v>0</v>
      </c>
      <c r="G94" s="223">
        <v>0</v>
      </c>
      <c r="H94" s="223">
        <v>0</v>
      </c>
      <c r="I94" s="223">
        <v>0</v>
      </c>
      <c r="J94" s="223">
        <v>0</v>
      </c>
      <c r="K94" s="223">
        <v>0</v>
      </c>
      <c r="L94" s="223">
        <v>0</v>
      </c>
    </row>
    <row r="95" spans="1:12" s="102" customFormat="1" ht="13.5" customHeight="1" x14ac:dyDescent="0.15">
      <c r="A95" s="102" t="s">
        <v>1190</v>
      </c>
      <c r="B95" s="102" t="s">
        <v>437</v>
      </c>
      <c r="C95" s="213" t="s">
        <v>440</v>
      </c>
      <c r="D95" s="223">
        <v>2</v>
      </c>
      <c r="E95" s="223">
        <v>100</v>
      </c>
      <c r="F95" s="223">
        <v>0</v>
      </c>
      <c r="G95" s="223">
        <v>0</v>
      </c>
      <c r="H95" s="223">
        <v>0</v>
      </c>
      <c r="I95" s="223">
        <v>0</v>
      </c>
      <c r="J95" s="223">
        <v>0</v>
      </c>
      <c r="K95" s="223">
        <v>0</v>
      </c>
      <c r="L95" s="223">
        <v>0</v>
      </c>
    </row>
    <row r="96" spans="1:12" s="102" customFormat="1" ht="13.5" customHeight="1" x14ac:dyDescent="0.15">
      <c r="A96" s="102" t="s">
        <v>1190</v>
      </c>
      <c r="B96" s="102" t="s">
        <v>437</v>
      </c>
      <c r="C96" s="213" t="s">
        <v>441</v>
      </c>
      <c r="D96" s="223">
        <v>0</v>
      </c>
      <c r="E96" s="223">
        <v>0</v>
      </c>
      <c r="F96" s="223">
        <v>0</v>
      </c>
      <c r="G96" s="223">
        <v>0</v>
      </c>
      <c r="H96" s="223">
        <v>0</v>
      </c>
      <c r="I96" s="223">
        <v>0</v>
      </c>
      <c r="J96" s="223">
        <v>0</v>
      </c>
      <c r="K96" s="223">
        <v>0</v>
      </c>
      <c r="L96" s="223">
        <v>0</v>
      </c>
    </row>
    <row r="97" spans="1:12" s="102" customFormat="1" ht="13.5" customHeight="1" x14ac:dyDescent="0.15">
      <c r="A97" s="102" t="s">
        <v>1190</v>
      </c>
      <c r="B97" s="102" t="s">
        <v>437</v>
      </c>
      <c r="C97" s="213" t="s">
        <v>442</v>
      </c>
      <c r="D97" s="223">
        <v>0</v>
      </c>
      <c r="E97" s="223">
        <v>0</v>
      </c>
      <c r="F97" s="223">
        <v>0</v>
      </c>
      <c r="G97" s="223">
        <v>0</v>
      </c>
      <c r="H97" s="223">
        <v>0</v>
      </c>
      <c r="I97" s="223">
        <v>0</v>
      </c>
      <c r="J97" s="223">
        <v>0</v>
      </c>
      <c r="K97" s="223">
        <v>0</v>
      </c>
      <c r="L97" s="223">
        <v>0</v>
      </c>
    </row>
    <row r="98" spans="1:12" s="102" customFormat="1" ht="13.5" customHeight="1" x14ac:dyDescent="0.15">
      <c r="A98" s="102" t="s">
        <v>1190</v>
      </c>
      <c r="B98" s="102" t="s">
        <v>437</v>
      </c>
      <c r="C98" s="213" t="s">
        <v>443</v>
      </c>
      <c r="D98" s="223">
        <v>1</v>
      </c>
      <c r="E98" s="223">
        <v>0</v>
      </c>
      <c r="F98" s="223">
        <v>0</v>
      </c>
      <c r="G98" s="223">
        <v>0</v>
      </c>
      <c r="H98" s="223">
        <v>0</v>
      </c>
      <c r="I98" s="223">
        <v>0</v>
      </c>
      <c r="J98" s="223">
        <v>1</v>
      </c>
      <c r="K98" s="223">
        <v>10</v>
      </c>
      <c r="L98" s="223">
        <v>0</v>
      </c>
    </row>
    <row r="99" spans="1:12" s="102" customFormat="1" ht="13.5" customHeight="1" x14ac:dyDescent="0.15">
      <c r="A99" s="102" t="s">
        <v>1190</v>
      </c>
      <c r="B99" s="102" t="s">
        <v>437</v>
      </c>
      <c r="C99" s="213" t="s">
        <v>444</v>
      </c>
      <c r="D99" s="223">
        <v>1</v>
      </c>
      <c r="E99" s="223">
        <v>80</v>
      </c>
      <c r="F99" s="223">
        <v>0</v>
      </c>
      <c r="G99" s="223">
        <v>0</v>
      </c>
      <c r="H99" s="223">
        <v>0</v>
      </c>
      <c r="I99" s="223">
        <v>0</v>
      </c>
      <c r="J99" s="223">
        <v>0</v>
      </c>
      <c r="K99" s="223">
        <v>0</v>
      </c>
      <c r="L99" s="223">
        <v>0</v>
      </c>
    </row>
    <row r="100" spans="1:12" s="102" customFormat="1" ht="13.5" customHeight="1" x14ac:dyDescent="0.15">
      <c r="A100" s="102" t="s">
        <v>1190</v>
      </c>
      <c r="B100" s="102" t="s">
        <v>437</v>
      </c>
      <c r="C100" s="213" t="s">
        <v>445</v>
      </c>
      <c r="D100" s="223">
        <v>1</v>
      </c>
      <c r="E100" s="223">
        <v>60</v>
      </c>
      <c r="F100" s="223">
        <v>0</v>
      </c>
      <c r="G100" s="223">
        <v>0</v>
      </c>
      <c r="H100" s="223">
        <v>0</v>
      </c>
      <c r="I100" s="223">
        <v>0</v>
      </c>
      <c r="J100" s="223">
        <v>0</v>
      </c>
      <c r="K100" s="223">
        <v>0</v>
      </c>
      <c r="L100" s="223">
        <v>0</v>
      </c>
    </row>
    <row r="101" spans="1:12" s="102" customFormat="1" ht="13.5" customHeight="1" x14ac:dyDescent="0.15">
      <c r="A101" s="102" t="s">
        <v>345</v>
      </c>
      <c r="B101" s="102" t="s">
        <v>377</v>
      </c>
      <c r="C101" s="213" t="s">
        <v>446</v>
      </c>
      <c r="D101" s="223">
        <v>0</v>
      </c>
      <c r="E101" s="223">
        <v>0</v>
      </c>
      <c r="F101" s="223">
        <v>0</v>
      </c>
      <c r="G101" s="223">
        <v>0</v>
      </c>
      <c r="H101" s="223">
        <v>0</v>
      </c>
      <c r="I101" s="223">
        <v>0</v>
      </c>
      <c r="J101" s="223">
        <v>1</v>
      </c>
      <c r="K101" s="223">
        <v>32</v>
      </c>
      <c r="L101" s="223">
        <v>1</v>
      </c>
    </row>
    <row r="102" spans="1:12" s="102" customFormat="1" ht="13.5" customHeight="1" x14ac:dyDescent="0.15">
      <c r="A102" s="102" t="s">
        <v>345</v>
      </c>
      <c r="B102" s="102" t="s">
        <v>377</v>
      </c>
      <c r="C102" s="213" t="s">
        <v>447</v>
      </c>
      <c r="D102" s="223">
        <v>0</v>
      </c>
      <c r="E102" s="223">
        <v>0</v>
      </c>
      <c r="F102" s="223">
        <v>0</v>
      </c>
      <c r="G102" s="223">
        <v>0</v>
      </c>
      <c r="H102" s="223">
        <v>0</v>
      </c>
      <c r="I102" s="223">
        <v>0</v>
      </c>
      <c r="J102" s="223">
        <v>0</v>
      </c>
      <c r="K102" s="223">
        <v>0</v>
      </c>
      <c r="L102" s="223">
        <v>0</v>
      </c>
    </row>
    <row r="103" spans="1:12" s="102" customFormat="1" ht="13.5" customHeight="1" x14ac:dyDescent="0.15">
      <c r="A103" s="102" t="s">
        <v>345</v>
      </c>
      <c r="B103" s="102" t="s">
        <v>377</v>
      </c>
      <c r="C103" s="213" t="s">
        <v>448</v>
      </c>
      <c r="D103" s="223">
        <v>0</v>
      </c>
      <c r="E103" s="223">
        <v>0</v>
      </c>
      <c r="F103" s="223">
        <v>0</v>
      </c>
      <c r="G103" s="223">
        <v>0</v>
      </c>
      <c r="H103" s="223">
        <v>0</v>
      </c>
      <c r="I103" s="223">
        <v>0</v>
      </c>
      <c r="J103" s="223">
        <v>0</v>
      </c>
      <c r="K103" s="223">
        <v>0</v>
      </c>
      <c r="L103" s="223">
        <v>0</v>
      </c>
    </row>
    <row r="104" spans="1:12" s="102" customFormat="1" ht="13.5" customHeight="1" x14ac:dyDescent="0.15">
      <c r="A104" s="102" t="s">
        <v>345</v>
      </c>
      <c r="B104" s="102" t="s">
        <v>377</v>
      </c>
      <c r="C104" s="213" t="s">
        <v>449</v>
      </c>
      <c r="D104" s="223">
        <v>0</v>
      </c>
      <c r="E104" s="223">
        <v>0</v>
      </c>
      <c r="F104" s="223">
        <v>0</v>
      </c>
      <c r="G104" s="223">
        <v>0</v>
      </c>
      <c r="H104" s="223">
        <v>0</v>
      </c>
      <c r="I104" s="223">
        <v>0</v>
      </c>
      <c r="J104" s="223">
        <v>0</v>
      </c>
      <c r="K104" s="223">
        <v>0</v>
      </c>
      <c r="L104" s="223">
        <v>0</v>
      </c>
    </row>
    <row r="105" spans="1:12" s="102" customFormat="1" ht="13.5" customHeight="1" x14ac:dyDescent="0.15">
      <c r="A105" s="102" t="s">
        <v>1202</v>
      </c>
      <c r="B105" s="102" t="s">
        <v>333</v>
      </c>
      <c r="C105" s="213" t="s">
        <v>450</v>
      </c>
      <c r="D105" s="223">
        <v>0</v>
      </c>
      <c r="E105" s="223">
        <v>0</v>
      </c>
      <c r="F105" s="223">
        <v>0</v>
      </c>
      <c r="G105" s="223">
        <v>0</v>
      </c>
      <c r="H105" s="223">
        <v>0</v>
      </c>
      <c r="I105" s="223">
        <v>0</v>
      </c>
      <c r="J105" s="223">
        <v>0</v>
      </c>
      <c r="K105" s="223">
        <v>0</v>
      </c>
      <c r="L105" s="223">
        <v>0</v>
      </c>
    </row>
    <row r="106" spans="1:12" s="102" customFormat="1" ht="13.5" customHeight="1" x14ac:dyDescent="0.15">
      <c r="A106" s="102" t="s">
        <v>1202</v>
      </c>
      <c r="B106" s="102" t="s">
        <v>333</v>
      </c>
      <c r="C106" s="213" t="s">
        <v>451</v>
      </c>
      <c r="D106" s="223">
        <v>0</v>
      </c>
      <c r="E106" s="223">
        <v>0</v>
      </c>
      <c r="F106" s="223">
        <v>0</v>
      </c>
      <c r="G106" s="223">
        <v>0</v>
      </c>
      <c r="H106" s="223">
        <v>0</v>
      </c>
      <c r="I106" s="223">
        <v>0</v>
      </c>
      <c r="J106" s="223">
        <v>0</v>
      </c>
      <c r="K106" s="223">
        <v>0</v>
      </c>
      <c r="L106" s="223">
        <v>0</v>
      </c>
    </row>
    <row r="107" spans="1:12" s="102" customFormat="1" ht="13.5" customHeight="1" x14ac:dyDescent="0.15">
      <c r="A107" s="102" t="s">
        <v>1202</v>
      </c>
      <c r="B107" s="102" t="s">
        <v>333</v>
      </c>
      <c r="C107" s="213" t="s">
        <v>452</v>
      </c>
      <c r="D107" s="223">
        <v>0</v>
      </c>
      <c r="E107" s="223">
        <v>0</v>
      </c>
      <c r="F107" s="223">
        <v>0</v>
      </c>
      <c r="G107" s="223">
        <v>0</v>
      </c>
      <c r="H107" s="223">
        <v>0</v>
      </c>
      <c r="I107" s="223">
        <v>0</v>
      </c>
      <c r="J107" s="223">
        <v>0</v>
      </c>
      <c r="K107" s="223">
        <v>0</v>
      </c>
      <c r="L107" s="223">
        <v>0</v>
      </c>
    </row>
    <row r="108" spans="1:12" s="102" customFormat="1" ht="13.5" customHeight="1" x14ac:dyDescent="0.15">
      <c r="A108" s="102" t="s">
        <v>1202</v>
      </c>
      <c r="B108" s="102" t="s">
        <v>333</v>
      </c>
      <c r="C108" s="213" t="s">
        <v>453</v>
      </c>
      <c r="D108" s="223">
        <v>0</v>
      </c>
      <c r="E108" s="223">
        <v>0</v>
      </c>
      <c r="F108" s="223">
        <v>0</v>
      </c>
      <c r="G108" s="223">
        <v>0</v>
      </c>
      <c r="H108" s="223">
        <v>0</v>
      </c>
      <c r="I108" s="223">
        <v>0</v>
      </c>
      <c r="J108" s="223">
        <v>0</v>
      </c>
      <c r="K108" s="223">
        <v>0</v>
      </c>
      <c r="L108" s="223">
        <v>0</v>
      </c>
    </row>
    <row r="109" spans="1:12" s="102" customFormat="1" ht="13.5" customHeight="1" x14ac:dyDescent="0.15">
      <c r="A109" s="102" t="s">
        <v>1202</v>
      </c>
      <c r="B109" s="102" t="s">
        <v>333</v>
      </c>
      <c r="C109" s="213" t="s">
        <v>454</v>
      </c>
      <c r="D109" s="223">
        <v>0</v>
      </c>
      <c r="E109" s="223">
        <v>0</v>
      </c>
      <c r="F109" s="223">
        <v>0</v>
      </c>
      <c r="G109" s="223">
        <v>1</v>
      </c>
      <c r="H109" s="223">
        <v>8</v>
      </c>
      <c r="I109" s="223">
        <v>0</v>
      </c>
      <c r="J109" s="223">
        <v>0</v>
      </c>
      <c r="K109" s="223">
        <v>0</v>
      </c>
      <c r="L109" s="223">
        <v>0</v>
      </c>
    </row>
    <row r="110" spans="1:12" s="102" customFormat="1" ht="13.5" customHeight="1" x14ac:dyDescent="0.15">
      <c r="A110" s="102" t="s">
        <v>1202</v>
      </c>
      <c r="B110" s="102" t="s">
        <v>333</v>
      </c>
      <c r="C110" s="213" t="s">
        <v>455</v>
      </c>
      <c r="D110" s="223">
        <v>0</v>
      </c>
      <c r="E110" s="223">
        <v>0</v>
      </c>
      <c r="F110" s="223">
        <v>0</v>
      </c>
      <c r="G110" s="223">
        <v>0</v>
      </c>
      <c r="H110" s="223">
        <v>0</v>
      </c>
      <c r="I110" s="223">
        <v>0</v>
      </c>
      <c r="J110" s="223">
        <v>0</v>
      </c>
      <c r="K110" s="223">
        <v>0</v>
      </c>
      <c r="L110" s="223">
        <v>0</v>
      </c>
    </row>
    <row r="111" spans="1:12" s="102" customFormat="1" ht="13.5" customHeight="1" x14ac:dyDescent="0.15">
      <c r="A111" s="102" t="s">
        <v>1190</v>
      </c>
      <c r="B111" s="102" t="s">
        <v>437</v>
      </c>
      <c r="C111" s="213" t="s">
        <v>456</v>
      </c>
      <c r="D111" s="223">
        <v>0</v>
      </c>
      <c r="E111" s="223">
        <v>0</v>
      </c>
      <c r="F111" s="223">
        <v>0</v>
      </c>
      <c r="G111" s="223">
        <v>0</v>
      </c>
      <c r="H111" s="223">
        <v>0</v>
      </c>
      <c r="I111" s="223">
        <v>0</v>
      </c>
      <c r="J111" s="223">
        <v>0</v>
      </c>
      <c r="K111" s="223">
        <v>0</v>
      </c>
      <c r="L111" s="223">
        <v>0</v>
      </c>
    </row>
    <row r="112" spans="1:12" s="102" customFormat="1" ht="13.5" customHeight="1" x14ac:dyDescent="0.15">
      <c r="A112" s="102" t="s">
        <v>1197</v>
      </c>
      <c r="B112" s="102" t="s">
        <v>334</v>
      </c>
      <c r="C112" s="213" t="s">
        <v>457</v>
      </c>
      <c r="D112" s="223">
        <v>0</v>
      </c>
      <c r="E112" s="223">
        <v>0</v>
      </c>
      <c r="F112" s="223">
        <v>0</v>
      </c>
      <c r="G112" s="223">
        <v>0</v>
      </c>
      <c r="H112" s="223">
        <v>0</v>
      </c>
      <c r="I112" s="223">
        <v>0</v>
      </c>
      <c r="J112" s="223">
        <v>0</v>
      </c>
      <c r="K112" s="223">
        <v>0</v>
      </c>
      <c r="L112" s="223">
        <v>0</v>
      </c>
    </row>
    <row r="113" spans="1:12" s="102" customFormat="1" ht="13.5" customHeight="1" x14ac:dyDescent="0.15">
      <c r="A113" s="102" t="s">
        <v>1197</v>
      </c>
      <c r="B113" s="102" t="s">
        <v>334</v>
      </c>
      <c r="C113" s="213" t="s">
        <v>458</v>
      </c>
      <c r="D113" s="223">
        <v>0</v>
      </c>
      <c r="E113" s="223">
        <v>0</v>
      </c>
      <c r="F113" s="223">
        <v>0</v>
      </c>
      <c r="G113" s="223">
        <v>0</v>
      </c>
      <c r="H113" s="223">
        <v>0</v>
      </c>
      <c r="I113" s="223">
        <v>0</v>
      </c>
      <c r="J113" s="223">
        <v>0</v>
      </c>
      <c r="K113" s="223">
        <v>0</v>
      </c>
      <c r="L113" s="223">
        <v>0</v>
      </c>
    </row>
    <row r="114" spans="1:12" s="102" customFormat="1" ht="13.5" customHeight="1" x14ac:dyDescent="0.15">
      <c r="A114" s="102" t="s">
        <v>1197</v>
      </c>
      <c r="B114" s="102" t="s">
        <v>334</v>
      </c>
      <c r="C114" s="213" t="s">
        <v>459</v>
      </c>
      <c r="D114" s="223">
        <v>0</v>
      </c>
      <c r="E114" s="223">
        <v>0</v>
      </c>
      <c r="F114" s="223">
        <v>0</v>
      </c>
      <c r="G114" s="223">
        <v>0</v>
      </c>
      <c r="H114" s="223">
        <v>0</v>
      </c>
      <c r="I114" s="223">
        <v>0</v>
      </c>
      <c r="J114" s="223">
        <v>0</v>
      </c>
      <c r="K114" s="223">
        <v>0</v>
      </c>
      <c r="L114" s="223">
        <v>0</v>
      </c>
    </row>
    <row r="115" spans="1:12" s="102" customFormat="1" ht="13.5" customHeight="1" x14ac:dyDescent="0.15">
      <c r="A115" s="102" t="s">
        <v>1197</v>
      </c>
      <c r="B115" s="102" t="s">
        <v>334</v>
      </c>
      <c r="C115" s="213" t="s">
        <v>460</v>
      </c>
      <c r="D115" s="223">
        <v>0</v>
      </c>
      <c r="E115" s="223">
        <v>0</v>
      </c>
      <c r="F115" s="223">
        <v>0</v>
      </c>
      <c r="G115" s="223">
        <v>0</v>
      </c>
      <c r="H115" s="223">
        <v>0</v>
      </c>
      <c r="I115" s="223">
        <v>0</v>
      </c>
      <c r="J115" s="223">
        <v>0</v>
      </c>
      <c r="K115" s="223">
        <v>0</v>
      </c>
      <c r="L115" s="223">
        <v>0</v>
      </c>
    </row>
    <row r="116" spans="1:12" s="102" customFormat="1" ht="13.5" customHeight="1" x14ac:dyDescent="0.15">
      <c r="A116" s="102" t="s">
        <v>1197</v>
      </c>
      <c r="B116" s="102" t="s">
        <v>334</v>
      </c>
      <c r="C116" s="213" t="s">
        <v>461</v>
      </c>
      <c r="D116" s="223">
        <v>0</v>
      </c>
      <c r="E116" s="223">
        <v>0</v>
      </c>
      <c r="F116" s="223">
        <v>0</v>
      </c>
      <c r="G116" s="223">
        <v>0</v>
      </c>
      <c r="H116" s="223">
        <v>0</v>
      </c>
      <c r="I116" s="223">
        <v>0</v>
      </c>
      <c r="J116" s="223">
        <v>0</v>
      </c>
      <c r="K116" s="223">
        <v>0</v>
      </c>
      <c r="L116" s="223">
        <v>0</v>
      </c>
    </row>
    <row r="117" spans="1:12" s="102" customFormat="1" ht="13.5" customHeight="1" x14ac:dyDescent="0.15">
      <c r="A117" s="102" t="s">
        <v>1197</v>
      </c>
      <c r="B117" s="102" t="s">
        <v>334</v>
      </c>
      <c r="C117" s="213" t="s">
        <v>462</v>
      </c>
      <c r="D117" s="223">
        <v>0</v>
      </c>
      <c r="E117" s="223">
        <v>0</v>
      </c>
      <c r="F117" s="223">
        <v>0</v>
      </c>
      <c r="G117" s="223">
        <v>0</v>
      </c>
      <c r="H117" s="223">
        <v>0</v>
      </c>
      <c r="I117" s="223">
        <v>0</v>
      </c>
      <c r="J117" s="223">
        <v>0</v>
      </c>
      <c r="K117" s="223">
        <v>0</v>
      </c>
      <c r="L117" s="223">
        <v>0</v>
      </c>
    </row>
    <row r="118" spans="1:12" s="102" customFormat="1" ht="13.5" customHeight="1" x14ac:dyDescent="0.15">
      <c r="A118" s="102" t="s">
        <v>1197</v>
      </c>
      <c r="B118" s="102" t="s">
        <v>334</v>
      </c>
      <c r="C118" s="213" t="s">
        <v>463</v>
      </c>
      <c r="D118" s="223">
        <v>0</v>
      </c>
      <c r="E118" s="223">
        <v>0</v>
      </c>
      <c r="F118" s="223">
        <v>0</v>
      </c>
      <c r="G118" s="223">
        <v>0</v>
      </c>
      <c r="H118" s="223">
        <v>0</v>
      </c>
      <c r="I118" s="223">
        <v>0</v>
      </c>
      <c r="J118" s="223">
        <v>0</v>
      </c>
      <c r="K118" s="223">
        <v>0</v>
      </c>
      <c r="L118" s="223">
        <v>0</v>
      </c>
    </row>
    <row r="119" spans="1:12" s="102" customFormat="1" ht="13.5" customHeight="1" x14ac:dyDescent="0.15">
      <c r="A119" s="102" t="s">
        <v>1199</v>
      </c>
      <c r="B119" s="102" t="s">
        <v>335</v>
      </c>
      <c r="C119" s="213" t="s">
        <v>464</v>
      </c>
      <c r="D119" s="223">
        <v>0</v>
      </c>
      <c r="E119" s="223">
        <v>0</v>
      </c>
      <c r="F119" s="223">
        <v>0</v>
      </c>
      <c r="G119" s="223">
        <v>0</v>
      </c>
      <c r="H119" s="223">
        <v>0</v>
      </c>
      <c r="I119" s="223">
        <v>0</v>
      </c>
      <c r="J119" s="223">
        <v>0</v>
      </c>
      <c r="K119" s="223">
        <v>0</v>
      </c>
      <c r="L119" s="223">
        <v>0</v>
      </c>
    </row>
    <row r="120" spans="1:12" s="102" customFormat="1" ht="13.5" customHeight="1" x14ac:dyDescent="0.15">
      <c r="A120" s="102" t="s">
        <v>1199</v>
      </c>
      <c r="B120" s="102" t="s">
        <v>335</v>
      </c>
      <c r="C120" s="213" t="s">
        <v>465</v>
      </c>
      <c r="D120" s="223">
        <v>0</v>
      </c>
      <c r="E120" s="223">
        <v>0</v>
      </c>
      <c r="F120" s="223">
        <v>0</v>
      </c>
      <c r="G120" s="223">
        <v>0</v>
      </c>
      <c r="H120" s="223">
        <v>0</v>
      </c>
      <c r="I120" s="223">
        <v>0</v>
      </c>
      <c r="J120" s="223">
        <v>0</v>
      </c>
      <c r="K120" s="223">
        <v>0</v>
      </c>
      <c r="L120" s="223">
        <v>0</v>
      </c>
    </row>
    <row r="121" spans="1:12" s="102" customFormat="1" ht="13.5" customHeight="1" x14ac:dyDescent="0.15">
      <c r="A121" s="102" t="s">
        <v>1199</v>
      </c>
      <c r="B121" s="102" t="s">
        <v>335</v>
      </c>
      <c r="C121" s="213" t="s">
        <v>466</v>
      </c>
      <c r="D121" s="223">
        <v>0</v>
      </c>
      <c r="E121" s="223">
        <v>0</v>
      </c>
      <c r="F121" s="223">
        <v>0</v>
      </c>
      <c r="G121" s="223">
        <v>0</v>
      </c>
      <c r="H121" s="223">
        <v>0</v>
      </c>
      <c r="I121" s="223">
        <v>0</v>
      </c>
      <c r="J121" s="223">
        <v>0</v>
      </c>
      <c r="K121" s="223">
        <v>0</v>
      </c>
      <c r="L121" s="223">
        <v>0</v>
      </c>
    </row>
    <row r="122" spans="1:12" s="102" customFormat="1" ht="13.5" customHeight="1" x14ac:dyDescent="0.15">
      <c r="A122" s="102" t="s">
        <v>1199</v>
      </c>
      <c r="B122" s="102" t="s">
        <v>335</v>
      </c>
      <c r="C122" s="213" t="s">
        <v>467</v>
      </c>
      <c r="D122" s="223">
        <v>1</v>
      </c>
      <c r="E122" s="223">
        <v>29</v>
      </c>
      <c r="F122" s="223">
        <v>0</v>
      </c>
      <c r="G122" s="223">
        <v>0</v>
      </c>
      <c r="H122" s="223">
        <v>0</v>
      </c>
      <c r="I122" s="223">
        <v>0</v>
      </c>
      <c r="J122" s="223">
        <v>0</v>
      </c>
      <c r="K122" s="223">
        <v>0</v>
      </c>
      <c r="L122" s="223">
        <v>0</v>
      </c>
    </row>
    <row r="123" spans="1:12" s="102" customFormat="1" ht="13.5" customHeight="1" x14ac:dyDescent="0.15">
      <c r="A123" s="102" t="s">
        <v>1199</v>
      </c>
      <c r="B123" s="102" t="s">
        <v>335</v>
      </c>
      <c r="C123" s="213" t="s">
        <v>468</v>
      </c>
      <c r="D123" s="223">
        <v>0</v>
      </c>
      <c r="E123" s="223">
        <v>0</v>
      </c>
      <c r="F123" s="223">
        <v>0</v>
      </c>
      <c r="G123" s="223">
        <v>0</v>
      </c>
      <c r="H123" s="223">
        <v>0</v>
      </c>
      <c r="I123" s="223">
        <v>0</v>
      </c>
      <c r="J123" s="223">
        <v>0</v>
      </c>
      <c r="K123" s="223">
        <v>0</v>
      </c>
      <c r="L123" s="223">
        <v>0</v>
      </c>
    </row>
    <row r="124" spans="1:12" s="102" customFormat="1" ht="13.5" customHeight="1" x14ac:dyDescent="0.15">
      <c r="A124" s="102" t="s">
        <v>1199</v>
      </c>
      <c r="B124" s="102" t="s">
        <v>335</v>
      </c>
      <c r="C124" s="213" t="s">
        <v>469</v>
      </c>
      <c r="D124" s="223">
        <v>0</v>
      </c>
      <c r="E124" s="223">
        <v>0</v>
      </c>
      <c r="F124" s="223">
        <v>0</v>
      </c>
      <c r="G124" s="223">
        <v>0</v>
      </c>
      <c r="H124" s="223">
        <v>0</v>
      </c>
      <c r="I124" s="223">
        <v>0</v>
      </c>
      <c r="J124" s="223">
        <v>0</v>
      </c>
      <c r="K124" s="223">
        <v>0</v>
      </c>
      <c r="L124" s="223">
        <v>0</v>
      </c>
    </row>
    <row r="125" spans="1:12" s="102" customFormat="1" ht="13.5" customHeight="1" x14ac:dyDescent="0.15">
      <c r="A125" s="102" t="s">
        <v>1199</v>
      </c>
      <c r="B125" s="102" t="s">
        <v>335</v>
      </c>
      <c r="C125" s="213" t="s">
        <v>470</v>
      </c>
      <c r="D125" s="223">
        <v>0</v>
      </c>
      <c r="E125" s="223">
        <v>0</v>
      </c>
      <c r="F125" s="223">
        <v>0</v>
      </c>
      <c r="G125" s="223">
        <v>0</v>
      </c>
      <c r="H125" s="223">
        <v>0</v>
      </c>
      <c r="I125" s="223">
        <v>0</v>
      </c>
      <c r="J125" s="223">
        <v>0</v>
      </c>
      <c r="K125" s="223">
        <v>0</v>
      </c>
      <c r="L125" s="223">
        <v>0</v>
      </c>
    </row>
    <row r="126" spans="1:12" s="102" customFormat="1" ht="13.5" customHeight="1" x14ac:dyDescent="0.15">
      <c r="A126" s="102" t="s">
        <v>1199</v>
      </c>
      <c r="B126" s="102" t="s">
        <v>335</v>
      </c>
      <c r="C126" s="213" t="s">
        <v>471</v>
      </c>
      <c r="D126" s="223">
        <v>1</v>
      </c>
      <c r="E126" s="223">
        <v>40</v>
      </c>
      <c r="F126" s="223">
        <v>0</v>
      </c>
      <c r="G126" s="223">
        <v>0</v>
      </c>
      <c r="H126" s="223">
        <v>0</v>
      </c>
      <c r="I126" s="223">
        <v>0</v>
      </c>
      <c r="J126" s="223">
        <v>0</v>
      </c>
      <c r="K126" s="223">
        <v>0</v>
      </c>
      <c r="L126" s="223">
        <v>0</v>
      </c>
    </row>
    <row r="127" spans="1:12" s="102" customFormat="1" ht="13.5" customHeight="1" x14ac:dyDescent="0.15">
      <c r="A127" s="102" t="s">
        <v>1199</v>
      </c>
      <c r="B127" s="102" t="s">
        <v>335</v>
      </c>
      <c r="C127" s="213" t="s">
        <v>472</v>
      </c>
      <c r="D127" s="223">
        <v>0</v>
      </c>
      <c r="E127" s="223">
        <v>0</v>
      </c>
      <c r="F127" s="223">
        <v>0</v>
      </c>
      <c r="G127" s="223">
        <v>0</v>
      </c>
      <c r="H127" s="223">
        <v>0</v>
      </c>
      <c r="I127" s="223">
        <v>0</v>
      </c>
      <c r="J127" s="223">
        <v>0</v>
      </c>
      <c r="K127" s="223">
        <v>0</v>
      </c>
      <c r="L127" s="223">
        <v>0</v>
      </c>
    </row>
    <row r="128" spans="1:12" s="102" customFormat="1" ht="13.5" customHeight="1" x14ac:dyDescent="0.15">
      <c r="A128" s="102" t="s">
        <v>1196</v>
      </c>
      <c r="B128" s="102" t="s">
        <v>348</v>
      </c>
      <c r="C128" s="213" t="s">
        <v>473</v>
      </c>
      <c r="D128" s="223">
        <v>1</v>
      </c>
      <c r="E128" s="223">
        <v>100</v>
      </c>
      <c r="F128" s="223">
        <v>0</v>
      </c>
      <c r="G128" s="223">
        <v>0</v>
      </c>
      <c r="H128" s="223">
        <v>0</v>
      </c>
      <c r="I128" s="223">
        <v>0</v>
      </c>
      <c r="J128" s="223">
        <v>0</v>
      </c>
      <c r="K128" s="223">
        <v>0</v>
      </c>
      <c r="L128" s="223">
        <v>0</v>
      </c>
    </row>
    <row r="129" spans="1:12" s="102" customFormat="1" ht="13.5" customHeight="1" x14ac:dyDescent="0.15">
      <c r="A129" s="102" t="s">
        <v>1196</v>
      </c>
      <c r="B129" s="102" t="s">
        <v>348</v>
      </c>
      <c r="C129" s="213" t="s">
        <v>474</v>
      </c>
      <c r="D129" s="223">
        <v>0</v>
      </c>
      <c r="E129" s="223">
        <v>0</v>
      </c>
      <c r="F129" s="223">
        <v>0</v>
      </c>
      <c r="G129" s="223">
        <v>0</v>
      </c>
      <c r="H129" s="223">
        <v>0</v>
      </c>
      <c r="I129" s="223">
        <v>0</v>
      </c>
      <c r="J129" s="223">
        <v>0</v>
      </c>
      <c r="K129" s="223">
        <v>0</v>
      </c>
      <c r="L129" s="223">
        <v>0</v>
      </c>
    </row>
    <row r="130" spans="1:12" s="102" customFormat="1" ht="13.5" customHeight="1" x14ac:dyDescent="0.15">
      <c r="A130" s="102" t="s">
        <v>1196</v>
      </c>
      <c r="B130" s="102" t="s">
        <v>347</v>
      </c>
      <c r="C130" s="213" t="s">
        <v>475</v>
      </c>
      <c r="D130" s="223">
        <v>0</v>
      </c>
      <c r="E130" s="223">
        <v>0</v>
      </c>
      <c r="F130" s="223">
        <v>0</v>
      </c>
      <c r="G130" s="223">
        <v>0</v>
      </c>
      <c r="H130" s="223">
        <v>0</v>
      </c>
      <c r="I130" s="223">
        <v>0</v>
      </c>
      <c r="J130" s="223">
        <v>0</v>
      </c>
      <c r="K130" s="223">
        <v>0</v>
      </c>
      <c r="L130" s="223">
        <v>0</v>
      </c>
    </row>
    <row r="131" spans="1:12" s="102" customFormat="1" ht="13.5" customHeight="1" x14ac:dyDescent="0.15">
      <c r="A131" s="102" t="s">
        <v>1196</v>
      </c>
      <c r="B131" s="102" t="s">
        <v>347</v>
      </c>
      <c r="C131" s="213" t="s">
        <v>476</v>
      </c>
      <c r="D131" s="223">
        <v>1</v>
      </c>
      <c r="E131" s="223">
        <v>72</v>
      </c>
      <c r="F131" s="223">
        <v>0</v>
      </c>
      <c r="G131" s="223">
        <v>0</v>
      </c>
      <c r="H131" s="223">
        <v>0</v>
      </c>
      <c r="I131" s="223">
        <v>0</v>
      </c>
      <c r="J131" s="223">
        <v>0</v>
      </c>
      <c r="K131" s="223">
        <v>0</v>
      </c>
      <c r="L131" s="223">
        <v>0</v>
      </c>
    </row>
    <row r="132" spans="1:12" s="102" customFormat="1" ht="13.5" customHeight="1" x14ac:dyDescent="0.15">
      <c r="A132" s="102" t="s">
        <v>1196</v>
      </c>
      <c r="B132" s="102" t="s">
        <v>347</v>
      </c>
      <c r="C132" s="213" t="s">
        <v>477</v>
      </c>
      <c r="D132" s="223">
        <v>0</v>
      </c>
      <c r="E132" s="223">
        <v>0</v>
      </c>
      <c r="F132" s="223">
        <v>0</v>
      </c>
      <c r="G132" s="223">
        <v>0</v>
      </c>
      <c r="H132" s="223">
        <v>0</v>
      </c>
      <c r="I132" s="223">
        <v>0</v>
      </c>
      <c r="J132" s="223">
        <v>0</v>
      </c>
      <c r="K132" s="223">
        <v>0</v>
      </c>
      <c r="L132" s="223">
        <v>0</v>
      </c>
    </row>
    <row r="133" spans="1:12" s="102" customFormat="1" ht="13.5" customHeight="1" x14ac:dyDescent="0.15">
      <c r="A133" s="102" t="s">
        <v>1196</v>
      </c>
      <c r="B133" s="102" t="s">
        <v>348</v>
      </c>
      <c r="C133" s="213" t="s">
        <v>478</v>
      </c>
      <c r="D133" s="223">
        <v>0</v>
      </c>
      <c r="E133" s="223">
        <v>0</v>
      </c>
      <c r="F133" s="223">
        <v>0</v>
      </c>
      <c r="G133" s="223">
        <v>0</v>
      </c>
      <c r="H133" s="223">
        <v>0</v>
      </c>
      <c r="I133" s="223">
        <v>0</v>
      </c>
      <c r="J133" s="223">
        <v>0</v>
      </c>
      <c r="K133" s="223">
        <v>0</v>
      </c>
      <c r="L133" s="223">
        <v>0</v>
      </c>
    </row>
    <row r="134" spans="1:12" s="102" customFormat="1" ht="13.5" customHeight="1" x14ac:dyDescent="0.15">
      <c r="A134" s="102" t="s">
        <v>1196</v>
      </c>
      <c r="B134" s="102" t="s">
        <v>348</v>
      </c>
      <c r="C134" s="213" t="s">
        <v>479</v>
      </c>
      <c r="D134" s="223">
        <v>0</v>
      </c>
      <c r="E134" s="223">
        <v>0</v>
      </c>
      <c r="F134" s="223">
        <v>0</v>
      </c>
      <c r="G134" s="223">
        <v>0</v>
      </c>
      <c r="H134" s="223">
        <v>0</v>
      </c>
      <c r="I134" s="223">
        <v>0</v>
      </c>
      <c r="J134" s="223">
        <v>0</v>
      </c>
      <c r="K134" s="223">
        <v>0</v>
      </c>
      <c r="L134" s="223">
        <v>0</v>
      </c>
    </row>
    <row r="135" spans="1:12" s="102" customFormat="1" ht="13.5" customHeight="1" x14ac:dyDescent="0.15">
      <c r="A135" s="102" t="s">
        <v>1201</v>
      </c>
      <c r="B135" s="102" t="s">
        <v>336</v>
      </c>
      <c r="C135" s="213" t="s">
        <v>480</v>
      </c>
      <c r="D135" s="223">
        <v>0</v>
      </c>
      <c r="E135" s="223">
        <v>0</v>
      </c>
      <c r="F135" s="223">
        <v>0</v>
      </c>
      <c r="G135" s="223">
        <v>0</v>
      </c>
      <c r="H135" s="223">
        <v>0</v>
      </c>
      <c r="I135" s="223">
        <v>0</v>
      </c>
      <c r="J135" s="223">
        <v>0</v>
      </c>
      <c r="K135" s="223">
        <v>0</v>
      </c>
      <c r="L135" s="223">
        <v>0</v>
      </c>
    </row>
    <row r="136" spans="1:12" s="102" customFormat="1" ht="13.5" customHeight="1" x14ac:dyDescent="0.15">
      <c r="A136" s="102" t="s">
        <v>1201</v>
      </c>
      <c r="B136" s="102" t="s">
        <v>336</v>
      </c>
      <c r="C136" s="213" t="s">
        <v>481</v>
      </c>
      <c r="D136" s="223">
        <v>1</v>
      </c>
      <c r="E136" s="223">
        <v>100</v>
      </c>
      <c r="F136" s="223">
        <v>0</v>
      </c>
      <c r="G136" s="223">
        <v>0</v>
      </c>
      <c r="H136" s="223">
        <v>0</v>
      </c>
      <c r="I136" s="223">
        <v>0</v>
      </c>
      <c r="J136" s="223">
        <v>1</v>
      </c>
      <c r="K136" s="223">
        <v>56</v>
      </c>
      <c r="L136" s="223">
        <v>0</v>
      </c>
    </row>
    <row r="137" spans="1:12" s="102" customFormat="1" ht="13.5" customHeight="1" x14ac:dyDescent="0.15">
      <c r="A137" s="102" t="s">
        <v>1201</v>
      </c>
      <c r="B137" s="102" t="s">
        <v>336</v>
      </c>
      <c r="C137" s="213" t="s">
        <v>482</v>
      </c>
      <c r="D137" s="223">
        <v>0</v>
      </c>
      <c r="E137" s="223">
        <v>0</v>
      </c>
      <c r="F137" s="223">
        <v>0</v>
      </c>
      <c r="G137" s="223">
        <v>0</v>
      </c>
      <c r="H137" s="223">
        <v>0</v>
      </c>
      <c r="I137" s="223">
        <v>0</v>
      </c>
      <c r="J137" s="223">
        <v>0</v>
      </c>
      <c r="K137" s="223">
        <v>0</v>
      </c>
      <c r="L137" s="223">
        <v>0</v>
      </c>
    </row>
    <row r="138" spans="1:12" s="102" customFormat="1" ht="13.5" customHeight="1" x14ac:dyDescent="0.15">
      <c r="A138" s="102" t="s">
        <v>1201</v>
      </c>
      <c r="B138" s="102" t="s">
        <v>336</v>
      </c>
      <c r="C138" s="213" t="s">
        <v>483</v>
      </c>
      <c r="D138" s="223">
        <v>0</v>
      </c>
      <c r="E138" s="223">
        <v>0</v>
      </c>
      <c r="F138" s="223">
        <v>0</v>
      </c>
      <c r="G138" s="223">
        <v>0</v>
      </c>
      <c r="H138" s="223">
        <v>0</v>
      </c>
      <c r="I138" s="223">
        <v>0</v>
      </c>
      <c r="J138" s="223">
        <v>0</v>
      </c>
      <c r="K138" s="223">
        <v>0</v>
      </c>
      <c r="L138" s="223">
        <v>0</v>
      </c>
    </row>
    <row r="139" spans="1:12" s="102" customFormat="1" ht="13.5" customHeight="1" x14ac:dyDescent="0.15">
      <c r="A139" s="102" t="s">
        <v>1201</v>
      </c>
      <c r="B139" s="102" t="s">
        <v>336</v>
      </c>
      <c r="C139" s="213" t="s">
        <v>484</v>
      </c>
      <c r="D139" s="223">
        <v>0</v>
      </c>
      <c r="E139" s="223">
        <v>0</v>
      </c>
      <c r="F139" s="223">
        <v>0</v>
      </c>
      <c r="G139" s="223">
        <v>0</v>
      </c>
      <c r="H139" s="223">
        <v>0</v>
      </c>
      <c r="I139" s="223">
        <v>0</v>
      </c>
      <c r="J139" s="223">
        <v>0</v>
      </c>
      <c r="K139" s="223">
        <v>0</v>
      </c>
      <c r="L139" s="223">
        <v>0</v>
      </c>
    </row>
    <row r="140" spans="1:12" s="102" customFormat="1" ht="13.5" customHeight="1" x14ac:dyDescent="0.15">
      <c r="A140" s="102" t="s">
        <v>1201</v>
      </c>
      <c r="B140" s="102" t="s">
        <v>336</v>
      </c>
      <c r="C140" s="213" t="s">
        <v>485</v>
      </c>
      <c r="D140" s="223">
        <v>0</v>
      </c>
      <c r="E140" s="223">
        <v>0</v>
      </c>
      <c r="F140" s="223">
        <v>0</v>
      </c>
      <c r="G140" s="223">
        <v>0</v>
      </c>
      <c r="H140" s="223">
        <v>0</v>
      </c>
      <c r="I140" s="223">
        <v>0</v>
      </c>
      <c r="J140" s="223">
        <v>0</v>
      </c>
      <c r="K140" s="223">
        <v>0</v>
      </c>
      <c r="L140" s="223">
        <v>0</v>
      </c>
    </row>
    <row r="141" spans="1:12" s="102" customFormat="1" ht="13.5" customHeight="1" x14ac:dyDescent="0.15">
      <c r="A141" s="102" t="s">
        <v>1201</v>
      </c>
      <c r="B141" s="102" t="s">
        <v>336</v>
      </c>
      <c r="C141" s="213" t="s">
        <v>486</v>
      </c>
      <c r="D141" s="223">
        <v>1</v>
      </c>
      <c r="E141" s="223">
        <v>26</v>
      </c>
      <c r="F141" s="223">
        <v>0</v>
      </c>
      <c r="G141" s="223">
        <v>0</v>
      </c>
      <c r="H141" s="223">
        <v>0</v>
      </c>
      <c r="I141" s="223">
        <v>0</v>
      </c>
      <c r="J141" s="223">
        <v>0</v>
      </c>
      <c r="K141" s="223">
        <v>0</v>
      </c>
      <c r="L141" s="223">
        <v>0</v>
      </c>
    </row>
    <row r="142" spans="1:12" s="102" customFormat="1" ht="13.5" customHeight="1" x14ac:dyDescent="0.15">
      <c r="A142" s="102" t="s">
        <v>1196</v>
      </c>
      <c r="B142" s="102" t="s">
        <v>347</v>
      </c>
      <c r="C142" s="213" t="s">
        <v>487</v>
      </c>
      <c r="D142" s="223">
        <v>0</v>
      </c>
      <c r="E142" s="223">
        <v>0</v>
      </c>
      <c r="F142" s="223">
        <v>0</v>
      </c>
      <c r="G142" s="223">
        <v>0</v>
      </c>
      <c r="H142" s="223">
        <v>0</v>
      </c>
      <c r="I142" s="223">
        <v>0</v>
      </c>
      <c r="J142" s="223">
        <v>0</v>
      </c>
      <c r="K142" s="223">
        <v>0</v>
      </c>
      <c r="L142" s="223">
        <v>0</v>
      </c>
    </row>
    <row r="143" spans="1:12" s="102" customFormat="1" ht="13.5" customHeight="1" x14ac:dyDescent="0.15">
      <c r="A143" s="102" t="s">
        <v>1191</v>
      </c>
      <c r="B143" s="102" t="s">
        <v>329</v>
      </c>
      <c r="C143" s="213" t="s">
        <v>488</v>
      </c>
      <c r="D143" s="223">
        <v>1</v>
      </c>
      <c r="E143" s="223">
        <v>50</v>
      </c>
      <c r="F143" s="223">
        <v>1</v>
      </c>
      <c r="G143" s="223">
        <v>0</v>
      </c>
      <c r="H143" s="223">
        <v>0</v>
      </c>
      <c r="I143" s="223">
        <v>0</v>
      </c>
      <c r="J143" s="223">
        <v>0</v>
      </c>
      <c r="K143" s="223">
        <v>0</v>
      </c>
      <c r="L143" s="223">
        <v>0</v>
      </c>
    </row>
    <row r="144" spans="1:12" s="102" customFormat="1" ht="13.5" customHeight="1" x14ac:dyDescent="0.15">
      <c r="A144" s="102" t="s">
        <v>1191</v>
      </c>
      <c r="B144" s="102" t="s">
        <v>329</v>
      </c>
      <c r="C144" s="213" t="s">
        <v>489</v>
      </c>
      <c r="D144" s="223">
        <v>1</v>
      </c>
      <c r="E144" s="223">
        <v>100</v>
      </c>
      <c r="F144" s="223">
        <v>0</v>
      </c>
      <c r="G144" s="223">
        <v>1</v>
      </c>
      <c r="H144" s="223">
        <v>120</v>
      </c>
      <c r="I144" s="223">
        <v>0</v>
      </c>
      <c r="J144" s="223">
        <v>0</v>
      </c>
      <c r="K144" s="223">
        <v>0</v>
      </c>
      <c r="L144" s="223">
        <v>0</v>
      </c>
    </row>
    <row r="145" spans="1:12" s="102" customFormat="1" ht="13.5" customHeight="1" x14ac:dyDescent="0.15">
      <c r="A145" s="102" t="s">
        <v>1198</v>
      </c>
      <c r="B145" s="102" t="s">
        <v>330</v>
      </c>
      <c r="C145" s="213" t="s">
        <v>490</v>
      </c>
      <c r="D145" s="223">
        <v>3</v>
      </c>
      <c r="E145" s="223">
        <v>192</v>
      </c>
      <c r="F145" s="223">
        <v>1</v>
      </c>
      <c r="G145" s="223">
        <v>0</v>
      </c>
      <c r="H145" s="223">
        <v>0</v>
      </c>
      <c r="I145" s="223">
        <v>0</v>
      </c>
      <c r="J145" s="223">
        <v>0</v>
      </c>
      <c r="K145" s="223">
        <v>0</v>
      </c>
      <c r="L145" s="223">
        <v>0</v>
      </c>
    </row>
    <row r="146" spans="1:12" s="102" customFormat="1" ht="13.5" customHeight="1" x14ac:dyDescent="0.15">
      <c r="A146" s="102" t="s">
        <v>1198</v>
      </c>
      <c r="B146" s="102" t="s">
        <v>330</v>
      </c>
      <c r="C146" s="213" t="s">
        <v>491</v>
      </c>
      <c r="D146" s="223">
        <v>0</v>
      </c>
      <c r="E146" s="223">
        <v>0</v>
      </c>
      <c r="F146" s="223">
        <v>0</v>
      </c>
      <c r="G146" s="223">
        <v>0</v>
      </c>
      <c r="H146" s="223">
        <v>0</v>
      </c>
      <c r="I146" s="223">
        <v>0</v>
      </c>
      <c r="J146" s="223">
        <v>0</v>
      </c>
      <c r="K146" s="223">
        <v>0</v>
      </c>
      <c r="L146" s="223">
        <v>0</v>
      </c>
    </row>
    <row r="147" spans="1:12" s="102" customFormat="1" ht="13.5" customHeight="1" x14ac:dyDescent="0.15">
      <c r="A147" s="102" t="s">
        <v>1191</v>
      </c>
      <c r="B147" s="102" t="s">
        <v>329</v>
      </c>
      <c r="C147" s="213" t="s">
        <v>492</v>
      </c>
      <c r="D147" s="223">
        <v>0</v>
      </c>
      <c r="E147" s="223">
        <v>0</v>
      </c>
      <c r="F147" s="223">
        <v>0</v>
      </c>
      <c r="G147" s="223">
        <v>1</v>
      </c>
      <c r="H147" s="223">
        <v>88</v>
      </c>
      <c r="I147" s="223">
        <v>0</v>
      </c>
      <c r="J147" s="223">
        <v>0</v>
      </c>
      <c r="K147" s="223">
        <v>0</v>
      </c>
      <c r="L147" s="223">
        <v>0</v>
      </c>
    </row>
    <row r="148" spans="1:12" s="102" customFormat="1" ht="13.5" customHeight="1" x14ac:dyDescent="0.15">
      <c r="A148" s="102" t="s">
        <v>1198</v>
      </c>
      <c r="B148" s="102" t="s">
        <v>330</v>
      </c>
      <c r="C148" s="213" t="s">
        <v>493</v>
      </c>
      <c r="D148" s="223">
        <v>0</v>
      </c>
      <c r="E148" s="223">
        <v>0</v>
      </c>
      <c r="F148" s="223">
        <v>0</v>
      </c>
      <c r="G148" s="223">
        <v>0</v>
      </c>
      <c r="H148" s="223">
        <v>0</v>
      </c>
      <c r="I148" s="223">
        <v>0</v>
      </c>
      <c r="J148" s="223">
        <v>0</v>
      </c>
      <c r="K148" s="223">
        <v>0</v>
      </c>
      <c r="L148" s="223">
        <v>0</v>
      </c>
    </row>
    <row r="149" spans="1:12" s="102" customFormat="1" ht="13.5" customHeight="1" x14ac:dyDescent="0.15">
      <c r="A149" s="102" t="s">
        <v>1198</v>
      </c>
      <c r="B149" s="102" t="s">
        <v>330</v>
      </c>
      <c r="C149" s="213" t="s">
        <v>494</v>
      </c>
      <c r="D149" s="223">
        <v>0</v>
      </c>
      <c r="E149" s="223">
        <v>0</v>
      </c>
      <c r="F149" s="223">
        <v>0</v>
      </c>
      <c r="G149" s="223">
        <v>0</v>
      </c>
      <c r="H149" s="223">
        <v>0</v>
      </c>
      <c r="I149" s="223">
        <v>0</v>
      </c>
      <c r="J149" s="223">
        <v>0</v>
      </c>
      <c r="K149" s="223">
        <v>0</v>
      </c>
      <c r="L149" s="223">
        <v>0</v>
      </c>
    </row>
    <row r="150" spans="1:12" s="102" customFormat="1" ht="13.5" customHeight="1" x14ac:dyDescent="0.15">
      <c r="A150" s="102" t="s">
        <v>1210</v>
      </c>
      <c r="B150" s="102" t="s">
        <v>332</v>
      </c>
      <c r="C150" s="213" t="s">
        <v>495</v>
      </c>
      <c r="D150" s="223">
        <v>1</v>
      </c>
      <c r="E150" s="223">
        <v>80</v>
      </c>
      <c r="F150" s="223">
        <v>1</v>
      </c>
      <c r="G150" s="223">
        <v>0</v>
      </c>
      <c r="H150" s="223">
        <v>0</v>
      </c>
      <c r="I150" s="223">
        <v>0</v>
      </c>
      <c r="J150" s="223">
        <v>0</v>
      </c>
      <c r="K150" s="223">
        <v>0</v>
      </c>
      <c r="L150" s="223">
        <v>0</v>
      </c>
    </row>
    <row r="151" spans="1:12" s="102" customFormat="1" ht="13.5" customHeight="1" x14ac:dyDescent="0.15">
      <c r="A151" s="102" t="s">
        <v>1210</v>
      </c>
      <c r="B151" s="102" t="s">
        <v>332</v>
      </c>
      <c r="C151" s="213" t="s">
        <v>496</v>
      </c>
      <c r="D151" s="223">
        <v>0</v>
      </c>
      <c r="E151" s="223">
        <v>0</v>
      </c>
      <c r="F151" s="223">
        <v>0</v>
      </c>
      <c r="G151" s="223">
        <v>0</v>
      </c>
      <c r="H151" s="223">
        <v>0</v>
      </c>
      <c r="I151" s="223">
        <v>0</v>
      </c>
      <c r="J151" s="223">
        <v>0</v>
      </c>
      <c r="K151" s="223">
        <v>0</v>
      </c>
      <c r="L151" s="223">
        <v>0</v>
      </c>
    </row>
    <row r="152" spans="1:12" s="102" customFormat="1" ht="13.5" customHeight="1" x14ac:dyDescent="0.15">
      <c r="A152" s="102" t="s">
        <v>1210</v>
      </c>
      <c r="B152" s="102" t="s">
        <v>332</v>
      </c>
      <c r="C152" s="213" t="s">
        <v>497</v>
      </c>
      <c r="D152" s="223">
        <v>0</v>
      </c>
      <c r="E152" s="223">
        <v>0</v>
      </c>
      <c r="F152" s="223">
        <v>0</v>
      </c>
      <c r="G152" s="223">
        <v>0</v>
      </c>
      <c r="H152" s="223">
        <v>0</v>
      </c>
      <c r="I152" s="223">
        <v>0</v>
      </c>
      <c r="J152" s="223">
        <v>0</v>
      </c>
      <c r="K152" s="223">
        <v>0</v>
      </c>
      <c r="L152" s="223">
        <v>0</v>
      </c>
    </row>
    <row r="153" spans="1:12" s="102" customFormat="1" ht="13.5" customHeight="1" x14ac:dyDescent="0.15">
      <c r="A153" s="102" t="s">
        <v>1210</v>
      </c>
      <c r="B153" s="102" t="s">
        <v>331</v>
      </c>
      <c r="C153" s="213" t="s">
        <v>498</v>
      </c>
      <c r="D153" s="223">
        <v>1</v>
      </c>
      <c r="E153" s="223">
        <v>75</v>
      </c>
      <c r="F153" s="223">
        <v>0</v>
      </c>
      <c r="G153" s="223">
        <v>0</v>
      </c>
      <c r="H153" s="223">
        <v>0</v>
      </c>
      <c r="I153" s="223">
        <v>0</v>
      </c>
      <c r="J153" s="223">
        <v>0</v>
      </c>
      <c r="K153" s="223">
        <v>0</v>
      </c>
      <c r="L153" s="223">
        <v>0</v>
      </c>
    </row>
    <row r="154" spans="1:12" s="102" customFormat="1" ht="13.5" customHeight="1" x14ac:dyDescent="0.15">
      <c r="A154" s="102" t="s">
        <v>1210</v>
      </c>
      <c r="B154" s="102" t="s">
        <v>331</v>
      </c>
      <c r="C154" s="213" t="s">
        <v>499</v>
      </c>
      <c r="D154" s="223">
        <v>0</v>
      </c>
      <c r="E154" s="223">
        <v>0</v>
      </c>
      <c r="F154" s="223">
        <v>0</v>
      </c>
      <c r="G154" s="223">
        <v>0</v>
      </c>
      <c r="H154" s="223">
        <v>0</v>
      </c>
      <c r="I154" s="223">
        <v>0</v>
      </c>
      <c r="J154" s="223">
        <v>0</v>
      </c>
      <c r="K154" s="223">
        <v>0</v>
      </c>
      <c r="L154" s="223">
        <v>0</v>
      </c>
    </row>
    <row r="155" spans="1:12" s="102" customFormat="1" ht="13.5" customHeight="1" x14ac:dyDescent="0.15">
      <c r="A155" s="102" t="s">
        <v>1210</v>
      </c>
      <c r="B155" s="102" t="s">
        <v>331</v>
      </c>
      <c r="C155" s="213" t="s">
        <v>500</v>
      </c>
      <c r="D155" s="223">
        <v>0</v>
      </c>
      <c r="E155" s="223">
        <v>0</v>
      </c>
      <c r="F155" s="223">
        <v>0</v>
      </c>
      <c r="G155" s="223">
        <v>0</v>
      </c>
      <c r="H155" s="223">
        <v>0</v>
      </c>
      <c r="I155" s="223">
        <v>0</v>
      </c>
      <c r="J155" s="223">
        <v>0</v>
      </c>
      <c r="K155" s="223">
        <v>0</v>
      </c>
      <c r="L155" s="223">
        <v>0</v>
      </c>
    </row>
    <row r="156" spans="1:12" s="102" customFormat="1" ht="13.5" customHeight="1" x14ac:dyDescent="0.15">
      <c r="A156" s="102" t="s">
        <v>1210</v>
      </c>
      <c r="B156" s="102" t="s">
        <v>332</v>
      </c>
      <c r="C156" s="213" t="s">
        <v>501</v>
      </c>
      <c r="D156" s="223">
        <v>1</v>
      </c>
      <c r="E156" s="223">
        <v>50</v>
      </c>
      <c r="F156" s="223">
        <v>0</v>
      </c>
      <c r="G156" s="223">
        <v>0</v>
      </c>
      <c r="H156" s="223">
        <v>0</v>
      </c>
      <c r="I156" s="223">
        <v>0</v>
      </c>
      <c r="J156" s="223">
        <v>0</v>
      </c>
      <c r="K156" s="223">
        <v>0</v>
      </c>
      <c r="L156" s="223">
        <v>0</v>
      </c>
    </row>
    <row r="157" spans="1:12" s="102" customFormat="1" ht="13.5" customHeight="1" x14ac:dyDescent="0.15">
      <c r="A157" s="102" t="s">
        <v>1193</v>
      </c>
      <c r="B157" s="102" t="s">
        <v>340</v>
      </c>
      <c r="C157" s="213" t="s">
        <v>502</v>
      </c>
      <c r="D157" s="223">
        <v>2</v>
      </c>
      <c r="E157" s="223">
        <v>200</v>
      </c>
      <c r="F157" s="223">
        <v>1</v>
      </c>
      <c r="G157" s="223">
        <v>0</v>
      </c>
      <c r="H157" s="223">
        <v>0</v>
      </c>
      <c r="I157" s="223">
        <v>0</v>
      </c>
      <c r="J157" s="223">
        <v>0</v>
      </c>
      <c r="K157" s="223">
        <v>0</v>
      </c>
      <c r="L157" s="223">
        <v>0</v>
      </c>
    </row>
    <row r="158" spans="1:12" s="102" customFormat="1" ht="13.5" customHeight="1" x14ac:dyDescent="0.15">
      <c r="A158" s="102" t="s">
        <v>1193</v>
      </c>
      <c r="B158" s="102" t="s">
        <v>340</v>
      </c>
      <c r="C158" s="213" t="s">
        <v>503</v>
      </c>
      <c r="D158" s="223">
        <v>0</v>
      </c>
      <c r="E158" s="223">
        <v>0</v>
      </c>
      <c r="F158" s="223">
        <v>0</v>
      </c>
      <c r="G158" s="223">
        <v>0</v>
      </c>
      <c r="H158" s="223">
        <v>0</v>
      </c>
      <c r="I158" s="223">
        <v>0</v>
      </c>
      <c r="J158" s="223">
        <v>0</v>
      </c>
      <c r="K158" s="223">
        <v>0</v>
      </c>
      <c r="L158" s="223">
        <v>0</v>
      </c>
    </row>
    <row r="159" spans="1:12" s="102" customFormat="1" ht="13.5" customHeight="1" x14ac:dyDescent="0.15">
      <c r="A159" s="102" t="s">
        <v>1193</v>
      </c>
      <c r="B159" s="102" t="s">
        <v>340</v>
      </c>
      <c r="C159" s="213" t="s">
        <v>504</v>
      </c>
      <c r="D159" s="223">
        <v>1</v>
      </c>
      <c r="E159" s="223">
        <v>50</v>
      </c>
      <c r="F159" s="223">
        <v>0</v>
      </c>
      <c r="G159" s="223">
        <v>0</v>
      </c>
      <c r="H159" s="223">
        <v>0</v>
      </c>
      <c r="I159" s="223">
        <v>0</v>
      </c>
      <c r="J159" s="223">
        <v>0</v>
      </c>
      <c r="K159" s="223">
        <v>0</v>
      </c>
      <c r="L159" s="223">
        <v>0</v>
      </c>
    </row>
    <row r="160" spans="1:12" s="102" customFormat="1" ht="13.5" customHeight="1" x14ac:dyDescent="0.15">
      <c r="A160" s="102" t="s">
        <v>1193</v>
      </c>
      <c r="B160" s="102" t="s">
        <v>340</v>
      </c>
      <c r="C160" s="213" t="s">
        <v>505</v>
      </c>
      <c r="D160" s="223">
        <v>1</v>
      </c>
      <c r="E160" s="223">
        <v>100</v>
      </c>
      <c r="F160" s="223">
        <v>0</v>
      </c>
      <c r="G160" s="223">
        <v>0</v>
      </c>
      <c r="H160" s="223">
        <v>0</v>
      </c>
      <c r="I160" s="223">
        <v>0</v>
      </c>
      <c r="J160" s="223">
        <v>0</v>
      </c>
      <c r="K160" s="223">
        <v>0</v>
      </c>
      <c r="L160" s="223">
        <v>0</v>
      </c>
    </row>
    <row r="161" spans="1:12" s="102" customFormat="1" ht="13.5" customHeight="1" x14ac:dyDescent="0.15">
      <c r="A161" s="102" t="s">
        <v>1193</v>
      </c>
      <c r="B161" s="102" t="s">
        <v>340</v>
      </c>
      <c r="C161" s="213" t="s">
        <v>506</v>
      </c>
      <c r="D161" s="223">
        <v>0</v>
      </c>
      <c r="E161" s="223">
        <v>0</v>
      </c>
      <c r="F161" s="223">
        <v>0</v>
      </c>
      <c r="G161" s="223">
        <v>0</v>
      </c>
      <c r="H161" s="223">
        <v>0</v>
      </c>
      <c r="I161" s="223">
        <v>0</v>
      </c>
      <c r="J161" s="223">
        <v>0</v>
      </c>
      <c r="K161" s="223">
        <v>0</v>
      </c>
      <c r="L161" s="223">
        <v>0</v>
      </c>
    </row>
    <row r="162" spans="1:12" s="102" customFormat="1" ht="13.5" customHeight="1" x14ac:dyDescent="0.15">
      <c r="A162" s="102" t="s">
        <v>1193</v>
      </c>
      <c r="B162" s="102" t="s">
        <v>340</v>
      </c>
      <c r="C162" s="213" t="s">
        <v>507</v>
      </c>
      <c r="D162" s="223">
        <v>1</v>
      </c>
      <c r="E162" s="223">
        <v>29</v>
      </c>
      <c r="F162" s="223">
        <v>1</v>
      </c>
      <c r="G162" s="223">
        <v>0</v>
      </c>
      <c r="H162" s="223">
        <v>0</v>
      </c>
      <c r="I162" s="223">
        <v>0</v>
      </c>
      <c r="J162" s="223">
        <v>0</v>
      </c>
      <c r="K162" s="223">
        <v>0</v>
      </c>
      <c r="L162" s="223">
        <v>0</v>
      </c>
    </row>
    <row r="163" spans="1:12" s="102" customFormat="1" ht="13.5" customHeight="1" x14ac:dyDescent="0.15">
      <c r="A163" s="102" t="s">
        <v>1193</v>
      </c>
      <c r="B163" s="102" t="s">
        <v>340</v>
      </c>
      <c r="C163" s="213" t="s">
        <v>508</v>
      </c>
      <c r="D163" s="223">
        <v>1</v>
      </c>
      <c r="E163" s="223">
        <v>100</v>
      </c>
      <c r="F163" s="223">
        <v>0</v>
      </c>
      <c r="G163" s="223">
        <v>0</v>
      </c>
      <c r="H163" s="223">
        <v>0</v>
      </c>
      <c r="I163" s="223">
        <v>0</v>
      </c>
      <c r="J163" s="223">
        <v>0</v>
      </c>
      <c r="K163" s="223">
        <v>0</v>
      </c>
      <c r="L163" s="223">
        <v>0</v>
      </c>
    </row>
    <row r="164" spans="1:12" s="102" customFormat="1" ht="13.5" customHeight="1" x14ac:dyDescent="0.15">
      <c r="A164" s="102" t="s">
        <v>1193</v>
      </c>
      <c r="B164" s="102" t="s">
        <v>340</v>
      </c>
      <c r="C164" s="213" t="s">
        <v>509</v>
      </c>
      <c r="D164" s="223">
        <v>0</v>
      </c>
      <c r="E164" s="223">
        <v>0</v>
      </c>
      <c r="F164" s="223">
        <v>0</v>
      </c>
      <c r="G164" s="223">
        <v>0</v>
      </c>
      <c r="H164" s="223">
        <v>0</v>
      </c>
      <c r="I164" s="223">
        <v>0</v>
      </c>
      <c r="J164" s="223">
        <v>0</v>
      </c>
      <c r="K164" s="223">
        <v>0</v>
      </c>
      <c r="L164" s="223">
        <v>0</v>
      </c>
    </row>
    <row r="165" spans="1:12" s="102" customFormat="1" ht="13.5" customHeight="1" x14ac:dyDescent="0.15">
      <c r="A165" s="102" t="s">
        <v>1193</v>
      </c>
      <c r="B165" s="102" t="s">
        <v>340</v>
      </c>
      <c r="C165" s="213" t="s">
        <v>510</v>
      </c>
      <c r="D165" s="223">
        <v>0</v>
      </c>
      <c r="E165" s="223">
        <v>0</v>
      </c>
      <c r="F165" s="223">
        <v>0</v>
      </c>
      <c r="G165" s="223">
        <v>0</v>
      </c>
      <c r="H165" s="223">
        <v>0</v>
      </c>
      <c r="I165" s="223">
        <v>0</v>
      </c>
      <c r="J165" s="223">
        <v>0</v>
      </c>
      <c r="K165" s="223">
        <v>0</v>
      </c>
      <c r="L165" s="223">
        <v>0</v>
      </c>
    </row>
    <row r="166" spans="1:12" s="102" customFormat="1" ht="13.5" customHeight="1" x14ac:dyDescent="0.15">
      <c r="A166" s="102" t="s">
        <v>1193</v>
      </c>
      <c r="B166" s="102" t="s">
        <v>340</v>
      </c>
      <c r="C166" s="213" t="s">
        <v>511</v>
      </c>
      <c r="D166" s="223">
        <v>1</v>
      </c>
      <c r="E166" s="223">
        <v>100</v>
      </c>
      <c r="F166" s="223">
        <v>1</v>
      </c>
      <c r="G166" s="223">
        <v>0</v>
      </c>
      <c r="H166" s="223">
        <v>0</v>
      </c>
      <c r="I166" s="223">
        <v>0</v>
      </c>
      <c r="J166" s="223">
        <v>0</v>
      </c>
      <c r="K166" s="223">
        <v>0</v>
      </c>
      <c r="L166" s="223">
        <v>0</v>
      </c>
    </row>
    <row r="167" spans="1:12" s="102" customFormat="1" ht="13.5" customHeight="1" x14ac:dyDescent="0.15">
      <c r="A167" s="102" t="s">
        <v>1193</v>
      </c>
      <c r="B167" s="102" t="s">
        <v>340</v>
      </c>
      <c r="C167" s="213" t="s">
        <v>512</v>
      </c>
      <c r="D167" s="223">
        <v>0</v>
      </c>
      <c r="E167" s="223">
        <v>0</v>
      </c>
      <c r="F167" s="223">
        <v>0</v>
      </c>
      <c r="G167" s="223">
        <v>0</v>
      </c>
      <c r="H167" s="223">
        <v>0</v>
      </c>
      <c r="I167" s="223">
        <v>0</v>
      </c>
      <c r="J167" s="223">
        <v>0</v>
      </c>
      <c r="K167" s="223">
        <v>0</v>
      </c>
      <c r="L167" s="223">
        <v>0</v>
      </c>
    </row>
    <row r="168" spans="1:12" s="102" customFormat="1" ht="13.5" customHeight="1" x14ac:dyDescent="0.15">
      <c r="A168" s="102" t="s">
        <v>1193</v>
      </c>
      <c r="B168" s="102" t="s">
        <v>340</v>
      </c>
      <c r="C168" s="213" t="s">
        <v>513</v>
      </c>
      <c r="D168" s="223">
        <v>1</v>
      </c>
      <c r="E168" s="223">
        <v>150</v>
      </c>
      <c r="F168" s="223">
        <v>0</v>
      </c>
      <c r="G168" s="223">
        <v>0</v>
      </c>
      <c r="H168" s="223">
        <v>0</v>
      </c>
      <c r="I168" s="223">
        <v>0</v>
      </c>
      <c r="J168" s="223">
        <v>0</v>
      </c>
      <c r="K168" s="223">
        <v>0</v>
      </c>
      <c r="L168" s="223">
        <v>0</v>
      </c>
    </row>
    <row r="169" spans="1:12" s="102" customFormat="1" ht="13.5" customHeight="1" x14ac:dyDescent="0.15">
      <c r="A169" s="102" t="s">
        <v>1193</v>
      </c>
      <c r="B169" s="102" t="s">
        <v>340</v>
      </c>
      <c r="C169" s="213" t="s">
        <v>514</v>
      </c>
      <c r="D169" s="223">
        <v>1</v>
      </c>
      <c r="E169" s="223">
        <v>29</v>
      </c>
      <c r="F169" s="223">
        <v>0</v>
      </c>
      <c r="G169" s="223">
        <v>0</v>
      </c>
      <c r="H169" s="223">
        <v>0</v>
      </c>
      <c r="I169" s="223">
        <v>0</v>
      </c>
      <c r="J169" s="223">
        <v>0</v>
      </c>
      <c r="K169" s="223">
        <v>0</v>
      </c>
      <c r="L169" s="223">
        <v>0</v>
      </c>
    </row>
    <row r="170" spans="1:12" s="102" customFormat="1" ht="13.5" customHeight="1" x14ac:dyDescent="0.15">
      <c r="A170" s="102" t="s">
        <v>1193</v>
      </c>
      <c r="B170" s="102" t="s">
        <v>340</v>
      </c>
      <c r="C170" s="213" t="s">
        <v>515</v>
      </c>
      <c r="D170" s="223">
        <v>0</v>
      </c>
      <c r="E170" s="223">
        <v>0</v>
      </c>
      <c r="F170" s="223">
        <v>0</v>
      </c>
      <c r="G170" s="223">
        <v>0</v>
      </c>
      <c r="H170" s="223">
        <v>0</v>
      </c>
      <c r="I170" s="223">
        <v>0</v>
      </c>
      <c r="J170" s="223">
        <v>0</v>
      </c>
      <c r="K170" s="223">
        <v>0</v>
      </c>
      <c r="L170" s="223">
        <v>0</v>
      </c>
    </row>
    <row r="171" spans="1:12" s="102" customFormat="1" ht="13.5" customHeight="1" x14ac:dyDescent="0.15">
      <c r="A171" s="102" t="s">
        <v>1193</v>
      </c>
      <c r="B171" s="102" t="s">
        <v>340</v>
      </c>
      <c r="C171" s="213" t="s">
        <v>516</v>
      </c>
      <c r="D171" s="223">
        <v>1</v>
      </c>
      <c r="E171" s="223">
        <v>80</v>
      </c>
      <c r="F171" s="223">
        <v>0</v>
      </c>
      <c r="G171" s="223">
        <v>0</v>
      </c>
      <c r="H171" s="223">
        <v>0</v>
      </c>
      <c r="I171" s="223">
        <v>0</v>
      </c>
      <c r="J171" s="223">
        <v>0</v>
      </c>
      <c r="K171" s="223">
        <v>0</v>
      </c>
      <c r="L171" s="223">
        <v>0</v>
      </c>
    </row>
    <row r="172" spans="1:12" s="102" customFormat="1" ht="13.5" customHeight="1" x14ac:dyDescent="0.15">
      <c r="A172" s="102" t="s">
        <v>1193</v>
      </c>
      <c r="B172" s="102" t="s">
        <v>340</v>
      </c>
      <c r="C172" s="213" t="s">
        <v>517</v>
      </c>
      <c r="D172" s="223">
        <v>1</v>
      </c>
      <c r="E172" s="223">
        <v>50</v>
      </c>
      <c r="F172" s="223">
        <v>0</v>
      </c>
      <c r="G172" s="223">
        <v>0</v>
      </c>
      <c r="H172" s="223">
        <v>0</v>
      </c>
      <c r="I172" s="223">
        <v>0</v>
      </c>
      <c r="J172" s="223">
        <v>0</v>
      </c>
      <c r="K172" s="223">
        <v>0</v>
      </c>
      <c r="L172" s="223">
        <v>0</v>
      </c>
    </row>
    <row r="173" spans="1:12" s="102" customFormat="1" ht="13.5" customHeight="1" x14ac:dyDescent="0.15">
      <c r="A173" s="102" t="s">
        <v>1193</v>
      </c>
      <c r="B173" s="102" t="s">
        <v>340</v>
      </c>
      <c r="C173" s="213" t="s">
        <v>518</v>
      </c>
      <c r="D173" s="223">
        <v>0</v>
      </c>
      <c r="E173" s="223">
        <v>0</v>
      </c>
      <c r="F173" s="223">
        <v>0</v>
      </c>
      <c r="G173" s="223">
        <v>0</v>
      </c>
      <c r="H173" s="223">
        <v>0</v>
      </c>
      <c r="I173" s="223">
        <v>0</v>
      </c>
      <c r="J173" s="223">
        <v>0</v>
      </c>
      <c r="K173" s="223">
        <v>0</v>
      </c>
      <c r="L173" s="223">
        <v>0</v>
      </c>
    </row>
    <row r="174" spans="1:12" s="102" customFormat="1" ht="13.5" customHeight="1" x14ac:dyDescent="0.15">
      <c r="A174" s="102" t="s">
        <v>1193</v>
      </c>
      <c r="B174" s="102" t="s">
        <v>340</v>
      </c>
      <c r="C174" s="213" t="s">
        <v>519</v>
      </c>
      <c r="D174" s="223">
        <v>0</v>
      </c>
      <c r="E174" s="223">
        <v>0</v>
      </c>
      <c r="F174" s="223">
        <v>0</v>
      </c>
      <c r="G174" s="223">
        <v>0</v>
      </c>
      <c r="H174" s="223">
        <v>0</v>
      </c>
      <c r="I174" s="223">
        <v>0</v>
      </c>
      <c r="J174" s="223">
        <v>0</v>
      </c>
      <c r="K174" s="223">
        <v>0</v>
      </c>
      <c r="L174" s="223">
        <v>0</v>
      </c>
    </row>
    <row r="175" spans="1:12" s="102" customFormat="1" ht="13.5" customHeight="1" x14ac:dyDescent="0.15">
      <c r="A175" s="102" t="s">
        <v>1192</v>
      </c>
      <c r="B175" s="102" t="s">
        <v>337</v>
      </c>
      <c r="C175" s="213" t="s">
        <v>520</v>
      </c>
      <c r="D175" s="223">
        <v>1</v>
      </c>
      <c r="E175" s="223">
        <v>100</v>
      </c>
      <c r="F175" s="223">
        <v>1</v>
      </c>
      <c r="G175" s="223">
        <v>0</v>
      </c>
      <c r="H175" s="223">
        <v>0</v>
      </c>
      <c r="I175" s="223">
        <v>0</v>
      </c>
      <c r="J175" s="223">
        <v>0</v>
      </c>
      <c r="K175" s="223">
        <v>0</v>
      </c>
      <c r="L175" s="223">
        <v>0</v>
      </c>
    </row>
    <row r="176" spans="1:12" s="102" customFormat="1" ht="13.5" customHeight="1" x14ac:dyDescent="0.15">
      <c r="A176" s="102" t="s">
        <v>1192</v>
      </c>
      <c r="B176" s="102" t="s">
        <v>337</v>
      </c>
      <c r="C176" s="213" t="s">
        <v>521</v>
      </c>
      <c r="D176" s="223">
        <v>1</v>
      </c>
      <c r="E176" s="223">
        <v>23</v>
      </c>
      <c r="F176" s="223">
        <v>0</v>
      </c>
      <c r="G176" s="223">
        <v>0</v>
      </c>
      <c r="H176" s="223">
        <v>0</v>
      </c>
      <c r="I176" s="223">
        <v>0</v>
      </c>
      <c r="J176" s="223">
        <v>0</v>
      </c>
      <c r="K176" s="223">
        <v>0</v>
      </c>
      <c r="L176" s="223">
        <v>0</v>
      </c>
    </row>
    <row r="177" spans="1:13" s="102" customFormat="1" ht="13.5" customHeight="1" x14ac:dyDescent="0.15">
      <c r="A177" s="102" t="s">
        <v>1192</v>
      </c>
      <c r="B177" s="102" t="s">
        <v>337</v>
      </c>
      <c r="C177" s="213" t="s">
        <v>522</v>
      </c>
      <c r="D177" s="223">
        <v>0</v>
      </c>
      <c r="E177" s="223">
        <v>0</v>
      </c>
      <c r="F177" s="223">
        <v>0</v>
      </c>
      <c r="G177" s="223">
        <v>1</v>
      </c>
      <c r="H177" s="223">
        <v>6</v>
      </c>
      <c r="I177" s="223">
        <v>0</v>
      </c>
      <c r="J177" s="223">
        <v>0</v>
      </c>
      <c r="K177" s="223">
        <v>0</v>
      </c>
      <c r="L177" s="223">
        <v>0</v>
      </c>
    </row>
    <row r="178" spans="1:13" s="102" customFormat="1" ht="13.5" customHeight="1" x14ac:dyDescent="0.15">
      <c r="A178" s="102" t="s">
        <v>1192</v>
      </c>
      <c r="B178" s="102" t="s">
        <v>337</v>
      </c>
      <c r="C178" s="213" t="s">
        <v>523</v>
      </c>
      <c r="D178" s="223">
        <v>0</v>
      </c>
      <c r="E178" s="223">
        <v>0</v>
      </c>
      <c r="F178" s="223">
        <v>0</v>
      </c>
      <c r="G178" s="223">
        <v>0</v>
      </c>
      <c r="H178" s="223">
        <v>0</v>
      </c>
      <c r="I178" s="223">
        <v>0</v>
      </c>
      <c r="J178" s="223">
        <v>0</v>
      </c>
      <c r="K178" s="223">
        <v>0</v>
      </c>
      <c r="L178" s="223">
        <v>0</v>
      </c>
    </row>
    <row r="179" spans="1:13" s="102" customFormat="1" ht="13.5" customHeight="1" x14ac:dyDescent="0.15">
      <c r="A179" s="102" t="s">
        <v>1192</v>
      </c>
      <c r="B179" s="102" t="s">
        <v>337</v>
      </c>
      <c r="C179" s="213" t="s">
        <v>524</v>
      </c>
      <c r="D179" s="223">
        <v>0</v>
      </c>
      <c r="E179" s="223">
        <v>0</v>
      </c>
      <c r="F179" s="223">
        <v>0</v>
      </c>
      <c r="G179" s="223">
        <v>1</v>
      </c>
      <c r="H179" s="223">
        <v>20</v>
      </c>
      <c r="I179" s="223">
        <v>0</v>
      </c>
      <c r="J179" s="223">
        <v>0</v>
      </c>
      <c r="K179" s="223">
        <v>0</v>
      </c>
      <c r="L179" s="223">
        <v>0</v>
      </c>
    </row>
    <row r="180" spans="1:13" s="102" customFormat="1" ht="13.5" customHeight="1" x14ac:dyDescent="0.15">
      <c r="A180" s="102" t="s">
        <v>1192</v>
      </c>
      <c r="B180" s="102" t="s">
        <v>337</v>
      </c>
      <c r="C180" s="213" t="s">
        <v>525</v>
      </c>
      <c r="D180" s="223">
        <v>1</v>
      </c>
      <c r="E180" s="223">
        <v>100</v>
      </c>
      <c r="F180" s="223">
        <v>0</v>
      </c>
      <c r="G180" s="223">
        <v>0</v>
      </c>
      <c r="H180" s="223">
        <v>0</v>
      </c>
      <c r="I180" s="223">
        <v>0</v>
      </c>
      <c r="J180" s="223">
        <v>0</v>
      </c>
      <c r="K180" s="223">
        <v>0</v>
      </c>
      <c r="L180" s="223">
        <v>0</v>
      </c>
    </row>
    <row r="181" spans="1:13" s="102" customFormat="1" ht="13.5" customHeight="1" x14ac:dyDescent="0.15">
      <c r="A181" s="102" t="s">
        <v>1192</v>
      </c>
      <c r="B181" s="102" t="s">
        <v>337</v>
      </c>
      <c r="C181" s="213" t="s">
        <v>526</v>
      </c>
      <c r="D181" s="223">
        <v>0</v>
      </c>
      <c r="E181" s="223">
        <v>0</v>
      </c>
      <c r="F181" s="223">
        <v>0</v>
      </c>
      <c r="G181" s="223">
        <v>0</v>
      </c>
      <c r="H181" s="223">
        <v>0</v>
      </c>
      <c r="I181" s="223">
        <v>0</v>
      </c>
      <c r="J181" s="223">
        <v>0</v>
      </c>
      <c r="K181" s="223">
        <v>0</v>
      </c>
      <c r="L181" s="223">
        <v>0</v>
      </c>
    </row>
    <row r="182" spans="1:13" s="102" customFormat="1" ht="13.5" customHeight="1" x14ac:dyDescent="0.15">
      <c r="A182" s="102" t="s">
        <v>346</v>
      </c>
      <c r="B182" s="102" t="s">
        <v>339</v>
      </c>
      <c r="C182" s="213" t="s">
        <v>527</v>
      </c>
      <c r="D182" s="223">
        <v>1</v>
      </c>
      <c r="E182" s="223">
        <v>50</v>
      </c>
      <c r="F182" s="223">
        <v>0</v>
      </c>
      <c r="G182" s="223">
        <v>0</v>
      </c>
      <c r="H182" s="223">
        <v>0</v>
      </c>
      <c r="I182" s="223">
        <v>0</v>
      </c>
      <c r="J182" s="223">
        <v>0</v>
      </c>
      <c r="K182" s="223">
        <v>0</v>
      </c>
      <c r="L182" s="223">
        <v>0</v>
      </c>
    </row>
    <row r="183" spans="1:13" s="102" customFormat="1" ht="13.5" customHeight="1" x14ac:dyDescent="0.15">
      <c r="A183" s="102" t="s">
        <v>346</v>
      </c>
      <c r="B183" s="102" t="s">
        <v>339</v>
      </c>
      <c r="C183" s="213" t="s">
        <v>528</v>
      </c>
      <c r="D183" s="223">
        <v>0</v>
      </c>
      <c r="E183" s="223">
        <v>0</v>
      </c>
      <c r="F183" s="223">
        <v>0</v>
      </c>
      <c r="G183" s="223">
        <v>0</v>
      </c>
      <c r="H183" s="223">
        <v>0</v>
      </c>
      <c r="I183" s="223">
        <v>0</v>
      </c>
      <c r="J183" s="223">
        <v>1</v>
      </c>
      <c r="K183" s="223">
        <v>60</v>
      </c>
      <c r="L183" s="223">
        <v>0</v>
      </c>
    </row>
    <row r="184" spans="1:13" s="102" customFormat="1" ht="13.5" customHeight="1" x14ac:dyDescent="0.15">
      <c r="A184" s="102" t="s">
        <v>346</v>
      </c>
      <c r="B184" s="102" t="s">
        <v>339</v>
      </c>
      <c r="C184" s="213" t="s">
        <v>529</v>
      </c>
      <c r="D184" s="223">
        <v>0</v>
      </c>
      <c r="E184" s="223">
        <v>0</v>
      </c>
      <c r="F184" s="223">
        <v>0</v>
      </c>
      <c r="G184" s="223">
        <v>0</v>
      </c>
      <c r="H184" s="223">
        <v>0</v>
      </c>
      <c r="I184" s="223">
        <v>0</v>
      </c>
      <c r="J184" s="223">
        <v>0</v>
      </c>
      <c r="K184" s="223">
        <v>0</v>
      </c>
      <c r="L184" s="223">
        <v>0</v>
      </c>
    </row>
    <row r="185" spans="1:13" s="102" customFormat="1" ht="13.5" customHeight="1" x14ac:dyDescent="0.15">
      <c r="A185" s="102" t="s">
        <v>346</v>
      </c>
      <c r="B185" s="102" t="s">
        <v>339</v>
      </c>
      <c r="C185" s="214" t="s">
        <v>530</v>
      </c>
      <c r="D185" s="224">
        <v>0</v>
      </c>
      <c r="E185" s="224">
        <v>0</v>
      </c>
      <c r="F185" s="224">
        <v>0</v>
      </c>
      <c r="G185" s="224">
        <v>0</v>
      </c>
      <c r="H185" s="224">
        <v>0</v>
      </c>
      <c r="I185" s="224">
        <v>0</v>
      </c>
      <c r="J185" s="224">
        <v>0</v>
      </c>
      <c r="K185" s="224">
        <v>0</v>
      </c>
      <c r="L185" s="224">
        <v>0</v>
      </c>
    </row>
    <row r="186" spans="1:13" s="102" customFormat="1" ht="13.5" customHeight="1" x14ac:dyDescent="0.15">
      <c r="C186" s="95"/>
      <c r="D186" s="85"/>
      <c r="E186" s="85"/>
      <c r="F186" s="85"/>
      <c r="G186" s="85"/>
      <c r="H186" s="85"/>
      <c r="I186" s="85"/>
      <c r="J186" s="85"/>
      <c r="K186" s="85"/>
      <c r="L186" s="85"/>
    </row>
    <row r="187" spans="1:13" s="137" customFormat="1" ht="13.5" customHeight="1" x14ac:dyDescent="0.15">
      <c r="C187" s="95" t="s">
        <v>320</v>
      </c>
      <c r="D187" s="103"/>
      <c r="E187" s="103"/>
      <c r="F187" s="103"/>
      <c r="G187" s="103"/>
      <c r="H187" s="103"/>
      <c r="J187" s="103"/>
      <c r="K187" s="103"/>
    </row>
    <row r="188" spans="1:13" ht="18" customHeight="1" x14ac:dyDescent="0.15">
      <c r="C188" s="88"/>
      <c r="D188" s="102"/>
      <c r="E188" s="102"/>
      <c r="F188" s="102"/>
      <c r="G188" s="102"/>
      <c r="H188" s="102"/>
      <c r="I188" s="102"/>
      <c r="J188" s="102"/>
      <c r="K188" s="102"/>
      <c r="L188" s="102"/>
      <c r="M188" s="103"/>
    </row>
  </sheetData>
  <autoFilter ref="A3:C185"/>
  <mergeCells count="2">
    <mergeCell ref="G1:I1"/>
    <mergeCell ref="J1:L1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C6</xm:sqref>
        </x14:dataValidation>
        <x14:dataValidation type="list" allowBlank="1" showInputMessage="1" showErrorMessage="1">
          <x14:formula1>
            <xm:f>リスト!$J$2:$J$22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opLeftCell="A130" zoomScale="90" zoomScaleNormal="90" workbookViewId="0">
      <selection activeCell="J4" sqref="J4"/>
    </sheetView>
  </sheetViews>
  <sheetFormatPr defaultColWidth="9" defaultRowHeight="13.5" x14ac:dyDescent="0.15"/>
  <cols>
    <col min="1" max="2" width="9" style="89"/>
    <col min="3" max="3" width="17.25" style="89" bestFit="1" customWidth="1"/>
    <col min="4" max="5" width="17.25" style="89" customWidth="1"/>
    <col min="6" max="8" width="9" style="89"/>
    <col min="9" max="9" width="9" style="89" customWidth="1"/>
    <col min="10" max="10" width="9" style="89"/>
    <col min="11" max="11" width="10.75" style="202" customWidth="1"/>
    <col min="12" max="16384" width="9" style="89"/>
  </cols>
  <sheetData>
    <row r="1" spans="1:11" x14ac:dyDescent="0.15">
      <c r="C1" s="89" t="s">
        <v>543</v>
      </c>
      <c r="D1" s="203" t="s">
        <v>1176</v>
      </c>
      <c r="F1" s="90" t="s">
        <v>544</v>
      </c>
      <c r="G1" s="90"/>
      <c r="H1" s="90"/>
      <c r="I1" s="90"/>
      <c r="K1" s="211" t="s">
        <v>1177</v>
      </c>
    </row>
    <row r="2" spans="1:11" x14ac:dyDescent="0.15">
      <c r="A2" s="89">
        <v>11002</v>
      </c>
      <c r="B2" s="89">
        <v>100</v>
      </c>
      <c r="C2" s="89" t="s">
        <v>349</v>
      </c>
      <c r="D2" s="202">
        <v>1959313</v>
      </c>
      <c r="E2" s="89" t="s">
        <v>540</v>
      </c>
      <c r="F2" s="89">
        <v>10</v>
      </c>
      <c r="G2" s="89" t="str">
        <f>VLOOKUP(F2,$H$2:$I$31,2)</f>
        <v>札幌市</v>
      </c>
      <c r="H2" s="89">
        <v>10</v>
      </c>
      <c r="I2" s="89" t="s">
        <v>545</v>
      </c>
      <c r="J2" s="89" t="s">
        <v>546</v>
      </c>
      <c r="K2" s="202">
        <f>+D2</f>
        <v>1959313</v>
      </c>
    </row>
    <row r="3" spans="1:11" x14ac:dyDescent="0.15">
      <c r="A3" s="89" t="s">
        <v>547</v>
      </c>
      <c r="B3" s="91">
        <v>101</v>
      </c>
      <c r="C3" s="89" t="s">
        <v>548</v>
      </c>
      <c r="D3" s="202">
        <v>238198</v>
      </c>
      <c r="F3" s="91">
        <v>10</v>
      </c>
      <c r="G3" s="89" t="str">
        <f t="shared" ref="G3:G66" si="0">VLOOKUP(F3,$H$2:$I$31,2)</f>
        <v>札幌市</v>
      </c>
      <c r="H3" s="91">
        <v>36</v>
      </c>
      <c r="I3" s="89" t="s">
        <v>549</v>
      </c>
      <c r="J3" s="89" t="s">
        <v>550</v>
      </c>
      <c r="K3" s="202">
        <f>SUMIF($G$2:$G$190,I3,$D$2:$D$190)</f>
        <v>114425</v>
      </c>
    </row>
    <row r="4" spans="1:11" x14ac:dyDescent="0.15">
      <c r="A4" s="89" t="s">
        <v>551</v>
      </c>
      <c r="B4" s="91">
        <v>102</v>
      </c>
      <c r="C4" s="89" t="s">
        <v>552</v>
      </c>
      <c r="D4" s="202">
        <v>286186</v>
      </c>
      <c r="F4" s="91">
        <v>10</v>
      </c>
      <c r="G4" s="89" t="str">
        <f t="shared" si="0"/>
        <v>札幌市</v>
      </c>
      <c r="H4" s="91">
        <v>37</v>
      </c>
      <c r="I4" s="89" t="s">
        <v>553</v>
      </c>
      <c r="J4" s="89" t="s">
        <v>554</v>
      </c>
      <c r="K4" s="202">
        <f t="shared" ref="K4:K31" si="1">SUMIF($G$2:$G$190,I4,$D$2:$D$190)</f>
        <v>255308</v>
      </c>
    </row>
    <row r="5" spans="1:11" x14ac:dyDescent="0.15">
      <c r="A5" s="89" t="s">
        <v>555</v>
      </c>
      <c r="B5" s="91">
        <v>103</v>
      </c>
      <c r="C5" s="89" t="s">
        <v>556</v>
      </c>
      <c r="D5" s="202">
        <v>261922</v>
      </c>
      <c r="F5" s="91">
        <v>10</v>
      </c>
      <c r="G5" s="89" t="str">
        <f t="shared" si="0"/>
        <v>札幌市</v>
      </c>
      <c r="H5" s="91">
        <v>38</v>
      </c>
      <c r="I5" s="89" t="s">
        <v>557</v>
      </c>
      <c r="J5" s="89" t="s">
        <v>558</v>
      </c>
      <c r="K5" s="202">
        <f t="shared" si="1"/>
        <v>334070</v>
      </c>
    </row>
    <row r="6" spans="1:11" x14ac:dyDescent="0.15">
      <c r="A6" s="89" t="s">
        <v>559</v>
      </c>
      <c r="B6" s="91">
        <v>104</v>
      </c>
      <c r="C6" s="89" t="s">
        <v>560</v>
      </c>
      <c r="D6" s="202">
        <v>213211</v>
      </c>
      <c r="F6" s="91">
        <v>10</v>
      </c>
      <c r="G6" s="89" t="str">
        <f t="shared" si="0"/>
        <v>札幌市</v>
      </c>
      <c r="H6" s="91">
        <v>51</v>
      </c>
      <c r="I6" s="89" t="s">
        <v>561</v>
      </c>
      <c r="J6" s="89" t="s">
        <v>562</v>
      </c>
      <c r="K6" s="202">
        <f t="shared" si="1"/>
        <v>196741</v>
      </c>
    </row>
    <row r="7" spans="1:11" x14ac:dyDescent="0.15">
      <c r="A7" s="89" t="s">
        <v>563</v>
      </c>
      <c r="B7" s="91">
        <v>105</v>
      </c>
      <c r="C7" s="89" t="s">
        <v>564</v>
      </c>
      <c r="D7" s="202">
        <v>223562</v>
      </c>
      <c r="F7" s="91">
        <v>10</v>
      </c>
      <c r="G7" s="89" t="str">
        <f t="shared" si="0"/>
        <v>札幌市</v>
      </c>
      <c r="H7" s="91">
        <v>53</v>
      </c>
      <c r="I7" s="89" t="s">
        <v>565</v>
      </c>
      <c r="J7" s="89" t="s">
        <v>566</v>
      </c>
      <c r="K7" s="202">
        <f t="shared" si="1"/>
        <v>225866</v>
      </c>
    </row>
    <row r="8" spans="1:11" x14ac:dyDescent="0.15">
      <c r="A8" s="89" t="s">
        <v>567</v>
      </c>
      <c r="B8" s="91">
        <v>106</v>
      </c>
      <c r="C8" s="89" t="s">
        <v>568</v>
      </c>
      <c r="D8" s="202">
        <v>136558</v>
      </c>
      <c r="F8" s="91">
        <v>10</v>
      </c>
      <c r="G8" s="89" t="str">
        <f t="shared" si="0"/>
        <v>札幌市</v>
      </c>
      <c r="H8" s="91">
        <v>54</v>
      </c>
      <c r="I8" s="89" t="s">
        <v>327</v>
      </c>
      <c r="J8" s="89" t="s">
        <v>569</v>
      </c>
      <c r="K8" s="202">
        <f t="shared" si="1"/>
        <v>155464</v>
      </c>
    </row>
    <row r="9" spans="1:11" x14ac:dyDescent="0.15">
      <c r="A9" s="89" t="s">
        <v>570</v>
      </c>
      <c r="B9" s="91">
        <v>107</v>
      </c>
      <c r="C9" s="89" t="s">
        <v>571</v>
      </c>
      <c r="D9" s="202">
        <v>216993</v>
      </c>
      <c r="F9" s="91">
        <v>10</v>
      </c>
      <c r="G9" s="89" t="str">
        <f t="shared" si="0"/>
        <v>札幌市</v>
      </c>
      <c r="H9" s="91">
        <v>59</v>
      </c>
      <c r="I9" s="89" t="s">
        <v>572</v>
      </c>
      <c r="J9" s="89" t="s">
        <v>573</v>
      </c>
      <c r="K9" s="202">
        <f t="shared" si="1"/>
        <v>101798</v>
      </c>
    </row>
    <row r="10" spans="1:11" x14ac:dyDescent="0.15">
      <c r="A10" s="89" t="s">
        <v>574</v>
      </c>
      <c r="B10" s="91">
        <v>108</v>
      </c>
      <c r="C10" s="89" t="s">
        <v>575</v>
      </c>
      <c r="D10" s="202">
        <v>127242</v>
      </c>
      <c r="F10" s="91">
        <v>10</v>
      </c>
      <c r="G10" s="89" t="str">
        <f t="shared" si="0"/>
        <v>札幌市</v>
      </c>
      <c r="H10" s="91">
        <v>61</v>
      </c>
      <c r="I10" s="89" t="s">
        <v>576</v>
      </c>
      <c r="J10" s="89" t="s">
        <v>577</v>
      </c>
      <c r="K10" s="202">
        <f t="shared" si="1"/>
        <v>30540</v>
      </c>
    </row>
    <row r="11" spans="1:11" x14ac:dyDescent="0.15">
      <c r="A11" s="89" t="s">
        <v>578</v>
      </c>
      <c r="B11" s="91">
        <v>109</v>
      </c>
      <c r="C11" s="89" t="s">
        <v>579</v>
      </c>
      <c r="D11" s="202">
        <v>141966</v>
      </c>
      <c r="F11" s="91">
        <v>10</v>
      </c>
      <c r="G11" s="89" t="str">
        <f t="shared" si="0"/>
        <v>札幌市</v>
      </c>
      <c r="H11" s="91">
        <v>63</v>
      </c>
      <c r="I11" s="89" t="s">
        <v>580</v>
      </c>
      <c r="J11" s="89" t="s">
        <v>581</v>
      </c>
      <c r="K11" s="202">
        <f t="shared" si="1"/>
        <v>41239</v>
      </c>
    </row>
    <row r="12" spans="1:11" x14ac:dyDescent="0.15">
      <c r="A12" s="89" t="s">
        <v>582</v>
      </c>
      <c r="B12" s="91">
        <v>110</v>
      </c>
      <c r="C12" s="89" t="s">
        <v>583</v>
      </c>
      <c r="D12" s="202">
        <v>113475</v>
      </c>
      <c r="F12" s="91">
        <v>10</v>
      </c>
      <c r="G12" s="89" t="str">
        <f t="shared" si="0"/>
        <v>札幌市</v>
      </c>
      <c r="H12" s="91">
        <v>65</v>
      </c>
      <c r="I12" s="89" t="s">
        <v>584</v>
      </c>
      <c r="J12" s="89" t="s">
        <v>585</v>
      </c>
      <c r="K12" s="202">
        <f t="shared" si="1"/>
        <v>61899</v>
      </c>
    </row>
    <row r="13" spans="1:11" x14ac:dyDescent="0.15">
      <c r="A13" s="89" t="s">
        <v>586</v>
      </c>
      <c r="B13" s="91">
        <v>202</v>
      </c>
      <c r="C13" s="89" t="s">
        <v>350</v>
      </c>
      <c r="D13" s="202">
        <v>255308</v>
      </c>
      <c r="E13" s="89" t="s">
        <v>350</v>
      </c>
      <c r="F13" s="91">
        <v>37</v>
      </c>
      <c r="G13" s="89" t="str">
        <f t="shared" si="0"/>
        <v>市立函館</v>
      </c>
      <c r="H13" s="91">
        <v>67</v>
      </c>
      <c r="I13" s="89" t="s">
        <v>587</v>
      </c>
      <c r="J13" s="89" t="s">
        <v>588</v>
      </c>
      <c r="K13" s="202">
        <f t="shared" si="1"/>
        <v>20625</v>
      </c>
    </row>
    <row r="14" spans="1:11" x14ac:dyDescent="0.15">
      <c r="A14" s="89" t="s">
        <v>589</v>
      </c>
      <c r="B14" s="91">
        <v>203</v>
      </c>
      <c r="C14" s="89" t="s">
        <v>342</v>
      </c>
      <c r="D14" s="202">
        <v>114425</v>
      </c>
      <c r="E14" s="89" t="s">
        <v>342</v>
      </c>
      <c r="F14" s="91">
        <v>36</v>
      </c>
      <c r="G14" s="89" t="str">
        <f t="shared" si="0"/>
        <v>小樽市</v>
      </c>
      <c r="H14" s="91">
        <v>68</v>
      </c>
      <c r="I14" s="89" t="s">
        <v>590</v>
      </c>
      <c r="J14" s="89" t="s">
        <v>591</v>
      </c>
      <c r="K14" s="202">
        <f t="shared" si="1"/>
        <v>71542</v>
      </c>
    </row>
    <row r="15" spans="1:11" x14ac:dyDescent="0.15">
      <c r="A15" s="89" t="s">
        <v>592</v>
      </c>
      <c r="B15" s="91">
        <v>204</v>
      </c>
      <c r="C15" s="89" t="s">
        <v>344</v>
      </c>
      <c r="D15" s="202">
        <v>334070</v>
      </c>
      <c r="E15" s="89" t="s">
        <v>344</v>
      </c>
      <c r="F15" s="91">
        <v>38</v>
      </c>
      <c r="G15" s="89" t="str">
        <f t="shared" si="0"/>
        <v>旭川市</v>
      </c>
      <c r="H15" s="91">
        <v>69</v>
      </c>
      <c r="I15" s="89" t="s">
        <v>593</v>
      </c>
      <c r="J15" s="89" t="s">
        <v>580</v>
      </c>
      <c r="K15" s="202">
        <f t="shared" si="1"/>
        <v>22198</v>
      </c>
    </row>
    <row r="16" spans="1:11" x14ac:dyDescent="0.15">
      <c r="A16" s="89" t="s">
        <v>594</v>
      </c>
      <c r="B16" s="91">
        <v>205</v>
      </c>
      <c r="C16" s="89" t="s">
        <v>351</v>
      </c>
      <c r="D16" s="202">
        <v>82977</v>
      </c>
      <c r="E16" s="89" t="s">
        <v>351</v>
      </c>
      <c r="F16" s="91">
        <v>75</v>
      </c>
      <c r="G16" s="89" t="str">
        <f t="shared" si="0"/>
        <v>室蘭</v>
      </c>
      <c r="H16" s="91">
        <v>72</v>
      </c>
      <c r="I16" s="89" t="s">
        <v>595</v>
      </c>
      <c r="J16" s="89" t="s">
        <v>596</v>
      </c>
      <c r="K16" s="202">
        <f t="shared" si="1"/>
        <v>112628</v>
      </c>
    </row>
    <row r="17" spans="1:11" x14ac:dyDescent="0.15">
      <c r="A17" s="89" t="s">
        <v>597</v>
      </c>
      <c r="B17" s="91">
        <v>206</v>
      </c>
      <c r="C17" s="89" t="s">
        <v>352</v>
      </c>
      <c r="D17" s="202">
        <v>168086</v>
      </c>
      <c r="E17" s="89" t="s">
        <v>352</v>
      </c>
      <c r="F17" s="91">
        <v>84</v>
      </c>
      <c r="G17" s="89" t="str">
        <f t="shared" si="0"/>
        <v>釧路</v>
      </c>
      <c r="H17" s="91">
        <v>73</v>
      </c>
      <c r="I17" s="89" t="s">
        <v>598</v>
      </c>
      <c r="J17" s="89" t="s">
        <v>599</v>
      </c>
      <c r="K17" s="202">
        <f t="shared" si="1"/>
        <v>34485</v>
      </c>
    </row>
    <row r="18" spans="1:11" x14ac:dyDescent="0.15">
      <c r="A18" s="89" t="s">
        <v>600</v>
      </c>
      <c r="B18" s="91">
        <v>207</v>
      </c>
      <c r="C18" s="89" t="s">
        <v>353</v>
      </c>
      <c r="D18" s="202">
        <v>166043</v>
      </c>
      <c r="E18" s="89" t="s">
        <v>353</v>
      </c>
      <c r="F18" s="91">
        <v>79</v>
      </c>
      <c r="G18" s="89" t="str">
        <f t="shared" si="0"/>
        <v>帯広</v>
      </c>
      <c r="H18" s="91">
        <v>75</v>
      </c>
      <c r="I18" s="89" t="s">
        <v>601</v>
      </c>
      <c r="J18" s="89" t="s">
        <v>602</v>
      </c>
      <c r="K18" s="202">
        <f t="shared" si="1"/>
        <v>179610</v>
      </c>
    </row>
    <row r="19" spans="1:11" x14ac:dyDescent="0.15">
      <c r="A19" s="89" t="s">
        <v>603</v>
      </c>
      <c r="B19" s="91">
        <v>208</v>
      </c>
      <c r="C19" s="89" t="s">
        <v>354</v>
      </c>
      <c r="D19" s="202">
        <v>116630</v>
      </c>
      <c r="E19" s="89" t="s">
        <v>354</v>
      </c>
      <c r="F19" s="91">
        <v>90</v>
      </c>
      <c r="G19" s="89" t="str">
        <f t="shared" si="0"/>
        <v>北見</v>
      </c>
      <c r="H19" s="91">
        <v>76</v>
      </c>
      <c r="I19" s="89" t="s">
        <v>330</v>
      </c>
      <c r="J19" s="89" t="s">
        <v>604</v>
      </c>
      <c r="K19" s="202">
        <f t="shared" si="1"/>
        <v>208011</v>
      </c>
    </row>
    <row r="20" spans="1:11" x14ac:dyDescent="0.15">
      <c r="A20" s="89" t="s">
        <v>605</v>
      </c>
      <c r="B20" s="91">
        <v>209</v>
      </c>
      <c r="C20" s="89" t="s">
        <v>355</v>
      </c>
      <c r="D20" s="202">
        <v>7769</v>
      </c>
      <c r="E20" s="89" t="s">
        <v>355</v>
      </c>
      <c r="F20" s="91">
        <v>54</v>
      </c>
      <c r="G20" s="89" t="str">
        <f t="shared" si="0"/>
        <v>岩見沢</v>
      </c>
      <c r="H20" s="91">
        <v>77</v>
      </c>
      <c r="I20" s="89" t="s">
        <v>606</v>
      </c>
      <c r="J20" s="89" t="s">
        <v>607</v>
      </c>
      <c r="K20" s="202">
        <f t="shared" si="1"/>
        <v>21019</v>
      </c>
    </row>
    <row r="21" spans="1:11" x14ac:dyDescent="0.15">
      <c r="A21" s="89" t="s">
        <v>608</v>
      </c>
      <c r="B21" s="91">
        <v>210</v>
      </c>
      <c r="C21" s="89" t="s">
        <v>356</v>
      </c>
      <c r="D21" s="202">
        <v>80410</v>
      </c>
      <c r="E21" s="89" t="s">
        <v>356</v>
      </c>
      <c r="F21" s="91">
        <v>54</v>
      </c>
      <c r="G21" s="89" t="str">
        <f t="shared" si="0"/>
        <v>岩見沢</v>
      </c>
      <c r="H21" s="91">
        <v>78</v>
      </c>
      <c r="I21" s="89" t="s">
        <v>609</v>
      </c>
      <c r="J21" s="89" t="s">
        <v>610</v>
      </c>
      <c r="K21" s="202">
        <f t="shared" si="1"/>
        <v>44567</v>
      </c>
    </row>
    <row r="22" spans="1:11" x14ac:dyDescent="0.15">
      <c r="A22" s="89" t="s">
        <v>611</v>
      </c>
      <c r="B22" s="91">
        <v>211</v>
      </c>
      <c r="C22" s="89" t="s">
        <v>357</v>
      </c>
      <c r="D22" s="202">
        <v>35039</v>
      </c>
      <c r="E22" s="89" t="s">
        <v>357</v>
      </c>
      <c r="F22" s="91">
        <v>88</v>
      </c>
      <c r="G22" s="89" t="str">
        <f t="shared" si="0"/>
        <v>網走</v>
      </c>
      <c r="H22" s="91">
        <v>79</v>
      </c>
      <c r="I22" s="89" t="s">
        <v>612</v>
      </c>
      <c r="J22" s="89" t="s">
        <v>613</v>
      </c>
      <c r="K22" s="202">
        <f t="shared" si="1"/>
        <v>336986</v>
      </c>
    </row>
    <row r="23" spans="1:11" x14ac:dyDescent="0.15">
      <c r="A23" s="89" t="s">
        <v>614</v>
      </c>
      <c r="B23" s="91">
        <v>212</v>
      </c>
      <c r="C23" s="89" t="s">
        <v>358</v>
      </c>
      <c r="D23" s="202">
        <v>20715</v>
      </c>
      <c r="E23" s="89" t="s">
        <v>358</v>
      </c>
      <c r="F23" s="91">
        <v>95</v>
      </c>
      <c r="G23" s="89" t="str">
        <f t="shared" si="0"/>
        <v>留萌</v>
      </c>
      <c r="H23" s="91">
        <v>84</v>
      </c>
      <c r="I23" s="89" t="s">
        <v>615</v>
      </c>
      <c r="K23" s="202">
        <f t="shared" si="1"/>
        <v>227420</v>
      </c>
    </row>
    <row r="24" spans="1:11" x14ac:dyDescent="0.15">
      <c r="A24" s="89" t="s">
        <v>616</v>
      </c>
      <c r="B24" s="91">
        <v>213</v>
      </c>
      <c r="C24" s="89" t="s">
        <v>359</v>
      </c>
      <c r="D24" s="202">
        <v>171242</v>
      </c>
      <c r="E24" s="89" t="s">
        <v>359</v>
      </c>
      <c r="F24" s="91">
        <v>76</v>
      </c>
      <c r="G24" s="89" t="str">
        <f t="shared" si="0"/>
        <v>苫小牧</v>
      </c>
      <c r="H24" s="91">
        <v>86</v>
      </c>
      <c r="I24" s="89" t="s">
        <v>613</v>
      </c>
      <c r="K24" s="202">
        <f t="shared" si="1"/>
        <v>25457</v>
      </c>
    </row>
    <row r="25" spans="1:11" x14ac:dyDescent="0.15">
      <c r="A25" s="89" t="s">
        <v>617</v>
      </c>
      <c r="B25" s="91">
        <v>214</v>
      </c>
      <c r="C25" s="89" t="s">
        <v>360</v>
      </c>
      <c r="D25" s="202">
        <v>33605</v>
      </c>
      <c r="E25" s="89" t="s">
        <v>360</v>
      </c>
      <c r="F25" s="91">
        <v>93</v>
      </c>
      <c r="G25" s="89" t="str">
        <f t="shared" si="0"/>
        <v>稚内</v>
      </c>
      <c r="H25" s="91">
        <v>87</v>
      </c>
      <c r="I25" s="89" t="s">
        <v>618</v>
      </c>
      <c r="K25" s="202">
        <f t="shared" si="1"/>
        <v>48596</v>
      </c>
    </row>
    <row r="26" spans="1:11" x14ac:dyDescent="0.15">
      <c r="A26" s="89" t="s">
        <v>619</v>
      </c>
      <c r="B26" s="91">
        <v>215</v>
      </c>
      <c r="C26" s="89" t="s">
        <v>361</v>
      </c>
      <c r="D26" s="202">
        <v>21058</v>
      </c>
      <c r="E26" s="89" t="s">
        <v>361</v>
      </c>
      <c r="F26" s="91">
        <v>54</v>
      </c>
      <c r="G26" s="89" t="str">
        <f t="shared" si="0"/>
        <v>岩見沢</v>
      </c>
      <c r="H26" s="91">
        <v>88</v>
      </c>
      <c r="I26" s="89" t="s">
        <v>347</v>
      </c>
      <c r="K26" s="202">
        <f t="shared" si="1"/>
        <v>62504</v>
      </c>
    </row>
    <row r="27" spans="1:11" x14ac:dyDescent="0.15">
      <c r="A27" s="89" t="s">
        <v>620</v>
      </c>
      <c r="B27" s="91">
        <v>216</v>
      </c>
      <c r="C27" s="89" t="s">
        <v>363</v>
      </c>
      <c r="D27" s="202">
        <v>13204</v>
      </c>
      <c r="E27" s="89" t="s">
        <v>363</v>
      </c>
      <c r="F27" s="91">
        <v>59</v>
      </c>
      <c r="G27" s="89" t="str">
        <f t="shared" si="0"/>
        <v>滝川</v>
      </c>
      <c r="H27" s="91">
        <v>90</v>
      </c>
      <c r="I27" s="89" t="s">
        <v>621</v>
      </c>
      <c r="K27" s="202">
        <f t="shared" si="1"/>
        <v>148186</v>
      </c>
    </row>
    <row r="28" spans="1:11" x14ac:dyDescent="0.15">
      <c r="A28" s="89" t="s">
        <v>622</v>
      </c>
      <c r="B28" s="91">
        <v>217</v>
      </c>
      <c r="C28" s="89" t="s">
        <v>365</v>
      </c>
      <c r="D28" s="202">
        <v>119580</v>
      </c>
      <c r="E28" s="89" t="s">
        <v>365</v>
      </c>
      <c r="F28" s="91">
        <v>51</v>
      </c>
      <c r="G28" s="89" t="str">
        <f t="shared" si="0"/>
        <v>江別</v>
      </c>
      <c r="H28" s="91">
        <v>92</v>
      </c>
      <c r="I28" s="89" t="s">
        <v>623</v>
      </c>
      <c r="K28" s="202">
        <f t="shared" si="1"/>
        <v>66812</v>
      </c>
    </row>
    <row r="29" spans="1:11" x14ac:dyDescent="0.15">
      <c r="A29" s="89" t="s">
        <v>624</v>
      </c>
      <c r="B29" s="91">
        <v>218</v>
      </c>
      <c r="C29" s="89" t="s">
        <v>366</v>
      </c>
      <c r="D29" s="202">
        <v>9906</v>
      </c>
      <c r="E29" s="89" t="s">
        <v>366</v>
      </c>
      <c r="F29" s="91">
        <v>59</v>
      </c>
      <c r="G29" s="89" t="str">
        <f t="shared" si="0"/>
        <v>滝川</v>
      </c>
      <c r="H29" s="91">
        <v>93</v>
      </c>
      <c r="I29" s="89" t="s">
        <v>335</v>
      </c>
      <c r="K29" s="202">
        <f t="shared" si="1"/>
        <v>62707</v>
      </c>
    </row>
    <row r="30" spans="1:11" x14ac:dyDescent="0.15">
      <c r="A30" s="89" t="s">
        <v>625</v>
      </c>
      <c r="B30" s="91">
        <v>219</v>
      </c>
      <c r="C30" s="89" t="s">
        <v>367</v>
      </c>
      <c r="D30" s="202">
        <v>21582</v>
      </c>
      <c r="E30" s="89" t="s">
        <v>367</v>
      </c>
      <c r="F30" s="91">
        <v>92</v>
      </c>
      <c r="G30" s="89" t="str">
        <f t="shared" si="0"/>
        <v>紋別</v>
      </c>
      <c r="H30" s="91">
        <v>95</v>
      </c>
      <c r="I30" s="89" t="s">
        <v>334</v>
      </c>
      <c r="K30" s="202">
        <f t="shared" si="1"/>
        <v>44638</v>
      </c>
    </row>
    <row r="31" spans="1:11" x14ac:dyDescent="0.15">
      <c r="A31" s="89" t="s">
        <v>626</v>
      </c>
      <c r="B31" s="91">
        <v>220</v>
      </c>
      <c r="C31" s="89" t="s">
        <v>368</v>
      </c>
      <c r="D31" s="202">
        <v>18562</v>
      </c>
      <c r="E31" s="89" t="s">
        <v>368</v>
      </c>
      <c r="F31" s="91">
        <v>65</v>
      </c>
      <c r="G31" s="89" t="str">
        <f t="shared" si="0"/>
        <v>名寄</v>
      </c>
      <c r="H31" s="91">
        <v>96</v>
      </c>
      <c r="I31" s="89" t="s">
        <v>627</v>
      </c>
      <c r="K31" s="202">
        <f t="shared" si="1"/>
        <v>53108</v>
      </c>
    </row>
    <row r="32" spans="1:11" x14ac:dyDescent="0.15">
      <c r="A32" s="89" t="s">
        <v>628</v>
      </c>
      <c r="B32" s="91">
        <v>221</v>
      </c>
      <c r="C32" s="89" t="s">
        <v>369</v>
      </c>
      <c r="D32" s="202">
        <v>27277</v>
      </c>
      <c r="E32" s="89" t="s">
        <v>369</v>
      </c>
      <c r="F32" s="91">
        <v>65</v>
      </c>
      <c r="G32" s="89" t="str">
        <f t="shared" si="0"/>
        <v>名寄</v>
      </c>
    </row>
    <row r="33" spans="1:7" x14ac:dyDescent="0.15">
      <c r="A33" s="89" t="s">
        <v>629</v>
      </c>
      <c r="B33" s="91">
        <v>222</v>
      </c>
      <c r="C33" s="89" t="s">
        <v>370</v>
      </c>
      <c r="D33" s="202">
        <v>8302</v>
      </c>
      <c r="E33" s="89" t="s">
        <v>370</v>
      </c>
      <c r="F33" s="91">
        <v>54</v>
      </c>
      <c r="G33" s="89" t="str">
        <f t="shared" si="0"/>
        <v>岩見沢</v>
      </c>
    </row>
    <row r="34" spans="1:7" x14ac:dyDescent="0.15">
      <c r="A34" s="89" t="s">
        <v>630</v>
      </c>
      <c r="B34" s="91">
        <v>223</v>
      </c>
      <c r="C34" s="89" t="s">
        <v>371</v>
      </c>
      <c r="D34" s="202">
        <v>25457</v>
      </c>
      <c r="E34" s="89" t="s">
        <v>371</v>
      </c>
      <c r="F34" s="91">
        <v>86</v>
      </c>
      <c r="G34" s="89" t="str">
        <f t="shared" si="0"/>
        <v>根室</v>
      </c>
    </row>
    <row r="35" spans="1:7" x14ac:dyDescent="0.15">
      <c r="A35" s="89" t="s">
        <v>631</v>
      </c>
      <c r="B35" s="91">
        <v>224</v>
      </c>
      <c r="C35" s="89" t="s">
        <v>372</v>
      </c>
      <c r="D35" s="202">
        <v>97552</v>
      </c>
      <c r="E35" s="89" t="s">
        <v>372</v>
      </c>
      <c r="F35" s="91">
        <v>53</v>
      </c>
      <c r="G35" s="89" t="str">
        <f t="shared" si="0"/>
        <v>千歳</v>
      </c>
    </row>
    <row r="36" spans="1:7" x14ac:dyDescent="0.15">
      <c r="A36" s="89" t="s">
        <v>632</v>
      </c>
      <c r="B36" s="91">
        <v>225</v>
      </c>
      <c r="C36" s="89" t="s">
        <v>373</v>
      </c>
      <c r="D36" s="202">
        <v>39861</v>
      </c>
      <c r="E36" s="89" t="s">
        <v>373</v>
      </c>
      <c r="F36" s="91">
        <v>59</v>
      </c>
      <c r="G36" s="89" t="str">
        <f t="shared" si="0"/>
        <v>滝川</v>
      </c>
    </row>
    <row r="37" spans="1:7" x14ac:dyDescent="0.15">
      <c r="A37" s="89" t="s">
        <v>633</v>
      </c>
      <c r="B37" s="91">
        <v>226</v>
      </c>
      <c r="C37" s="89" t="s">
        <v>374</v>
      </c>
      <c r="D37" s="202">
        <v>16848</v>
      </c>
      <c r="E37" s="89" t="s">
        <v>374</v>
      </c>
      <c r="F37" s="91">
        <v>59</v>
      </c>
      <c r="G37" s="89" t="str">
        <f t="shared" si="0"/>
        <v>滝川</v>
      </c>
    </row>
    <row r="38" spans="1:7" x14ac:dyDescent="0.15">
      <c r="A38" s="89" t="s">
        <v>634</v>
      </c>
      <c r="B38" s="91">
        <v>227</v>
      </c>
      <c r="C38" s="89" t="s">
        <v>375</v>
      </c>
      <c r="D38" s="202">
        <v>3130</v>
      </c>
      <c r="E38" s="89" t="s">
        <v>375</v>
      </c>
      <c r="F38" s="91">
        <v>59</v>
      </c>
      <c r="G38" s="89" t="str">
        <f t="shared" si="0"/>
        <v>滝川</v>
      </c>
    </row>
    <row r="39" spans="1:7" x14ac:dyDescent="0.15">
      <c r="A39" s="89" t="s">
        <v>635</v>
      </c>
      <c r="B39" s="91">
        <v>228</v>
      </c>
      <c r="C39" s="89" t="s">
        <v>376</v>
      </c>
      <c r="D39" s="202">
        <v>20422</v>
      </c>
      <c r="E39" s="89" t="s">
        <v>376</v>
      </c>
      <c r="F39" s="91">
        <v>61</v>
      </c>
      <c r="G39" s="89" t="str">
        <f t="shared" si="0"/>
        <v>深川</v>
      </c>
    </row>
    <row r="40" spans="1:7" x14ac:dyDescent="0.15">
      <c r="A40" s="89" t="s">
        <v>636</v>
      </c>
      <c r="B40" s="91">
        <v>229</v>
      </c>
      <c r="C40" s="89" t="s">
        <v>378</v>
      </c>
      <c r="D40" s="202">
        <v>21593</v>
      </c>
      <c r="E40" s="89" t="s">
        <v>378</v>
      </c>
      <c r="F40" s="91">
        <v>63</v>
      </c>
      <c r="G40" s="89" t="str">
        <f t="shared" si="0"/>
        <v>富良野</v>
      </c>
    </row>
    <row r="41" spans="1:7" x14ac:dyDescent="0.15">
      <c r="A41" s="89" t="s">
        <v>637</v>
      </c>
      <c r="B41" s="91">
        <v>230</v>
      </c>
      <c r="C41" s="89" t="s">
        <v>379</v>
      </c>
      <c r="D41" s="202">
        <v>47608</v>
      </c>
      <c r="E41" s="89" t="s">
        <v>379</v>
      </c>
      <c r="F41" s="91">
        <v>75</v>
      </c>
      <c r="G41" s="89" t="str">
        <f t="shared" si="0"/>
        <v>室蘭</v>
      </c>
    </row>
    <row r="42" spans="1:7" x14ac:dyDescent="0.15">
      <c r="A42" s="89" t="s">
        <v>638</v>
      </c>
      <c r="B42" s="91">
        <v>231</v>
      </c>
      <c r="C42" s="89" t="s">
        <v>380</v>
      </c>
      <c r="D42" s="202">
        <v>70049</v>
      </c>
      <c r="E42" s="89" t="s">
        <v>380</v>
      </c>
      <c r="F42" s="91">
        <v>53</v>
      </c>
      <c r="G42" s="89" t="str">
        <f t="shared" si="0"/>
        <v>千歳</v>
      </c>
    </row>
    <row r="43" spans="1:7" x14ac:dyDescent="0.15">
      <c r="A43" s="89" t="s">
        <v>639</v>
      </c>
      <c r="B43" s="91">
        <v>233</v>
      </c>
      <c r="C43" s="89" t="s">
        <v>381</v>
      </c>
      <c r="D43" s="202">
        <v>33896</v>
      </c>
      <c r="E43" s="89" t="s">
        <v>381</v>
      </c>
      <c r="F43" s="91">
        <v>75</v>
      </c>
      <c r="G43" s="89" t="str">
        <f t="shared" si="0"/>
        <v>室蘭</v>
      </c>
    </row>
    <row r="44" spans="1:7" x14ac:dyDescent="0.15">
      <c r="A44" s="89" t="s">
        <v>640</v>
      </c>
      <c r="B44" s="91">
        <v>234</v>
      </c>
      <c r="C44" s="89" t="s">
        <v>382</v>
      </c>
      <c r="D44" s="202">
        <v>58265</v>
      </c>
      <c r="E44" s="89" t="s">
        <v>382</v>
      </c>
      <c r="F44" s="91">
        <v>53</v>
      </c>
      <c r="G44" s="89" t="str">
        <f t="shared" si="0"/>
        <v>千歳</v>
      </c>
    </row>
    <row r="45" spans="1:7" x14ac:dyDescent="0.15">
      <c r="A45" s="89" t="s">
        <v>641</v>
      </c>
      <c r="B45" s="91">
        <v>235</v>
      </c>
      <c r="C45" s="89" t="s">
        <v>383</v>
      </c>
      <c r="D45" s="202">
        <v>58288</v>
      </c>
      <c r="E45" s="89" t="s">
        <v>383</v>
      </c>
      <c r="F45" s="91">
        <v>51</v>
      </c>
      <c r="G45" s="89" t="str">
        <f t="shared" si="0"/>
        <v>江別</v>
      </c>
    </row>
    <row r="46" spans="1:7" x14ac:dyDescent="0.15">
      <c r="A46" s="89" t="s">
        <v>642</v>
      </c>
      <c r="B46" s="91">
        <v>236</v>
      </c>
      <c r="C46" s="89" t="s">
        <v>385</v>
      </c>
      <c r="D46" s="202">
        <v>46031</v>
      </c>
      <c r="E46" s="89" t="s">
        <v>385</v>
      </c>
      <c r="F46" s="91">
        <v>72</v>
      </c>
      <c r="G46" s="89" t="str">
        <f t="shared" si="0"/>
        <v>渡島</v>
      </c>
    </row>
    <row r="47" spans="1:7" x14ac:dyDescent="0.15">
      <c r="A47" s="89" t="s">
        <v>643</v>
      </c>
      <c r="B47" s="91">
        <v>303</v>
      </c>
      <c r="C47" s="89" t="s">
        <v>644</v>
      </c>
      <c r="D47" s="202">
        <v>15840</v>
      </c>
      <c r="E47" s="89" t="s">
        <v>386</v>
      </c>
      <c r="F47" s="91">
        <v>51</v>
      </c>
      <c r="G47" s="89" t="str">
        <f t="shared" si="0"/>
        <v>江別</v>
      </c>
    </row>
    <row r="48" spans="1:7" x14ac:dyDescent="0.15">
      <c r="A48" s="89" t="s">
        <v>645</v>
      </c>
      <c r="B48" s="91">
        <v>304</v>
      </c>
      <c r="C48" s="89" t="s">
        <v>646</v>
      </c>
      <c r="D48" s="202">
        <v>3033</v>
      </c>
      <c r="E48" s="89" t="s">
        <v>387</v>
      </c>
      <c r="F48" s="91">
        <v>51</v>
      </c>
      <c r="G48" s="89" t="str">
        <f t="shared" si="0"/>
        <v>江別</v>
      </c>
    </row>
    <row r="49" spans="1:7" x14ac:dyDescent="0.15">
      <c r="A49" s="89" t="s">
        <v>647</v>
      </c>
      <c r="B49" s="91">
        <v>331</v>
      </c>
      <c r="C49" s="89" t="s">
        <v>648</v>
      </c>
      <c r="D49" s="202">
        <v>6996</v>
      </c>
      <c r="E49" s="89" t="s">
        <v>388</v>
      </c>
      <c r="F49" s="91">
        <v>72</v>
      </c>
      <c r="G49" s="89" t="str">
        <f t="shared" si="0"/>
        <v>渡島</v>
      </c>
    </row>
    <row r="50" spans="1:7" x14ac:dyDescent="0.15">
      <c r="A50" s="89" t="s">
        <v>649</v>
      </c>
      <c r="B50" s="91">
        <v>332</v>
      </c>
      <c r="C50" s="89" t="s">
        <v>650</v>
      </c>
      <c r="D50" s="202">
        <v>3968</v>
      </c>
      <c r="E50" s="89" t="s">
        <v>389</v>
      </c>
      <c r="F50" s="91">
        <v>72</v>
      </c>
      <c r="G50" s="89" t="str">
        <f t="shared" si="0"/>
        <v>渡島</v>
      </c>
    </row>
    <row r="51" spans="1:7" x14ac:dyDescent="0.15">
      <c r="A51" s="89" t="s">
        <v>651</v>
      </c>
      <c r="B51" s="91">
        <v>333</v>
      </c>
      <c r="C51" s="89" t="s">
        <v>652</v>
      </c>
      <c r="D51" s="202">
        <v>4290</v>
      </c>
      <c r="E51" s="89" t="s">
        <v>390</v>
      </c>
      <c r="F51" s="91">
        <v>72</v>
      </c>
      <c r="G51" s="89" t="str">
        <f t="shared" si="0"/>
        <v>渡島</v>
      </c>
    </row>
    <row r="52" spans="1:7" x14ac:dyDescent="0.15">
      <c r="A52" s="89" t="s">
        <v>653</v>
      </c>
      <c r="B52" s="91">
        <v>334</v>
      </c>
      <c r="C52" s="89" t="s">
        <v>654</v>
      </c>
      <c r="D52" s="202">
        <v>4066</v>
      </c>
      <c r="E52" s="89" t="s">
        <v>391</v>
      </c>
      <c r="F52" s="91">
        <v>72</v>
      </c>
      <c r="G52" s="89" t="str">
        <f t="shared" si="0"/>
        <v>渡島</v>
      </c>
    </row>
    <row r="53" spans="1:7" x14ac:dyDescent="0.15">
      <c r="A53" s="89" t="s">
        <v>655</v>
      </c>
      <c r="B53" s="91">
        <v>337</v>
      </c>
      <c r="C53" s="89" t="s">
        <v>656</v>
      </c>
      <c r="D53" s="202">
        <v>28148</v>
      </c>
      <c r="E53" s="89" t="s">
        <v>392</v>
      </c>
      <c r="F53" s="91">
        <v>72</v>
      </c>
      <c r="G53" s="89" t="str">
        <f t="shared" si="0"/>
        <v>渡島</v>
      </c>
    </row>
    <row r="54" spans="1:7" x14ac:dyDescent="0.15">
      <c r="A54" s="89" t="s">
        <v>657</v>
      </c>
      <c r="B54" s="91">
        <v>343</v>
      </c>
      <c r="C54" s="89" t="s">
        <v>658</v>
      </c>
      <c r="D54" s="202">
        <v>3899</v>
      </c>
      <c r="E54" s="89" t="s">
        <v>393</v>
      </c>
      <c r="F54" s="91">
        <v>72</v>
      </c>
      <c r="G54" s="89" t="str">
        <f t="shared" si="0"/>
        <v>渡島</v>
      </c>
    </row>
    <row r="55" spans="1:7" x14ac:dyDescent="0.15">
      <c r="A55" s="89" t="s">
        <v>659</v>
      </c>
      <c r="B55" s="91">
        <v>345</v>
      </c>
      <c r="C55" s="89" t="s">
        <v>660</v>
      </c>
      <c r="D55" s="202">
        <v>15230</v>
      </c>
      <c r="E55" s="89" t="s">
        <v>394</v>
      </c>
      <c r="F55" s="91">
        <v>72</v>
      </c>
      <c r="G55" s="89" t="str">
        <f t="shared" si="0"/>
        <v>渡島</v>
      </c>
    </row>
    <row r="56" spans="1:7" x14ac:dyDescent="0.15">
      <c r="A56" s="89" t="s">
        <v>661</v>
      </c>
      <c r="B56" s="91">
        <v>346</v>
      </c>
      <c r="C56" s="89" t="s">
        <v>662</v>
      </c>
      <c r="D56" s="202">
        <v>16293</v>
      </c>
      <c r="E56" s="89" t="s">
        <v>395</v>
      </c>
      <c r="F56" s="91">
        <v>73</v>
      </c>
      <c r="G56" s="89" t="str">
        <f t="shared" si="0"/>
        <v>八雲</v>
      </c>
    </row>
    <row r="57" spans="1:7" x14ac:dyDescent="0.15">
      <c r="A57" s="89" t="s">
        <v>663</v>
      </c>
      <c r="B57" s="91">
        <v>347</v>
      </c>
      <c r="C57" s="89" t="s">
        <v>664</v>
      </c>
      <c r="D57" s="202">
        <v>5271</v>
      </c>
      <c r="E57" s="89" t="s">
        <v>396</v>
      </c>
      <c r="F57" s="91">
        <v>73</v>
      </c>
      <c r="G57" s="89" t="str">
        <f t="shared" si="0"/>
        <v>八雲</v>
      </c>
    </row>
    <row r="58" spans="1:7" x14ac:dyDescent="0.15">
      <c r="A58" s="89" t="s">
        <v>665</v>
      </c>
      <c r="B58" s="91">
        <v>361</v>
      </c>
      <c r="C58" s="89" t="s">
        <v>666</v>
      </c>
      <c r="D58" s="202">
        <v>7488</v>
      </c>
      <c r="E58" s="89" t="s">
        <v>397</v>
      </c>
      <c r="F58" s="91">
        <v>69</v>
      </c>
      <c r="G58" s="89" t="str">
        <f t="shared" si="0"/>
        <v>江差</v>
      </c>
    </row>
    <row r="59" spans="1:7" x14ac:dyDescent="0.15">
      <c r="A59" s="89" t="s">
        <v>667</v>
      </c>
      <c r="B59" s="91">
        <v>362</v>
      </c>
      <c r="C59" s="89" t="s">
        <v>668</v>
      </c>
      <c r="D59" s="202">
        <v>4707</v>
      </c>
      <c r="E59" s="89" t="s">
        <v>398</v>
      </c>
      <c r="F59" s="91">
        <v>69</v>
      </c>
      <c r="G59" s="89" t="str">
        <f t="shared" si="0"/>
        <v>江差</v>
      </c>
    </row>
    <row r="60" spans="1:7" x14ac:dyDescent="0.15">
      <c r="A60" s="89" t="s">
        <v>669</v>
      </c>
      <c r="B60" s="91">
        <v>363</v>
      </c>
      <c r="C60" s="89" t="s">
        <v>670</v>
      </c>
      <c r="D60" s="202">
        <v>3792</v>
      </c>
      <c r="E60" s="89" t="s">
        <v>399</v>
      </c>
      <c r="F60" s="91">
        <v>69</v>
      </c>
      <c r="G60" s="89" t="str">
        <f t="shared" si="0"/>
        <v>江差</v>
      </c>
    </row>
    <row r="61" spans="1:7" x14ac:dyDescent="0.15">
      <c r="A61" s="89" t="s">
        <v>671</v>
      </c>
      <c r="B61" s="91">
        <v>364</v>
      </c>
      <c r="C61" s="89" t="s">
        <v>672</v>
      </c>
      <c r="D61" s="202">
        <v>3625</v>
      </c>
      <c r="E61" s="89" t="s">
        <v>400</v>
      </c>
      <c r="F61" s="91">
        <v>69</v>
      </c>
      <c r="G61" s="89" t="str">
        <f t="shared" si="0"/>
        <v>江差</v>
      </c>
    </row>
    <row r="62" spans="1:7" x14ac:dyDescent="0.15">
      <c r="A62" s="89" t="s">
        <v>673</v>
      </c>
      <c r="B62" s="91">
        <v>367</v>
      </c>
      <c r="C62" s="89" t="s">
        <v>674</v>
      </c>
      <c r="D62" s="202">
        <v>2586</v>
      </c>
      <c r="E62" s="89" t="s">
        <v>401</v>
      </c>
      <c r="F62" s="91">
        <v>69</v>
      </c>
      <c r="G62" s="89" t="str">
        <f t="shared" si="0"/>
        <v>江差</v>
      </c>
    </row>
    <row r="63" spans="1:7" x14ac:dyDescent="0.15">
      <c r="A63" s="89" t="s">
        <v>675</v>
      </c>
      <c r="B63" s="91">
        <v>370</v>
      </c>
      <c r="C63" s="89" t="s">
        <v>676</v>
      </c>
      <c r="D63" s="202">
        <v>5178</v>
      </c>
      <c r="E63" s="89" t="s">
        <v>402</v>
      </c>
      <c r="F63" s="91">
        <v>73</v>
      </c>
      <c r="G63" s="89" t="str">
        <f t="shared" si="0"/>
        <v>八雲</v>
      </c>
    </row>
    <row r="64" spans="1:7" x14ac:dyDescent="0.15">
      <c r="A64" s="89" t="s">
        <v>677</v>
      </c>
      <c r="B64" s="91">
        <v>371</v>
      </c>
      <c r="C64" s="89" t="s">
        <v>678</v>
      </c>
      <c r="D64" s="202">
        <v>7743</v>
      </c>
      <c r="E64" s="89" t="s">
        <v>403</v>
      </c>
      <c r="F64" s="91">
        <v>73</v>
      </c>
      <c r="G64" s="89" t="str">
        <f t="shared" si="0"/>
        <v>八雲</v>
      </c>
    </row>
    <row r="65" spans="1:7" x14ac:dyDescent="0.15">
      <c r="A65" s="89" t="s">
        <v>679</v>
      </c>
      <c r="B65" s="91">
        <v>391</v>
      </c>
      <c r="C65" s="89" t="s">
        <v>680</v>
      </c>
      <c r="D65" s="202">
        <v>1433</v>
      </c>
      <c r="E65" s="89" t="s">
        <v>404</v>
      </c>
      <c r="F65" s="91">
        <v>68</v>
      </c>
      <c r="G65" s="89" t="str">
        <f t="shared" si="0"/>
        <v>倶知安</v>
      </c>
    </row>
    <row r="66" spans="1:7" x14ac:dyDescent="0.15">
      <c r="A66" s="89" t="s">
        <v>681</v>
      </c>
      <c r="B66" s="91">
        <v>392</v>
      </c>
      <c r="C66" s="89" t="s">
        <v>682</v>
      </c>
      <c r="D66" s="202">
        <v>2948</v>
      </c>
      <c r="E66" s="89" t="s">
        <v>405</v>
      </c>
      <c r="F66" s="91">
        <v>68</v>
      </c>
      <c r="G66" s="89" t="str">
        <f t="shared" si="0"/>
        <v>倶知安</v>
      </c>
    </row>
    <row r="67" spans="1:7" x14ac:dyDescent="0.15">
      <c r="A67" s="89" t="s">
        <v>683</v>
      </c>
      <c r="B67" s="91">
        <v>393</v>
      </c>
      <c r="C67" s="89" t="s">
        <v>684</v>
      </c>
      <c r="D67" s="202">
        <v>2784</v>
      </c>
      <c r="E67" s="89" t="s">
        <v>406</v>
      </c>
      <c r="F67" s="91">
        <v>68</v>
      </c>
      <c r="G67" s="89" t="str">
        <f t="shared" ref="G67:G130" si="2">VLOOKUP(F67,$H$2:$I$31,2)</f>
        <v>倶知安</v>
      </c>
    </row>
    <row r="68" spans="1:7" x14ac:dyDescent="0.15">
      <c r="A68" s="89" t="s">
        <v>685</v>
      </c>
      <c r="B68" s="91">
        <v>394</v>
      </c>
      <c r="C68" s="89" t="s">
        <v>686</v>
      </c>
      <c r="D68" s="202">
        <v>4669</v>
      </c>
      <c r="E68" s="89" t="s">
        <v>407</v>
      </c>
      <c r="F68" s="91">
        <v>68</v>
      </c>
      <c r="G68" s="89" t="str">
        <f t="shared" si="2"/>
        <v>倶知安</v>
      </c>
    </row>
    <row r="69" spans="1:7" x14ac:dyDescent="0.15">
      <c r="A69" s="89" t="s">
        <v>687</v>
      </c>
      <c r="B69" s="91">
        <v>395</v>
      </c>
      <c r="C69" s="89" t="s">
        <v>688</v>
      </c>
      <c r="D69" s="202">
        <v>5403</v>
      </c>
      <c r="E69" s="89" t="s">
        <v>408</v>
      </c>
      <c r="F69" s="91">
        <v>68</v>
      </c>
      <c r="G69" s="89" t="str">
        <f t="shared" si="2"/>
        <v>倶知安</v>
      </c>
    </row>
    <row r="70" spans="1:7" x14ac:dyDescent="0.15">
      <c r="A70" s="89" t="s">
        <v>689</v>
      </c>
      <c r="B70" s="91">
        <v>396</v>
      </c>
      <c r="C70" s="89" t="s">
        <v>690</v>
      </c>
      <c r="D70" s="202">
        <v>2079</v>
      </c>
      <c r="E70" s="89" t="s">
        <v>409</v>
      </c>
      <c r="F70" s="91">
        <v>68</v>
      </c>
      <c r="G70" s="89" t="str">
        <f t="shared" si="2"/>
        <v>倶知安</v>
      </c>
    </row>
    <row r="71" spans="1:7" x14ac:dyDescent="0.15">
      <c r="A71" s="89" t="s">
        <v>691</v>
      </c>
      <c r="B71" s="91">
        <v>397</v>
      </c>
      <c r="C71" s="89" t="s">
        <v>692</v>
      </c>
      <c r="D71" s="202">
        <v>2070</v>
      </c>
      <c r="E71" s="89" t="s">
        <v>410</v>
      </c>
      <c r="F71" s="91">
        <v>68</v>
      </c>
      <c r="G71" s="89" t="str">
        <f t="shared" si="2"/>
        <v>倶知安</v>
      </c>
    </row>
    <row r="72" spans="1:7" x14ac:dyDescent="0.15">
      <c r="A72" s="89" t="s">
        <v>693</v>
      </c>
      <c r="B72" s="91">
        <v>398</v>
      </c>
      <c r="C72" s="89" t="s">
        <v>694</v>
      </c>
      <c r="D72" s="202">
        <v>2201</v>
      </c>
      <c r="E72" s="89" t="s">
        <v>411</v>
      </c>
      <c r="F72" s="91">
        <v>68</v>
      </c>
      <c r="G72" s="89" t="str">
        <f t="shared" si="2"/>
        <v>倶知安</v>
      </c>
    </row>
    <row r="73" spans="1:7" x14ac:dyDescent="0.15">
      <c r="A73" s="89" t="s">
        <v>695</v>
      </c>
      <c r="B73" s="91">
        <v>399</v>
      </c>
      <c r="C73" s="89" t="s">
        <v>696</v>
      </c>
      <c r="D73" s="202">
        <v>2979</v>
      </c>
      <c r="E73" s="89" t="s">
        <v>412</v>
      </c>
      <c r="F73" s="91">
        <v>68</v>
      </c>
      <c r="G73" s="89" t="str">
        <f t="shared" si="2"/>
        <v>倶知安</v>
      </c>
    </row>
    <row r="74" spans="1:7" x14ac:dyDescent="0.15">
      <c r="A74" s="89" t="s">
        <v>697</v>
      </c>
      <c r="B74" s="91">
        <v>400</v>
      </c>
      <c r="C74" s="89" t="s">
        <v>698</v>
      </c>
      <c r="D74" s="202">
        <v>16892</v>
      </c>
      <c r="E74" s="89" t="s">
        <v>413</v>
      </c>
      <c r="F74" s="91">
        <v>68</v>
      </c>
      <c r="G74" s="89" t="str">
        <f t="shared" si="2"/>
        <v>倶知安</v>
      </c>
    </row>
    <row r="75" spans="1:7" x14ac:dyDescent="0.15">
      <c r="A75" s="89" t="s">
        <v>699</v>
      </c>
      <c r="B75" s="91">
        <v>401</v>
      </c>
      <c r="C75" s="89" t="s">
        <v>700</v>
      </c>
      <c r="D75" s="202">
        <v>5858</v>
      </c>
      <c r="E75" s="89" t="s">
        <v>414</v>
      </c>
      <c r="F75" s="91">
        <v>67</v>
      </c>
      <c r="G75" s="89" t="str">
        <f t="shared" si="2"/>
        <v>岩内</v>
      </c>
    </row>
    <row r="76" spans="1:7" x14ac:dyDescent="0.15">
      <c r="A76" s="89" t="s">
        <v>701</v>
      </c>
      <c r="B76" s="91">
        <v>402</v>
      </c>
      <c r="C76" s="89" t="s">
        <v>702</v>
      </c>
      <c r="D76" s="202">
        <v>12314</v>
      </c>
      <c r="E76" s="89" t="s">
        <v>415</v>
      </c>
      <c r="F76" s="91">
        <v>67</v>
      </c>
      <c r="G76" s="89" t="str">
        <f t="shared" si="2"/>
        <v>岩内</v>
      </c>
    </row>
    <row r="77" spans="1:7" x14ac:dyDescent="0.15">
      <c r="A77" s="89" t="s">
        <v>703</v>
      </c>
      <c r="B77" s="91">
        <v>403</v>
      </c>
      <c r="C77" s="89" t="s">
        <v>704</v>
      </c>
      <c r="D77" s="202">
        <v>1613</v>
      </c>
      <c r="E77" s="89" t="s">
        <v>416</v>
      </c>
      <c r="F77" s="91">
        <v>67</v>
      </c>
      <c r="G77" s="89" t="str">
        <f t="shared" si="2"/>
        <v>岩内</v>
      </c>
    </row>
    <row r="78" spans="1:7" x14ac:dyDescent="0.15">
      <c r="A78" s="89" t="s">
        <v>705</v>
      </c>
      <c r="B78" s="91">
        <v>404</v>
      </c>
      <c r="C78" s="89" t="s">
        <v>706</v>
      </c>
      <c r="D78" s="202">
        <v>840</v>
      </c>
      <c r="E78" s="89" t="s">
        <v>417</v>
      </c>
      <c r="F78" s="91">
        <v>67</v>
      </c>
      <c r="G78" s="89" t="str">
        <f t="shared" si="2"/>
        <v>岩内</v>
      </c>
    </row>
    <row r="79" spans="1:7" x14ac:dyDescent="0.15">
      <c r="A79" s="89" t="s">
        <v>707</v>
      </c>
      <c r="B79" s="91">
        <v>405</v>
      </c>
      <c r="C79" s="89" t="s">
        <v>708</v>
      </c>
      <c r="D79" s="202">
        <v>1981</v>
      </c>
      <c r="E79" s="89" t="s">
        <v>418</v>
      </c>
      <c r="F79" s="91">
        <v>68</v>
      </c>
      <c r="G79" s="89" t="str">
        <f t="shared" si="2"/>
        <v>倶知安</v>
      </c>
    </row>
    <row r="80" spans="1:7" x14ac:dyDescent="0.15">
      <c r="A80" s="89" t="s">
        <v>709</v>
      </c>
      <c r="B80" s="91">
        <v>406</v>
      </c>
      <c r="C80" s="89" t="s">
        <v>710</v>
      </c>
      <c r="D80" s="202">
        <v>3015</v>
      </c>
      <c r="E80" s="89" t="s">
        <v>419</v>
      </c>
      <c r="F80" s="91">
        <v>68</v>
      </c>
      <c r="G80" s="89" t="str">
        <f t="shared" si="2"/>
        <v>倶知安</v>
      </c>
    </row>
    <row r="81" spans="1:7" x14ac:dyDescent="0.15">
      <c r="A81" s="89" t="s">
        <v>711</v>
      </c>
      <c r="B81" s="91">
        <v>407</v>
      </c>
      <c r="C81" s="89" t="s">
        <v>712</v>
      </c>
      <c r="D81" s="202">
        <v>3251</v>
      </c>
      <c r="E81" s="89" t="s">
        <v>420</v>
      </c>
      <c r="F81" s="91">
        <v>68</v>
      </c>
      <c r="G81" s="89" t="str">
        <f t="shared" si="2"/>
        <v>倶知安</v>
      </c>
    </row>
    <row r="82" spans="1:7" x14ac:dyDescent="0.15">
      <c r="A82" s="89" t="s">
        <v>713</v>
      </c>
      <c r="B82" s="91">
        <v>408</v>
      </c>
      <c r="C82" s="89" t="s">
        <v>714</v>
      </c>
      <c r="D82" s="202">
        <v>18564</v>
      </c>
      <c r="E82" s="89" t="s">
        <v>421</v>
      </c>
      <c r="F82" s="91">
        <v>68</v>
      </c>
      <c r="G82" s="89" t="str">
        <f t="shared" si="2"/>
        <v>倶知安</v>
      </c>
    </row>
    <row r="83" spans="1:7" x14ac:dyDescent="0.15">
      <c r="A83" s="89" t="s">
        <v>715</v>
      </c>
      <c r="B83" s="91">
        <v>409</v>
      </c>
      <c r="C83" s="89" t="s">
        <v>716</v>
      </c>
      <c r="D83" s="202">
        <v>1273</v>
      </c>
      <c r="E83" s="89" t="s">
        <v>422</v>
      </c>
      <c r="F83" s="91">
        <v>68</v>
      </c>
      <c r="G83" s="89" t="str">
        <f t="shared" si="2"/>
        <v>倶知安</v>
      </c>
    </row>
    <row r="84" spans="1:7" x14ac:dyDescent="0.15">
      <c r="A84" s="89" t="s">
        <v>717</v>
      </c>
      <c r="B84" s="91">
        <v>423</v>
      </c>
      <c r="C84" s="89" t="s">
        <v>718</v>
      </c>
      <c r="D84" s="202">
        <v>7461</v>
      </c>
      <c r="E84" s="89" t="s">
        <v>423</v>
      </c>
      <c r="F84" s="91">
        <v>54</v>
      </c>
      <c r="G84" s="89" t="str">
        <f t="shared" si="2"/>
        <v>岩見沢</v>
      </c>
    </row>
    <row r="85" spans="1:7" x14ac:dyDescent="0.15">
      <c r="A85" s="89" t="s">
        <v>719</v>
      </c>
      <c r="B85" s="91">
        <v>424</v>
      </c>
      <c r="C85" s="89" t="s">
        <v>720</v>
      </c>
      <c r="D85" s="202">
        <v>5335</v>
      </c>
      <c r="E85" s="89" t="s">
        <v>424</v>
      </c>
      <c r="F85" s="91">
        <v>59</v>
      </c>
      <c r="G85" s="89" t="str">
        <f t="shared" si="2"/>
        <v>滝川</v>
      </c>
    </row>
    <row r="86" spans="1:7" x14ac:dyDescent="0.15">
      <c r="A86" s="89" t="s">
        <v>721</v>
      </c>
      <c r="B86" s="91">
        <v>425</v>
      </c>
      <c r="C86" s="89" t="s">
        <v>722</v>
      </c>
      <c r="D86" s="202">
        <v>2874</v>
      </c>
      <c r="E86" s="89" t="s">
        <v>425</v>
      </c>
      <c r="F86" s="91">
        <v>59</v>
      </c>
      <c r="G86" s="89" t="str">
        <f t="shared" si="2"/>
        <v>滝川</v>
      </c>
    </row>
    <row r="87" spans="1:7" x14ac:dyDescent="0.15">
      <c r="A87" s="89" t="s">
        <v>723</v>
      </c>
      <c r="B87" s="91">
        <v>427</v>
      </c>
      <c r="C87" s="89" t="s">
        <v>724</v>
      </c>
      <c r="D87" s="202">
        <v>5061</v>
      </c>
      <c r="E87" s="89" t="s">
        <v>426</v>
      </c>
      <c r="F87" s="91">
        <v>54</v>
      </c>
      <c r="G87" s="89" t="str">
        <f t="shared" si="2"/>
        <v>岩見沢</v>
      </c>
    </row>
    <row r="88" spans="1:7" x14ac:dyDescent="0.15">
      <c r="A88" s="89" t="s">
        <v>725</v>
      </c>
      <c r="B88" s="91">
        <v>428</v>
      </c>
      <c r="C88" s="89" t="s">
        <v>726</v>
      </c>
      <c r="D88" s="202">
        <v>10649</v>
      </c>
      <c r="E88" s="89" t="s">
        <v>427</v>
      </c>
      <c r="F88" s="91">
        <v>54</v>
      </c>
      <c r="G88" s="89" t="str">
        <f t="shared" si="2"/>
        <v>岩見沢</v>
      </c>
    </row>
    <row r="89" spans="1:7" x14ac:dyDescent="0.15">
      <c r="A89" s="89" t="s">
        <v>727</v>
      </c>
      <c r="B89" s="91">
        <v>429</v>
      </c>
      <c r="C89" s="89" t="s">
        <v>728</v>
      </c>
      <c r="D89" s="202">
        <v>11637</v>
      </c>
      <c r="E89" s="89" t="s">
        <v>428</v>
      </c>
      <c r="F89" s="91">
        <v>54</v>
      </c>
      <c r="G89" s="89" t="str">
        <f t="shared" si="2"/>
        <v>岩見沢</v>
      </c>
    </row>
    <row r="90" spans="1:7" x14ac:dyDescent="0.15">
      <c r="A90" s="89" t="s">
        <v>729</v>
      </c>
      <c r="B90" s="91">
        <v>430</v>
      </c>
      <c r="C90" s="89" t="s">
        <v>730</v>
      </c>
      <c r="D90" s="202">
        <v>3117</v>
      </c>
      <c r="E90" s="89" t="s">
        <v>429</v>
      </c>
      <c r="F90" s="91">
        <v>54</v>
      </c>
      <c r="G90" s="89" t="str">
        <f t="shared" si="2"/>
        <v>岩見沢</v>
      </c>
    </row>
    <row r="91" spans="1:7" x14ac:dyDescent="0.15">
      <c r="A91" s="89" t="s">
        <v>731</v>
      </c>
      <c r="B91" s="91">
        <v>431</v>
      </c>
      <c r="C91" s="89" t="s">
        <v>732</v>
      </c>
      <c r="D91" s="202">
        <v>1785</v>
      </c>
      <c r="E91" s="89" t="s">
        <v>430</v>
      </c>
      <c r="F91" s="91">
        <v>59</v>
      </c>
      <c r="G91" s="89" t="str">
        <f t="shared" si="2"/>
        <v>滝川</v>
      </c>
    </row>
    <row r="92" spans="1:7" x14ac:dyDescent="0.15">
      <c r="A92" s="89" t="s">
        <v>733</v>
      </c>
      <c r="B92" s="91">
        <v>432</v>
      </c>
      <c r="C92" s="89" t="s">
        <v>734</v>
      </c>
      <c r="D92" s="202">
        <v>6532</v>
      </c>
      <c r="E92" s="89" t="s">
        <v>431</v>
      </c>
      <c r="F92" s="91">
        <v>59</v>
      </c>
      <c r="G92" s="89" t="str">
        <f t="shared" si="2"/>
        <v>滝川</v>
      </c>
    </row>
    <row r="93" spans="1:7" x14ac:dyDescent="0.15">
      <c r="A93" s="89" t="s">
        <v>735</v>
      </c>
      <c r="B93" s="91">
        <v>433</v>
      </c>
      <c r="C93" s="89" t="s">
        <v>736</v>
      </c>
      <c r="D93" s="202">
        <v>2902</v>
      </c>
      <c r="E93" s="89" t="s">
        <v>432</v>
      </c>
      <c r="F93" s="91">
        <v>61</v>
      </c>
      <c r="G93" s="89" t="str">
        <f t="shared" si="2"/>
        <v>深川</v>
      </c>
    </row>
    <row r="94" spans="1:7" x14ac:dyDescent="0.15">
      <c r="A94" s="89" t="s">
        <v>737</v>
      </c>
      <c r="B94" s="91">
        <v>434</v>
      </c>
      <c r="C94" s="89" t="s">
        <v>738</v>
      </c>
      <c r="D94" s="202">
        <v>2401</v>
      </c>
      <c r="E94" s="89" t="s">
        <v>433</v>
      </c>
      <c r="F94" s="91">
        <v>61</v>
      </c>
      <c r="G94" s="89" t="str">
        <f t="shared" si="2"/>
        <v>深川</v>
      </c>
    </row>
    <row r="95" spans="1:7" x14ac:dyDescent="0.15">
      <c r="A95" s="89" t="s">
        <v>739</v>
      </c>
      <c r="B95" s="91">
        <v>436</v>
      </c>
      <c r="C95" s="89" t="s">
        <v>740</v>
      </c>
      <c r="D95" s="202">
        <v>2323</v>
      </c>
      <c r="E95" s="89" t="s">
        <v>434</v>
      </c>
      <c r="F95" s="91">
        <v>59</v>
      </c>
      <c r="G95" s="89" t="str">
        <f t="shared" si="2"/>
        <v>滝川</v>
      </c>
    </row>
    <row r="96" spans="1:7" x14ac:dyDescent="0.15">
      <c r="A96" s="89" t="s">
        <v>741</v>
      </c>
      <c r="B96" s="91">
        <v>437</v>
      </c>
      <c r="C96" s="89" t="s">
        <v>742</v>
      </c>
      <c r="D96" s="202">
        <v>1798</v>
      </c>
      <c r="E96" s="89" t="s">
        <v>435</v>
      </c>
      <c r="F96" s="91">
        <v>61</v>
      </c>
      <c r="G96" s="89" t="str">
        <f t="shared" si="2"/>
        <v>深川</v>
      </c>
    </row>
    <row r="97" spans="1:7" x14ac:dyDescent="0.15">
      <c r="A97" s="89" t="s">
        <v>743</v>
      </c>
      <c r="B97" s="91">
        <v>438</v>
      </c>
      <c r="C97" s="89" t="s">
        <v>744</v>
      </c>
      <c r="D97" s="202">
        <v>3017</v>
      </c>
      <c r="E97" s="89" t="s">
        <v>436</v>
      </c>
      <c r="F97" s="91">
        <v>61</v>
      </c>
      <c r="G97" s="89" t="str">
        <f t="shared" si="2"/>
        <v>深川</v>
      </c>
    </row>
    <row r="98" spans="1:7" x14ac:dyDescent="0.15">
      <c r="A98" s="89" t="s">
        <v>745</v>
      </c>
      <c r="B98" s="91">
        <v>452</v>
      </c>
      <c r="C98" s="89" t="s">
        <v>746</v>
      </c>
      <c r="D98" s="202">
        <v>6821</v>
      </c>
      <c r="E98" s="89" t="s">
        <v>438</v>
      </c>
      <c r="F98" s="91">
        <v>96</v>
      </c>
      <c r="G98" s="89" t="str">
        <f t="shared" si="2"/>
        <v>上川</v>
      </c>
    </row>
    <row r="99" spans="1:7" x14ac:dyDescent="0.15">
      <c r="A99" s="89" t="s">
        <v>747</v>
      </c>
      <c r="B99" s="91">
        <v>453</v>
      </c>
      <c r="C99" s="89" t="s">
        <v>748</v>
      </c>
      <c r="D99" s="202">
        <v>10239</v>
      </c>
      <c r="E99" s="89" t="s">
        <v>439</v>
      </c>
      <c r="F99" s="91">
        <v>96</v>
      </c>
      <c r="G99" s="89" t="str">
        <f t="shared" si="2"/>
        <v>上川</v>
      </c>
    </row>
    <row r="100" spans="1:7" x14ac:dyDescent="0.15">
      <c r="A100" s="89" t="s">
        <v>749</v>
      </c>
      <c r="B100" s="91">
        <v>454</v>
      </c>
      <c r="C100" s="89" t="s">
        <v>750</v>
      </c>
      <c r="D100" s="202">
        <v>6400</v>
      </c>
      <c r="E100" s="89" t="s">
        <v>440</v>
      </c>
      <c r="F100" s="91">
        <v>96</v>
      </c>
      <c r="G100" s="89" t="str">
        <f t="shared" si="2"/>
        <v>上川</v>
      </c>
    </row>
    <row r="101" spans="1:7" x14ac:dyDescent="0.15">
      <c r="A101" s="89" t="s">
        <v>751</v>
      </c>
      <c r="B101" s="91">
        <v>455</v>
      </c>
      <c r="C101" s="89" t="s">
        <v>752</v>
      </c>
      <c r="D101" s="202">
        <v>3676</v>
      </c>
      <c r="E101" s="89" t="s">
        <v>441</v>
      </c>
      <c r="F101" s="91">
        <v>96</v>
      </c>
      <c r="G101" s="89" t="str">
        <f t="shared" si="2"/>
        <v>上川</v>
      </c>
    </row>
    <row r="102" spans="1:7" x14ac:dyDescent="0.15">
      <c r="A102" s="89" t="s">
        <v>753</v>
      </c>
      <c r="B102" s="91">
        <v>456</v>
      </c>
      <c r="C102" s="89" t="s">
        <v>754</v>
      </c>
      <c r="D102" s="202">
        <v>2723</v>
      </c>
      <c r="E102" s="89" t="s">
        <v>442</v>
      </c>
      <c r="F102" s="91">
        <v>96</v>
      </c>
      <c r="G102" s="89" t="str">
        <f t="shared" si="2"/>
        <v>上川</v>
      </c>
    </row>
    <row r="103" spans="1:7" x14ac:dyDescent="0.15">
      <c r="A103" s="89" t="s">
        <v>755</v>
      </c>
      <c r="B103" s="91">
        <v>457</v>
      </c>
      <c r="C103" s="89" t="s">
        <v>756</v>
      </c>
      <c r="D103" s="202">
        <v>3510</v>
      </c>
      <c r="E103" s="89" t="s">
        <v>443</v>
      </c>
      <c r="F103" s="91">
        <v>96</v>
      </c>
      <c r="G103" s="89" t="str">
        <f t="shared" si="2"/>
        <v>上川</v>
      </c>
    </row>
    <row r="104" spans="1:7" x14ac:dyDescent="0.15">
      <c r="A104" s="89" t="s">
        <v>757</v>
      </c>
      <c r="B104" s="91">
        <v>458</v>
      </c>
      <c r="C104" s="89" t="s">
        <v>758</v>
      </c>
      <c r="D104" s="202">
        <v>8380</v>
      </c>
      <c r="E104" s="89" t="s">
        <v>444</v>
      </c>
      <c r="F104" s="91">
        <v>96</v>
      </c>
      <c r="G104" s="89" t="str">
        <f t="shared" si="2"/>
        <v>上川</v>
      </c>
    </row>
    <row r="105" spans="1:7" x14ac:dyDescent="0.15">
      <c r="A105" s="89" t="s">
        <v>759</v>
      </c>
      <c r="B105" s="91">
        <v>459</v>
      </c>
      <c r="C105" s="89" t="s">
        <v>760</v>
      </c>
      <c r="D105" s="202">
        <v>9912</v>
      </c>
      <c r="E105" s="89" t="s">
        <v>445</v>
      </c>
      <c r="F105" s="91">
        <v>96</v>
      </c>
      <c r="G105" s="89" t="str">
        <f t="shared" si="2"/>
        <v>上川</v>
      </c>
    </row>
    <row r="106" spans="1:7" x14ac:dyDescent="0.15">
      <c r="A106" s="89" t="s">
        <v>761</v>
      </c>
      <c r="B106" s="91">
        <v>460</v>
      </c>
      <c r="C106" s="89" t="s">
        <v>762</v>
      </c>
      <c r="D106" s="202">
        <v>10661</v>
      </c>
      <c r="E106" s="89" t="s">
        <v>446</v>
      </c>
      <c r="F106" s="91">
        <v>63</v>
      </c>
      <c r="G106" s="89" t="str">
        <f t="shared" si="2"/>
        <v>富良野</v>
      </c>
    </row>
    <row r="107" spans="1:7" x14ac:dyDescent="0.15">
      <c r="A107" s="89" t="s">
        <v>763</v>
      </c>
      <c r="B107" s="91">
        <v>461</v>
      </c>
      <c r="C107" s="89" t="s">
        <v>764</v>
      </c>
      <c r="D107" s="202">
        <v>4938</v>
      </c>
      <c r="E107" s="89" t="s">
        <v>447</v>
      </c>
      <c r="F107" s="91">
        <v>63</v>
      </c>
      <c r="G107" s="89" t="str">
        <f t="shared" si="2"/>
        <v>富良野</v>
      </c>
    </row>
    <row r="108" spans="1:7" x14ac:dyDescent="0.15">
      <c r="A108" s="89" t="s">
        <v>765</v>
      </c>
      <c r="B108" s="91">
        <v>462</v>
      </c>
      <c r="C108" s="89" t="s">
        <v>766</v>
      </c>
      <c r="D108" s="202">
        <v>2434</v>
      </c>
      <c r="E108" s="89" t="s">
        <v>448</v>
      </c>
      <c r="F108" s="91">
        <v>63</v>
      </c>
      <c r="G108" s="89" t="str">
        <f t="shared" si="2"/>
        <v>富良野</v>
      </c>
    </row>
    <row r="109" spans="1:7" x14ac:dyDescent="0.15">
      <c r="A109" s="89" t="s">
        <v>767</v>
      </c>
      <c r="B109" s="91">
        <v>463</v>
      </c>
      <c r="C109" s="89" t="s">
        <v>768</v>
      </c>
      <c r="D109" s="202">
        <v>1613</v>
      </c>
      <c r="E109" s="89" t="s">
        <v>449</v>
      </c>
      <c r="F109" s="91">
        <v>63</v>
      </c>
      <c r="G109" s="89" t="str">
        <f t="shared" si="2"/>
        <v>富良野</v>
      </c>
    </row>
    <row r="110" spans="1:7" x14ac:dyDescent="0.15">
      <c r="A110" s="89" t="s">
        <v>769</v>
      </c>
      <c r="B110" s="91">
        <v>464</v>
      </c>
      <c r="C110" s="89" t="s">
        <v>770</v>
      </c>
      <c r="D110" s="202">
        <v>3278</v>
      </c>
      <c r="E110" s="89" t="s">
        <v>450</v>
      </c>
      <c r="F110" s="91">
        <v>65</v>
      </c>
      <c r="G110" s="89" t="str">
        <f t="shared" si="2"/>
        <v>名寄</v>
      </c>
    </row>
    <row r="111" spans="1:7" x14ac:dyDescent="0.15">
      <c r="A111" s="89" t="s">
        <v>771</v>
      </c>
      <c r="B111" s="91">
        <v>465</v>
      </c>
      <c r="C111" s="89" t="s">
        <v>772</v>
      </c>
      <c r="D111" s="202">
        <v>3063</v>
      </c>
      <c r="E111" s="89" t="s">
        <v>451</v>
      </c>
      <c r="F111" s="91">
        <v>65</v>
      </c>
      <c r="G111" s="89" t="str">
        <f t="shared" si="2"/>
        <v>名寄</v>
      </c>
    </row>
    <row r="112" spans="1:7" x14ac:dyDescent="0.15">
      <c r="A112" s="89" t="s">
        <v>773</v>
      </c>
      <c r="B112" s="91">
        <v>468</v>
      </c>
      <c r="C112" s="89" t="s">
        <v>774</v>
      </c>
      <c r="D112" s="202">
        <v>3254</v>
      </c>
      <c r="E112" s="89" t="s">
        <v>452</v>
      </c>
      <c r="F112" s="91">
        <v>65</v>
      </c>
      <c r="G112" s="89" t="str">
        <f t="shared" si="2"/>
        <v>名寄</v>
      </c>
    </row>
    <row r="113" spans="1:7" x14ac:dyDescent="0.15">
      <c r="A113" s="89" t="s">
        <v>775</v>
      </c>
      <c r="B113" s="91">
        <v>469</v>
      </c>
      <c r="C113" s="89" t="s">
        <v>776</v>
      </c>
      <c r="D113" s="202">
        <v>4244</v>
      </c>
      <c r="E113" s="89" t="s">
        <v>453</v>
      </c>
      <c r="F113" s="91">
        <v>65</v>
      </c>
      <c r="G113" s="89" t="str">
        <f t="shared" si="2"/>
        <v>名寄</v>
      </c>
    </row>
    <row r="114" spans="1:7" x14ac:dyDescent="0.15">
      <c r="A114" s="89" t="s">
        <v>777</v>
      </c>
      <c r="B114" s="91">
        <v>470</v>
      </c>
      <c r="C114" s="89" t="s">
        <v>778</v>
      </c>
      <c r="D114" s="202">
        <v>729</v>
      </c>
      <c r="E114" s="89" t="s">
        <v>454</v>
      </c>
      <c r="F114" s="91">
        <v>65</v>
      </c>
      <c r="G114" s="89" t="str">
        <f t="shared" si="2"/>
        <v>名寄</v>
      </c>
    </row>
    <row r="115" spans="1:7" x14ac:dyDescent="0.15">
      <c r="A115" s="89" t="s">
        <v>779</v>
      </c>
      <c r="B115" s="91">
        <v>471</v>
      </c>
      <c r="C115" s="89" t="s">
        <v>780</v>
      </c>
      <c r="D115" s="202">
        <v>1492</v>
      </c>
      <c r="E115" s="89" t="s">
        <v>455</v>
      </c>
      <c r="F115" s="91">
        <v>65</v>
      </c>
      <c r="G115" s="89" t="str">
        <f t="shared" si="2"/>
        <v>名寄</v>
      </c>
    </row>
    <row r="116" spans="1:7" x14ac:dyDescent="0.15">
      <c r="A116" s="89" t="s">
        <v>781</v>
      </c>
      <c r="B116" s="91">
        <v>472</v>
      </c>
      <c r="C116" s="89" t="s">
        <v>782</v>
      </c>
      <c r="D116" s="202">
        <v>1447</v>
      </c>
      <c r="E116" s="89" t="s">
        <v>456</v>
      </c>
      <c r="F116" s="91">
        <v>96</v>
      </c>
      <c r="G116" s="89" t="str">
        <f t="shared" si="2"/>
        <v>上川</v>
      </c>
    </row>
    <row r="117" spans="1:7" x14ac:dyDescent="0.15">
      <c r="A117" s="89" t="s">
        <v>783</v>
      </c>
      <c r="B117" s="91">
        <v>481</v>
      </c>
      <c r="C117" s="89" t="s">
        <v>784</v>
      </c>
      <c r="D117" s="202">
        <v>4222</v>
      </c>
      <c r="E117" s="89" t="s">
        <v>457</v>
      </c>
      <c r="F117" s="91">
        <v>95</v>
      </c>
      <c r="G117" s="89" t="str">
        <f t="shared" si="2"/>
        <v>留萌</v>
      </c>
    </row>
    <row r="118" spans="1:7" x14ac:dyDescent="0.15">
      <c r="A118" s="89" t="s">
        <v>785</v>
      </c>
      <c r="B118" s="91">
        <v>482</v>
      </c>
      <c r="C118" s="89" t="s">
        <v>786</v>
      </c>
      <c r="D118" s="202">
        <v>3087</v>
      </c>
      <c r="E118" s="89" t="s">
        <v>458</v>
      </c>
      <c r="F118" s="91">
        <v>95</v>
      </c>
      <c r="G118" s="89" t="str">
        <f t="shared" si="2"/>
        <v>留萌</v>
      </c>
    </row>
    <row r="119" spans="1:7" x14ac:dyDescent="0.15">
      <c r="A119" s="89" t="s">
        <v>787</v>
      </c>
      <c r="B119" s="91">
        <v>483</v>
      </c>
      <c r="C119" s="89" t="s">
        <v>788</v>
      </c>
      <c r="D119" s="202">
        <v>3034</v>
      </c>
      <c r="E119" s="89" t="s">
        <v>459</v>
      </c>
      <c r="F119" s="91">
        <v>95</v>
      </c>
      <c r="G119" s="89" t="str">
        <f t="shared" si="2"/>
        <v>留萌</v>
      </c>
    </row>
    <row r="120" spans="1:7" x14ac:dyDescent="0.15">
      <c r="A120" s="89" t="s">
        <v>789</v>
      </c>
      <c r="B120" s="91">
        <v>484</v>
      </c>
      <c r="C120" s="89" t="s">
        <v>790</v>
      </c>
      <c r="D120" s="202">
        <v>6796</v>
      </c>
      <c r="E120" s="89" t="s">
        <v>460</v>
      </c>
      <c r="F120" s="91">
        <v>95</v>
      </c>
      <c r="G120" s="89" t="str">
        <f t="shared" si="2"/>
        <v>留萌</v>
      </c>
    </row>
    <row r="121" spans="1:7" x14ac:dyDescent="0.15">
      <c r="A121" s="89" t="s">
        <v>791</v>
      </c>
      <c r="B121" s="91">
        <v>485</v>
      </c>
      <c r="C121" s="89" t="s">
        <v>792</v>
      </c>
      <c r="D121" s="202">
        <v>1152</v>
      </c>
      <c r="E121" s="89" t="s">
        <v>461</v>
      </c>
      <c r="F121" s="91">
        <v>95</v>
      </c>
      <c r="G121" s="89" t="str">
        <f t="shared" si="2"/>
        <v>留萌</v>
      </c>
    </row>
    <row r="122" spans="1:7" x14ac:dyDescent="0.15">
      <c r="A122" s="89" t="s">
        <v>793</v>
      </c>
      <c r="B122" s="91">
        <v>486</v>
      </c>
      <c r="C122" s="89" t="s">
        <v>794</v>
      </c>
      <c r="D122" s="202">
        <v>2626</v>
      </c>
      <c r="E122" s="89" t="s">
        <v>462</v>
      </c>
      <c r="F122" s="91">
        <v>95</v>
      </c>
      <c r="G122" s="89" t="str">
        <f t="shared" si="2"/>
        <v>留萌</v>
      </c>
    </row>
    <row r="123" spans="1:7" x14ac:dyDescent="0.15">
      <c r="A123" s="89" t="s">
        <v>795</v>
      </c>
      <c r="B123" s="91">
        <v>487</v>
      </c>
      <c r="C123" s="89" t="s">
        <v>796</v>
      </c>
      <c r="D123" s="202">
        <v>3006</v>
      </c>
      <c r="E123" s="89" t="s">
        <v>463</v>
      </c>
      <c r="F123" s="91">
        <v>95</v>
      </c>
      <c r="G123" s="89" t="str">
        <f t="shared" si="2"/>
        <v>留萌</v>
      </c>
    </row>
    <row r="124" spans="1:7" x14ac:dyDescent="0.15">
      <c r="A124" s="89" t="s">
        <v>797</v>
      </c>
      <c r="B124" s="91">
        <v>511</v>
      </c>
      <c r="C124" s="89" t="s">
        <v>798</v>
      </c>
      <c r="D124" s="202">
        <v>2766</v>
      </c>
      <c r="E124" s="89" t="s">
        <v>464</v>
      </c>
      <c r="F124" s="91">
        <v>93</v>
      </c>
      <c r="G124" s="89" t="str">
        <f t="shared" si="2"/>
        <v>稚内</v>
      </c>
    </row>
    <row r="125" spans="1:7" x14ac:dyDescent="0.15">
      <c r="A125" s="89" t="s">
        <v>799</v>
      </c>
      <c r="B125" s="91">
        <v>512</v>
      </c>
      <c r="C125" s="89" t="s">
        <v>800</v>
      </c>
      <c r="D125" s="202">
        <v>3535</v>
      </c>
      <c r="E125" s="89" t="s">
        <v>465</v>
      </c>
      <c r="F125" s="91">
        <v>93</v>
      </c>
      <c r="G125" s="89" t="str">
        <f t="shared" si="2"/>
        <v>稚内</v>
      </c>
    </row>
    <row r="126" spans="1:7" x14ac:dyDescent="0.15">
      <c r="A126" s="89" t="s">
        <v>801</v>
      </c>
      <c r="B126" s="91">
        <v>513</v>
      </c>
      <c r="C126" s="89" t="s">
        <v>802</v>
      </c>
      <c r="D126" s="202">
        <v>1679</v>
      </c>
      <c r="E126" s="89" t="s">
        <v>466</v>
      </c>
      <c r="F126" s="91">
        <v>93</v>
      </c>
      <c r="G126" s="89" t="str">
        <f t="shared" si="2"/>
        <v>稚内</v>
      </c>
    </row>
    <row r="127" spans="1:7" x14ac:dyDescent="0.15">
      <c r="A127" s="89" t="s">
        <v>803</v>
      </c>
      <c r="B127" s="91">
        <v>514</v>
      </c>
      <c r="C127" s="89" t="s">
        <v>804</v>
      </c>
      <c r="D127" s="202">
        <v>8027</v>
      </c>
      <c r="E127" s="89" t="s">
        <v>467</v>
      </c>
      <c r="F127" s="91">
        <v>93</v>
      </c>
      <c r="G127" s="89" t="str">
        <f t="shared" si="2"/>
        <v>稚内</v>
      </c>
    </row>
    <row r="128" spans="1:7" x14ac:dyDescent="0.15">
      <c r="A128" s="89" t="s">
        <v>805</v>
      </c>
      <c r="B128" s="91">
        <v>516</v>
      </c>
      <c r="C128" s="89" t="s">
        <v>806</v>
      </c>
      <c r="D128" s="202">
        <v>3891</v>
      </c>
      <c r="E128" s="89" t="s">
        <v>468</v>
      </c>
      <c r="F128" s="91">
        <v>93</v>
      </c>
      <c r="G128" s="89" t="str">
        <f t="shared" si="2"/>
        <v>稚内</v>
      </c>
    </row>
    <row r="129" spans="1:7" x14ac:dyDescent="0.15">
      <c r="A129" s="89" t="s">
        <v>807</v>
      </c>
      <c r="B129" s="91">
        <v>517</v>
      </c>
      <c r="C129" s="89" t="s">
        <v>808</v>
      </c>
      <c r="D129" s="202">
        <v>2477</v>
      </c>
      <c r="E129" s="89" t="s">
        <v>469</v>
      </c>
      <c r="F129" s="91">
        <v>93</v>
      </c>
      <c r="G129" s="89" t="str">
        <f t="shared" si="2"/>
        <v>稚内</v>
      </c>
    </row>
    <row r="130" spans="1:7" x14ac:dyDescent="0.15">
      <c r="A130" s="89" t="s">
        <v>809</v>
      </c>
      <c r="B130" s="91">
        <v>518</v>
      </c>
      <c r="C130" s="89" t="s">
        <v>810</v>
      </c>
      <c r="D130" s="202">
        <v>2001</v>
      </c>
      <c r="E130" s="89" t="s">
        <v>470</v>
      </c>
      <c r="F130" s="91">
        <v>93</v>
      </c>
      <c r="G130" s="89" t="str">
        <f t="shared" si="2"/>
        <v>稚内</v>
      </c>
    </row>
    <row r="131" spans="1:7" x14ac:dyDescent="0.15">
      <c r="A131" s="89" t="s">
        <v>811</v>
      </c>
      <c r="B131" s="91">
        <v>519</v>
      </c>
      <c r="C131" s="89" t="s">
        <v>812</v>
      </c>
      <c r="D131" s="202">
        <v>2432</v>
      </c>
      <c r="E131" s="89" t="s">
        <v>471</v>
      </c>
      <c r="F131" s="91">
        <v>93</v>
      </c>
      <c r="G131" s="89" t="str">
        <f t="shared" ref="G131:G190" si="3">VLOOKUP(F131,$H$2:$I$31,2)</f>
        <v>稚内</v>
      </c>
    </row>
    <row r="132" spans="1:7" x14ac:dyDescent="0.15">
      <c r="A132" s="89" t="s">
        <v>813</v>
      </c>
      <c r="B132" s="91">
        <v>520</v>
      </c>
      <c r="C132" s="89" t="s">
        <v>814</v>
      </c>
      <c r="D132" s="202">
        <v>2294</v>
      </c>
      <c r="E132" s="89" t="s">
        <v>472</v>
      </c>
      <c r="F132" s="91">
        <v>93</v>
      </c>
      <c r="G132" s="89" t="str">
        <f t="shared" si="3"/>
        <v>稚内</v>
      </c>
    </row>
    <row r="133" spans="1:7" x14ac:dyDescent="0.15">
      <c r="A133" s="89" t="s">
        <v>815</v>
      </c>
      <c r="B133" s="91">
        <v>543</v>
      </c>
      <c r="C133" s="89" t="s">
        <v>816</v>
      </c>
      <c r="D133" s="202">
        <v>19233</v>
      </c>
      <c r="E133" s="89" t="s">
        <v>473</v>
      </c>
      <c r="F133" s="91">
        <v>90</v>
      </c>
      <c r="G133" s="89" t="str">
        <f t="shared" si="3"/>
        <v>北見</v>
      </c>
    </row>
    <row r="134" spans="1:7" x14ac:dyDescent="0.15">
      <c r="A134" s="89" t="s">
        <v>817</v>
      </c>
      <c r="B134" s="91">
        <v>544</v>
      </c>
      <c r="C134" s="89" t="s">
        <v>818</v>
      </c>
      <c r="D134" s="202">
        <v>4597</v>
      </c>
      <c r="E134" s="89" t="s">
        <v>474</v>
      </c>
      <c r="F134" s="91">
        <v>90</v>
      </c>
      <c r="G134" s="89" t="str">
        <f t="shared" si="3"/>
        <v>北見</v>
      </c>
    </row>
    <row r="135" spans="1:7" x14ac:dyDescent="0.15">
      <c r="A135" s="89" t="s">
        <v>819</v>
      </c>
      <c r="B135" s="91">
        <v>545</v>
      </c>
      <c r="C135" s="89" t="s">
        <v>820</v>
      </c>
      <c r="D135" s="202">
        <v>11530</v>
      </c>
      <c r="E135" s="89" t="s">
        <v>475</v>
      </c>
      <c r="F135" s="91">
        <v>88</v>
      </c>
      <c r="G135" s="89" t="str">
        <f t="shared" si="3"/>
        <v>網走</v>
      </c>
    </row>
    <row r="136" spans="1:7" x14ac:dyDescent="0.15">
      <c r="A136" s="89" t="s">
        <v>821</v>
      </c>
      <c r="B136" s="91">
        <v>546</v>
      </c>
      <c r="C136" s="89" t="s">
        <v>822</v>
      </c>
      <c r="D136" s="202">
        <v>4005</v>
      </c>
      <c r="E136" s="89" t="s">
        <v>476</v>
      </c>
      <c r="F136" s="91">
        <v>88</v>
      </c>
      <c r="G136" s="89" t="str">
        <f t="shared" si="3"/>
        <v>網走</v>
      </c>
    </row>
    <row r="137" spans="1:7" x14ac:dyDescent="0.15">
      <c r="A137" s="89" t="s">
        <v>823</v>
      </c>
      <c r="B137" s="91">
        <v>547</v>
      </c>
      <c r="C137" s="89" t="s">
        <v>824</v>
      </c>
      <c r="D137" s="202">
        <v>4800</v>
      </c>
      <c r="E137" s="89" t="s">
        <v>477</v>
      </c>
      <c r="F137" s="91">
        <v>88</v>
      </c>
      <c r="G137" s="89" t="str">
        <f t="shared" si="3"/>
        <v>網走</v>
      </c>
    </row>
    <row r="138" spans="1:7" x14ac:dyDescent="0.15">
      <c r="A138" s="89" t="s">
        <v>825</v>
      </c>
      <c r="B138" s="91">
        <v>549</v>
      </c>
      <c r="C138" s="89" t="s">
        <v>826</v>
      </c>
      <c r="D138" s="202">
        <v>4889</v>
      </c>
      <c r="E138" s="89" t="s">
        <v>478</v>
      </c>
      <c r="F138" s="91">
        <v>90</v>
      </c>
      <c r="G138" s="89" t="str">
        <f t="shared" si="3"/>
        <v>北見</v>
      </c>
    </row>
    <row r="139" spans="1:7" x14ac:dyDescent="0.15">
      <c r="A139" s="89" t="s">
        <v>827</v>
      </c>
      <c r="B139" s="91">
        <v>550</v>
      </c>
      <c r="C139" s="89" t="s">
        <v>828</v>
      </c>
      <c r="D139" s="202">
        <v>2837</v>
      </c>
      <c r="E139" s="89" t="s">
        <v>479</v>
      </c>
      <c r="F139" s="91">
        <v>90</v>
      </c>
      <c r="G139" s="89" t="str">
        <f t="shared" si="3"/>
        <v>北見</v>
      </c>
    </row>
    <row r="140" spans="1:7" x14ac:dyDescent="0.15">
      <c r="A140" s="89" t="s">
        <v>829</v>
      </c>
      <c r="B140" s="91">
        <v>552</v>
      </c>
      <c r="C140" s="89" t="s">
        <v>830</v>
      </c>
      <c r="D140" s="202">
        <v>5111</v>
      </c>
      <c r="E140" s="89" t="s">
        <v>480</v>
      </c>
      <c r="F140" s="91">
        <v>92</v>
      </c>
      <c r="G140" s="89" t="str">
        <f t="shared" si="3"/>
        <v>紋別</v>
      </c>
    </row>
    <row r="141" spans="1:7" x14ac:dyDescent="0.15">
      <c r="A141" s="89" t="s">
        <v>831</v>
      </c>
      <c r="B141" s="91">
        <v>555</v>
      </c>
      <c r="C141" s="89" t="s">
        <v>832</v>
      </c>
      <c r="D141" s="202">
        <v>19677</v>
      </c>
      <c r="E141" s="89" t="s">
        <v>481</v>
      </c>
      <c r="F141" s="91">
        <v>92</v>
      </c>
      <c r="G141" s="89" t="str">
        <f t="shared" si="3"/>
        <v>紋別</v>
      </c>
    </row>
    <row r="142" spans="1:7" x14ac:dyDescent="0.15">
      <c r="A142" s="89" t="s">
        <v>833</v>
      </c>
      <c r="B142" s="91">
        <v>559</v>
      </c>
      <c r="C142" s="89" t="s">
        <v>834</v>
      </c>
      <c r="D142" s="202">
        <v>8664</v>
      </c>
      <c r="E142" s="89" t="s">
        <v>482</v>
      </c>
      <c r="F142" s="91">
        <v>92</v>
      </c>
      <c r="G142" s="89" t="str">
        <f t="shared" si="3"/>
        <v>紋別</v>
      </c>
    </row>
    <row r="143" spans="1:7" x14ac:dyDescent="0.15">
      <c r="A143" s="89" t="s">
        <v>835</v>
      </c>
      <c r="B143" s="91">
        <v>560</v>
      </c>
      <c r="C143" s="89" t="s">
        <v>836</v>
      </c>
      <c r="D143" s="202">
        <v>2544</v>
      </c>
      <c r="E143" s="89" t="s">
        <v>483</v>
      </c>
      <c r="F143" s="91">
        <v>92</v>
      </c>
      <c r="G143" s="89" t="str">
        <f t="shared" si="3"/>
        <v>紋別</v>
      </c>
    </row>
    <row r="144" spans="1:7" x14ac:dyDescent="0.15">
      <c r="A144" s="89" t="s">
        <v>837</v>
      </c>
      <c r="B144" s="91">
        <v>561</v>
      </c>
      <c r="C144" s="89" t="s">
        <v>838</v>
      </c>
      <c r="D144" s="202">
        <v>3778</v>
      </c>
      <c r="E144" s="89" t="s">
        <v>484</v>
      </c>
      <c r="F144" s="91">
        <v>92</v>
      </c>
      <c r="G144" s="89" t="str">
        <f t="shared" si="3"/>
        <v>紋別</v>
      </c>
    </row>
    <row r="145" spans="1:7" x14ac:dyDescent="0.15">
      <c r="A145" s="89" t="s">
        <v>839</v>
      </c>
      <c r="B145" s="91">
        <v>562</v>
      </c>
      <c r="C145" s="89" t="s">
        <v>840</v>
      </c>
      <c r="D145" s="202">
        <v>1067</v>
      </c>
      <c r="E145" s="89" t="s">
        <v>485</v>
      </c>
      <c r="F145" s="91">
        <v>92</v>
      </c>
      <c r="G145" s="89" t="str">
        <f t="shared" si="3"/>
        <v>紋別</v>
      </c>
    </row>
    <row r="146" spans="1:7" x14ac:dyDescent="0.15">
      <c r="A146" s="89" t="s">
        <v>841</v>
      </c>
      <c r="B146" s="91">
        <v>563</v>
      </c>
      <c r="C146" s="89" t="s">
        <v>842</v>
      </c>
      <c r="D146" s="202">
        <v>4389</v>
      </c>
      <c r="E146" s="89" t="s">
        <v>486</v>
      </c>
      <c r="F146" s="91">
        <v>92</v>
      </c>
      <c r="G146" s="89" t="str">
        <f t="shared" si="3"/>
        <v>紋別</v>
      </c>
    </row>
    <row r="147" spans="1:7" x14ac:dyDescent="0.15">
      <c r="A147" s="89" t="s">
        <v>843</v>
      </c>
      <c r="B147" s="91">
        <v>564</v>
      </c>
      <c r="C147" s="89" t="s">
        <v>844</v>
      </c>
      <c r="D147" s="202">
        <v>7130</v>
      </c>
      <c r="E147" s="89" t="s">
        <v>487</v>
      </c>
      <c r="F147" s="91">
        <v>88</v>
      </c>
      <c r="G147" s="89" t="str">
        <f t="shared" si="3"/>
        <v>網走</v>
      </c>
    </row>
    <row r="148" spans="1:7" x14ac:dyDescent="0.15">
      <c r="A148" s="89" t="s">
        <v>845</v>
      </c>
      <c r="B148" s="91">
        <v>571</v>
      </c>
      <c r="C148" s="89" t="s">
        <v>846</v>
      </c>
      <c r="D148" s="202">
        <v>3923</v>
      </c>
      <c r="E148" s="89" t="s">
        <v>488</v>
      </c>
      <c r="F148" s="91">
        <v>75</v>
      </c>
      <c r="G148" s="89" t="str">
        <f t="shared" si="3"/>
        <v>室蘭</v>
      </c>
    </row>
    <row r="149" spans="1:7" x14ac:dyDescent="0.15">
      <c r="A149" s="89" t="s">
        <v>847</v>
      </c>
      <c r="B149" s="91">
        <v>575</v>
      </c>
      <c r="C149" s="89" t="s">
        <v>848</v>
      </c>
      <c r="D149" s="202">
        <v>2517</v>
      </c>
      <c r="E149" s="89" t="s">
        <v>489</v>
      </c>
      <c r="F149" s="91">
        <v>75</v>
      </c>
      <c r="G149" s="89" t="str">
        <f t="shared" si="3"/>
        <v>室蘭</v>
      </c>
    </row>
    <row r="150" spans="1:7" x14ac:dyDescent="0.15">
      <c r="A150" s="89" t="s">
        <v>849</v>
      </c>
      <c r="B150" s="91">
        <v>578</v>
      </c>
      <c r="C150" s="89" t="s">
        <v>850</v>
      </c>
      <c r="D150" s="202">
        <v>16638</v>
      </c>
      <c r="E150" s="89" t="s">
        <v>490</v>
      </c>
      <c r="F150" s="91">
        <v>76</v>
      </c>
      <c r="G150" s="89" t="str">
        <f t="shared" si="3"/>
        <v>苫小牧</v>
      </c>
    </row>
    <row r="151" spans="1:7" x14ac:dyDescent="0.15">
      <c r="A151" s="89" t="s">
        <v>851</v>
      </c>
      <c r="B151" s="91">
        <v>581</v>
      </c>
      <c r="C151" s="89" t="s">
        <v>852</v>
      </c>
      <c r="D151" s="202">
        <v>4500</v>
      </c>
      <c r="E151" s="89" t="s">
        <v>491</v>
      </c>
      <c r="F151" s="91">
        <v>76</v>
      </c>
      <c r="G151" s="89" t="str">
        <f t="shared" si="3"/>
        <v>苫小牧</v>
      </c>
    </row>
    <row r="152" spans="1:7" x14ac:dyDescent="0.15">
      <c r="A152" s="89" t="s">
        <v>853</v>
      </c>
      <c r="B152" s="91">
        <v>584</v>
      </c>
      <c r="C152" s="89" t="s">
        <v>854</v>
      </c>
      <c r="D152" s="202">
        <v>8689</v>
      </c>
      <c r="E152" s="89" t="s">
        <v>492</v>
      </c>
      <c r="F152" s="91">
        <v>75</v>
      </c>
      <c r="G152" s="89" t="str">
        <f t="shared" si="3"/>
        <v>室蘭</v>
      </c>
    </row>
    <row r="153" spans="1:7" x14ac:dyDescent="0.15">
      <c r="A153" s="89" t="s">
        <v>855</v>
      </c>
      <c r="B153" s="91">
        <v>585</v>
      </c>
      <c r="C153" s="89" t="s">
        <v>856</v>
      </c>
      <c r="D153" s="202">
        <v>7761</v>
      </c>
      <c r="E153" s="89" t="s">
        <v>493</v>
      </c>
      <c r="F153" s="91">
        <v>76</v>
      </c>
      <c r="G153" s="89" t="str">
        <f t="shared" si="3"/>
        <v>苫小牧</v>
      </c>
    </row>
    <row r="154" spans="1:7" x14ac:dyDescent="0.15">
      <c r="A154" s="89" t="s">
        <v>857</v>
      </c>
      <c r="B154" s="91">
        <v>586</v>
      </c>
      <c r="C154" s="89" t="s">
        <v>858</v>
      </c>
      <c r="D154" s="202">
        <v>7870</v>
      </c>
      <c r="E154" s="89" t="s">
        <v>494</v>
      </c>
      <c r="F154" s="91">
        <v>76</v>
      </c>
      <c r="G154" s="89" t="str">
        <f t="shared" si="3"/>
        <v>苫小牧</v>
      </c>
    </row>
    <row r="155" spans="1:7" x14ac:dyDescent="0.15">
      <c r="A155" s="89" t="s">
        <v>859</v>
      </c>
      <c r="B155" s="91">
        <v>601</v>
      </c>
      <c r="C155" s="89" t="s">
        <v>860</v>
      </c>
      <c r="D155" s="202">
        <v>11919</v>
      </c>
      <c r="E155" s="89" t="s">
        <v>495</v>
      </c>
      <c r="F155" s="91">
        <v>78</v>
      </c>
      <c r="G155" s="89" t="str">
        <f t="shared" si="3"/>
        <v>静内</v>
      </c>
    </row>
    <row r="156" spans="1:7" x14ac:dyDescent="0.15">
      <c r="A156" s="89" t="s">
        <v>861</v>
      </c>
      <c r="B156" s="91">
        <v>602</v>
      </c>
      <c r="C156" s="89" t="s">
        <v>862</v>
      </c>
      <c r="D156" s="202">
        <v>4923</v>
      </c>
      <c r="E156" s="89" t="s">
        <v>496</v>
      </c>
      <c r="F156" s="91">
        <v>78</v>
      </c>
      <c r="G156" s="89" t="str">
        <f t="shared" si="3"/>
        <v>静内</v>
      </c>
    </row>
    <row r="157" spans="1:7" x14ac:dyDescent="0.15">
      <c r="A157" s="89" t="s">
        <v>863</v>
      </c>
      <c r="B157" s="91">
        <v>604</v>
      </c>
      <c r="C157" s="89" t="s">
        <v>864</v>
      </c>
      <c r="D157" s="202">
        <v>5483</v>
      </c>
      <c r="E157" s="89" t="s">
        <v>497</v>
      </c>
      <c r="F157" s="91">
        <v>78</v>
      </c>
      <c r="G157" s="89" t="str">
        <f t="shared" si="3"/>
        <v>静内</v>
      </c>
    </row>
    <row r="158" spans="1:7" x14ac:dyDescent="0.15">
      <c r="A158" s="89" t="s">
        <v>865</v>
      </c>
      <c r="B158" s="91">
        <v>607</v>
      </c>
      <c r="C158" s="89" t="s">
        <v>866</v>
      </c>
      <c r="D158" s="202">
        <v>12166</v>
      </c>
      <c r="E158" s="89" t="s">
        <v>498</v>
      </c>
      <c r="F158" s="91">
        <v>77</v>
      </c>
      <c r="G158" s="89" t="str">
        <f t="shared" si="3"/>
        <v>浦河</v>
      </c>
    </row>
    <row r="159" spans="1:7" x14ac:dyDescent="0.15">
      <c r="A159" s="89" t="s">
        <v>867</v>
      </c>
      <c r="B159" s="91">
        <v>608</v>
      </c>
      <c r="C159" s="89" t="s">
        <v>868</v>
      </c>
      <c r="D159" s="202">
        <v>4230</v>
      </c>
      <c r="E159" s="89" t="s">
        <v>499</v>
      </c>
      <c r="F159" s="91">
        <v>77</v>
      </c>
      <c r="G159" s="89" t="str">
        <f t="shared" si="3"/>
        <v>浦河</v>
      </c>
    </row>
    <row r="160" spans="1:7" x14ac:dyDescent="0.15">
      <c r="A160" s="89" t="s">
        <v>869</v>
      </c>
      <c r="B160" s="91">
        <v>609</v>
      </c>
      <c r="C160" s="89" t="s">
        <v>870</v>
      </c>
      <c r="D160" s="202">
        <v>4623</v>
      </c>
      <c r="E160" s="89" t="s">
        <v>500</v>
      </c>
      <c r="F160" s="91">
        <v>77</v>
      </c>
      <c r="G160" s="89" t="str">
        <f t="shared" si="3"/>
        <v>浦河</v>
      </c>
    </row>
    <row r="161" spans="1:7" x14ac:dyDescent="0.15">
      <c r="A161" s="89" t="s">
        <v>871</v>
      </c>
      <c r="B161" s="91">
        <v>610</v>
      </c>
      <c r="C161" s="89" t="s">
        <v>872</v>
      </c>
      <c r="D161" s="202">
        <v>22242</v>
      </c>
      <c r="E161" s="89" t="s">
        <v>501</v>
      </c>
      <c r="F161" s="91">
        <v>78</v>
      </c>
      <c r="G161" s="89" t="str">
        <f t="shared" si="3"/>
        <v>静内</v>
      </c>
    </row>
    <row r="162" spans="1:7" x14ac:dyDescent="0.15">
      <c r="A162" s="89" t="s">
        <v>873</v>
      </c>
      <c r="B162" s="91">
        <v>631</v>
      </c>
      <c r="C162" s="89" t="s">
        <v>874</v>
      </c>
      <c r="D162" s="202">
        <v>44342</v>
      </c>
      <c r="E162" s="89" t="s">
        <v>502</v>
      </c>
      <c r="F162" s="91">
        <v>79</v>
      </c>
      <c r="G162" s="89" t="str">
        <f t="shared" si="3"/>
        <v>帯広</v>
      </c>
    </row>
    <row r="163" spans="1:7" x14ac:dyDescent="0.15">
      <c r="A163" s="89" t="s">
        <v>875</v>
      </c>
      <c r="B163" s="91">
        <v>632</v>
      </c>
      <c r="C163" s="89" t="s">
        <v>876</v>
      </c>
      <c r="D163" s="202">
        <v>6044</v>
      </c>
      <c r="E163" s="89" t="s">
        <v>503</v>
      </c>
      <c r="F163" s="91">
        <v>79</v>
      </c>
      <c r="G163" s="89" t="str">
        <f t="shared" si="3"/>
        <v>帯広</v>
      </c>
    </row>
    <row r="164" spans="1:7" x14ac:dyDescent="0.15">
      <c r="A164" s="89" t="s">
        <v>877</v>
      </c>
      <c r="B164" s="91">
        <v>633</v>
      </c>
      <c r="C164" s="89" t="s">
        <v>878</v>
      </c>
      <c r="D164" s="202">
        <v>4957</v>
      </c>
      <c r="E164" s="89" t="s">
        <v>504</v>
      </c>
      <c r="F164" s="91">
        <v>79</v>
      </c>
      <c r="G164" s="89" t="str">
        <f t="shared" si="3"/>
        <v>帯広</v>
      </c>
    </row>
    <row r="165" spans="1:7" x14ac:dyDescent="0.15">
      <c r="A165" s="89" t="s">
        <v>879</v>
      </c>
      <c r="B165" s="91">
        <v>634</v>
      </c>
      <c r="C165" s="89" t="s">
        <v>880</v>
      </c>
      <c r="D165" s="202">
        <v>5331</v>
      </c>
      <c r="E165" s="89" t="s">
        <v>505</v>
      </c>
      <c r="F165" s="91">
        <v>79</v>
      </c>
      <c r="G165" s="89" t="str">
        <f t="shared" si="3"/>
        <v>帯広</v>
      </c>
    </row>
    <row r="166" spans="1:7" x14ac:dyDescent="0.15">
      <c r="A166" s="89" t="s">
        <v>881</v>
      </c>
      <c r="B166" s="91">
        <v>635</v>
      </c>
      <c r="C166" s="89" t="s">
        <v>882</v>
      </c>
      <c r="D166" s="202">
        <v>6099</v>
      </c>
      <c r="E166" s="89" t="s">
        <v>506</v>
      </c>
      <c r="F166" s="91">
        <v>79</v>
      </c>
      <c r="G166" s="89" t="str">
        <f t="shared" si="3"/>
        <v>帯広</v>
      </c>
    </row>
    <row r="167" spans="1:7" x14ac:dyDescent="0.15">
      <c r="A167" s="89" t="s">
        <v>883</v>
      </c>
      <c r="B167" s="91">
        <v>636</v>
      </c>
      <c r="C167" s="89" t="s">
        <v>884</v>
      </c>
      <c r="D167" s="202">
        <v>9370</v>
      </c>
      <c r="E167" s="89" t="s">
        <v>507</v>
      </c>
      <c r="F167" s="91">
        <v>79</v>
      </c>
      <c r="G167" s="89" t="str">
        <f t="shared" si="3"/>
        <v>帯広</v>
      </c>
    </row>
    <row r="168" spans="1:7" x14ac:dyDescent="0.15">
      <c r="A168" s="89" t="s">
        <v>885</v>
      </c>
      <c r="B168" s="91">
        <v>637</v>
      </c>
      <c r="C168" s="89" t="s">
        <v>886</v>
      </c>
      <c r="D168" s="202">
        <v>18468</v>
      </c>
      <c r="E168" s="89" t="s">
        <v>508</v>
      </c>
      <c r="F168" s="91">
        <v>79</v>
      </c>
      <c r="G168" s="89" t="str">
        <f t="shared" si="3"/>
        <v>帯広</v>
      </c>
    </row>
    <row r="169" spans="1:7" x14ac:dyDescent="0.15">
      <c r="A169" s="89" t="s">
        <v>887</v>
      </c>
      <c r="B169" s="91">
        <v>638</v>
      </c>
      <c r="C169" s="89" t="s">
        <v>888</v>
      </c>
      <c r="D169" s="202">
        <v>3917</v>
      </c>
      <c r="E169" s="89" t="s">
        <v>509</v>
      </c>
      <c r="F169" s="91">
        <v>79</v>
      </c>
      <c r="G169" s="89" t="str">
        <f t="shared" si="3"/>
        <v>帯広</v>
      </c>
    </row>
    <row r="170" spans="1:7" x14ac:dyDescent="0.15">
      <c r="A170" s="89" t="s">
        <v>889</v>
      </c>
      <c r="B170" s="91">
        <v>639</v>
      </c>
      <c r="C170" s="89" t="s">
        <v>890</v>
      </c>
      <c r="D170" s="202">
        <v>3157</v>
      </c>
      <c r="E170" s="89" t="s">
        <v>510</v>
      </c>
      <c r="F170" s="91">
        <v>79</v>
      </c>
      <c r="G170" s="89" t="str">
        <f t="shared" si="3"/>
        <v>帯広</v>
      </c>
    </row>
    <row r="171" spans="1:7" x14ac:dyDescent="0.15">
      <c r="A171" s="89" t="s">
        <v>891</v>
      </c>
      <c r="B171" s="91">
        <v>641</v>
      </c>
      <c r="C171" s="89" t="s">
        <v>892</v>
      </c>
      <c r="D171" s="202">
        <v>5526</v>
      </c>
      <c r="E171" s="89" t="s">
        <v>511</v>
      </c>
      <c r="F171" s="91">
        <v>79</v>
      </c>
      <c r="G171" s="89" t="str">
        <f t="shared" si="3"/>
        <v>帯広</v>
      </c>
    </row>
    <row r="172" spans="1:7" x14ac:dyDescent="0.15">
      <c r="A172" s="89" t="s">
        <v>893</v>
      </c>
      <c r="B172" s="91">
        <v>642</v>
      </c>
      <c r="C172" s="89" t="s">
        <v>894</v>
      </c>
      <c r="D172" s="202">
        <v>6669</v>
      </c>
      <c r="E172" s="89" t="s">
        <v>512</v>
      </c>
      <c r="F172" s="91">
        <v>79</v>
      </c>
      <c r="G172" s="89" t="str">
        <f t="shared" si="3"/>
        <v>帯広</v>
      </c>
    </row>
    <row r="173" spans="1:7" x14ac:dyDescent="0.15">
      <c r="A173" s="89" t="s">
        <v>895</v>
      </c>
      <c r="B173" s="91">
        <v>643</v>
      </c>
      <c r="C173" s="89" t="s">
        <v>896</v>
      </c>
      <c r="D173" s="202">
        <v>26636</v>
      </c>
      <c r="E173" s="89" t="s">
        <v>513</v>
      </c>
      <c r="F173" s="91">
        <v>79</v>
      </c>
      <c r="G173" s="89" t="str">
        <f t="shared" si="3"/>
        <v>帯広</v>
      </c>
    </row>
    <row r="174" spans="1:7" x14ac:dyDescent="0.15">
      <c r="A174" s="89" t="s">
        <v>897</v>
      </c>
      <c r="B174" s="91">
        <v>644</v>
      </c>
      <c r="C174" s="89" t="s">
        <v>898</v>
      </c>
      <c r="D174" s="202">
        <v>6619</v>
      </c>
      <c r="E174" s="89" t="s">
        <v>514</v>
      </c>
      <c r="F174" s="91">
        <v>79</v>
      </c>
      <c r="G174" s="89" t="str">
        <f t="shared" si="3"/>
        <v>帯広</v>
      </c>
    </row>
    <row r="175" spans="1:7" x14ac:dyDescent="0.15">
      <c r="A175" s="89" t="s">
        <v>899</v>
      </c>
      <c r="B175" s="91">
        <v>645</v>
      </c>
      <c r="C175" s="89" t="s">
        <v>900</v>
      </c>
      <c r="D175" s="202">
        <v>3145</v>
      </c>
      <c r="E175" s="89" t="s">
        <v>515</v>
      </c>
      <c r="F175" s="91">
        <v>79</v>
      </c>
      <c r="G175" s="89" t="str">
        <f t="shared" si="3"/>
        <v>帯広</v>
      </c>
    </row>
    <row r="176" spans="1:7" x14ac:dyDescent="0.15">
      <c r="A176" s="89" t="s">
        <v>901</v>
      </c>
      <c r="B176" s="91">
        <v>646</v>
      </c>
      <c r="C176" s="89" t="s">
        <v>902</v>
      </c>
      <c r="D176" s="202">
        <v>6899</v>
      </c>
      <c r="E176" s="89" t="s">
        <v>516</v>
      </c>
      <c r="F176" s="91">
        <v>79</v>
      </c>
      <c r="G176" s="89" t="str">
        <f t="shared" si="3"/>
        <v>帯広</v>
      </c>
    </row>
    <row r="177" spans="1:7" x14ac:dyDescent="0.15">
      <c r="A177" s="89" t="s">
        <v>903</v>
      </c>
      <c r="B177" s="91">
        <v>647</v>
      </c>
      <c r="C177" s="89" t="s">
        <v>904</v>
      </c>
      <c r="D177" s="202">
        <v>6787</v>
      </c>
      <c r="E177" s="89" t="s">
        <v>517</v>
      </c>
      <c r="F177" s="91">
        <v>79</v>
      </c>
      <c r="G177" s="89" t="str">
        <f t="shared" si="3"/>
        <v>帯広</v>
      </c>
    </row>
    <row r="178" spans="1:7" x14ac:dyDescent="0.15">
      <c r="A178" s="89" t="s">
        <v>905</v>
      </c>
      <c r="B178" s="91">
        <v>648</v>
      </c>
      <c r="C178" s="89" t="s">
        <v>906</v>
      </c>
      <c r="D178" s="202">
        <v>2362</v>
      </c>
      <c r="E178" s="89" t="s">
        <v>518</v>
      </c>
      <c r="F178" s="91">
        <v>79</v>
      </c>
      <c r="G178" s="89" t="str">
        <f t="shared" si="3"/>
        <v>帯広</v>
      </c>
    </row>
    <row r="179" spans="1:7" x14ac:dyDescent="0.15">
      <c r="A179" s="89" t="s">
        <v>907</v>
      </c>
      <c r="B179" s="91">
        <v>649</v>
      </c>
      <c r="C179" s="89" t="s">
        <v>908</v>
      </c>
      <c r="D179" s="202">
        <v>4615</v>
      </c>
      <c r="E179" s="89" t="s">
        <v>519</v>
      </c>
      <c r="F179" s="91">
        <v>79</v>
      </c>
      <c r="G179" s="89" t="str">
        <f t="shared" si="3"/>
        <v>帯広</v>
      </c>
    </row>
    <row r="180" spans="1:7" x14ac:dyDescent="0.15">
      <c r="A180" s="89" t="s">
        <v>909</v>
      </c>
      <c r="B180" s="91">
        <v>661</v>
      </c>
      <c r="C180" s="89" t="s">
        <v>910</v>
      </c>
      <c r="D180" s="202">
        <v>19573</v>
      </c>
      <c r="E180" s="89" t="s">
        <v>520</v>
      </c>
      <c r="F180" s="91">
        <v>84</v>
      </c>
      <c r="G180" s="89" t="str">
        <f t="shared" si="3"/>
        <v>釧路</v>
      </c>
    </row>
    <row r="181" spans="1:7" x14ac:dyDescent="0.15">
      <c r="A181" s="89" t="s">
        <v>911</v>
      </c>
      <c r="B181" s="91">
        <v>662</v>
      </c>
      <c r="C181" s="89" t="s">
        <v>912</v>
      </c>
      <c r="D181" s="202">
        <v>9183</v>
      </c>
      <c r="E181" s="89" t="s">
        <v>521</v>
      </c>
      <c r="F181" s="91">
        <v>84</v>
      </c>
      <c r="G181" s="89" t="str">
        <f t="shared" si="3"/>
        <v>釧路</v>
      </c>
    </row>
    <row r="182" spans="1:7" x14ac:dyDescent="0.15">
      <c r="A182" s="89" t="s">
        <v>913</v>
      </c>
      <c r="B182" s="91">
        <v>663</v>
      </c>
      <c r="C182" s="89" t="s">
        <v>914</v>
      </c>
      <c r="D182" s="202">
        <v>5748</v>
      </c>
      <c r="E182" s="89" t="s">
        <v>522</v>
      </c>
      <c r="F182" s="91">
        <v>84</v>
      </c>
      <c r="G182" s="89" t="str">
        <f t="shared" si="3"/>
        <v>釧路</v>
      </c>
    </row>
    <row r="183" spans="1:7" x14ac:dyDescent="0.15">
      <c r="A183" s="89" t="s">
        <v>915</v>
      </c>
      <c r="B183" s="91">
        <v>664</v>
      </c>
      <c r="C183" s="89" t="s">
        <v>916</v>
      </c>
      <c r="D183" s="202">
        <v>7509</v>
      </c>
      <c r="E183" s="89" t="s">
        <v>523</v>
      </c>
      <c r="F183" s="91">
        <v>84</v>
      </c>
      <c r="G183" s="89" t="str">
        <f t="shared" si="3"/>
        <v>釧路</v>
      </c>
    </row>
    <row r="184" spans="1:7" x14ac:dyDescent="0.15">
      <c r="A184" s="89" t="s">
        <v>917</v>
      </c>
      <c r="B184" s="91">
        <v>665</v>
      </c>
      <c r="C184" s="89" t="s">
        <v>918</v>
      </c>
      <c r="D184" s="202">
        <v>7102</v>
      </c>
      <c r="E184" s="89" t="s">
        <v>524</v>
      </c>
      <c r="F184" s="91">
        <v>84</v>
      </c>
      <c r="G184" s="89" t="str">
        <f t="shared" si="3"/>
        <v>釧路</v>
      </c>
    </row>
    <row r="185" spans="1:7" x14ac:dyDescent="0.15">
      <c r="A185" s="89" t="s">
        <v>919</v>
      </c>
      <c r="B185" s="91">
        <v>667</v>
      </c>
      <c r="C185" s="89" t="s">
        <v>920</v>
      </c>
      <c r="D185" s="202">
        <v>2509</v>
      </c>
      <c r="E185" s="89" t="s">
        <v>525</v>
      </c>
      <c r="F185" s="91">
        <v>84</v>
      </c>
      <c r="G185" s="89" t="str">
        <f t="shared" si="3"/>
        <v>釧路</v>
      </c>
    </row>
    <row r="186" spans="1:7" x14ac:dyDescent="0.15">
      <c r="A186" s="89" t="s">
        <v>921</v>
      </c>
      <c r="B186" s="91">
        <v>668</v>
      </c>
      <c r="C186" s="89" t="s">
        <v>922</v>
      </c>
      <c r="D186" s="202">
        <v>7710</v>
      </c>
      <c r="E186" s="89" t="s">
        <v>526</v>
      </c>
      <c r="F186" s="91">
        <v>84</v>
      </c>
      <c r="G186" s="89" t="str">
        <f t="shared" si="3"/>
        <v>釧路</v>
      </c>
    </row>
    <row r="187" spans="1:7" x14ac:dyDescent="0.15">
      <c r="A187" s="89" t="s">
        <v>923</v>
      </c>
      <c r="B187" s="91">
        <v>691</v>
      </c>
      <c r="C187" s="89" t="s">
        <v>924</v>
      </c>
      <c r="D187" s="202">
        <v>15006</v>
      </c>
      <c r="E187" s="89" t="s">
        <v>527</v>
      </c>
      <c r="F187" s="91">
        <v>87</v>
      </c>
      <c r="G187" s="89" t="str">
        <f t="shared" si="3"/>
        <v>中標津</v>
      </c>
    </row>
    <row r="188" spans="1:7" x14ac:dyDescent="0.15">
      <c r="A188" s="89" t="s">
        <v>925</v>
      </c>
      <c r="B188" s="91">
        <v>692</v>
      </c>
      <c r="C188" s="89" t="s">
        <v>926</v>
      </c>
      <c r="D188" s="202">
        <v>23392</v>
      </c>
      <c r="E188" s="89" t="s">
        <v>528</v>
      </c>
      <c r="F188" s="91">
        <v>87</v>
      </c>
      <c r="G188" s="89" t="str">
        <f t="shared" si="3"/>
        <v>中標津</v>
      </c>
    </row>
    <row r="189" spans="1:7" x14ac:dyDescent="0.15">
      <c r="A189" s="89" t="s">
        <v>927</v>
      </c>
      <c r="B189" s="91">
        <v>693</v>
      </c>
      <c r="C189" s="89" t="s">
        <v>928</v>
      </c>
      <c r="D189" s="202">
        <v>5243</v>
      </c>
      <c r="E189" s="89" t="s">
        <v>529</v>
      </c>
      <c r="F189" s="91">
        <v>87</v>
      </c>
      <c r="G189" s="89" t="str">
        <f t="shared" si="3"/>
        <v>中標津</v>
      </c>
    </row>
    <row r="190" spans="1:7" x14ac:dyDescent="0.15">
      <c r="A190" s="89" t="s">
        <v>929</v>
      </c>
      <c r="B190" s="91">
        <v>694</v>
      </c>
      <c r="C190" s="89" t="s">
        <v>930</v>
      </c>
      <c r="D190" s="202">
        <v>4955</v>
      </c>
      <c r="E190" s="89" t="s">
        <v>530</v>
      </c>
      <c r="F190" s="91">
        <v>87</v>
      </c>
      <c r="G190" s="89" t="str">
        <f t="shared" si="3"/>
        <v>中標津</v>
      </c>
    </row>
    <row r="191" spans="1:7" x14ac:dyDescent="0.15">
      <c r="B191" s="89">
        <v>799</v>
      </c>
      <c r="C191" s="89" t="s">
        <v>931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</sheetPr>
  <dimension ref="A1:AF193"/>
  <sheetViews>
    <sheetView showGridLines="0" view="pageBreakPreview" zoomScale="90" zoomScaleNormal="25" zoomScaleSheetLayoutView="90" workbookViewId="0">
      <pane xSplit="3" ySplit="5" topLeftCell="D6" activePane="bottomRight" state="frozen"/>
      <selection activeCell="F35" sqref="F35"/>
      <selection pane="topRight" activeCell="F35" sqref="F35"/>
      <selection pane="bottomLeft" activeCell="F35" sqref="F35"/>
      <selection pane="bottomRight" activeCell="I16" sqref="I16"/>
    </sheetView>
  </sheetViews>
  <sheetFormatPr defaultColWidth="9" defaultRowHeight="18.75" x14ac:dyDescent="0.15"/>
  <cols>
    <col min="1" max="2" width="5.75" style="105" customWidth="1"/>
    <col min="3" max="3" width="13.5" style="116" customWidth="1"/>
    <col min="4" max="8" width="6.125" style="105" customWidth="1"/>
    <col min="9" max="9" width="9.75" style="105" customWidth="1"/>
    <col min="10" max="16" width="6.125" style="105" customWidth="1"/>
    <col min="17" max="17" width="8" style="105" customWidth="1"/>
    <col min="18" max="20" width="6.125" style="105" customWidth="1"/>
    <col min="21" max="21" width="6.625" style="105" customWidth="1"/>
    <col min="22" max="25" width="6.125" style="105" customWidth="1"/>
    <col min="26" max="26" width="6.75" style="105" customWidth="1"/>
    <col min="27" max="27" width="9.125" style="105" customWidth="1"/>
    <col min="28" max="28" width="7" style="105" customWidth="1"/>
    <col min="29" max="29" width="5.875" style="102" customWidth="1"/>
    <col min="30" max="16384" width="9" style="105"/>
  </cols>
  <sheetData>
    <row r="1" spans="1:32" x14ac:dyDescent="0.15">
      <c r="C1" s="92" t="s">
        <v>300</v>
      </c>
      <c r="D1" s="93"/>
      <c r="E1" s="93"/>
      <c r="F1" s="102"/>
      <c r="G1" s="102"/>
      <c r="H1" s="102"/>
      <c r="I1" s="102"/>
      <c r="J1" s="102"/>
      <c r="K1" s="102"/>
      <c r="L1" s="103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 t="s">
        <v>933</v>
      </c>
      <c r="AA1" s="102"/>
      <c r="AB1" s="104"/>
      <c r="AD1" s="102"/>
      <c r="AE1" s="102"/>
      <c r="AF1" s="102"/>
    </row>
    <row r="2" spans="1:32" s="108" customFormat="1" ht="16.899999999999999" customHeight="1" x14ac:dyDescent="0.15">
      <c r="C2" s="106"/>
      <c r="D2" s="328" t="s">
        <v>301</v>
      </c>
      <c r="E2" s="324"/>
      <c r="F2" s="324"/>
      <c r="G2" s="324"/>
      <c r="H2" s="324"/>
      <c r="I2" s="324"/>
      <c r="J2" s="324"/>
      <c r="K2" s="325"/>
      <c r="L2" s="323" t="s">
        <v>217</v>
      </c>
      <c r="M2" s="324"/>
      <c r="N2" s="324"/>
      <c r="O2" s="324"/>
      <c r="P2" s="324"/>
      <c r="Q2" s="324"/>
      <c r="R2" s="324"/>
      <c r="S2" s="325"/>
      <c r="T2" s="329" t="s">
        <v>932</v>
      </c>
      <c r="U2" s="344" t="s">
        <v>1310</v>
      </c>
      <c r="V2" s="345"/>
      <c r="W2" s="319" t="s">
        <v>219</v>
      </c>
      <c r="X2" s="319" t="s">
        <v>220</v>
      </c>
      <c r="Y2" s="319" t="s">
        <v>221</v>
      </c>
      <c r="Z2" s="319" t="s">
        <v>222</v>
      </c>
      <c r="AA2" s="348" t="s">
        <v>321</v>
      </c>
      <c r="AB2" s="339" t="s">
        <v>223</v>
      </c>
      <c r="AC2" s="103"/>
      <c r="AD2" s="107"/>
      <c r="AE2" s="107"/>
      <c r="AF2" s="107"/>
    </row>
    <row r="3" spans="1:32" s="108" customFormat="1" ht="33" customHeight="1" x14ac:dyDescent="0.15">
      <c r="C3" s="106"/>
      <c r="D3" s="331" t="s">
        <v>2</v>
      </c>
      <c r="E3" s="333" t="s">
        <v>224</v>
      </c>
      <c r="F3" s="326" t="s">
        <v>225</v>
      </c>
      <c r="G3" s="327"/>
      <c r="H3" s="319" t="s">
        <v>226</v>
      </c>
      <c r="I3" s="321" t="s">
        <v>1234</v>
      </c>
      <c r="J3" s="319" t="s">
        <v>227</v>
      </c>
      <c r="K3" s="319" t="s">
        <v>214</v>
      </c>
      <c r="L3" s="337" t="s">
        <v>2</v>
      </c>
      <c r="M3" s="333" t="s">
        <v>224</v>
      </c>
      <c r="N3" s="326" t="s">
        <v>225</v>
      </c>
      <c r="O3" s="327"/>
      <c r="P3" s="319" t="s">
        <v>226</v>
      </c>
      <c r="Q3" s="335" t="s">
        <v>1234</v>
      </c>
      <c r="R3" s="319" t="s">
        <v>227</v>
      </c>
      <c r="S3" s="329" t="s">
        <v>214</v>
      </c>
      <c r="T3" s="343"/>
      <c r="U3" s="346"/>
      <c r="V3" s="347"/>
      <c r="W3" s="342"/>
      <c r="X3" s="342"/>
      <c r="Y3" s="342"/>
      <c r="Z3" s="342"/>
      <c r="AA3" s="349"/>
      <c r="AB3" s="340"/>
      <c r="AC3" s="103"/>
      <c r="AD3" s="107"/>
      <c r="AE3" s="107"/>
      <c r="AF3" s="107"/>
    </row>
    <row r="4" spans="1:32" s="108" customFormat="1" ht="106.9" customHeight="1" x14ac:dyDescent="0.15">
      <c r="C4" s="109"/>
      <c r="D4" s="332"/>
      <c r="E4" s="334"/>
      <c r="F4" s="110" t="s">
        <v>228</v>
      </c>
      <c r="G4" s="110" t="s">
        <v>214</v>
      </c>
      <c r="H4" s="320"/>
      <c r="I4" s="322"/>
      <c r="J4" s="320"/>
      <c r="K4" s="320"/>
      <c r="L4" s="338"/>
      <c r="M4" s="334"/>
      <c r="N4" s="110" t="s">
        <v>228</v>
      </c>
      <c r="O4" s="110" t="s">
        <v>214</v>
      </c>
      <c r="P4" s="320"/>
      <c r="Q4" s="336"/>
      <c r="R4" s="320"/>
      <c r="S4" s="330"/>
      <c r="T4" s="330"/>
      <c r="U4" s="110" t="s">
        <v>229</v>
      </c>
      <c r="V4" s="110" t="s">
        <v>230</v>
      </c>
      <c r="W4" s="320"/>
      <c r="X4" s="320"/>
      <c r="Y4" s="320"/>
      <c r="Z4" s="320"/>
      <c r="AA4" s="350"/>
      <c r="AB4" s="341"/>
      <c r="AC4" s="103"/>
      <c r="AD4" s="107"/>
      <c r="AE4" s="107"/>
      <c r="AF4" s="107"/>
    </row>
    <row r="5" spans="1:32" s="114" customFormat="1" ht="13.5" customHeight="1" x14ac:dyDescent="0.15">
      <c r="C5" s="111" t="s">
        <v>215</v>
      </c>
      <c r="D5" s="278">
        <v>547</v>
      </c>
      <c r="E5" s="96">
        <v>14</v>
      </c>
      <c r="F5" s="96">
        <v>87</v>
      </c>
      <c r="G5" s="96">
        <v>29</v>
      </c>
      <c r="H5" s="96">
        <v>382</v>
      </c>
      <c r="I5" s="96">
        <v>23</v>
      </c>
      <c r="J5" s="96">
        <v>6</v>
      </c>
      <c r="K5" s="96">
        <v>6</v>
      </c>
      <c r="L5" s="279">
        <v>3351</v>
      </c>
      <c r="M5" s="96">
        <v>50</v>
      </c>
      <c r="N5" s="96">
        <v>277</v>
      </c>
      <c r="O5" s="96">
        <v>20</v>
      </c>
      <c r="P5" s="96">
        <v>1758</v>
      </c>
      <c r="Q5" s="96">
        <v>453</v>
      </c>
      <c r="R5" s="96">
        <v>756</v>
      </c>
      <c r="S5" s="96">
        <v>37</v>
      </c>
      <c r="T5" s="96"/>
      <c r="U5" s="279">
        <v>231</v>
      </c>
      <c r="V5" s="279">
        <v>34</v>
      </c>
      <c r="W5" s="279">
        <v>2840</v>
      </c>
      <c r="X5" s="96"/>
      <c r="Y5" s="96"/>
      <c r="Z5" s="96"/>
      <c r="AA5" s="96"/>
      <c r="AB5" s="96">
        <v>27</v>
      </c>
      <c r="AC5" s="112"/>
      <c r="AD5" s="113"/>
      <c r="AE5" s="113"/>
      <c r="AF5" s="113"/>
    </row>
    <row r="6" spans="1:32" s="114" customFormat="1" ht="13.5" customHeight="1" x14ac:dyDescent="0.15">
      <c r="B6" s="269" t="s">
        <v>1178</v>
      </c>
      <c r="C6" s="286" t="s">
        <v>550</v>
      </c>
      <c r="D6" s="262">
        <f t="shared" ref="D6:AB6" si="0">SUMIF($A8:$A186,$C$6,D8:D186)</f>
        <v>5</v>
      </c>
      <c r="E6" s="262">
        <f t="shared" si="0"/>
        <v>0</v>
      </c>
      <c r="F6" s="262">
        <f t="shared" si="0"/>
        <v>4</v>
      </c>
      <c r="G6" s="262">
        <f t="shared" si="0"/>
        <v>0</v>
      </c>
      <c r="H6" s="262">
        <f t="shared" si="0"/>
        <v>1</v>
      </c>
      <c r="I6" s="262">
        <f t="shared" si="0"/>
        <v>0</v>
      </c>
      <c r="J6" s="262">
        <f t="shared" si="0"/>
        <v>0</v>
      </c>
      <c r="K6" s="262">
        <f t="shared" si="0"/>
        <v>0</v>
      </c>
      <c r="L6" s="262">
        <f t="shared" si="0"/>
        <v>11</v>
      </c>
      <c r="M6" s="262">
        <f t="shared" si="0"/>
        <v>1</v>
      </c>
      <c r="N6" s="262">
        <f t="shared" si="0"/>
        <v>4</v>
      </c>
      <c r="O6" s="262">
        <f t="shared" si="0"/>
        <v>0</v>
      </c>
      <c r="P6" s="262">
        <f t="shared" si="0"/>
        <v>2</v>
      </c>
      <c r="Q6" s="262">
        <f t="shared" si="0"/>
        <v>4</v>
      </c>
      <c r="R6" s="262">
        <f t="shared" si="0"/>
        <v>0</v>
      </c>
      <c r="S6" s="262">
        <f t="shared" si="0"/>
        <v>0</v>
      </c>
      <c r="T6" s="262">
        <f t="shared" si="0"/>
        <v>5</v>
      </c>
      <c r="U6" s="262">
        <f t="shared" si="0"/>
        <v>4</v>
      </c>
      <c r="V6" s="262">
        <f t="shared" si="0"/>
        <v>0</v>
      </c>
      <c r="W6" s="262">
        <f t="shared" si="0"/>
        <v>8</v>
      </c>
      <c r="X6" s="262">
        <f t="shared" si="0"/>
        <v>5</v>
      </c>
      <c r="Y6" s="262">
        <f t="shared" si="0"/>
        <v>0</v>
      </c>
      <c r="Z6" s="262">
        <f t="shared" si="0"/>
        <v>13</v>
      </c>
      <c r="AA6" s="262">
        <f t="shared" si="0"/>
        <v>2</v>
      </c>
      <c r="AB6" s="262">
        <f t="shared" si="0"/>
        <v>0</v>
      </c>
      <c r="AC6" s="112"/>
      <c r="AD6" s="113"/>
      <c r="AE6" s="113"/>
      <c r="AF6" s="113"/>
    </row>
    <row r="7" spans="1:32" ht="13.5" customHeight="1" x14ac:dyDescent="0.15">
      <c r="B7" s="269" t="s">
        <v>1178</v>
      </c>
      <c r="C7" s="287" t="s">
        <v>598</v>
      </c>
      <c r="D7" s="262">
        <f t="shared" ref="D7:AB7" si="1">SUMIF($B8:$B186,$C$7,D8:D186)</f>
        <v>6</v>
      </c>
      <c r="E7" s="262">
        <f t="shared" si="1"/>
        <v>0</v>
      </c>
      <c r="F7" s="262">
        <f t="shared" si="1"/>
        <v>5</v>
      </c>
      <c r="G7" s="262">
        <f t="shared" si="1"/>
        <v>0</v>
      </c>
      <c r="H7" s="262">
        <f t="shared" si="1"/>
        <v>1</v>
      </c>
      <c r="I7" s="262">
        <f t="shared" si="1"/>
        <v>0</v>
      </c>
      <c r="J7" s="262">
        <f t="shared" si="1"/>
        <v>0</v>
      </c>
      <c r="K7" s="262">
        <f t="shared" si="1"/>
        <v>0</v>
      </c>
      <c r="L7" s="262">
        <f t="shared" si="1"/>
        <v>13</v>
      </c>
      <c r="M7" s="262">
        <f t="shared" si="1"/>
        <v>0</v>
      </c>
      <c r="N7" s="262">
        <f t="shared" si="1"/>
        <v>3</v>
      </c>
      <c r="O7" s="262">
        <f t="shared" si="1"/>
        <v>0</v>
      </c>
      <c r="P7" s="262">
        <f t="shared" si="1"/>
        <v>3</v>
      </c>
      <c r="Q7" s="262">
        <f t="shared" si="1"/>
        <v>6</v>
      </c>
      <c r="R7" s="262">
        <f t="shared" si="1"/>
        <v>1</v>
      </c>
      <c r="S7" s="262">
        <f t="shared" si="1"/>
        <v>0</v>
      </c>
      <c r="T7" s="262">
        <f t="shared" si="1"/>
        <v>5</v>
      </c>
      <c r="U7" s="262">
        <f t="shared" si="1"/>
        <v>3</v>
      </c>
      <c r="V7" s="262">
        <f t="shared" si="1"/>
        <v>0</v>
      </c>
      <c r="W7" s="262">
        <f t="shared" si="1"/>
        <v>16</v>
      </c>
      <c r="X7" s="262">
        <f t="shared" si="1"/>
        <v>3</v>
      </c>
      <c r="Y7" s="262">
        <f t="shared" si="1"/>
        <v>0</v>
      </c>
      <c r="Z7" s="262">
        <f t="shared" si="1"/>
        <v>19</v>
      </c>
      <c r="AA7" s="262">
        <f t="shared" si="1"/>
        <v>3</v>
      </c>
      <c r="AB7" s="262">
        <f t="shared" si="1"/>
        <v>0</v>
      </c>
      <c r="AC7" s="103"/>
      <c r="AD7" s="102"/>
      <c r="AE7" s="102"/>
      <c r="AF7" s="102"/>
    </row>
    <row r="8" spans="1:32" ht="13.5" customHeight="1" x14ac:dyDescent="0.15">
      <c r="A8" s="105" t="s">
        <v>1212</v>
      </c>
      <c r="B8" s="105" t="s">
        <v>934</v>
      </c>
      <c r="C8" s="189" t="s">
        <v>350</v>
      </c>
      <c r="D8" s="206">
        <v>27</v>
      </c>
      <c r="E8" s="206">
        <v>1</v>
      </c>
      <c r="F8" s="206">
        <v>3</v>
      </c>
      <c r="G8" s="206">
        <v>2</v>
      </c>
      <c r="H8" s="206">
        <v>18</v>
      </c>
      <c r="I8" s="206">
        <v>3</v>
      </c>
      <c r="J8" s="206">
        <v>0</v>
      </c>
      <c r="K8" s="206">
        <v>0</v>
      </c>
      <c r="L8" s="206">
        <v>207</v>
      </c>
      <c r="M8" s="206">
        <v>2</v>
      </c>
      <c r="N8" s="206">
        <v>5</v>
      </c>
      <c r="O8" s="206">
        <v>1</v>
      </c>
      <c r="P8" s="206">
        <v>114</v>
      </c>
      <c r="Q8" s="206">
        <v>29</v>
      </c>
      <c r="R8" s="206">
        <v>53</v>
      </c>
      <c r="S8" s="206">
        <v>3</v>
      </c>
      <c r="T8" s="206">
        <v>19</v>
      </c>
      <c r="U8" s="206">
        <v>13</v>
      </c>
      <c r="V8" s="206">
        <v>0</v>
      </c>
      <c r="W8" s="206">
        <v>126</v>
      </c>
      <c r="X8" s="206">
        <v>72</v>
      </c>
      <c r="Y8" s="206">
        <v>2</v>
      </c>
      <c r="Z8" s="206">
        <v>224</v>
      </c>
      <c r="AA8" s="206">
        <v>1</v>
      </c>
      <c r="AB8" s="206">
        <v>4</v>
      </c>
      <c r="AC8" s="103"/>
      <c r="AD8" s="102"/>
      <c r="AE8" s="102"/>
      <c r="AF8" s="102"/>
    </row>
    <row r="9" spans="1:32" ht="13.5" customHeight="1" x14ac:dyDescent="0.15">
      <c r="A9" s="105" t="s">
        <v>1212</v>
      </c>
      <c r="B9" s="105" t="s">
        <v>935</v>
      </c>
      <c r="C9" s="189" t="s">
        <v>385</v>
      </c>
      <c r="D9" s="206">
        <v>0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27</v>
      </c>
      <c r="M9" s="206">
        <v>0</v>
      </c>
      <c r="N9" s="206">
        <v>0</v>
      </c>
      <c r="O9" s="206">
        <v>0</v>
      </c>
      <c r="P9" s="206">
        <v>8</v>
      </c>
      <c r="Q9" s="206">
        <v>7</v>
      </c>
      <c r="R9" s="206">
        <v>12</v>
      </c>
      <c r="S9" s="206">
        <v>0</v>
      </c>
      <c r="T9" s="206">
        <v>0</v>
      </c>
      <c r="U9" s="206">
        <v>0</v>
      </c>
      <c r="V9" s="206">
        <v>0</v>
      </c>
      <c r="W9" s="206">
        <v>16</v>
      </c>
      <c r="X9" s="206">
        <v>8</v>
      </c>
      <c r="Y9" s="206">
        <v>0</v>
      </c>
      <c r="Z9" s="206">
        <v>22</v>
      </c>
      <c r="AA9" s="206">
        <v>0</v>
      </c>
      <c r="AB9" s="206">
        <v>0</v>
      </c>
      <c r="AC9" s="103"/>
      <c r="AD9" s="102"/>
      <c r="AE9" s="102"/>
      <c r="AF9" s="102"/>
    </row>
    <row r="10" spans="1:32" ht="13.5" customHeight="1" x14ac:dyDescent="0.15">
      <c r="A10" s="105" t="s">
        <v>1212</v>
      </c>
      <c r="B10" s="105" t="s">
        <v>935</v>
      </c>
      <c r="C10" s="189" t="s">
        <v>388</v>
      </c>
      <c r="D10" s="206">
        <v>1</v>
      </c>
      <c r="E10" s="206">
        <v>0</v>
      </c>
      <c r="F10" s="206">
        <v>1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3</v>
      </c>
      <c r="M10" s="206">
        <v>0</v>
      </c>
      <c r="N10" s="206">
        <v>1</v>
      </c>
      <c r="O10" s="206">
        <v>0</v>
      </c>
      <c r="P10" s="206">
        <v>0</v>
      </c>
      <c r="Q10" s="206">
        <v>2</v>
      </c>
      <c r="R10" s="206">
        <v>0</v>
      </c>
      <c r="S10" s="206">
        <v>0</v>
      </c>
      <c r="T10" s="206">
        <v>1</v>
      </c>
      <c r="U10" s="206">
        <v>0</v>
      </c>
      <c r="V10" s="206">
        <v>0</v>
      </c>
      <c r="W10" s="206">
        <v>4</v>
      </c>
      <c r="X10" s="206">
        <v>0</v>
      </c>
      <c r="Y10" s="206">
        <v>0</v>
      </c>
      <c r="Z10" s="206">
        <v>1</v>
      </c>
      <c r="AA10" s="206">
        <v>0</v>
      </c>
      <c r="AB10" s="206">
        <v>0</v>
      </c>
      <c r="AC10" s="103"/>
      <c r="AD10" s="102"/>
      <c r="AE10" s="102"/>
      <c r="AF10" s="102"/>
    </row>
    <row r="11" spans="1:32" ht="13.5" customHeight="1" x14ac:dyDescent="0.15">
      <c r="A11" s="105" t="s">
        <v>1212</v>
      </c>
      <c r="B11" s="105" t="s">
        <v>935</v>
      </c>
      <c r="C11" s="189" t="s">
        <v>389</v>
      </c>
      <c r="D11" s="206">
        <v>0</v>
      </c>
      <c r="E11" s="206">
        <v>0</v>
      </c>
      <c r="F11" s="206">
        <v>0</v>
      </c>
      <c r="G11" s="206">
        <v>0</v>
      </c>
      <c r="H11" s="206">
        <v>0</v>
      </c>
      <c r="I11" s="206">
        <v>0</v>
      </c>
      <c r="J11" s="206">
        <v>0</v>
      </c>
      <c r="K11" s="206">
        <v>0</v>
      </c>
      <c r="L11" s="206">
        <v>3</v>
      </c>
      <c r="M11" s="206">
        <v>0</v>
      </c>
      <c r="N11" s="206">
        <v>1</v>
      </c>
      <c r="O11" s="206">
        <v>0</v>
      </c>
      <c r="P11" s="206">
        <v>0</v>
      </c>
      <c r="Q11" s="206">
        <v>1</v>
      </c>
      <c r="R11" s="206">
        <v>1</v>
      </c>
      <c r="S11" s="206">
        <v>0</v>
      </c>
      <c r="T11" s="206">
        <v>0</v>
      </c>
      <c r="U11" s="206">
        <v>0</v>
      </c>
      <c r="V11" s="206">
        <v>0</v>
      </c>
      <c r="W11" s="206">
        <v>2</v>
      </c>
      <c r="X11" s="206">
        <v>0</v>
      </c>
      <c r="Y11" s="206">
        <v>0</v>
      </c>
      <c r="Z11" s="206">
        <v>0</v>
      </c>
      <c r="AA11" s="206">
        <v>0</v>
      </c>
      <c r="AB11" s="206">
        <v>0</v>
      </c>
      <c r="AC11" s="103"/>
      <c r="AD11" s="102"/>
      <c r="AE11" s="102"/>
      <c r="AF11" s="102"/>
    </row>
    <row r="12" spans="1:32" ht="13.5" customHeight="1" x14ac:dyDescent="0.15">
      <c r="A12" s="105" t="s">
        <v>1212</v>
      </c>
      <c r="B12" s="105" t="s">
        <v>935</v>
      </c>
      <c r="C12" s="189" t="s">
        <v>390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4</v>
      </c>
      <c r="M12" s="206">
        <v>0</v>
      </c>
      <c r="N12" s="206">
        <v>2</v>
      </c>
      <c r="O12" s="206">
        <v>0</v>
      </c>
      <c r="P12" s="206">
        <v>1</v>
      </c>
      <c r="Q12" s="206">
        <v>1</v>
      </c>
      <c r="R12" s="206">
        <v>0</v>
      </c>
      <c r="S12" s="206">
        <v>0</v>
      </c>
      <c r="T12" s="206">
        <v>0</v>
      </c>
      <c r="U12" s="206">
        <v>0</v>
      </c>
      <c r="V12" s="206">
        <v>0</v>
      </c>
      <c r="W12" s="206">
        <v>2</v>
      </c>
      <c r="X12" s="206">
        <v>0</v>
      </c>
      <c r="Y12" s="206">
        <v>0</v>
      </c>
      <c r="Z12" s="206">
        <v>1</v>
      </c>
      <c r="AA12" s="206">
        <v>1</v>
      </c>
      <c r="AB12" s="206">
        <v>0</v>
      </c>
      <c r="AC12" s="103"/>
      <c r="AD12" s="102"/>
      <c r="AE12" s="102"/>
      <c r="AF12" s="102"/>
    </row>
    <row r="13" spans="1:32" ht="13.5" customHeight="1" x14ac:dyDescent="0.15">
      <c r="A13" s="105" t="s">
        <v>1212</v>
      </c>
      <c r="B13" s="105" t="s">
        <v>935</v>
      </c>
      <c r="C13" s="189" t="s">
        <v>391</v>
      </c>
      <c r="D13" s="206">
        <v>1</v>
      </c>
      <c r="E13" s="206">
        <v>0</v>
      </c>
      <c r="F13" s="206">
        <v>1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2</v>
      </c>
      <c r="M13" s="206">
        <v>0</v>
      </c>
      <c r="N13" s="206">
        <v>1</v>
      </c>
      <c r="O13" s="206">
        <v>0</v>
      </c>
      <c r="P13" s="206">
        <v>1</v>
      </c>
      <c r="Q13" s="206">
        <v>0</v>
      </c>
      <c r="R13" s="206">
        <v>0</v>
      </c>
      <c r="S13" s="206">
        <v>0</v>
      </c>
      <c r="T13" s="206">
        <v>1</v>
      </c>
      <c r="U13" s="206">
        <v>0</v>
      </c>
      <c r="V13" s="206">
        <v>0</v>
      </c>
      <c r="W13" s="206">
        <v>1</v>
      </c>
      <c r="X13" s="206">
        <v>0</v>
      </c>
      <c r="Y13" s="206">
        <v>0</v>
      </c>
      <c r="Z13" s="206">
        <v>4</v>
      </c>
      <c r="AA13" s="206">
        <v>1</v>
      </c>
      <c r="AB13" s="206">
        <v>0</v>
      </c>
      <c r="AC13" s="103"/>
      <c r="AD13" s="102"/>
      <c r="AE13" s="102"/>
      <c r="AF13" s="102"/>
    </row>
    <row r="14" spans="1:32" ht="13.5" customHeight="1" x14ac:dyDescent="0.15">
      <c r="A14" s="105" t="s">
        <v>1212</v>
      </c>
      <c r="B14" s="105" t="s">
        <v>935</v>
      </c>
      <c r="C14" s="189" t="s">
        <v>392</v>
      </c>
      <c r="D14" s="206">
        <v>2</v>
      </c>
      <c r="E14" s="206">
        <v>0</v>
      </c>
      <c r="F14" s="206">
        <v>0</v>
      </c>
      <c r="G14" s="206">
        <v>0</v>
      </c>
      <c r="H14" s="206">
        <v>1</v>
      </c>
      <c r="I14" s="206">
        <v>1</v>
      </c>
      <c r="J14" s="206">
        <v>0</v>
      </c>
      <c r="K14" s="206">
        <v>0</v>
      </c>
      <c r="L14" s="206">
        <v>17</v>
      </c>
      <c r="M14" s="206">
        <v>0</v>
      </c>
      <c r="N14" s="206">
        <v>0</v>
      </c>
      <c r="O14" s="206">
        <v>0</v>
      </c>
      <c r="P14" s="206">
        <v>9</v>
      </c>
      <c r="Q14" s="206">
        <v>3</v>
      </c>
      <c r="R14" s="206">
        <v>5</v>
      </c>
      <c r="S14" s="206">
        <v>0</v>
      </c>
      <c r="T14" s="206">
        <v>1</v>
      </c>
      <c r="U14" s="206">
        <v>2</v>
      </c>
      <c r="V14" s="206">
        <v>0</v>
      </c>
      <c r="W14" s="206">
        <v>10</v>
      </c>
      <c r="X14" s="206">
        <v>12</v>
      </c>
      <c r="Y14" s="206">
        <v>0</v>
      </c>
      <c r="Z14" s="206">
        <v>14</v>
      </c>
      <c r="AA14" s="206">
        <v>0</v>
      </c>
      <c r="AB14" s="206">
        <v>0</v>
      </c>
      <c r="AC14" s="103"/>
      <c r="AD14" s="102"/>
      <c r="AE14" s="102"/>
      <c r="AF14" s="102"/>
    </row>
    <row r="15" spans="1:32" ht="13.5" customHeight="1" x14ac:dyDescent="0.15">
      <c r="A15" s="105" t="s">
        <v>1212</v>
      </c>
      <c r="B15" s="105" t="s">
        <v>935</v>
      </c>
      <c r="C15" s="189" t="s">
        <v>393</v>
      </c>
      <c r="D15" s="206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2</v>
      </c>
      <c r="M15" s="206">
        <v>0</v>
      </c>
      <c r="N15" s="206">
        <v>0</v>
      </c>
      <c r="O15" s="206">
        <v>0</v>
      </c>
      <c r="P15" s="206">
        <v>1</v>
      </c>
      <c r="Q15" s="206">
        <v>1</v>
      </c>
      <c r="R15" s="206">
        <v>0</v>
      </c>
      <c r="S15" s="206">
        <v>0</v>
      </c>
      <c r="T15" s="206">
        <v>0</v>
      </c>
      <c r="U15" s="206">
        <v>0</v>
      </c>
      <c r="V15" s="206">
        <v>0</v>
      </c>
      <c r="W15" s="206">
        <v>1</v>
      </c>
      <c r="X15" s="206">
        <v>0</v>
      </c>
      <c r="Y15" s="206">
        <v>0</v>
      </c>
      <c r="Z15" s="206">
        <v>2</v>
      </c>
      <c r="AA15" s="206">
        <v>0</v>
      </c>
      <c r="AB15" s="206">
        <v>0</v>
      </c>
      <c r="AC15" s="103"/>
      <c r="AD15" s="102"/>
      <c r="AE15" s="102"/>
      <c r="AF15" s="102"/>
    </row>
    <row r="16" spans="1:32" ht="13.5" customHeight="1" x14ac:dyDescent="0.15">
      <c r="A16" s="105" t="s">
        <v>1212</v>
      </c>
      <c r="B16" s="105" t="s">
        <v>935</v>
      </c>
      <c r="C16" s="189" t="s">
        <v>394</v>
      </c>
      <c r="D16" s="206">
        <v>2</v>
      </c>
      <c r="E16" s="206">
        <v>0</v>
      </c>
      <c r="F16" s="206">
        <v>1</v>
      </c>
      <c r="G16" s="206">
        <v>0</v>
      </c>
      <c r="H16" s="206">
        <v>1</v>
      </c>
      <c r="I16" s="206">
        <v>0</v>
      </c>
      <c r="J16" s="206">
        <v>0</v>
      </c>
      <c r="K16" s="206">
        <v>0</v>
      </c>
      <c r="L16" s="206">
        <v>7</v>
      </c>
      <c r="M16" s="206">
        <v>0</v>
      </c>
      <c r="N16" s="206">
        <v>1</v>
      </c>
      <c r="O16" s="206">
        <v>0</v>
      </c>
      <c r="P16" s="206">
        <v>6</v>
      </c>
      <c r="Q16" s="206">
        <v>0</v>
      </c>
      <c r="R16" s="206">
        <v>0</v>
      </c>
      <c r="S16" s="206">
        <v>0</v>
      </c>
      <c r="T16" s="206">
        <v>1</v>
      </c>
      <c r="U16" s="206">
        <v>1</v>
      </c>
      <c r="V16" s="206">
        <v>0</v>
      </c>
      <c r="W16" s="206">
        <v>6</v>
      </c>
      <c r="X16" s="206">
        <v>0</v>
      </c>
      <c r="Y16" s="206">
        <v>0</v>
      </c>
      <c r="Z16" s="206">
        <v>15</v>
      </c>
      <c r="AA16" s="206">
        <v>0</v>
      </c>
      <c r="AB16" s="206">
        <v>0</v>
      </c>
      <c r="AC16" s="103"/>
      <c r="AD16" s="102"/>
      <c r="AE16" s="102"/>
      <c r="AF16" s="102"/>
    </row>
    <row r="17" spans="1:32" ht="13.5" customHeight="1" x14ac:dyDescent="0.15">
      <c r="A17" s="105" t="s">
        <v>1320</v>
      </c>
      <c r="B17" s="105" t="s">
        <v>936</v>
      </c>
      <c r="C17" s="189" t="s">
        <v>397</v>
      </c>
      <c r="D17" s="206">
        <v>2</v>
      </c>
      <c r="E17" s="206">
        <v>0</v>
      </c>
      <c r="F17" s="206">
        <v>1</v>
      </c>
      <c r="G17" s="206">
        <v>0</v>
      </c>
      <c r="H17" s="206">
        <v>1</v>
      </c>
      <c r="I17" s="206">
        <v>0</v>
      </c>
      <c r="J17" s="206">
        <v>0</v>
      </c>
      <c r="K17" s="206">
        <v>0</v>
      </c>
      <c r="L17" s="206">
        <v>3</v>
      </c>
      <c r="M17" s="206">
        <v>0</v>
      </c>
      <c r="N17" s="206">
        <v>0</v>
      </c>
      <c r="O17" s="206">
        <v>0</v>
      </c>
      <c r="P17" s="206">
        <v>2</v>
      </c>
      <c r="Q17" s="206">
        <v>1</v>
      </c>
      <c r="R17" s="206">
        <v>0</v>
      </c>
      <c r="S17" s="206">
        <v>0</v>
      </c>
      <c r="T17" s="206">
        <v>2</v>
      </c>
      <c r="U17" s="206">
        <v>1</v>
      </c>
      <c r="V17" s="206">
        <v>0</v>
      </c>
      <c r="W17" s="206">
        <v>4</v>
      </c>
      <c r="X17" s="206">
        <v>4</v>
      </c>
      <c r="Y17" s="206">
        <v>0</v>
      </c>
      <c r="Z17" s="206">
        <v>7</v>
      </c>
      <c r="AA17" s="206">
        <v>2</v>
      </c>
      <c r="AB17" s="206">
        <v>0</v>
      </c>
      <c r="AC17" s="103"/>
      <c r="AD17" s="102"/>
      <c r="AE17" s="102"/>
      <c r="AF17" s="102"/>
    </row>
    <row r="18" spans="1:32" ht="13.5" customHeight="1" x14ac:dyDescent="0.15">
      <c r="A18" s="105" t="s">
        <v>1320</v>
      </c>
      <c r="B18" s="105" t="s">
        <v>936</v>
      </c>
      <c r="C18" s="189" t="s">
        <v>398</v>
      </c>
      <c r="D18" s="206">
        <v>0</v>
      </c>
      <c r="E18" s="206">
        <v>0</v>
      </c>
      <c r="F18" s="206">
        <v>0</v>
      </c>
      <c r="G18" s="206">
        <v>0</v>
      </c>
      <c r="H18" s="206">
        <v>0</v>
      </c>
      <c r="I18" s="206">
        <v>0</v>
      </c>
      <c r="J18" s="206">
        <v>0</v>
      </c>
      <c r="K18" s="206">
        <v>0</v>
      </c>
      <c r="L18" s="206">
        <v>3</v>
      </c>
      <c r="M18" s="206">
        <v>0</v>
      </c>
      <c r="N18" s="206">
        <v>2</v>
      </c>
      <c r="O18" s="206">
        <v>0</v>
      </c>
      <c r="P18" s="206">
        <v>0</v>
      </c>
      <c r="Q18" s="206">
        <v>1</v>
      </c>
      <c r="R18" s="206">
        <v>0</v>
      </c>
      <c r="S18" s="206">
        <v>0</v>
      </c>
      <c r="T18" s="206">
        <v>0</v>
      </c>
      <c r="U18" s="206">
        <v>0</v>
      </c>
      <c r="V18" s="206">
        <v>0</v>
      </c>
      <c r="W18" s="206">
        <v>2</v>
      </c>
      <c r="X18" s="206">
        <v>1</v>
      </c>
      <c r="Y18" s="206">
        <v>0</v>
      </c>
      <c r="Z18" s="206">
        <v>3</v>
      </c>
      <c r="AA18" s="206">
        <v>0</v>
      </c>
      <c r="AB18" s="206">
        <v>0</v>
      </c>
      <c r="AC18" s="103"/>
      <c r="AD18" s="102"/>
      <c r="AE18" s="102"/>
      <c r="AF18" s="102"/>
    </row>
    <row r="19" spans="1:32" ht="13.5" customHeight="1" x14ac:dyDescent="0.15">
      <c r="A19" s="105" t="s">
        <v>1320</v>
      </c>
      <c r="B19" s="105" t="s">
        <v>936</v>
      </c>
      <c r="C19" s="189" t="s">
        <v>399</v>
      </c>
      <c r="D19" s="206">
        <v>1</v>
      </c>
      <c r="E19" s="206">
        <v>0</v>
      </c>
      <c r="F19" s="206">
        <v>1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>
        <v>1</v>
      </c>
      <c r="M19" s="206">
        <v>0</v>
      </c>
      <c r="N19" s="206">
        <v>0</v>
      </c>
      <c r="O19" s="206">
        <v>0</v>
      </c>
      <c r="P19" s="206">
        <v>0</v>
      </c>
      <c r="Q19" s="206">
        <v>1</v>
      </c>
      <c r="R19" s="206">
        <v>0</v>
      </c>
      <c r="S19" s="206">
        <v>0</v>
      </c>
      <c r="T19" s="206">
        <v>1</v>
      </c>
      <c r="U19" s="206">
        <v>1</v>
      </c>
      <c r="V19" s="206">
        <v>0</v>
      </c>
      <c r="W19" s="206">
        <v>1</v>
      </c>
      <c r="X19" s="206">
        <v>0</v>
      </c>
      <c r="Y19" s="206">
        <v>0</v>
      </c>
      <c r="Z19" s="206">
        <v>0</v>
      </c>
      <c r="AA19" s="206">
        <v>0</v>
      </c>
      <c r="AB19" s="206">
        <v>0</v>
      </c>
      <c r="AC19" s="103"/>
      <c r="AD19" s="102"/>
      <c r="AE19" s="102"/>
      <c r="AF19" s="102"/>
    </row>
    <row r="20" spans="1:32" ht="13.5" customHeight="1" x14ac:dyDescent="0.15">
      <c r="A20" s="105" t="s">
        <v>1320</v>
      </c>
      <c r="B20" s="105" t="s">
        <v>936</v>
      </c>
      <c r="C20" s="189" t="s">
        <v>400</v>
      </c>
      <c r="D20" s="206">
        <v>1</v>
      </c>
      <c r="E20" s="206">
        <v>0</v>
      </c>
      <c r="F20" s="206">
        <v>1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>
        <v>1</v>
      </c>
      <c r="M20" s="206">
        <v>0</v>
      </c>
      <c r="N20" s="206">
        <v>1</v>
      </c>
      <c r="O20" s="206">
        <v>0</v>
      </c>
      <c r="P20" s="206">
        <v>0</v>
      </c>
      <c r="Q20" s="206">
        <v>0</v>
      </c>
      <c r="R20" s="206">
        <v>0</v>
      </c>
      <c r="S20" s="206">
        <v>0</v>
      </c>
      <c r="T20" s="206">
        <v>1</v>
      </c>
      <c r="U20" s="206">
        <v>1</v>
      </c>
      <c r="V20" s="206">
        <v>0</v>
      </c>
      <c r="W20" s="206">
        <v>1</v>
      </c>
      <c r="X20" s="206">
        <v>0</v>
      </c>
      <c r="Y20" s="206">
        <v>0</v>
      </c>
      <c r="Z20" s="206">
        <v>2</v>
      </c>
      <c r="AA20" s="206">
        <v>0</v>
      </c>
      <c r="AB20" s="206">
        <v>0</v>
      </c>
      <c r="AC20" s="103"/>
      <c r="AD20" s="102"/>
      <c r="AE20" s="102"/>
      <c r="AF20" s="102"/>
    </row>
    <row r="21" spans="1:32" ht="13.5" customHeight="1" x14ac:dyDescent="0.15">
      <c r="A21" s="105" t="s">
        <v>1320</v>
      </c>
      <c r="B21" s="105" t="s">
        <v>936</v>
      </c>
      <c r="C21" s="189" t="s">
        <v>401</v>
      </c>
      <c r="D21" s="206">
        <v>1</v>
      </c>
      <c r="E21" s="206">
        <v>0</v>
      </c>
      <c r="F21" s="206">
        <v>1</v>
      </c>
      <c r="G21" s="206">
        <v>0</v>
      </c>
      <c r="H21" s="206">
        <v>0</v>
      </c>
      <c r="I21" s="206">
        <v>0</v>
      </c>
      <c r="J21" s="206">
        <v>0</v>
      </c>
      <c r="K21" s="206">
        <v>0</v>
      </c>
      <c r="L21" s="206">
        <v>3</v>
      </c>
      <c r="M21" s="206">
        <v>1</v>
      </c>
      <c r="N21" s="206">
        <v>1</v>
      </c>
      <c r="O21" s="206">
        <v>0</v>
      </c>
      <c r="P21" s="206">
        <v>0</v>
      </c>
      <c r="Q21" s="206">
        <v>1</v>
      </c>
      <c r="R21" s="206">
        <v>0</v>
      </c>
      <c r="S21" s="206">
        <v>0</v>
      </c>
      <c r="T21" s="206">
        <v>1</v>
      </c>
      <c r="U21" s="206">
        <v>1</v>
      </c>
      <c r="V21" s="206">
        <v>0</v>
      </c>
      <c r="W21" s="206">
        <v>0</v>
      </c>
      <c r="X21" s="206">
        <v>0</v>
      </c>
      <c r="Y21" s="206">
        <v>0</v>
      </c>
      <c r="Z21" s="206">
        <v>1</v>
      </c>
      <c r="AA21" s="206">
        <v>0</v>
      </c>
      <c r="AB21" s="206">
        <v>0</v>
      </c>
      <c r="AC21" s="103"/>
      <c r="AD21" s="102"/>
      <c r="AE21" s="102"/>
      <c r="AF21" s="102"/>
    </row>
    <row r="22" spans="1:32" ht="13.5" customHeight="1" x14ac:dyDescent="0.15">
      <c r="A22" s="105" t="s">
        <v>1321</v>
      </c>
      <c r="B22" s="105" t="s">
        <v>937</v>
      </c>
      <c r="C22" s="189" t="s">
        <v>395</v>
      </c>
      <c r="D22" s="206">
        <v>2</v>
      </c>
      <c r="E22" s="206">
        <v>0</v>
      </c>
      <c r="F22" s="206">
        <v>2</v>
      </c>
      <c r="G22" s="206">
        <v>0</v>
      </c>
      <c r="H22" s="206">
        <v>0</v>
      </c>
      <c r="I22" s="206">
        <v>0</v>
      </c>
      <c r="J22" s="206">
        <v>0</v>
      </c>
      <c r="K22" s="206">
        <v>0</v>
      </c>
      <c r="L22" s="206">
        <v>4</v>
      </c>
      <c r="M22" s="206">
        <v>0</v>
      </c>
      <c r="N22" s="206">
        <v>0</v>
      </c>
      <c r="O22" s="206">
        <v>0</v>
      </c>
      <c r="P22" s="206">
        <v>2</v>
      </c>
      <c r="Q22" s="206">
        <v>2</v>
      </c>
      <c r="R22" s="206">
        <v>0</v>
      </c>
      <c r="S22" s="206">
        <v>0</v>
      </c>
      <c r="T22" s="206">
        <v>2</v>
      </c>
      <c r="U22" s="206">
        <v>1</v>
      </c>
      <c r="V22" s="206">
        <v>0</v>
      </c>
      <c r="W22" s="206">
        <v>7</v>
      </c>
      <c r="X22" s="206">
        <v>2</v>
      </c>
      <c r="Y22" s="206">
        <v>0</v>
      </c>
      <c r="Z22" s="206">
        <v>8</v>
      </c>
      <c r="AA22" s="206">
        <v>1</v>
      </c>
      <c r="AB22" s="206">
        <v>0</v>
      </c>
      <c r="AC22" s="103"/>
      <c r="AD22" s="102"/>
      <c r="AE22" s="102"/>
      <c r="AF22" s="102"/>
    </row>
    <row r="23" spans="1:32" ht="13.5" customHeight="1" x14ac:dyDescent="0.15">
      <c r="A23" s="105" t="s">
        <v>1321</v>
      </c>
      <c r="B23" s="105" t="s">
        <v>937</v>
      </c>
      <c r="C23" s="189" t="s">
        <v>396</v>
      </c>
      <c r="D23" s="206">
        <v>1</v>
      </c>
      <c r="E23" s="206">
        <v>0</v>
      </c>
      <c r="F23" s="206">
        <v>1</v>
      </c>
      <c r="G23" s="206">
        <v>0</v>
      </c>
      <c r="H23" s="206">
        <v>0</v>
      </c>
      <c r="I23" s="206">
        <v>0</v>
      </c>
      <c r="J23" s="206">
        <v>0</v>
      </c>
      <c r="K23" s="206">
        <v>0</v>
      </c>
      <c r="L23" s="206">
        <v>1</v>
      </c>
      <c r="M23" s="206">
        <v>0</v>
      </c>
      <c r="N23" s="206">
        <v>0</v>
      </c>
      <c r="O23" s="206">
        <v>0</v>
      </c>
      <c r="P23" s="206">
        <v>0</v>
      </c>
      <c r="Q23" s="206">
        <v>1</v>
      </c>
      <c r="R23" s="206">
        <v>0</v>
      </c>
      <c r="S23" s="206">
        <v>0</v>
      </c>
      <c r="T23" s="206">
        <v>1</v>
      </c>
      <c r="U23" s="206">
        <v>1</v>
      </c>
      <c r="V23" s="206">
        <v>0</v>
      </c>
      <c r="W23" s="206">
        <v>3</v>
      </c>
      <c r="X23" s="206">
        <v>0</v>
      </c>
      <c r="Y23" s="206">
        <v>0</v>
      </c>
      <c r="Z23" s="206">
        <v>4</v>
      </c>
      <c r="AA23" s="206">
        <v>1</v>
      </c>
      <c r="AB23" s="206">
        <v>0</v>
      </c>
      <c r="AC23" s="103"/>
      <c r="AD23" s="102"/>
      <c r="AE23" s="102"/>
      <c r="AF23" s="102"/>
    </row>
    <row r="24" spans="1:32" ht="13.5" customHeight="1" x14ac:dyDescent="0.15">
      <c r="A24" s="105" t="s">
        <v>1321</v>
      </c>
      <c r="B24" s="105" t="s">
        <v>937</v>
      </c>
      <c r="C24" s="189" t="s">
        <v>402</v>
      </c>
      <c r="D24" s="206">
        <v>1</v>
      </c>
      <c r="E24" s="206">
        <v>0</v>
      </c>
      <c r="F24" s="206">
        <v>1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3</v>
      </c>
      <c r="M24" s="206">
        <v>0</v>
      </c>
      <c r="N24" s="206">
        <v>0</v>
      </c>
      <c r="O24" s="206">
        <v>0</v>
      </c>
      <c r="P24" s="206">
        <v>1</v>
      </c>
      <c r="Q24" s="206">
        <v>1</v>
      </c>
      <c r="R24" s="206">
        <v>1</v>
      </c>
      <c r="S24" s="206">
        <v>0</v>
      </c>
      <c r="T24" s="206">
        <v>1</v>
      </c>
      <c r="U24" s="206">
        <v>0</v>
      </c>
      <c r="V24" s="206">
        <v>0</v>
      </c>
      <c r="W24" s="206">
        <v>2</v>
      </c>
      <c r="X24" s="206">
        <v>0</v>
      </c>
      <c r="Y24" s="206">
        <v>0</v>
      </c>
      <c r="Z24" s="206">
        <v>2</v>
      </c>
      <c r="AA24" s="206">
        <v>1</v>
      </c>
      <c r="AB24" s="206">
        <v>0</v>
      </c>
      <c r="AC24" s="103"/>
      <c r="AD24" s="102"/>
      <c r="AE24" s="102"/>
      <c r="AF24" s="102"/>
    </row>
    <row r="25" spans="1:32" ht="13.5" customHeight="1" x14ac:dyDescent="0.15">
      <c r="A25" s="105" t="s">
        <v>1321</v>
      </c>
      <c r="B25" s="105" t="s">
        <v>937</v>
      </c>
      <c r="C25" s="189" t="s">
        <v>403</v>
      </c>
      <c r="D25" s="206">
        <v>2</v>
      </c>
      <c r="E25" s="206">
        <v>0</v>
      </c>
      <c r="F25" s="206">
        <v>1</v>
      </c>
      <c r="G25" s="206">
        <v>0</v>
      </c>
      <c r="H25" s="206">
        <v>1</v>
      </c>
      <c r="I25" s="206">
        <v>0</v>
      </c>
      <c r="J25" s="206">
        <v>0</v>
      </c>
      <c r="K25" s="206">
        <v>0</v>
      </c>
      <c r="L25" s="206">
        <v>5</v>
      </c>
      <c r="M25" s="206">
        <v>0</v>
      </c>
      <c r="N25" s="206">
        <v>3</v>
      </c>
      <c r="O25" s="206">
        <v>0</v>
      </c>
      <c r="P25" s="206">
        <v>0</v>
      </c>
      <c r="Q25" s="206">
        <v>2</v>
      </c>
      <c r="R25" s="206">
        <v>0</v>
      </c>
      <c r="S25" s="206">
        <v>0</v>
      </c>
      <c r="T25" s="206">
        <v>1</v>
      </c>
      <c r="U25" s="206">
        <v>1</v>
      </c>
      <c r="V25" s="206">
        <v>0</v>
      </c>
      <c r="W25" s="206">
        <v>4</v>
      </c>
      <c r="X25" s="206">
        <v>1</v>
      </c>
      <c r="Y25" s="206">
        <v>0</v>
      </c>
      <c r="Z25" s="206">
        <v>5</v>
      </c>
      <c r="AA25" s="206">
        <v>0</v>
      </c>
      <c r="AB25" s="206">
        <v>0</v>
      </c>
      <c r="AC25" s="103"/>
      <c r="AD25" s="102"/>
      <c r="AE25" s="102"/>
      <c r="AF25" s="102"/>
    </row>
    <row r="26" spans="1:32" ht="13.5" customHeight="1" x14ac:dyDescent="0.15">
      <c r="A26" s="105" t="s">
        <v>1299</v>
      </c>
      <c r="B26" s="105" t="s">
        <v>938</v>
      </c>
      <c r="C26" s="189" t="s">
        <v>1309</v>
      </c>
      <c r="D26" s="206">
        <v>202</v>
      </c>
      <c r="E26" s="206">
        <v>6</v>
      </c>
      <c r="F26" s="206">
        <v>2</v>
      </c>
      <c r="G26" s="206">
        <v>2</v>
      </c>
      <c r="H26" s="206">
        <v>177</v>
      </c>
      <c r="I26" s="206">
        <v>8</v>
      </c>
      <c r="J26" s="206">
        <v>2</v>
      </c>
      <c r="K26" s="206">
        <v>5</v>
      </c>
      <c r="L26" s="206">
        <v>1405</v>
      </c>
      <c r="M26" s="206">
        <v>8</v>
      </c>
      <c r="N26" s="206">
        <v>13</v>
      </c>
      <c r="O26" s="206">
        <v>6</v>
      </c>
      <c r="P26" s="206">
        <v>838</v>
      </c>
      <c r="Q26" s="206">
        <v>119</v>
      </c>
      <c r="R26" s="206">
        <v>398</v>
      </c>
      <c r="S26" s="206">
        <v>23</v>
      </c>
      <c r="T26" s="206">
        <v>66</v>
      </c>
      <c r="U26" s="206">
        <v>10</v>
      </c>
      <c r="V26" s="206">
        <v>5</v>
      </c>
      <c r="W26" s="206">
        <v>1230</v>
      </c>
      <c r="X26" s="206">
        <v>519</v>
      </c>
      <c r="Y26" s="206">
        <v>25</v>
      </c>
      <c r="Z26" s="206">
        <v>2215</v>
      </c>
      <c r="AA26" s="206">
        <v>11</v>
      </c>
      <c r="AB26" s="206">
        <v>27</v>
      </c>
      <c r="AC26" s="103"/>
      <c r="AD26" s="102"/>
      <c r="AE26" s="102"/>
      <c r="AF26" s="102"/>
    </row>
    <row r="27" spans="1:32" ht="13.5" customHeight="1" x14ac:dyDescent="0.15">
      <c r="A27" s="105" t="s">
        <v>1299</v>
      </c>
      <c r="B27" s="105" t="s">
        <v>939</v>
      </c>
      <c r="C27" s="189" t="s">
        <v>365</v>
      </c>
      <c r="D27" s="206">
        <v>6</v>
      </c>
      <c r="E27" s="206">
        <v>0</v>
      </c>
      <c r="F27" s="206">
        <v>1</v>
      </c>
      <c r="G27" s="206">
        <v>0</v>
      </c>
      <c r="H27" s="206">
        <v>5</v>
      </c>
      <c r="I27" s="206">
        <v>0</v>
      </c>
      <c r="J27" s="206">
        <v>0</v>
      </c>
      <c r="K27" s="206">
        <v>0</v>
      </c>
      <c r="L27" s="206">
        <v>69</v>
      </c>
      <c r="M27" s="206">
        <v>0</v>
      </c>
      <c r="N27" s="206">
        <v>1</v>
      </c>
      <c r="O27" s="206">
        <v>0</v>
      </c>
      <c r="P27" s="206">
        <v>44</v>
      </c>
      <c r="Q27" s="206">
        <v>7</v>
      </c>
      <c r="R27" s="206">
        <v>18</v>
      </c>
      <c r="S27" s="206">
        <v>0</v>
      </c>
      <c r="T27" s="206">
        <v>5</v>
      </c>
      <c r="U27" s="206">
        <v>2</v>
      </c>
      <c r="V27" s="206">
        <v>1</v>
      </c>
      <c r="W27" s="206">
        <v>64</v>
      </c>
      <c r="X27" s="206">
        <v>26</v>
      </c>
      <c r="Y27" s="206">
        <v>2</v>
      </c>
      <c r="Z27" s="206">
        <v>121</v>
      </c>
      <c r="AA27" s="206">
        <v>1</v>
      </c>
      <c r="AB27" s="206">
        <v>0</v>
      </c>
      <c r="AC27" s="103"/>
      <c r="AD27" s="102"/>
      <c r="AE27" s="102"/>
      <c r="AF27" s="102"/>
    </row>
    <row r="28" spans="1:32" ht="13.5" customHeight="1" x14ac:dyDescent="0.15">
      <c r="A28" s="105" t="s">
        <v>1299</v>
      </c>
      <c r="B28" s="105" t="s">
        <v>940</v>
      </c>
      <c r="C28" s="189" t="s">
        <v>372</v>
      </c>
      <c r="D28" s="206">
        <v>7</v>
      </c>
      <c r="E28" s="206">
        <v>0</v>
      </c>
      <c r="F28" s="206">
        <v>1</v>
      </c>
      <c r="G28" s="206">
        <v>0</v>
      </c>
      <c r="H28" s="206">
        <v>6</v>
      </c>
      <c r="I28" s="206">
        <v>0</v>
      </c>
      <c r="J28" s="206">
        <v>0</v>
      </c>
      <c r="K28" s="206">
        <v>0</v>
      </c>
      <c r="L28" s="206">
        <v>56</v>
      </c>
      <c r="M28" s="206">
        <v>6</v>
      </c>
      <c r="N28" s="206">
        <v>3</v>
      </c>
      <c r="O28" s="206">
        <v>0</v>
      </c>
      <c r="P28" s="206">
        <v>31</v>
      </c>
      <c r="Q28" s="206">
        <v>3</v>
      </c>
      <c r="R28" s="206">
        <v>12</v>
      </c>
      <c r="S28" s="206">
        <v>1</v>
      </c>
      <c r="T28" s="206">
        <v>4</v>
      </c>
      <c r="U28" s="206">
        <v>3</v>
      </c>
      <c r="V28" s="206">
        <v>0</v>
      </c>
      <c r="W28" s="206">
        <v>46</v>
      </c>
      <c r="X28" s="206">
        <v>15</v>
      </c>
      <c r="Y28" s="206">
        <v>3</v>
      </c>
      <c r="Z28" s="206">
        <v>61</v>
      </c>
      <c r="AA28" s="206">
        <v>1</v>
      </c>
      <c r="AB28" s="206">
        <v>1</v>
      </c>
      <c r="AC28" s="103"/>
      <c r="AD28" s="102"/>
      <c r="AE28" s="102"/>
      <c r="AF28" s="102"/>
    </row>
    <row r="29" spans="1:32" ht="13.5" customHeight="1" x14ac:dyDescent="0.15">
      <c r="A29" s="105" t="s">
        <v>1299</v>
      </c>
      <c r="B29" s="105" t="s">
        <v>940</v>
      </c>
      <c r="C29" s="189" t="s">
        <v>380</v>
      </c>
      <c r="D29" s="206">
        <v>7</v>
      </c>
      <c r="E29" s="206">
        <v>0</v>
      </c>
      <c r="F29" s="206">
        <v>0</v>
      </c>
      <c r="G29" s="206">
        <v>0</v>
      </c>
      <c r="H29" s="206">
        <v>7</v>
      </c>
      <c r="I29" s="206">
        <v>0</v>
      </c>
      <c r="J29" s="206">
        <v>0</v>
      </c>
      <c r="K29" s="206">
        <v>0</v>
      </c>
      <c r="L29" s="206">
        <v>35</v>
      </c>
      <c r="M29" s="206">
        <v>3</v>
      </c>
      <c r="N29" s="206">
        <v>2</v>
      </c>
      <c r="O29" s="206">
        <v>0</v>
      </c>
      <c r="P29" s="206">
        <v>21</v>
      </c>
      <c r="Q29" s="206">
        <v>3</v>
      </c>
      <c r="R29" s="206">
        <v>6</v>
      </c>
      <c r="S29" s="206">
        <v>0</v>
      </c>
      <c r="T29" s="206">
        <v>3</v>
      </c>
      <c r="U29" s="206">
        <v>3</v>
      </c>
      <c r="V29" s="206">
        <v>0</v>
      </c>
      <c r="W29" s="206">
        <v>37</v>
      </c>
      <c r="X29" s="206">
        <v>10</v>
      </c>
      <c r="Y29" s="206">
        <v>2</v>
      </c>
      <c r="Z29" s="206">
        <v>63</v>
      </c>
      <c r="AA29" s="206">
        <v>1</v>
      </c>
      <c r="AB29" s="206">
        <v>2</v>
      </c>
      <c r="AC29" s="103"/>
      <c r="AD29" s="102"/>
      <c r="AE29" s="102"/>
      <c r="AF29" s="102"/>
    </row>
    <row r="30" spans="1:32" ht="13.5" customHeight="1" x14ac:dyDescent="0.15">
      <c r="A30" s="105" t="s">
        <v>1299</v>
      </c>
      <c r="B30" s="105" t="s">
        <v>940</v>
      </c>
      <c r="C30" s="189" t="s">
        <v>382</v>
      </c>
      <c r="D30" s="206">
        <v>5</v>
      </c>
      <c r="E30" s="206">
        <v>0</v>
      </c>
      <c r="F30" s="206">
        <v>0</v>
      </c>
      <c r="G30" s="206">
        <v>0</v>
      </c>
      <c r="H30" s="206">
        <v>5</v>
      </c>
      <c r="I30" s="206">
        <v>0</v>
      </c>
      <c r="J30" s="206">
        <v>0</v>
      </c>
      <c r="K30" s="206">
        <v>0</v>
      </c>
      <c r="L30" s="206">
        <v>36</v>
      </c>
      <c r="M30" s="206">
        <v>0</v>
      </c>
      <c r="N30" s="206">
        <v>2</v>
      </c>
      <c r="O30" s="206">
        <v>0</v>
      </c>
      <c r="P30" s="206">
        <v>21</v>
      </c>
      <c r="Q30" s="206">
        <v>4</v>
      </c>
      <c r="R30" s="206">
        <v>9</v>
      </c>
      <c r="S30" s="206">
        <v>0</v>
      </c>
      <c r="T30" s="206">
        <v>1</v>
      </c>
      <c r="U30" s="206">
        <v>5</v>
      </c>
      <c r="V30" s="206">
        <v>0</v>
      </c>
      <c r="W30" s="206">
        <v>32</v>
      </c>
      <c r="X30" s="206">
        <v>17</v>
      </c>
      <c r="Y30" s="206">
        <v>1</v>
      </c>
      <c r="Z30" s="206">
        <v>39</v>
      </c>
      <c r="AA30" s="206">
        <v>1</v>
      </c>
      <c r="AB30" s="206">
        <v>0</v>
      </c>
      <c r="AC30" s="103"/>
      <c r="AD30" s="102"/>
      <c r="AE30" s="102"/>
      <c r="AF30" s="102"/>
    </row>
    <row r="31" spans="1:32" ht="13.5" customHeight="1" x14ac:dyDescent="0.15">
      <c r="A31" s="105" t="s">
        <v>1299</v>
      </c>
      <c r="B31" s="105" t="s">
        <v>939</v>
      </c>
      <c r="C31" s="189" t="s">
        <v>383</v>
      </c>
      <c r="D31" s="206">
        <v>5</v>
      </c>
      <c r="E31" s="206">
        <v>0</v>
      </c>
      <c r="F31" s="206">
        <v>0</v>
      </c>
      <c r="G31" s="206">
        <v>0</v>
      </c>
      <c r="H31" s="206">
        <v>5</v>
      </c>
      <c r="I31" s="206">
        <v>0</v>
      </c>
      <c r="J31" s="206">
        <v>0</v>
      </c>
      <c r="K31" s="206">
        <v>0</v>
      </c>
      <c r="L31" s="206">
        <v>26</v>
      </c>
      <c r="M31" s="206">
        <v>0</v>
      </c>
      <c r="N31" s="206">
        <v>2</v>
      </c>
      <c r="O31" s="206">
        <v>0</v>
      </c>
      <c r="P31" s="206">
        <v>14</v>
      </c>
      <c r="Q31" s="206">
        <v>5</v>
      </c>
      <c r="R31" s="206">
        <v>5</v>
      </c>
      <c r="S31" s="206">
        <v>0</v>
      </c>
      <c r="T31" s="206">
        <v>4</v>
      </c>
      <c r="U31" s="206">
        <v>2</v>
      </c>
      <c r="V31" s="206">
        <v>1</v>
      </c>
      <c r="W31" s="206">
        <v>23</v>
      </c>
      <c r="X31" s="206">
        <v>10</v>
      </c>
      <c r="Y31" s="206">
        <v>1</v>
      </c>
      <c r="Z31" s="206">
        <v>41</v>
      </c>
      <c r="AA31" s="206">
        <v>2</v>
      </c>
      <c r="AB31" s="206">
        <v>0</v>
      </c>
      <c r="AC31" s="103"/>
      <c r="AD31" s="102"/>
      <c r="AE31" s="102"/>
      <c r="AF31" s="102"/>
    </row>
    <row r="32" spans="1:32" ht="13.5" customHeight="1" x14ac:dyDescent="0.15">
      <c r="A32" s="105" t="s">
        <v>1299</v>
      </c>
      <c r="B32" s="105" t="s">
        <v>939</v>
      </c>
      <c r="C32" s="189" t="s">
        <v>386</v>
      </c>
      <c r="D32" s="206">
        <v>0</v>
      </c>
      <c r="E32" s="206">
        <v>0</v>
      </c>
      <c r="F32" s="206">
        <v>0</v>
      </c>
      <c r="G32" s="206">
        <v>0</v>
      </c>
      <c r="H32" s="206">
        <v>0</v>
      </c>
      <c r="I32" s="206">
        <v>0</v>
      </c>
      <c r="J32" s="206">
        <v>0</v>
      </c>
      <c r="K32" s="206">
        <v>0</v>
      </c>
      <c r="L32" s="206">
        <v>13</v>
      </c>
      <c r="M32" s="206">
        <v>0</v>
      </c>
      <c r="N32" s="206">
        <v>1</v>
      </c>
      <c r="O32" s="206">
        <v>0</v>
      </c>
      <c r="P32" s="206">
        <v>5</v>
      </c>
      <c r="Q32" s="206">
        <v>5</v>
      </c>
      <c r="R32" s="206">
        <v>2</v>
      </c>
      <c r="S32" s="206">
        <v>0</v>
      </c>
      <c r="T32" s="206">
        <v>0</v>
      </c>
      <c r="U32" s="206">
        <v>0</v>
      </c>
      <c r="V32" s="206">
        <v>0</v>
      </c>
      <c r="W32" s="206">
        <v>6</v>
      </c>
      <c r="X32" s="206">
        <v>0</v>
      </c>
      <c r="Y32" s="206">
        <v>0</v>
      </c>
      <c r="Z32" s="206">
        <v>12</v>
      </c>
      <c r="AA32" s="206">
        <v>1</v>
      </c>
      <c r="AB32" s="206">
        <v>0</v>
      </c>
      <c r="AC32" s="103"/>
      <c r="AD32" s="102"/>
      <c r="AE32" s="102"/>
      <c r="AF32" s="102"/>
    </row>
    <row r="33" spans="1:32" ht="13.5" customHeight="1" x14ac:dyDescent="0.15">
      <c r="A33" s="105" t="s">
        <v>1299</v>
      </c>
      <c r="B33" s="105" t="s">
        <v>939</v>
      </c>
      <c r="C33" s="189" t="s">
        <v>387</v>
      </c>
      <c r="D33" s="206">
        <v>0</v>
      </c>
      <c r="E33" s="206">
        <v>0</v>
      </c>
      <c r="F33" s="206">
        <v>0</v>
      </c>
      <c r="G33" s="206">
        <v>0</v>
      </c>
      <c r="H33" s="206">
        <v>0</v>
      </c>
      <c r="I33" s="206">
        <v>0</v>
      </c>
      <c r="J33" s="206">
        <v>0</v>
      </c>
      <c r="K33" s="206">
        <v>0</v>
      </c>
      <c r="L33" s="206">
        <v>3</v>
      </c>
      <c r="M33" s="206">
        <v>0</v>
      </c>
      <c r="N33" s="206">
        <v>1</v>
      </c>
      <c r="O33" s="206">
        <v>0</v>
      </c>
      <c r="P33" s="206">
        <v>1</v>
      </c>
      <c r="Q33" s="206">
        <v>1</v>
      </c>
      <c r="R33" s="206">
        <v>0</v>
      </c>
      <c r="S33" s="206">
        <v>0</v>
      </c>
      <c r="T33" s="206">
        <v>0</v>
      </c>
      <c r="U33" s="206">
        <v>0</v>
      </c>
      <c r="V33" s="206">
        <v>1</v>
      </c>
      <c r="W33" s="206">
        <v>1</v>
      </c>
      <c r="X33" s="206">
        <v>0</v>
      </c>
      <c r="Y33" s="206">
        <v>0</v>
      </c>
      <c r="Z33" s="206">
        <v>1</v>
      </c>
      <c r="AA33" s="206">
        <v>1</v>
      </c>
      <c r="AB33" s="206">
        <v>0</v>
      </c>
      <c r="AC33" s="103"/>
      <c r="AD33" s="102"/>
      <c r="AE33" s="102"/>
      <c r="AF33" s="102"/>
    </row>
    <row r="34" spans="1:32" ht="13.5" customHeight="1" x14ac:dyDescent="0.15">
      <c r="A34" s="105" t="s">
        <v>1300</v>
      </c>
      <c r="B34" s="105" t="s">
        <v>941</v>
      </c>
      <c r="C34" s="189" t="s">
        <v>342</v>
      </c>
      <c r="D34" s="206">
        <v>15</v>
      </c>
      <c r="E34" s="206">
        <v>0</v>
      </c>
      <c r="F34" s="206">
        <v>1</v>
      </c>
      <c r="G34" s="206">
        <v>2</v>
      </c>
      <c r="H34" s="206">
        <v>10</v>
      </c>
      <c r="I34" s="206">
        <v>2</v>
      </c>
      <c r="J34" s="206">
        <v>0</v>
      </c>
      <c r="K34" s="206">
        <v>0</v>
      </c>
      <c r="L34" s="206">
        <v>80</v>
      </c>
      <c r="M34" s="206">
        <v>2</v>
      </c>
      <c r="N34" s="206">
        <v>1</v>
      </c>
      <c r="O34" s="206">
        <v>0</v>
      </c>
      <c r="P34" s="206">
        <v>50</v>
      </c>
      <c r="Q34" s="206">
        <v>10</v>
      </c>
      <c r="R34" s="206">
        <v>17</v>
      </c>
      <c r="S34" s="206">
        <v>0</v>
      </c>
      <c r="T34" s="206">
        <v>7</v>
      </c>
      <c r="U34" s="206">
        <v>6</v>
      </c>
      <c r="V34" s="206">
        <v>3</v>
      </c>
      <c r="W34" s="206">
        <v>78</v>
      </c>
      <c r="X34" s="206">
        <v>22</v>
      </c>
      <c r="Y34" s="206">
        <v>2</v>
      </c>
      <c r="Z34" s="206">
        <v>105</v>
      </c>
      <c r="AA34" s="206">
        <v>0</v>
      </c>
      <c r="AB34" s="206">
        <v>2</v>
      </c>
      <c r="AC34" s="103"/>
      <c r="AD34" s="102"/>
      <c r="AE34" s="102"/>
      <c r="AF34" s="102"/>
    </row>
    <row r="35" spans="1:32" ht="13.5" customHeight="1" x14ac:dyDescent="0.15">
      <c r="A35" s="105" t="s">
        <v>1300</v>
      </c>
      <c r="B35" s="105" t="s">
        <v>942</v>
      </c>
      <c r="C35" s="189" t="s">
        <v>404</v>
      </c>
      <c r="D35" s="206">
        <v>0</v>
      </c>
      <c r="E35" s="206">
        <v>0</v>
      </c>
      <c r="F35" s="206">
        <v>0</v>
      </c>
      <c r="G35" s="206">
        <v>0</v>
      </c>
      <c r="H35" s="206">
        <v>0</v>
      </c>
      <c r="I35" s="206">
        <v>0</v>
      </c>
      <c r="J35" s="206">
        <v>0</v>
      </c>
      <c r="K35" s="206">
        <v>0</v>
      </c>
      <c r="L35" s="206">
        <v>1</v>
      </c>
      <c r="M35" s="206">
        <v>0</v>
      </c>
      <c r="N35" s="206">
        <v>1</v>
      </c>
      <c r="O35" s="206">
        <v>0</v>
      </c>
      <c r="P35" s="206">
        <v>0</v>
      </c>
      <c r="Q35" s="206">
        <v>0</v>
      </c>
      <c r="R35" s="206">
        <v>0</v>
      </c>
      <c r="S35" s="206">
        <v>0</v>
      </c>
      <c r="T35" s="206">
        <v>0</v>
      </c>
      <c r="U35" s="206">
        <v>0</v>
      </c>
      <c r="V35" s="206">
        <v>0</v>
      </c>
      <c r="W35" s="206">
        <v>0</v>
      </c>
      <c r="X35" s="206">
        <v>0</v>
      </c>
      <c r="Y35" s="206">
        <v>0</v>
      </c>
      <c r="Z35" s="206">
        <v>0</v>
      </c>
      <c r="AA35" s="206">
        <v>1</v>
      </c>
      <c r="AB35" s="206">
        <v>0</v>
      </c>
      <c r="AC35" s="103"/>
      <c r="AD35" s="102"/>
      <c r="AE35" s="102"/>
      <c r="AF35" s="102"/>
    </row>
    <row r="36" spans="1:32" ht="13.5" customHeight="1" x14ac:dyDescent="0.15">
      <c r="A36" s="105" t="s">
        <v>1300</v>
      </c>
      <c r="B36" s="105" t="s">
        <v>942</v>
      </c>
      <c r="C36" s="189" t="s">
        <v>405</v>
      </c>
      <c r="D36" s="206">
        <v>0</v>
      </c>
      <c r="E36" s="206">
        <v>0</v>
      </c>
      <c r="F36" s="206">
        <v>0</v>
      </c>
      <c r="G36" s="206">
        <v>0</v>
      </c>
      <c r="H36" s="206">
        <v>0</v>
      </c>
      <c r="I36" s="206">
        <v>0</v>
      </c>
      <c r="J36" s="206">
        <v>0</v>
      </c>
      <c r="K36" s="206">
        <v>0</v>
      </c>
      <c r="L36" s="206">
        <v>3</v>
      </c>
      <c r="M36" s="206">
        <v>0</v>
      </c>
      <c r="N36" s="206">
        <v>1</v>
      </c>
      <c r="O36" s="206">
        <v>0</v>
      </c>
      <c r="P36" s="206">
        <v>1</v>
      </c>
      <c r="Q36" s="206">
        <v>1</v>
      </c>
      <c r="R36" s="206">
        <v>0</v>
      </c>
      <c r="S36" s="206">
        <v>0</v>
      </c>
      <c r="T36" s="206">
        <v>1</v>
      </c>
      <c r="U36" s="206">
        <v>0</v>
      </c>
      <c r="V36" s="206">
        <v>0</v>
      </c>
      <c r="W36" s="206">
        <v>2</v>
      </c>
      <c r="X36" s="206">
        <v>0</v>
      </c>
      <c r="Y36" s="206">
        <v>0</v>
      </c>
      <c r="Z36" s="206">
        <v>2</v>
      </c>
      <c r="AA36" s="206">
        <v>0</v>
      </c>
      <c r="AB36" s="206">
        <v>0</v>
      </c>
      <c r="AC36" s="103"/>
      <c r="AD36" s="102"/>
      <c r="AE36" s="102"/>
      <c r="AF36" s="102"/>
    </row>
    <row r="37" spans="1:32" ht="13.5" customHeight="1" x14ac:dyDescent="0.15">
      <c r="A37" s="105" t="s">
        <v>1300</v>
      </c>
      <c r="B37" s="105" t="s">
        <v>942</v>
      </c>
      <c r="C37" s="189" t="s">
        <v>406</v>
      </c>
      <c r="D37" s="206">
        <v>0</v>
      </c>
      <c r="E37" s="206">
        <v>0</v>
      </c>
      <c r="F37" s="206">
        <v>0</v>
      </c>
      <c r="G37" s="206">
        <v>0</v>
      </c>
      <c r="H37" s="206">
        <v>0</v>
      </c>
      <c r="I37" s="206">
        <v>0</v>
      </c>
      <c r="J37" s="206">
        <v>0</v>
      </c>
      <c r="K37" s="206">
        <v>0</v>
      </c>
      <c r="L37" s="206">
        <v>4</v>
      </c>
      <c r="M37" s="206">
        <v>0</v>
      </c>
      <c r="N37" s="206">
        <v>2</v>
      </c>
      <c r="O37" s="206">
        <v>0</v>
      </c>
      <c r="P37" s="206">
        <v>0</v>
      </c>
      <c r="Q37" s="206">
        <v>2</v>
      </c>
      <c r="R37" s="206">
        <v>0</v>
      </c>
      <c r="S37" s="206">
        <v>0</v>
      </c>
      <c r="T37" s="206">
        <v>1</v>
      </c>
      <c r="U37" s="206">
        <v>0</v>
      </c>
      <c r="V37" s="206">
        <v>0</v>
      </c>
      <c r="W37" s="206">
        <v>1</v>
      </c>
      <c r="X37" s="206">
        <v>0</v>
      </c>
      <c r="Y37" s="206">
        <v>0</v>
      </c>
      <c r="Z37" s="206">
        <v>1</v>
      </c>
      <c r="AA37" s="206">
        <v>1</v>
      </c>
      <c r="AB37" s="206">
        <v>0</v>
      </c>
      <c r="AC37" s="103"/>
      <c r="AD37" s="102"/>
      <c r="AE37" s="102"/>
      <c r="AF37" s="102"/>
    </row>
    <row r="38" spans="1:32" ht="13.5" customHeight="1" x14ac:dyDescent="0.15">
      <c r="A38" s="105" t="s">
        <v>1300</v>
      </c>
      <c r="B38" s="105" t="s">
        <v>942</v>
      </c>
      <c r="C38" s="189" t="s">
        <v>407</v>
      </c>
      <c r="D38" s="206">
        <v>1</v>
      </c>
      <c r="E38" s="206">
        <v>0</v>
      </c>
      <c r="F38" s="206">
        <v>0</v>
      </c>
      <c r="G38" s="206">
        <v>0</v>
      </c>
      <c r="H38" s="206">
        <v>1</v>
      </c>
      <c r="I38" s="206">
        <v>0</v>
      </c>
      <c r="J38" s="206">
        <v>0</v>
      </c>
      <c r="K38" s="206">
        <v>0</v>
      </c>
      <c r="L38" s="206">
        <v>3</v>
      </c>
      <c r="M38" s="206">
        <v>0</v>
      </c>
      <c r="N38" s="206">
        <v>2</v>
      </c>
      <c r="O38" s="206">
        <v>0</v>
      </c>
      <c r="P38" s="206">
        <v>0</v>
      </c>
      <c r="Q38" s="206">
        <v>1</v>
      </c>
      <c r="R38" s="206">
        <v>0</v>
      </c>
      <c r="S38" s="206">
        <v>0</v>
      </c>
      <c r="T38" s="206">
        <v>0</v>
      </c>
      <c r="U38" s="206">
        <v>1</v>
      </c>
      <c r="V38" s="206">
        <v>0</v>
      </c>
      <c r="W38" s="206">
        <v>2</v>
      </c>
      <c r="X38" s="206">
        <v>0</v>
      </c>
      <c r="Y38" s="206">
        <v>0</v>
      </c>
      <c r="Z38" s="206">
        <v>2</v>
      </c>
      <c r="AA38" s="206">
        <v>1</v>
      </c>
      <c r="AB38" s="206">
        <v>0</v>
      </c>
      <c r="AC38" s="103"/>
      <c r="AD38" s="102"/>
      <c r="AE38" s="102"/>
      <c r="AF38" s="102"/>
    </row>
    <row r="39" spans="1:32" ht="13.5" customHeight="1" x14ac:dyDescent="0.15">
      <c r="A39" s="105" t="s">
        <v>1300</v>
      </c>
      <c r="B39" s="105" t="s">
        <v>942</v>
      </c>
      <c r="C39" s="189" t="s">
        <v>408</v>
      </c>
      <c r="D39" s="206">
        <v>0</v>
      </c>
      <c r="E39" s="206">
        <v>0</v>
      </c>
      <c r="F39" s="206">
        <v>0</v>
      </c>
      <c r="G39" s="206">
        <v>0</v>
      </c>
      <c r="H39" s="206">
        <v>0</v>
      </c>
      <c r="I39" s="206">
        <v>0</v>
      </c>
      <c r="J39" s="206">
        <v>0</v>
      </c>
      <c r="K39" s="206">
        <v>0</v>
      </c>
      <c r="L39" s="206">
        <v>2</v>
      </c>
      <c r="M39" s="206">
        <v>0</v>
      </c>
      <c r="N39" s="206">
        <v>0</v>
      </c>
      <c r="O39" s="206">
        <v>0</v>
      </c>
      <c r="P39" s="206">
        <v>1</v>
      </c>
      <c r="Q39" s="206">
        <v>1</v>
      </c>
      <c r="R39" s="206">
        <v>0</v>
      </c>
      <c r="S39" s="206">
        <v>0</v>
      </c>
      <c r="T39" s="206">
        <v>0</v>
      </c>
      <c r="U39" s="206">
        <v>0</v>
      </c>
      <c r="V39" s="206">
        <v>1</v>
      </c>
      <c r="W39" s="206">
        <v>2</v>
      </c>
      <c r="X39" s="206">
        <v>0</v>
      </c>
      <c r="Y39" s="206">
        <v>0</v>
      </c>
      <c r="Z39" s="206">
        <v>5</v>
      </c>
      <c r="AA39" s="206">
        <v>0</v>
      </c>
      <c r="AB39" s="206">
        <v>0</v>
      </c>
      <c r="AC39" s="103"/>
      <c r="AD39" s="102"/>
      <c r="AE39" s="102"/>
      <c r="AF39" s="102"/>
    </row>
    <row r="40" spans="1:32" ht="13.5" customHeight="1" x14ac:dyDescent="0.15">
      <c r="A40" s="105" t="s">
        <v>1300</v>
      </c>
      <c r="B40" s="105" t="s">
        <v>942</v>
      </c>
      <c r="C40" s="189" t="s">
        <v>409</v>
      </c>
      <c r="D40" s="206">
        <v>0</v>
      </c>
      <c r="E40" s="206">
        <v>0</v>
      </c>
      <c r="F40" s="206">
        <v>0</v>
      </c>
      <c r="G40" s="206">
        <v>0</v>
      </c>
      <c r="H40" s="206">
        <v>0</v>
      </c>
      <c r="I40" s="206">
        <v>0</v>
      </c>
      <c r="J40" s="206">
        <v>0</v>
      </c>
      <c r="K40" s="206">
        <v>0</v>
      </c>
      <c r="L40" s="206">
        <v>3</v>
      </c>
      <c r="M40" s="206">
        <v>0</v>
      </c>
      <c r="N40" s="206">
        <v>1</v>
      </c>
      <c r="O40" s="206">
        <v>0</v>
      </c>
      <c r="P40" s="206">
        <v>1</v>
      </c>
      <c r="Q40" s="206">
        <v>1</v>
      </c>
      <c r="R40" s="206">
        <v>0</v>
      </c>
      <c r="S40" s="206">
        <v>0</v>
      </c>
      <c r="T40" s="206">
        <v>0</v>
      </c>
      <c r="U40" s="206">
        <v>0</v>
      </c>
      <c r="V40" s="206">
        <v>0</v>
      </c>
      <c r="W40" s="206">
        <v>1</v>
      </c>
      <c r="X40" s="206">
        <v>0</v>
      </c>
      <c r="Y40" s="206">
        <v>1</v>
      </c>
      <c r="Z40" s="206">
        <v>0</v>
      </c>
      <c r="AA40" s="206">
        <v>1</v>
      </c>
      <c r="AB40" s="206">
        <v>0</v>
      </c>
      <c r="AC40" s="103"/>
      <c r="AD40" s="102"/>
      <c r="AE40" s="102"/>
      <c r="AF40" s="102"/>
    </row>
    <row r="41" spans="1:32" ht="13.5" customHeight="1" x14ac:dyDescent="0.15">
      <c r="A41" s="105" t="s">
        <v>1300</v>
      </c>
      <c r="B41" s="105" t="s">
        <v>942</v>
      </c>
      <c r="C41" s="189" t="s">
        <v>410</v>
      </c>
      <c r="D41" s="206">
        <v>0</v>
      </c>
      <c r="E41" s="206">
        <v>0</v>
      </c>
      <c r="F41" s="206">
        <v>0</v>
      </c>
      <c r="G41" s="206">
        <v>0</v>
      </c>
      <c r="H41" s="206">
        <v>0</v>
      </c>
      <c r="I41" s="206">
        <v>0</v>
      </c>
      <c r="J41" s="206">
        <v>0</v>
      </c>
      <c r="K41" s="206">
        <v>0</v>
      </c>
      <c r="L41" s="206">
        <v>2</v>
      </c>
      <c r="M41" s="206">
        <v>0</v>
      </c>
      <c r="N41" s="206">
        <v>1</v>
      </c>
      <c r="O41" s="206">
        <v>0</v>
      </c>
      <c r="P41" s="206">
        <v>0</v>
      </c>
      <c r="Q41" s="206">
        <v>1</v>
      </c>
      <c r="R41" s="206">
        <v>0</v>
      </c>
      <c r="S41" s="206">
        <v>0</v>
      </c>
      <c r="T41" s="206">
        <v>0</v>
      </c>
      <c r="U41" s="206">
        <v>0</v>
      </c>
      <c r="V41" s="206">
        <v>0</v>
      </c>
      <c r="W41" s="206">
        <v>1</v>
      </c>
      <c r="X41" s="206">
        <v>0</v>
      </c>
      <c r="Y41" s="206">
        <v>0</v>
      </c>
      <c r="Z41" s="206">
        <v>1</v>
      </c>
      <c r="AA41" s="206">
        <v>0</v>
      </c>
      <c r="AB41" s="206">
        <v>0</v>
      </c>
      <c r="AC41" s="103"/>
      <c r="AD41" s="102"/>
      <c r="AE41" s="102"/>
      <c r="AF41" s="102"/>
    </row>
    <row r="42" spans="1:32" ht="13.5" customHeight="1" x14ac:dyDescent="0.15">
      <c r="A42" s="105" t="s">
        <v>1300</v>
      </c>
      <c r="B42" s="105" t="s">
        <v>942</v>
      </c>
      <c r="C42" s="189" t="s">
        <v>411</v>
      </c>
      <c r="D42" s="206">
        <v>0</v>
      </c>
      <c r="E42" s="206">
        <v>0</v>
      </c>
      <c r="F42" s="206">
        <v>0</v>
      </c>
      <c r="G42" s="206">
        <v>0</v>
      </c>
      <c r="H42" s="206">
        <v>0</v>
      </c>
      <c r="I42" s="206">
        <v>0</v>
      </c>
      <c r="J42" s="206">
        <v>0</v>
      </c>
      <c r="K42" s="206">
        <v>0</v>
      </c>
      <c r="L42" s="206">
        <v>2</v>
      </c>
      <c r="M42" s="206">
        <v>0</v>
      </c>
      <c r="N42" s="206">
        <v>1</v>
      </c>
      <c r="O42" s="206">
        <v>0</v>
      </c>
      <c r="P42" s="206">
        <v>0</v>
      </c>
      <c r="Q42" s="206">
        <v>1</v>
      </c>
      <c r="R42" s="206">
        <v>0</v>
      </c>
      <c r="S42" s="206">
        <v>0</v>
      </c>
      <c r="T42" s="206">
        <v>0</v>
      </c>
      <c r="U42" s="206">
        <v>0</v>
      </c>
      <c r="V42" s="206">
        <v>0</v>
      </c>
      <c r="W42" s="206">
        <v>2</v>
      </c>
      <c r="X42" s="206">
        <v>0</v>
      </c>
      <c r="Y42" s="206">
        <v>0</v>
      </c>
      <c r="Z42" s="206">
        <v>0</v>
      </c>
      <c r="AA42" s="206">
        <v>0</v>
      </c>
      <c r="AB42" s="206">
        <v>0</v>
      </c>
      <c r="AC42" s="103"/>
      <c r="AD42" s="102"/>
      <c r="AE42" s="102"/>
      <c r="AF42" s="102"/>
    </row>
    <row r="43" spans="1:32" ht="13.5" customHeight="1" x14ac:dyDescent="0.15">
      <c r="A43" s="105" t="s">
        <v>1300</v>
      </c>
      <c r="B43" s="105" t="s">
        <v>942</v>
      </c>
      <c r="C43" s="189" t="s">
        <v>412</v>
      </c>
      <c r="D43" s="206">
        <v>1</v>
      </c>
      <c r="E43" s="206">
        <v>0</v>
      </c>
      <c r="F43" s="206">
        <v>0</v>
      </c>
      <c r="G43" s="206">
        <v>0</v>
      </c>
      <c r="H43" s="206">
        <v>1</v>
      </c>
      <c r="I43" s="206">
        <v>0</v>
      </c>
      <c r="J43" s="206">
        <v>0</v>
      </c>
      <c r="K43" s="206">
        <v>0</v>
      </c>
      <c r="L43" s="206">
        <v>2</v>
      </c>
      <c r="M43" s="206">
        <v>0</v>
      </c>
      <c r="N43" s="206">
        <v>1</v>
      </c>
      <c r="O43" s="206">
        <v>0</v>
      </c>
      <c r="P43" s="206">
        <v>0</v>
      </c>
      <c r="Q43" s="206">
        <v>1</v>
      </c>
      <c r="R43" s="206">
        <v>0</v>
      </c>
      <c r="S43" s="206">
        <v>0</v>
      </c>
      <c r="T43" s="206">
        <v>0</v>
      </c>
      <c r="U43" s="206">
        <v>0</v>
      </c>
      <c r="V43" s="206">
        <v>0</v>
      </c>
      <c r="W43" s="206">
        <v>2</v>
      </c>
      <c r="X43" s="206">
        <v>1</v>
      </c>
      <c r="Y43" s="206">
        <v>0</v>
      </c>
      <c r="Z43" s="206">
        <v>1</v>
      </c>
      <c r="AA43" s="206">
        <v>0</v>
      </c>
      <c r="AB43" s="206">
        <v>0</v>
      </c>
      <c r="AC43" s="103"/>
      <c r="AD43" s="102"/>
      <c r="AE43" s="102"/>
      <c r="AF43" s="102"/>
    </row>
    <row r="44" spans="1:32" ht="13.5" customHeight="1" x14ac:dyDescent="0.15">
      <c r="A44" s="105" t="s">
        <v>1300</v>
      </c>
      <c r="B44" s="105" t="s">
        <v>942</v>
      </c>
      <c r="C44" s="189" t="s">
        <v>413</v>
      </c>
      <c r="D44" s="206">
        <v>1</v>
      </c>
      <c r="E44" s="206">
        <v>0</v>
      </c>
      <c r="F44" s="206">
        <v>0</v>
      </c>
      <c r="G44" s="206">
        <v>1</v>
      </c>
      <c r="H44" s="206">
        <v>0</v>
      </c>
      <c r="I44" s="206">
        <v>0</v>
      </c>
      <c r="J44" s="206">
        <v>0</v>
      </c>
      <c r="K44" s="206">
        <v>0</v>
      </c>
      <c r="L44" s="206">
        <v>10</v>
      </c>
      <c r="M44" s="206">
        <v>1</v>
      </c>
      <c r="N44" s="206">
        <v>0</v>
      </c>
      <c r="O44" s="206">
        <v>0</v>
      </c>
      <c r="P44" s="206">
        <v>6</v>
      </c>
      <c r="Q44" s="206">
        <v>1</v>
      </c>
      <c r="R44" s="206">
        <v>2</v>
      </c>
      <c r="S44" s="206">
        <v>0</v>
      </c>
      <c r="T44" s="206">
        <v>1</v>
      </c>
      <c r="U44" s="206">
        <v>0</v>
      </c>
      <c r="V44" s="206">
        <v>0</v>
      </c>
      <c r="W44" s="206">
        <v>7</v>
      </c>
      <c r="X44" s="206">
        <v>2</v>
      </c>
      <c r="Y44" s="206">
        <v>0</v>
      </c>
      <c r="Z44" s="206">
        <v>11</v>
      </c>
      <c r="AA44" s="206">
        <v>1</v>
      </c>
      <c r="AB44" s="206">
        <v>0</v>
      </c>
      <c r="AC44" s="103"/>
      <c r="AD44" s="102"/>
      <c r="AE44" s="102"/>
      <c r="AF44" s="102"/>
    </row>
    <row r="45" spans="1:32" ht="13.5" customHeight="1" x14ac:dyDescent="0.15">
      <c r="A45" s="105" t="s">
        <v>1300</v>
      </c>
      <c r="B45" s="105" t="s">
        <v>943</v>
      </c>
      <c r="C45" s="189" t="s">
        <v>414</v>
      </c>
      <c r="D45" s="206">
        <v>0</v>
      </c>
      <c r="E45" s="206">
        <v>0</v>
      </c>
      <c r="F45" s="206">
        <v>0</v>
      </c>
      <c r="G45" s="206">
        <v>0</v>
      </c>
      <c r="H45" s="206">
        <v>0</v>
      </c>
      <c r="I45" s="206">
        <v>0</v>
      </c>
      <c r="J45" s="206">
        <v>0</v>
      </c>
      <c r="K45" s="206">
        <v>0</v>
      </c>
      <c r="L45" s="206">
        <v>4</v>
      </c>
      <c r="M45" s="206">
        <v>0</v>
      </c>
      <c r="N45" s="206">
        <v>4</v>
      </c>
      <c r="O45" s="206">
        <v>0</v>
      </c>
      <c r="P45" s="206">
        <v>0</v>
      </c>
      <c r="Q45" s="206">
        <v>0</v>
      </c>
      <c r="R45" s="206">
        <v>0</v>
      </c>
      <c r="S45" s="206">
        <v>0</v>
      </c>
      <c r="T45" s="206">
        <v>0</v>
      </c>
      <c r="U45" s="206">
        <v>0</v>
      </c>
      <c r="V45" s="206">
        <v>0</v>
      </c>
      <c r="W45" s="206">
        <v>3</v>
      </c>
      <c r="X45" s="206">
        <v>0</v>
      </c>
      <c r="Y45" s="206">
        <v>0</v>
      </c>
      <c r="Z45" s="206">
        <v>3</v>
      </c>
      <c r="AA45" s="206">
        <v>0</v>
      </c>
      <c r="AB45" s="206">
        <v>0</v>
      </c>
      <c r="AC45" s="103"/>
      <c r="AD45" s="102"/>
      <c r="AE45" s="102"/>
      <c r="AF45" s="102"/>
    </row>
    <row r="46" spans="1:32" ht="13.5" customHeight="1" x14ac:dyDescent="0.15">
      <c r="A46" s="105" t="s">
        <v>1300</v>
      </c>
      <c r="B46" s="105" t="s">
        <v>943</v>
      </c>
      <c r="C46" s="189" t="s">
        <v>415</v>
      </c>
      <c r="D46" s="206">
        <v>1</v>
      </c>
      <c r="E46" s="206">
        <v>0</v>
      </c>
      <c r="F46" s="206">
        <v>0</v>
      </c>
      <c r="G46" s="206">
        <v>1</v>
      </c>
      <c r="H46" s="206">
        <v>0</v>
      </c>
      <c r="I46" s="206">
        <v>0</v>
      </c>
      <c r="J46" s="206">
        <v>0</v>
      </c>
      <c r="K46" s="206">
        <v>0</v>
      </c>
      <c r="L46" s="206">
        <v>10</v>
      </c>
      <c r="M46" s="206">
        <v>0</v>
      </c>
      <c r="N46" s="206">
        <v>0</v>
      </c>
      <c r="O46" s="206">
        <v>0</v>
      </c>
      <c r="P46" s="206">
        <v>8</v>
      </c>
      <c r="Q46" s="206">
        <v>1</v>
      </c>
      <c r="R46" s="206">
        <v>1</v>
      </c>
      <c r="S46" s="206">
        <v>0</v>
      </c>
      <c r="T46" s="206">
        <v>1</v>
      </c>
      <c r="U46" s="206">
        <v>1</v>
      </c>
      <c r="V46" s="206">
        <v>1</v>
      </c>
      <c r="W46" s="206">
        <v>7</v>
      </c>
      <c r="X46" s="206">
        <v>0</v>
      </c>
      <c r="Y46" s="206">
        <v>0</v>
      </c>
      <c r="Z46" s="206">
        <v>11</v>
      </c>
      <c r="AA46" s="206">
        <v>0</v>
      </c>
      <c r="AB46" s="206">
        <v>1</v>
      </c>
      <c r="AC46" s="103"/>
      <c r="AD46" s="102"/>
      <c r="AE46" s="102"/>
      <c r="AF46" s="102"/>
    </row>
    <row r="47" spans="1:32" ht="13.5" customHeight="1" x14ac:dyDescent="0.15">
      <c r="A47" s="105" t="s">
        <v>1300</v>
      </c>
      <c r="B47" s="105" t="s">
        <v>943</v>
      </c>
      <c r="C47" s="189" t="s">
        <v>416</v>
      </c>
      <c r="D47" s="206">
        <v>0</v>
      </c>
      <c r="E47" s="206">
        <v>0</v>
      </c>
      <c r="F47" s="206">
        <v>0</v>
      </c>
      <c r="G47" s="206">
        <v>0</v>
      </c>
      <c r="H47" s="206">
        <v>0</v>
      </c>
      <c r="I47" s="206">
        <v>0</v>
      </c>
      <c r="J47" s="206">
        <v>0</v>
      </c>
      <c r="K47" s="206">
        <v>0</v>
      </c>
      <c r="L47" s="206">
        <v>3</v>
      </c>
      <c r="M47" s="206">
        <v>0</v>
      </c>
      <c r="N47" s="206">
        <v>3</v>
      </c>
      <c r="O47" s="206">
        <v>0</v>
      </c>
      <c r="P47" s="206">
        <v>0</v>
      </c>
      <c r="Q47" s="206">
        <v>0</v>
      </c>
      <c r="R47" s="206">
        <v>0</v>
      </c>
      <c r="S47" s="206">
        <v>0</v>
      </c>
      <c r="T47" s="206">
        <v>0</v>
      </c>
      <c r="U47" s="206">
        <v>0</v>
      </c>
      <c r="V47" s="206">
        <v>0</v>
      </c>
      <c r="W47" s="206">
        <v>1</v>
      </c>
      <c r="X47" s="206">
        <v>0</v>
      </c>
      <c r="Y47" s="206">
        <v>0</v>
      </c>
      <c r="Z47" s="206">
        <v>0</v>
      </c>
      <c r="AA47" s="206">
        <v>0</v>
      </c>
      <c r="AB47" s="206">
        <v>0</v>
      </c>
      <c r="AC47" s="103"/>
      <c r="AD47" s="102"/>
      <c r="AE47" s="102"/>
      <c r="AF47" s="102"/>
    </row>
    <row r="48" spans="1:32" ht="13.5" customHeight="1" x14ac:dyDescent="0.15">
      <c r="A48" s="105" t="s">
        <v>1300</v>
      </c>
      <c r="B48" s="105" t="s">
        <v>943</v>
      </c>
      <c r="C48" s="189" t="s">
        <v>417</v>
      </c>
      <c r="D48" s="206">
        <v>0</v>
      </c>
      <c r="E48" s="206">
        <v>0</v>
      </c>
      <c r="F48" s="206">
        <v>0</v>
      </c>
      <c r="G48" s="206">
        <v>0</v>
      </c>
      <c r="H48" s="206">
        <v>0</v>
      </c>
      <c r="I48" s="206">
        <v>0</v>
      </c>
      <c r="J48" s="206">
        <v>0</v>
      </c>
      <c r="K48" s="206">
        <v>0</v>
      </c>
      <c r="L48" s="206">
        <v>1</v>
      </c>
      <c r="M48" s="206">
        <v>0</v>
      </c>
      <c r="N48" s="206">
        <v>1</v>
      </c>
      <c r="O48" s="206">
        <v>0</v>
      </c>
      <c r="P48" s="206">
        <v>0</v>
      </c>
      <c r="Q48" s="206">
        <v>0</v>
      </c>
      <c r="R48" s="206">
        <v>0</v>
      </c>
      <c r="S48" s="206">
        <v>0</v>
      </c>
      <c r="T48" s="206">
        <v>0</v>
      </c>
      <c r="U48" s="206">
        <v>0</v>
      </c>
      <c r="V48" s="206">
        <v>0</v>
      </c>
      <c r="W48" s="206">
        <v>1</v>
      </c>
      <c r="X48" s="206">
        <v>0</v>
      </c>
      <c r="Y48" s="206">
        <v>0</v>
      </c>
      <c r="Z48" s="206">
        <v>0</v>
      </c>
      <c r="AA48" s="206">
        <v>0</v>
      </c>
      <c r="AB48" s="206">
        <v>0</v>
      </c>
      <c r="AC48" s="103"/>
      <c r="AD48" s="102"/>
      <c r="AE48" s="102"/>
      <c r="AF48" s="102"/>
    </row>
    <row r="49" spans="1:32" ht="13.5" customHeight="1" x14ac:dyDescent="0.15">
      <c r="A49" s="105" t="s">
        <v>1300</v>
      </c>
      <c r="B49" s="105" t="s">
        <v>942</v>
      </c>
      <c r="C49" s="189" t="s">
        <v>418</v>
      </c>
      <c r="D49" s="206">
        <v>0</v>
      </c>
      <c r="E49" s="206">
        <v>0</v>
      </c>
      <c r="F49" s="206">
        <v>0</v>
      </c>
      <c r="G49" s="206">
        <v>0</v>
      </c>
      <c r="H49" s="206">
        <v>0</v>
      </c>
      <c r="I49" s="206">
        <v>0</v>
      </c>
      <c r="J49" s="206">
        <v>0</v>
      </c>
      <c r="K49" s="206">
        <v>0</v>
      </c>
      <c r="L49" s="206">
        <v>2</v>
      </c>
      <c r="M49" s="206">
        <v>0</v>
      </c>
      <c r="N49" s="206">
        <v>1</v>
      </c>
      <c r="O49" s="206">
        <v>0</v>
      </c>
      <c r="P49" s="206">
        <v>0</v>
      </c>
      <c r="Q49" s="206">
        <v>1</v>
      </c>
      <c r="R49" s="206">
        <v>0</v>
      </c>
      <c r="S49" s="206">
        <v>0</v>
      </c>
      <c r="T49" s="206">
        <v>0</v>
      </c>
      <c r="U49" s="206">
        <v>0</v>
      </c>
      <c r="V49" s="206">
        <v>0</v>
      </c>
      <c r="W49" s="206">
        <v>1</v>
      </c>
      <c r="X49" s="206">
        <v>0</v>
      </c>
      <c r="Y49" s="206">
        <v>0</v>
      </c>
      <c r="Z49" s="206">
        <v>0</v>
      </c>
      <c r="AA49" s="206">
        <v>0</v>
      </c>
      <c r="AB49" s="206">
        <v>0</v>
      </c>
      <c r="AC49" s="103"/>
      <c r="AD49" s="102"/>
      <c r="AE49" s="102"/>
      <c r="AF49" s="102"/>
    </row>
    <row r="50" spans="1:32" ht="13.5" customHeight="1" x14ac:dyDescent="0.15">
      <c r="A50" s="105" t="s">
        <v>1300</v>
      </c>
      <c r="B50" s="105" t="s">
        <v>942</v>
      </c>
      <c r="C50" s="189" t="s">
        <v>419</v>
      </c>
      <c r="D50" s="206">
        <v>0</v>
      </c>
      <c r="E50" s="206">
        <v>0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0</v>
      </c>
      <c r="L50" s="206">
        <v>1</v>
      </c>
      <c r="M50" s="206">
        <v>0</v>
      </c>
      <c r="N50" s="206">
        <v>1</v>
      </c>
      <c r="O50" s="206">
        <v>0</v>
      </c>
      <c r="P50" s="206">
        <v>0</v>
      </c>
      <c r="Q50" s="206">
        <v>0</v>
      </c>
      <c r="R50" s="206">
        <v>0</v>
      </c>
      <c r="S50" s="206">
        <v>0</v>
      </c>
      <c r="T50" s="206">
        <v>0</v>
      </c>
      <c r="U50" s="206">
        <v>0</v>
      </c>
      <c r="V50" s="206">
        <v>0</v>
      </c>
      <c r="W50" s="206">
        <v>2</v>
      </c>
      <c r="X50" s="206">
        <v>0</v>
      </c>
      <c r="Y50" s="206">
        <v>0</v>
      </c>
      <c r="Z50" s="206">
        <v>1</v>
      </c>
      <c r="AA50" s="206">
        <v>0</v>
      </c>
      <c r="AB50" s="206">
        <v>0</v>
      </c>
      <c r="AC50" s="103"/>
      <c r="AD50" s="102"/>
      <c r="AE50" s="102"/>
      <c r="AF50" s="102"/>
    </row>
    <row r="51" spans="1:32" ht="13.5" customHeight="1" x14ac:dyDescent="0.15">
      <c r="A51" s="105" t="s">
        <v>1300</v>
      </c>
      <c r="B51" s="105" t="s">
        <v>942</v>
      </c>
      <c r="C51" s="189" t="s">
        <v>420</v>
      </c>
      <c r="D51" s="206">
        <v>0</v>
      </c>
      <c r="E51" s="206">
        <v>0</v>
      </c>
      <c r="F51" s="206">
        <v>0</v>
      </c>
      <c r="G51" s="206">
        <v>0</v>
      </c>
      <c r="H51" s="206">
        <v>0</v>
      </c>
      <c r="I51" s="206">
        <v>0</v>
      </c>
      <c r="J51" s="206">
        <v>0</v>
      </c>
      <c r="K51" s="206">
        <v>0</v>
      </c>
      <c r="L51" s="206">
        <v>2</v>
      </c>
      <c r="M51" s="206">
        <v>0</v>
      </c>
      <c r="N51" s="206">
        <v>0</v>
      </c>
      <c r="O51" s="206">
        <v>0</v>
      </c>
      <c r="P51" s="206">
        <v>1</v>
      </c>
      <c r="Q51" s="206">
        <v>1</v>
      </c>
      <c r="R51" s="206">
        <v>0</v>
      </c>
      <c r="S51" s="206">
        <v>0</v>
      </c>
      <c r="T51" s="206">
        <v>0</v>
      </c>
      <c r="U51" s="206">
        <v>0</v>
      </c>
      <c r="V51" s="206">
        <v>0</v>
      </c>
      <c r="W51" s="206">
        <v>2</v>
      </c>
      <c r="X51" s="206">
        <v>0</v>
      </c>
      <c r="Y51" s="206">
        <v>0</v>
      </c>
      <c r="Z51" s="206">
        <v>1</v>
      </c>
      <c r="AA51" s="206">
        <v>1</v>
      </c>
      <c r="AB51" s="206">
        <v>0</v>
      </c>
      <c r="AC51" s="103"/>
      <c r="AD51" s="102"/>
      <c r="AE51" s="102"/>
      <c r="AF51" s="102"/>
    </row>
    <row r="52" spans="1:32" ht="13.5" customHeight="1" x14ac:dyDescent="0.15">
      <c r="A52" s="105" t="s">
        <v>1300</v>
      </c>
      <c r="B52" s="105" t="s">
        <v>942</v>
      </c>
      <c r="C52" s="189" t="s">
        <v>421</v>
      </c>
      <c r="D52" s="206">
        <v>2</v>
      </c>
      <c r="E52" s="206">
        <v>0</v>
      </c>
      <c r="F52" s="206">
        <v>0</v>
      </c>
      <c r="G52" s="206">
        <v>1</v>
      </c>
      <c r="H52" s="206">
        <v>1</v>
      </c>
      <c r="I52" s="206">
        <v>0</v>
      </c>
      <c r="J52" s="206">
        <v>0</v>
      </c>
      <c r="K52" s="206">
        <v>0</v>
      </c>
      <c r="L52" s="206">
        <v>14</v>
      </c>
      <c r="M52" s="206">
        <v>0</v>
      </c>
      <c r="N52" s="206">
        <v>0</v>
      </c>
      <c r="O52" s="206">
        <v>0</v>
      </c>
      <c r="P52" s="206">
        <v>10</v>
      </c>
      <c r="Q52" s="206">
        <v>3</v>
      </c>
      <c r="R52" s="206">
        <v>1</v>
      </c>
      <c r="S52" s="206">
        <v>0</v>
      </c>
      <c r="T52" s="206">
        <v>1</v>
      </c>
      <c r="U52" s="206">
        <v>1</v>
      </c>
      <c r="V52" s="206">
        <v>0</v>
      </c>
      <c r="W52" s="206">
        <v>12</v>
      </c>
      <c r="X52" s="206">
        <v>2</v>
      </c>
      <c r="Y52" s="206">
        <v>0</v>
      </c>
      <c r="Z52" s="206">
        <v>17</v>
      </c>
      <c r="AA52" s="206">
        <v>0</v>
      </c>
      <c r="AB52" s="206">
        <v>0</v>
      </c>
      <c r="AC52" s="103"/>
      <c r="AD52" s="102"/>
      <c r="AE52" s="102"/>
      <c r="AF52" s="102"/>
    </row>
    <row r="53" spans="1:32" ht="13.5" customHeight="1" x14ac:dyDescent="0.15">
      <c r="A53" s="105" t="s">
        <v>1300</v>
      </c>
      <c r="B53" s="105" t="s">
        <v>942</v>
      </c>
      <c r="C53" s="189" t="s">
        <v>422</v>
      </c>
      <c r="D53" s="206">
        <v>0</v>
      </c>
      <c r="E53" s="206">
        <v>0</v>
      </c>
      <c r="F53" s="206">
        <v>0</v>
      </c>
      <c r="G53" s="206">
        <v>0</v>
      </c>
      <c r="H53" s="206">
        <v>0</v>
      </c>
      <c r="I53" s="206">
        <v>0</v>
      </c>
      <c r="J53" s="206">
        <v>0</v>
      </c>
      <c r="K53" s="206">
        <v>0</v>
      </c>
      <c r="L53" s="206">
        <v>1</v>
      </c>
      <c r="M53" s="206">
        <v>0</v>
      </c>
      <c r="N53" s="206">
        <v>1</v>
      </c>
      <c r="O53" s="206">
        <v>0</v>
      </c>
      <c r="P53" s="206">
        <v>0</v>
      </c>
      <c r="Q53" s="206">
        <v>0</v>
      </c>
      <c r="R53" s="206">
        <v>0</v>
      </c>
      <c r="S53" s="206">
        <v>0</v>
      </c>
      <c r="T53" s="206">
        <v>0</v>
      </c>
      <c r="U53" s="206">
        <v>0</v>
      </c>
      <c r="V53" s="206">
        <v>0</v>
      </c>
      <c r="W53" s="206">
        <v>0</v>
      </c>
      <c r="X53" s="206">
        <v>0</v>
      </c>
      <c r="Y53" s="206">
        <v>0</v>
      </c>
      <c r="Z53" s="206">
        <v>1</v>
      </c>
      <c r="AA53" s="206">
        <v>1</v>
      </c>
      <c r="AB53" s="206">
        <v>0</v>
      </c>
      <c r="AC53" s="103"/>
      <c r="AD53" s="102"/>
      <c r="AE53" s="102"/>
      <c r="AF53" s="102"/>
    </row>
    <row r="54" spans="1:32" ht="13.5" customHeight="1" x14ac:dyDescent="0.15">
      <c r="A54" s="105" t="s">
        <v>1214</v>
      </c>
      <c r="B54" s="105" t="s">
        <v>944</v>
      </c>
      <c r="C54" s="189" t="s">
        <v>355</v>
      </c>
      <c r="D54" s="206">
        <v>0</v>
      </c>
      <c r="E54" s="206">
        <v>0</v>
      </c>
      <c r="F54" s="206">
        <v>0</v>
      </c>
      <c r="G54" s="206">
        <v>0</v>
      </c>
      <c r="H54" s="206">
        <v>0</v>
      </c>
      <c r="I54" s="206">
        <v>0</v>
      </c>
      <c r="J54" s="206">
        <v>0</v>
      </c>
      <c r="K54" s="206">
        <v>0</v>
      </c>
      <c r="L54" s="206">
        <v>6</v>
      </c>
      <c r="M54" s="206">
        <v>0</v>
      </c>
      <c r="N54" s="206">
        <v>1</v>
      </c>
      <c r="O54" s="206">
        <v>0</v>
      </c>
      <c r="P54" s="206">
        <v>2</v>
      </c>
      <c r="Q54" s="206">
        <v>2</v>
      </c>
      <c r="R54" s="206">
        <v>1</v>
      </c>
      <c r="S54" s="206">
        <v>0</v>
      </c>
      <c r="T54" s="206">
        <v>0</v>
      </c>
      <c r="U54" s="206">
        <v>0</v>
      </c>
      <c r="V54" s="206">
        <v>0</v>
      </c>
      <c r="W54" s="206">
        <v>4</v>
      </c>
      <c r="X54" s="206">
        <v>2</v>
      </c>
      <c r="Y54" s="206">
        <v>1</v>
      </c>
      <c r="Z54" s="206">
        <v>6</v>
      </c>
      <c r="AA54" s="206">
        <v>0</v>
      </c>
      <c r="AB54" s="206">
        <v>0</v>
      </c>
      <c r="AC54" s="103"/>
      <c r="AD54" s="102"/>
      <c r="AE54" s="102"/>
      <c r="AF54" s="102"/>
    </row>
    <row r="55" spans="1:32" ht="13.5" customHeight="1" x14ac:dyDescent="0.15">
      <c r="A55" s="105" t="s">
        <v>1214</v>
      </c>
      <c r="B55" s="105" t="s">
        <v>944</v>
      </c>
      <c r="C55" s="189" t="s">
        <v>356</v>
      </c>
      <c r="D55" s="206">
        <v>8</v>
      </c>
      <c r="E55" s="206">
        <v>0</v>
      </c>
      <c r="F55" s="206">
        <v>2</v>
      </c>
      <c r="G55" s="206">
        <v>0</v>
      </c>
      <c r="H55" s="206">
        <v>5</v>
      </c>
      <c r="I55" s="206">
        <v>1</v>
      </c>
      <c r="J55" s="206">
        <v>0</v>
      </c>
      <c r="K55" s="206">
        <v>0</v>
      </c>
      <c r="L55" s="206">
        <v>58</v>
      </c>
      <c r="M55" s="206">
        <v>1</v>
      </c>
      <c r="N55" s="206">
        <v>2</v>
      </c>
      <c r="O55" s="206">
        <v>0</v>
      </c>
      <c r="P55" s="206">
        <v>40</v>
      </c>
      <c r="Q55" s="206">
        <v>8</v>
      </c>
      <c r="R55" s="206">
        <v>7</v>
      </c>
      <c r="S55" s="206">
        <v>0</v>
      </c>
      <c r="T55" s="206">
        <v>5</v>
      </c>
      <c r="U55" s="206">
        <v>3</v>
      </c>
      <c r="V55" s="206">
        <v>2</v>
      </c>
      <c r="W55" s="206">
        <v>49</v>
      </c>
      <c r="X55" s="206">
        <v>18</v>
      </c>
      <c r="Y55" s="206">
        <v>0</v>
      </c>
      <c r="Z55" s="206">
        <v>45</v>
      </c>
      <c r="AA55" s="206">
        <v>1</v>
      </c>
      <c r="AB55" s="206">
        <v>3</v>
      </c>
      <c r="AC55" s="103"/>
      <c r="AD55" s="102"/>
      <c r="AE55" s="102"/>
      <c r="AF55" s="102"/>
    </row>
    <row r="56" spans="1:32" ht="13.5" customHeight="1" x14ac:dyDescent="0.15">
      <c r="A56" s="105" t="s">
        <v>1214</v>
      </c>
      <c r="B56" s="105" t="s">
        <v>944</v>
      </c>
      <c r="C56" s="189" t="s">
        <v>361</v>
      </c>
      <c r="D56" s="206">
        <v>3</v>
      </c>
      <c r="E56" s="206">
        <v>0</v>
      </c>
      <c r="F56" s="206">
        <v>1</v>
      </c>
      <c r="G56" s="206">
        <v>0</v>
      </c>
      <c r="H56" s="206">
        <v>1</v>
      </c>
      <c r="I56" s="206">
        <v>1</v>
      </c>
      <c r="J56" s="206">
        <v>0</v>
      </c>
      <c r="K56" s="206">
        <v>0</v>
      </c>
      <c r="L56" s="206">
        <v>11</v>
      </c>
      <c r="M56" s="206">
        <v>1</v>
      </c>
      <c r="N56" s="206">
        <v>2</v>
      </c>
      <c r="O56" s="206">
        <v>0</v>
      </c>
      <c r="P56" s="206">
        <v>7</v>
      </c>
      <c r="Q56" s="206">
        <v>1</v>
      </c>
      <c r="R56" s="206">
        <v>0</v>
      </c>
      <c r="S56" s="206">
        <v>0</v>
      </c>
      <c r="T56" s="206">
        <v>1</v>
      </c>
      <c r="U56" s="206">
        <v>2</v>
      </c>
      <c r="V56" s="206">
        <v>0</v>
      </c>
      <c r="W56" s="206">
        <v>13</v>
      </c>
      <c r="X56" s="206">
        <v>1</v>
      </c>
      <c r="Y56" s="206">
        <v>1</v>
      </c>
      <c r="Z56" s="206">
        <v>15</v>
      </c>
      <c r="AA56" s="206">
        <v>1</v>
      </c>
      <c r="AB56" s="206">
        <v>0</v>
      </c>
      <c r="AC56" s="103"/>
      <c r="AD56" s="102"/>
      <c r="AE56" s="102"/>
      <c r="AF56" s="102"/>
    </row>
    <row r="57" spans="1:32" ht="13.5" customHeight="1" x14ac:dyDescent="0.15">
      <c r="A57" s="105" t="s">
        <v>1214</v>
      </c>
      <c r="B57" s="105" t="s">
        <v>944</v>
      </c>
      <c r="C57" s="189" t="s">
        <v>370</v>
      </c>
      <c r="D57" s="206">
        <v>2</v>
      </c>
      <c r="E57" s="206">
        <v>0</v>
      </c>
      <c r="F57" s="206">
        <v>1</v>
      </c>
      <c r="G57" s="206">
        <v>0</v>
      </c>
      <c r="H57" s="206">
        <v>1</v>
      </c>
      <c r="I57" s="206">
        <v>0</v>
      </c>
      <c r="J57" s="206">
        <v>0</v>
      </c>
      <c r="K57" s="206">
        <v>0</v>
      </c>
      <c r="L57" s="206">
        <v>4</v>
      </c>
      <c r="M57" s="206">
        <v>0</v>
      </c>
      <c r="N57" s="206">
        <v>1</v>
      </c>
      <c r="O57" s="206">
        <v>0</v>
      </c>
      <c r="P57" s="206">
        <v>1</v>
      </c>
      <c r="Q57" s="206">
        <v>2</v>
      </c>
      <c r="R57" s="206">
        <v>0</v>
      </c>
      <c r="S57" s="206">
        <v>0</v>
      </c>
      <c r="T57" s="206">
        <v>1</v>
      </c>
      <c r="U57" s="206">
        <v>2</v>
      </c>
      <c r="V57" s="206">
        <v>0</v>
      </c>
      <c r="W57" s="206">
        <v>3</v>
      </c>
      <c r="X57" s="206">
        <v>0</v>
      </c>
      <c r="Y57" s="206">
        <v>0</v>
      </c>
      <c r="Z57" s="206">
        <v>3</v>
      </c>
      <c r="AA57" s="206">
        <v>1</v>
      </c>
      <c r="AB57" s="206">
        <v>0</v>
      </c>
      <c r="AC57" s="103"/>
      <c r="AD57" s="102"/>
      <c r="AE57" s="102"/>
      <c r="AF57" s="102"/>
    </row>
    <row r="58" spans="1:32" ht="13.5" customHeight="1" x14ac:dyDescent="0.15">
      <c r="A58" s="105" t="s">
        <v>1214</v>
      </c>
      <c r="B58" s="105" t="s">
        <v>944</v>
      </c>
      <c r="C58" s="189" t="s">
        <v>423</v>
      </c>
      <c r="D58" s="206">
        <v>1</v>
      </c>
      <c r="E58" s="206">
        <v>0</v>
      </c>
      <c r="F58" s="206">
        <v>1</v>
      </c>
      <c r="G58" s="206">
        <v>0</v>
      </c>
      <c r="H58" s="206">
        <v>0</v>
      </c>
      <c r="I58" s="206">
        <v>0</v>
      </c>
      <c r="J58" s="206">
        <v>0</v>
      </c>
      <c r="K58" s="206">
        <v>0</v>
      </c>
      <c r="L58" s="206">
        <v>2</v>
      </c>
      <c r="M58" s="206">
        <v>0</v>
      </c>
      <c r="N58" s="206">
        <v>0</v>
      </c>
      <c r="O58" s="206">
        <v>0</v>
      </c>
      <c r="P58" s="206">
        <v>1</v>
      </c>
      <c r="Q58" s="206">
        <v>1</v>
      </c>
      <c r="R58" s="206">
        <v>0</v>
      </c>
      <c r="S58" s="206">
        <v>0</v>
      </c>
      <c r="T58" s="206">
        <v>1</v>
      </c>
      <c r="U58" s="206">
        <v>0</v>
      </c>
      <c r="V58" s="206">
        <v>0</v>
      </c>
      <c r="W58" s="206">
        <v>5</v>
      </c>
      <c r="X58" s="206">
        <v>2</v>
      </c>
      <c r="Y58" s="206">
        <v>0</v>
      </c>
      <c r="Z58" s="206">
        <v>6</v>
      </c>
      <c r="AA58" s="206">
        <v>0</v>
      </c>
      <c r="AB58" s="206">
        <v>0</v>
      </c>
      <c r="AC58" s="103"/>
      <c r="AD58" s="102"/>
      <c r="AE58" s="102"/>
      <c r="AF58" s="102"/>
    </row>
    <row r="59" spans="1:32" ht="13.5" customHeight="1" x14ac:dyDescent="0.15">
      <c r="A59" s="105" t="s">
        <v>1214</v>
      </c>
      <c r="B59" s="105" t="s">
        <v>944</v>
      </c>
      <c r="C59" s="189" t="s">
        <v>426</v>
      </c>
      <c r="D59" s="206">
        <v>0</v>
      </c>
      <c r="E59" s="206">
        <v>0</v>
      </c>
      <c r="F59" s="206">
        <v>0</v>
      </c>
      <c r="G59" s="206">
        <v>0</v>
      </c>
      <c r="H59" s="206">
        <v>0</v>
      </c>
      <c r="I59" s="206">
        <v>0</v>
      </c>
      <c r="J59" s="206">
        <v>0</v>
      </c>
      <c r="K59" s="206">
        <v>0</v>
      </c>
      <c r="L59" s="206">
        <v>5</v>
      </c>
      <c r="M59" s="206">
        <v>0</v>
      </c>
      <c r="N59" s="206">
        <v>2</v>
      </c>
      <c r="O59" s="206">
        <v>0</v>
      </c>
      <c r="P59" s="206">
        <v>1</v>
      </c>
      <c r="Q59" s="206">
        <v>2</v>
      </c>
      <c r="R59" s="206">
        <v>0</v>
      </c>
      <c r="S59" s="206">
        <v>0</v>
      </c>
      <c r="T59" s="206">
        <v>1</v>
      </c>
      <c r="U59" s="206">
        <v>0</v>
      </c>
      <c r="V59" s="206">
        <v>0</v>
      </c>
      <c r="W59" s="206">
        <v>4</v>
      </c>
      <c r="X59" s="206">
        <v>0</v>
      </c>
      <c r="Y59" s="206">
        <v>0</v>
      </c>
      <c r="Z59" s="206">
        <v>1</v>
      </c>
      <c r="AA59" s="206">
        <v>0</v>
      </c>
      <c r="AB59" s="206">
        <v>0</v>
      </c>
      <c r="AC59" s="103"/>
      <c r="AD59" s="102"/>
      <c r="AE59" s="102"/>
      <c r="AF59" s="102"/>
    </row>
    <row r="60" spans="1:32" ht="13.5" customHeight="1" x14ac:dyDescent="0.15">
      <c r="A60" s="105" t="s">
        <v>1214</v>
      </c>
      <c r="B60" s="105" t="s">
        <v>944</v>
      </c>
      <c r="C60" s="189" t="s">
        <v>427</v>
      </c>
      <c r="D60" s="206">
        <v>1</v>
      </c>
      <c r="E60" s="206">
        <v>0</v>
      </c>
      <c r="F60" s="206">
        <v>1</v>
      </c>
      <c r="G60" s="206">
        <v>0</v>
      </c>
      <c r="H60" s="206">
        <v>0</v>
      </c>
      <c r="I60" s="206">
        <v>0</v>
      </c>
      <c r="J60" s="206">
        <v>0</v>
      </c>
      <c r="K60" s="206">
        <v>0</v>
      </c>
      <c r="L60" s="206">
        <v>6</v>
      </c>
      <c r="M60" s="206">
        <v>0</v>
      </c>
      <c r="N60" s="206">
        <v>0</v>
      </c>
      <c r="O60" s="206">
        <v>0</v>
      </c>
      <c r="P60" s="206">
        <v>3</v>
      </c>
      <c r="Q60" s="206">
        <v>1</v>
      </c>
      <c r="R60" s="206">
        <v>2</v>
      </c>
      <c r="S60" s="206">
        <v>0</v>
      </c>
      <c r="T60" s="206">
        <v>1</v>
      </c>
      <c r="U60" s="206">
        <v>0</v>
      </c>
      <c r="V60" s="206">
        <v>0</v>
      </c>
      <c r="W60" s="206">
        <v>4</v>
      </c>
      <c r="X60" s="206">
        <v>3</v>
      </c>
      <c r="Y60" s="206">
        <v>0</v>
      </c>
      <c r="Z60" s="206">
        <v>9</v>
      </c>
      <c r="AA60" s="206">
        <v>0</v>
      </c>
      <c r="AB60" s="206">
        <v>0</v>
      </c>
      <c r="AC60" s="103"/>
      <c r="AD60" s="102"/>
      <c r="AE60" s="102"/>
      <c r="AF60" s="102"/>
    </row>
    <row r="61" spans="1:32" ht="13.5" customHeight="1" x14ac:dyDescent="0.15">
      <c r="A61" s="105" t="s">
        <v>1214</v>
      </c>
      <c r="B61" s="105" t="s">
        <v>944</v>
      </c>
      <c r="C61" s="189" t="s">
        <v>428</v>
      </c>
      <c r="D61" s="206">
        <v>1</v>
      </c>
      <c r="E61" s="206">
        <v>0</v>
      </c>
      <c r="F61" s="206">
        <v>0</v>
      </c>
      <c r="G61" s="206">
        <v>1</v>
      </c>
      <c r="H61" s="206">
        <v>0</v>
      </c>
      <c r="I61" s="206">
        <v>0</v>
      </c>
      <c r="J61" s="206">
        <v>0</v>
      </c>
      <c r="K61" s="206">
        <v>0</v>
      </c>
      <c r="L61" s="206">
        <v>8</v>
      </c>
      <c r="M61" s="206">
        <v>0</v>
      </c>
      <c r="N61" s="206">
        <v>0</v>
      </c>
      <c r="O61" s="206">
        <v>0</v>
      </c>
      <c r="P61" s="206">
        <v>3</v>
      </c>
      <c r="Q61" s="206">
        <v>2</v>
      </c>
      <c r="R61" s="206">
        <v>3</v>
      </c>
      <c r="S61" s="206">
        <v>0</v>
      </c>
      <c r="T61" s="206">
        <v>1</v>
      </c>
      <c r="U61" s="206">
        <v>1</v>
      </c>
      <c r="V61" s="206">
        <v>0</v>
      </c>
      <c r="W61" s="206">
        <v>8</v>
      </c>
      <c r="X61" s="206">
        <v>0</v>
      </c>
      <c r="Y61" s="206">
        <v>0</v>
      </c>
      <c r="Z61" s="206">
        <v>10</v>
      </c>
      <c r="AA61" s="206">
        <v>0</v>
      </c>
      <c r="AB61" s="206">
        <v>0</v>
      </c>
      <c r="AC61" s="103"/>
      <c r="AD61" s="102"/>
      <c r="AE61" s="102"/>
      <c r="AF61" s="102"/>
    </row>
    <row r="62" spans="1:32" ht="13.5" customHeight="1" x14ac:dyDescent="0.15">
      <c r="A62" s="105" t="s">
        <v>1214</v>
      </c>
      <c r="B62" s="105" t="s">
        <v>944</v>
      </c>
      <c r="C62" s="189" t="s">
        <v>429</v>
      </c>
      <c r="D62" s="206">
        <v>1</v>
      </c>
      <c r="E62" s="206">
        <v>0</v>
      </c>
      <c r="F62" s="206">
        <v>1</v>
      </c>
      <c r="G62" s="206">
        <v>0</v>
      </c>
      <c r="H62" s="206">
        <v>0</v>
      </c>
      <c r="I62" s="206">
        <v>0</v>
      </c>
      <c r="J62" s="206">
        <v>0</v>
      </c>
      <c r="K62" s="206">
        <v>0</v>
      </c>
      <c r="L62" s="206">
        <v>4</v>
      </c>
      <c r="M62" s="206">
        <v>0</v>
      </c>
      <c r="N62" s="206">
        <v>1</v>
      </c>
      <c r="O62" s="206">
        <v>0</v>
      </c>
      <c r="P62" s="206">
        <v>1</v>
      </c>
      <c r="Q62" s="206">
        <v>2</v>
      </c>
      <c r="R62" s="206">
        <v>0</v>
      </c>
      <c r="S62" s="206">
        <v>0</v>
      </c>
      <c r="T62" s="206">
        <v>1</v>
      </c>
      <c r="U62" s="206">
        <v>0</v>
      </c>
      <c r="V62" s="206">
        <v>0</v>
      </c>
      <c r="W62" s="206">
        <v>2</v>
      </c>
      <c r="X62" s="206">
        <v>0</v>
      </c>
      <c r="Y62" s="206">
        <v>0</v>
      </c>
      <c r="Z62" s="206">
        <v>2</v>
      </c>
      <c r="AA62" s="206">
        <v>1</v>
      </c>
      <c r="AB62" s="206">
        <v>0</v>
      </c>
      <c r="AC62" s="103"/>
      <c r="AD62" s="102"/>
      <c r="AE62" s="102"/>
      <c r="AF62" s="102"/>
    </row>
    <row r="63" spans="1:32" ht="13.5" customHeight="1" x14ac:dyDescent="0.15">
      <c r="A63" s="105" t="s">
        <v>1215</v>
      </c>
      <c r="B63" s="105" t="s">
        <v>1179</v>
      </c>
      <c r="C63" s="189" t="s">
        <v>363</v>
      </c>
      <c r="D63" s="206">
        <v>3</v>
      </c>
      <c r="E63" s="206">
        <v>0</v>
      </c>
      <c r="F63" s="206">
        <v>1</v>
      </c>
      <c r="G63" s="206">
        <v>0</v>
      </c>
      <c r="H63" s="206">
        <v>2</v>
      </c>
      <c r="I63" s="206">
        <v>0</v>
      </c>
      <c r="J63" s="206">
        <v>0</v>
      </c>
      <c r="K63" s="206">
        <v>0</v>
      </c>
      <c r="L63" s="206">
        <v>3</v>
      </c>
      <c r="M63" s="206">
        <v>0</v>
      </c>
      <c r="N63" s="206">
        <v>0</v>
      </c>
      <c r="O63" s="206">
        <v>0</v>
      </c>
      <c r="P63" s="206">
        <v>0</v>
      </c>
      <c r="Q63" s="206">
        <v>2</v>
      </c>
      <c r="R63" s="206">
        <v>1</v>
      </c>
      <c r="S63" s="206">
        <v>0</v>
      </c>
      <c r="T63" s="206">
        <v>1</v>
      </c>
      <c r="U63" s="206">
        <v>2</v>
      </c>
      <c r="V63" s="206">
        <v>0</v>
      </c>
      <c r="W63" s="206">
        <v>8</v>
      </c>
      <c r="X63" s="206">
        <v>0</v>
      </c>
      <c r="Y63" s="206">
        <v>0</v>
      </c>
      <c r="Z63" s="206">
        <v>11</v>
      </c>
      <c r="AA63" s="206">
        <v>0</v>
      </c>
      <c r="AB63" s="206">
        <v>0</v>
      </c>
      <c r="AC63" s="103"/>
      <c r="AD63" s="102"/>
      <c r="AE63" s="102"/>
      <c r="AF63" s="102"/>
    </row>
    <row r="64" spans="1:32" ht="13.5" customHeight="1" x14ac:dyDescent="0.15">
      <c r="A64" s="105" t="s">
        <v>1215</v>
      </c>
      <c r="B64" s="105" t="s">
        <v>1179</v>
      </c>
      <c r="C64" s="189" t="s">
        <v>366</v>
      </c>
      <c r="D64" s="206">
        <v>2</v>
      </c>
      <c r="E64" s="206">
        <v>0</v>
      </c>
      <c r="F64" s="206">
        <v>1</v>
      </c>
      <c r="G64" s="206">
        <v>0</v>
      </c>
      <c r="H64" s="206">
        <v>1</v>
      </c>
      <c r="I64" s="206">
        <v>0</v>
      </c>
      <c r="J64" s="206">
        <v>0</v>
      </c>
      <c r="K64" s="206">
        <v>0</v>
      </c>
      <c r="L64" s="206">
        <v>3</v>
      </c>
      <c r="M64" s="206">
        <v>0</v>
      </c>
      <c r="N64" s="206">
        <v>0</v>
      </c>
      <c r="O64" s="206">
        <v>0</v>
      </c>
      <c r="P64" s="206">
        <v>0</v>
      </c>
      <c r="Q64" s="206">
        <v>2</v>
      </c>
      <c r="R64" s="206">
        <v>1</v>
      </c>
      <c r="S64" s="206">
        <v>0</v>
      </c>
      <c r="T64" s="206">
        <v>1</v>
      </c>
      <c r="U64" s="206">
        <v>1</v>
      </c>
      <c r="V64" s="206">
        <v>0</v>
      </c>
      <c r="W64" s="206">
        <v>5</v>
      </c>
      <c r="X64" s="206">
        <v>2</v>
      </c>
      <c r="Y64" s="206">
        <v>0</v>
      </c>
      <c r="Z64" s="206">
        <v>8</v>
      </c>
      <c r="AA64" s="206">
        <v>0</v>
      </c>
      <c r="AB64" s="206">
        <v>0</v>
      </c>
      <c r="AC64" s="103"/>
      <c r="AD64" s="102"/>
      <c r="AE64" s="102"/>
      <c r="AF64" s="102"/>
    </row>
    <row r="65" spans="1:32" ht="13.5" customHeight="1" x14ac:dyDescent="0.15">
      <c r="A65" s="105" t="s">
        <v>1215</v>
      </c>
      <c r="B65" s="105" t="s">
        <v>1179</v>
      </c>
      <c r="C65" s="189" t="s">
        <v>373</v>
      </c>
      <c r="D65" s="206">
        <v>5</v>
      </c>
      <c r="E65" s="206">
        <v>0</v>
      </c>
      <c r="F65" s="206">
        <v>1</v>
      </c>
      <c r="G65" s="206">
        <v>0</v>
      </c>
      <c r="H65" s="206">
        <v>4</v>
      </c>
      <c r="I65" s="206">
        <v>0</v>
      </c>
      <c r="J65" s="206">
        <v>0</v>
      </c>
      <c r="K65" s="206">
        <v>0</v>
      </c>
      <c r="L65" s="206">
        <v>24</v>
      </c>
      <c r="M65" s="206">
        <v>1</v>
      </c>
      <c r="N65" s="206">
        <v>0</v>
      </c>
      <c r="O65" s="206">
        <v>1</v>
      </c>
      <c r="P65" s="206">
        <v>12</v>
      </c>
      <c r="Q65" s="206">
        <v>1</v>
      </c>
      <c r="R65" s="206">
        <v>9</v>
      </c>
      <c r="S65" s="206">
        <v>0</v>
      </c>
      <c r="T65" s="206">
        <v>2</v>
      </c>
      <c r="U65" s="206">
        <v>2</v>
      </c>
      <c r="V65" s="206">
        <v>0</v>
      </c>
      <c r="W65" s="206">
        <v>26</v>
      </c>
      <c r="X65" s="206">
        <v>14</v>
      </c>
      <c r="Y65" s="206">
        <v>0</v>
      </c>
      <c r="Z65" s="206">
        <v>38</v>
      </c>
      <c r="AA65" s="206">
        <v>1</v>
      </c>
      <c r="AB65" s="206">
        <v>2</v>
      </c>
      <c r="AC65" s="103"/>
      <c r="AD65" s="102"/>
      <c r="AE65" s="102"/>
      <c r="AF65" s="102"/>
    </row>
    <row r="66" spans="1:32" ht="13.5" customHeight="1" x14ac:dyDescent="0.15">
      <c r="A66" s="105" t="s">
        <v>1215</v>
      </c>
      <c r="B66" s="105" t="s">
        <v>1179</v>
      </c>
      <c r="C66" s="189" t="s">
        <v>374</v>
      </c>
      <c r="D66" s="206">
        <v>2</v>
      </c>
      <c r="E66" s="206">
        <v>0</v>
      </c>
      <c r="F66" s="206">
        <v>1</v>
      </c>
      <c r="G66" s="206">
        <v>0</v>
      </c>
      <c r="H66" s="206">
        <v>1</v>
      </c>
      <c r="I66" s="206">
        <v>0</v>
      </c>
      <c r="J66" s="206">
        <v>0</v>
      </c>
      <c r="K66" s="206">
        <v>0</v>
      </c>
      <c r="L66" s="206">
        <v>7</v>
      </c>
      <c r="M66" s="206">
        <v>0</v>
      </c>
      <c r="N66" s="206">
        <v>1</v>
      </c>
      <c r="O66" s="206">
        <v>0</v>
      </c>
      <c r="P66" s="206">
        <v>4</v>
      </c>
      <c r="Q66" s="206">
        <v>1</v>
      </c>
      <c r="R66" s="206">
        <v>1</v>
      </c>
      <c r="S66" s="206">
        <v>0</v>
      </c>
      <c r="T66" s="206">
        <v>1</v>
      </c>
      <c r="U66" s="206">
        <v>0</v>
      </c>
      <c r="V66" s="206">
        <v>0</v>
      </c>
      <c r="W66" s="206">
        <v>8</v>
      </c>
      <c r="X66" s="206">
        <v>3</v>
      </c>
      <c r="Y66" s="206">
        <v>0</v>
      </c>
      <c r="Z66" s="206">
        <v>14</v>
      </c>
      <c r="AA66" s="206">
        <v>1</v>
      </c>
      <c r="AB66" s="206">
        <v>0</v>
      </c>
      <c r="AC66" s="103"/>
      <c r="AD66" s="102"/>
      <c r="AE66" s="102"/>
      <c r="AF66" s="102"/>
    </row>
    <row r="67" spans="1:32" ht="13.5" customHeight="1" x14ac:dyDescent="0.15">
      <c r="A67" s="105" t="s">
        <v>1215</v>
      </c>
      <c r="B67" s="105" t="s">
        <v>1179</v>
      </c>
      <c r="C67" s="189" t="s">
        <v>375</v>
      </c>
      <c r="D67" s="206">
        <v>1</v>
      </c>
      <c r="E67" s="206">
        <v>0</v>
      </c>
      <c r="F67" s="206">
        <v>1</v>
      </c>
      <c r="G67" s="206">
        <v>0</v>
      </c>
      <c r="H67" s="206">
        <v>0</v>
      </c>
      <c r="I67" s="206">
        <v>0</v>
      </c>
      <c r="J67" s="206">
        <v>0</v>
      </c>
      <c r="K67" s="206">
        <v>0</v>
      </c>
      <c r="L67" s="206">
        <v>4</v>
      </c>
      <c r="M67" s="206">
        <v>0</v>
      </c>
      <c r="N67" s="206">
        <v>0</v>
      </c>
      <c r="O67" s="206">
        <v>0</v>
      </c>
      <c r="P67" s="206">
        <v>0</v>
      </c>
      <c r="Q67" s="206">
        <v>4</v>
      </c>
      <c r="R67" s="206">
        <v>0</v>
      </c>
      <c r="S67" s="206">
        <v>0</v>
      </c>
      <c r="T67" s="206">
        <v>0</v>
      </c>
      <c r="U67" s="206">
        <v>1</v>
      </c>
      <c r="V67" s="206">
        <v>0</v>
      </c>
      <c r="W67" s="206">
        <v>1</v>
      </c>
      <c r="X67" s="206">
        <v>0</v>
      </c>
      <c r="Y67" s="206">
        <v>0</v>
      </c>
      <c r="Z67" s="206">
        <v>4</v>
      </c>
      <c r="AA67" s="206">
        <v>0</v>
      </c>
      <c r="AB67" s="206">
        <v>0</v>
      </c>
      <c r="AC67" s="103"/>
      <c r="AD67" s="102"/>
      <c r="AE67" s="102"/>
      <c r="AF67" s="102"/>
    </row>
    <row r="68" spans="1:32" ht="13.5" customHeight="1" x14ac:dyDescent="0.15">
      <c r="A68" s="105" t="s">
        <v>1215</v>
      </c>
      <c r="B68" s="105" t="s">
        <v>1179</v>
      </c>
      <c r="C68" s="189" t="s">
        <v>424</v>
      </c>
      <c r="D68" s="206">
        <v>1</v>
      </c>
      <c r="E68" s="206">
        <v>0</v>
      </c>
      <c r="F68" s="206">
        <v>1</v>
      </c>
      <c r="G68" s="206">
        <v>0</v>
      </c>
      <c r="H68" s="206">
        <v>0</v>
      </c>
      <c r="I68" s="206">
        <v>0</v>
      </c>
      <c r="J68" s="206">
        <v>0</v>
      </c>
      <c r="K68" s="206">
        <v>0</v>
      </c>
      <c r="L68" s="206">
        <v>3</v>
      </c>
      <c r="M68" s="206">
        <v>0</v>
      </c>
      <c r="N68" s="206">
        <v>0</v>
      </c>
      <c r="O68" s="206">
        <v>0</v>
      </c>
      <c r="P68" s="206">
        <v>1</v>
      </c>
      <c r="Q68" s="206">
        <v>1</v>
      </c>
      <c r="R68" s="206">
        <v>1</v>
      </c>
      <c r="S68" s="206">
        <v>0</v>
      </c>
      <c r="T68" s="206">
        <v>1</v>
      </c>
      <c r="U68" s="206">
        <v>1</v>
      </c>
      <c r="V68" s="206">
        <v>0</v>
      </c>
      <c r="W68" s="206">
        <v>3</v>
      </c>
      <c r="X68" s="206">
        <v>2</v>
      </c>
      <c r="Y68" s="206">
        <v>0</v>
      </c>
      <c r="Z68" s="206">
        <v>3</v>
      </c>
      <c r="AA68" s="206">
        <v>0</v>
      </c>
      <c r="AB68" s="206">
        <v>0</v>
      </c>
      <c r="AC68" s="103"/>
      <c r="AD68" s="102"/>
      <c r="AE68" s="102"/>
      <c r="AF68" s="102"/>
    </row>
    <row r="69" spans="1:32" ht="13.5" customHeight="1" x14ac:dyDescent="0.15">
      <c r="A69" s="105" t="s">
        <v>1215</v>
      </c>
      <c r="B69" s="105" t="s">
        <v>1179</v>
      </c>
      <c r="C69" s="189" t="s">
        <v>425</v>
      </c>
      <c r="D69" s="206">
        <v>0</v>
      </c>
      <c r="E69" s="206">
        <v>0</v>
      </c>
      <c r="F69" s="206">
        <v>0</v>
      </c>
      <c r="G69" s="206">
        <v>0</v>
      </c>
      <c r="H69" s="206">
        <v>0</v>
      </c>
      <c r="I69" s="206">
        <v>0</v>
      </c>
      <c r="J69" s="206">
        <v>0</v>
      </c>
      <c r="K69" s="206">
        <v>0</v>
      </c>
      <c r="L69" s="206">
        <v>3</v>
      </c>
      <c r="M69" s="206">
        <v>0</v>
      </c>
      <c r="N69" s="206">
        <v>2</v>
      </c>
      <c r="O69" s="206">
        <v>0</v>
      </c>
      <c r="P69" s="206">
        <v>0</v>
      </c>
      <c r="Q69" s="206">
        <v>1</v>
      </c>
      <c r="R69" s="206">
        <v>0</v>
      </c>
      <c r="S69" s="206">
        <v>0</v>
      </c>
      <c r="T69" s="206">
        <v>0</v>
      </c>
      <c r="U69" s="206">
        <v>0</v>
      </c>
      <c r="V69" s="206">
        <v>0</v>
      </c>
      <c r="W69" s="206">
        <v>1</v>
      </c>
      <c r="X69" s="206">
        <v>0</v>
      </c>
      <c r="Y69" s="206">
        <v>0</v>
      </c>
      <c r="Z69" s="206">
        <v>3</v>
      </c>
      <c r="AA69" s="206">
        <v>0</v>
      </c>
      <c r="AB69" s="206">
        <v>0</v>
      </c>
      <c r="AC69" s="103"/>
      <c r="AD69" s="102"/>
      <c r="AE69" s="102"/>
      <c r="AF69" s="102"/>
    </row>
    <row r="70" spans="1:32" ht="13.5" customHeight="1" x14ac:dyDescent="0.15">
      <c r="A70" s="105" t="s">
        <v>1215</v>
      </c>
      <c r="B70" s="105" t="s">
        <v>1179</v>
      </c>
      <c r="C70" s="189" t="s">
        <v>430</v>
      </c>
      <c r="D70" s="206">
        <v>0</v>
      </c>
      <c r="E70" s="206">
        <v>0</v>
      </c>
      <c r="F70" s="206">
        <v>0</v>
      </c>
      <c r="G70" s="206">
        <v>0</v>
      </c>
      <c r="H70" s="206">
        <v>0</v>
      </c>
      <c r="I70" s="206">
        <v>0</v>
      </c>
      <c r="J70" s="206">
        <v>0</v>
      </c>
      <c r="K70" s="206">
        <v>0</v>
      </c>
      <c r="L70" s="206">
        <v>3</v>
      </c>
      <c r="M70" s="206">
        <v>0</v>
      </c>
      <c r="N70" s="206">
        <v>2</v>
      </c>
      <c r="O70" s="206">
        <v>0</v>
      </c>
      <c r="P70" s="206">
        <v>0</v>
      </c>
      <c r="Q70" s="206">
        <v>1</v>
      </c>
      <c r="R70" s="206">
        <v>0</v>
      </c>
      <c r="S70" s="206">
        <v>0</v>
      </c>
      <c r="T70" s="206">
        <v>0</v>
      </c>
      <c r="U70" s="206">
        <v>0</v>
      </c>
      <c r="V70" s="206">
        <v>0</v>
      </c>
      <c r="W70" s="206">
        <v>1</v>
      </c>
      <c r="X70" s="206">
        <v>0</v>
      </c>
      <c r="Y70" s="206">
        <v>0</v>
      </c>
      <c r="Z70" s="206">
        <v>1</v>
      </c>
      <c r="AA70" s="206">
        <v>1</v>
      </c>
      <c r="AB70" s="206">
        <v>0</v>
      </c>
      <c r="AC70" s="103"/>
      <c r="AD70" s="102"/>
      <c r="AE70" s="102"/>
      <c r="AF70" s="102"/>
    </row>
    <row r="71" spans="1:32" ht="13.5" customHeight="1" x14ac:dyDescent="0.15">
      <c r="A71" s="105" t="s">
        <v>1215</v>
      </c>
      <c r="B71" s="105" t="s">
        <v>1179</v>
      </c>
      <c r="C71" s="189" t="s">
        <v>431</v>
      </c>
      <c r="D71" s="206">
        <v>1</v>
      </c>
      <c r="E71" s="206">
        <v>0</v>
      </c>
      <c r="F71" s="206">
        <v>0</v>
      </c>
      <c r="G71" s="206">
        <v>0</v>
      </c>
      <c r="H71" s="206">
        <v>0</v>
      </c>
      <c r="I71" s="206">
        <v>0</v>
      </c>
      <c r="J71" s="206">
        <v>0</v>
      </c>
      <c r="K71" s="206">
        <v>0</v>
      </c>
      <c r="L71" s="206">
        <v>2</v>
      </c>
      <c r="M71" s="206">
        <v>0</v>
      </c>
      <c r="N71" s="206">
        <v>0</v>
      </c>
      <c r="O71" s="206">
        <v>0</v>
      </c>
      <c r="P71" s="206">
        <v>1</v>
      </c>
      <c r="Q71" s="206">
        <v>1</v>
      </c>
      <c r="R71" s="206">
        <v>0</v>
      </c>
      <c r="S71" s="206">
        <v>0</v>
      </c>
      <c r="T71" s="206">
        <v>0</v>
      </c>
      <c r="U71" s="206">
        <v>1</v>
      </c>
      <c r="V71" s="206">
        <v>0</v>
      </c>
      <c r="W71" s="206">
        <v>3</v>
      </c>
      <c r="X71" s="206">
        <v>1</v>
      </c>
      <c r="Y71" s="206">
        <v>0</v>
      </c>
      <c r="Z71" s="206">
        <v>0</v>
      </c>
      <c r="AA71" s="206">
        <v>0</v>
      </c>
      <c r="AB71" s="206">
        <v>0</v>
      </c>
      <c r="AC71" s="103"/>
      <c r="AD71" s="102"/>
      <c r="AE71" s="102"/>
      <c r="AF71" s="102"/>
    </row>
    <row r="72" spans="1:32" ht="13.5" customHeight="1" x14ac:dyDescent="0.15">
      <c r="A72" s="105" t="s">
        <v>1215</v>
      </c>
      <c r="B72" s="105" t="s">
        <v>1179</v>
      </c>
      <c r="C72" s="189" t="s">
        <v>434</v>
      </c>
      <c r="D72" s="206">
        <v>1</v>
      </c>
      <c r="E72" s="206">
        <v>0</v>
      </c>
      <c r="F72" s="206">
        <v>0</v>
      </c>
      <c r="G72" s="206">
        <v>0</v>
      </c>
      <c r="H72" s="206">
        <v>0</v>
      </c>
      <c r="I72" s="206">
        <v>0</v>
      </c>
      <c r="J72" s="206">
        <v>0</v>
      </c>
      <c r="K72" s="206">
        <v>0</v>
      </c>
      <c r="L72" s="206">
        <v>1</v>
      </c>
      <c r="M72" s="206">
        <v>0</v>
      </c>
      <c r="N72" s="206">
        <v>0</v>
      </c>
      <c r="O72" s="206">
        <v>0</v>
      </c>
      <c r="P72" s="206">
        <v>0</v>
      </c>
      <c r="Q72" s="206">
        <v>1</v>
      </c>
      <c r="R72" s="206">
        <v>0</v>
      </c>
      <c r="S72" s="206">
        <v>0</v>
      </c>
      <c r="T72" s="206">
        <v>0</v>
      </c>
      <c r="U72" s="206">
        <v>1</v>
      </c>
      <c r="V72" s="206">
        <v>0</v>
      </c>
      <c r="W72" s="206">
        <v>1</v>
      </c>
      <c r="X72" s="206">
        <v>0</v>
      </c>
      <c r="Y72" s="206">
        <v>0</v>
      </c>
      <c r="Z72" s="206">
        <v>1</v>
      </c>
      <c r="AA72" s="206">
        <v>0</v>
      </c>
      <c r="AB72" s="206">
        <v>0</v>
      </c>
      <c r="AC72" s="103"/>
      <c r="AD72" s="102"/>
      <c r="AE72" s="102"/>
      <c r="AF72" s="102"/>
    </row>
    <row r="73" spans="1:32" ht="13.5" customHeight="1" x14ac:dyDescent="0.15">
      <c r="A73" s="105" t="s">
        <v>1217</v>
      </c>
      <c r="B73" s="105" t="s">
        <v>1235</v>
      </c>
      <c r="C73" s="189" t="s">
        <v>376</v>
      </c>
      <c r="D73" s="206">
        <v>5</v>
      </c>
      <c r="E73" s="206">
        <v>0</v>
      </c>
      <c r="F73" s="206">
        <v>1</v>
      </c>
      <c r="G73" s="206">
        <v>0</v>
      </c>
      <c r="H73" s="206">
        <v>3</v>
      </c>
      <c r="I73" s="206">
        <v>1</v>
      </c>
      <c r="J73" s="206">
        <v>0</v>
      </c>
      <c r="K73" s="206">
        <v>0</v>
      </c>
      <c r="L73" s="206">
        <v>14</v>
      </c>
      <c r="M73" s="206">
        <v>0</v>
      </c>
      <c r="N73" s="206">
        <v>3</v>
      </c>
      <c r="O73" s="206">
        <v>0</v>
      </c>
      <c r="P73" s="206">
        <v>6</v>
      </c>
      <c r="Q73" s="206">
        <v>2</v>
      </c>
      <c r="R73" s="206">
        <v>3</v>
      </c>
      <c r="S73" s="206">
        <v>0</v>
      </c>
      <c r="T73" s="206">
        <v>1</v>
      </c>
      <c r="U73" s="206">
        <v>2</v>
      </c>
      <c r="V73" s="206">
        <v>0</v>
      </c>
      <c r="W73" s="206">
        <v>13</v>
      </c>
      <c r="X73" s="206">
        <v>4</v>
      </c>
      <c r="Y73" s="206">
        <v>0</v>
      </c>
      <c r="Z73" s="206">
        <v>21</v>
      </c>
      <c r="AA73" s="206">
        <v>0</v>
      </c>
      <c r="AB73" s="206">
        <v>0</v>
      </c>
      <c r="AC73" s="103"/>
      <c r="AD73" s="102"/>
      <c r="AE73" s="102"/>
      <c r="AF73" s="102"/>
    </row>
    <row r="74" spans="1:32" ht="13.5" customHeight="1" x14ac:dyDescent="0.15">
      <c r="A74" s="105" t="s">
        <v>1217</v>
      </c>
      <c r="B74" s="105" t="s">
        <v>1235</v>
      </c>
      <c r="C74" s="189" t="s">
        <v>432</v>
      </c>
      <c r="D74" s="206">
        <v>0</v>
      </c>
      <c r="E74" s="206">
        <v>0</v>
      </c>
      <c r="F74" s="206">
        <v>0</v>
      </c>
      <c r="G74" s="206">
        <v>0</v>
      </c>
      <c r="H74" s="206">
        <v>0</v>
      </c>
      <c r="I74" s="206">
        <v>0</v>
      </c>
      <c r="J74" s="206">
        <v>0</v>
      </c>
      <c r="K74" s="206">
        <v>0</v>
      </c>
      <c r="L74" s="206">
        <v>1</v>
      </c>
      <c r="M74" s="206">
        <v>0</v>
      </c>
      <c r="N74" s="206">
        <v>1</v>
      </c>
      <c r="O74" s="206">
        <v>0</v>
      </c>
      <c r="P74" s="206">
        <v>0</v>
      </c>
      <c r="Q74" s="206">
        <v>0</v>
      </c>
      <c r="R74" s="206">
        <v>0</v>
      </c>
      <c r="S74" s="206">
        <v>0</v>
      </c>
      <c r="T74" s="206">
        <v>0</v>
      </c>
      <c r="U74" s="206">
        <v>0</v>
      </c>
      <c r="V74" s="206">
        <v>0</v>
      </c>
      <c r="W74" s="206">
        <v>2</v>
      </c>
      <c r="X74" s="206">
        <v>0</v>
      </c>
      <c r="Y74" s="206">
        <v>0</v>
      </c>
      <c r="Z74" s="206">
        <v>0</v>
      </c>
      <c r="AA74" s="206">
        <v>0</v>
      </c>
      <c r="AB74" s="206">
        <v>0</v>
      </c>
      <c r="AC74" s="103"/>
      <c r="AD74" s="102"/>
      <c r="AE74" s="102"/>
      <c r="AF74" s="102"/>
    </row>
    <row r="75" spans="1:32" ht="13.5" customHeight="1" x14ac:dyDescent="0.15">
      <c r="A75" s="105" t="s">
        <v>1217</v>
      </c>
      <c r="B75" s="105" t="s">
        <v>1235</v>
      </c>
      <c r="C75" s="189" t="s">
        <v>433</v>
      </c>
      <c r="D75" s="206">
        <v>0</v>
      </c>
      <c r="E75" s="206">
        <v>0</v>
      </c>
      <c r="F75" s="206">
        <v>0</v>
      </c>
      <c r="G75" s="206">
        <v>0</v>
      </c>
      <c r="H75" s="206">
        <v>0</v>
      </c>
      <c r="I75" s="206">
        <v>0</v>
      </c>
      <c r="J75" s="206">
        <v>0</v>
      </c>
      <c r="K75" s="206">
        <v>0</v>
      </c>
      <c r="L75" s="206">
        <v>2</v>
      </c>
      <c r="M75" s="206">
        <v>0</v>
      </c>
      <c r="N75" s="206">
        <v>1</v>
      </c>
      <c r="O75" s="206">
        <v>0</v>
      </c>
      <c r="P75" s="206">
        <v>0</v>
      </c>
      <c r="Q75" s="206">
        <v>1</v>
      </c>
      <c r="R75" s="206">
        <v>0</v>
      </c>
      <c r="S75" s="206">
        <v>0</v>
      </c>
      <c r="T75" s="206">
        <v>0</v>
      </c>
      <c r="U75" s="206">
        <v>0</v>
      </c>
      <c r="V75" s="206">
        <v>0</v>
      </c>
      <c r="W75" s="206">
        <v>1</v>
      </c>
      <c r="X75" s="206">
        <v>0</v>
      </c>
      <c r="Y75" s="206">
        <v>0</v>
      </c>
      <c r="Z75" s="206">
        <v>0</v>
      </c>
      <c r="AA75" s="206">
        <v>0</v>
      </c>
      <c r="AB75" s="206">
        <v>0</v>
      </c>
      <c r="AC75" s="103"/>
      <c r="AD75" s="102"/>
      <c r="AE75" s="102"/>
      <c r="AF75" s="102"/>
    </row>
    <row r="76" spans="1:32" ht="13.5" customHeight="1" x14ac:dyDescent="0.15">
      <c r="A76" s="105" t="s">
        <v>1217</v>
      </c>
      <c r="B76" s="105" t="s">
        <v>1235</v>
      </c>
      <c r="C76" s="189" t="s">
        <v>435</v>
      </c>
      <c r="D76" s="206">
        <v>0</v>
      </c>
      <c r="E76" s="206">
        <v>0</v>
      </c>
      <c r="F76" s="206">
        <v>0</v>
      </c>
      <c r="G76" s="206">
        <v>0</v>
      </c>
      <c r="H76" s="206">
        <v>0</v>
      </c>
      <c r="I76" s="206">
        <v>0</v>
      </c>
      <c r="J76" s="206">
        <v>0</v>
      </c>
      <c r="K76" s="206">
        <v>0</v>
      </c>
      <c r="L76" s="206">
        <v>2</v>
      </c>
      <c r="M76" s="206">
        <v>0</v>
      </c>
      <c r="N76" s="206">
        <v>2</v>
      </c>
      <c r="O76" s="206">
        <v>0</v>
      </c>
      <c r="P76" s="206">
        <v>0</v>
      </c>
      <c r="Q76" s="206">
        <v>0</v>
      </c>
      <c r="R76" s="206">
        <v>0</v>
      </c>
      <c r="S76" s="206">
        <v>0</v>
      </c>
      <c r="T76" s="206">
        <v>0</v>
      </c>
      <c r="U76" s="206">
        <v>0</v>
      </c>
      <c r="V76" s="206">
        <v>0</v>
      </c>
      <c r="W76" s="206">
        <v>1</v>
      </c>
      <c r="X76" s="206">
        <v>0</v>
      </c>
      <c r="Y76" s="206">
        <v>0</v>
      </c>
      <c r="Z76" s="206">
        <v>0</v>
      </c>
      <c r="AA76" s="206">
        <v>0</v>
      </c>
      <c r="AB76" s="206">
        <v>0</v>
      </c>
      <c r="AC76" s="103"/>
      <c r="AD76" s="102"/>
      <c r="AE76" s="102"/>
      <c r="AF76" s="102"/>
    </row>
    <row r="77" spans="1:32" ht="13.5" customHeight="1" x14ac:dyDescent="0.15">
      <c r="A77" s="105" t="s">
        <v>1217</v>
      </c>
      <c r="B77" s="105" t="s">
        <v>1235</v>
      </c>
      <c r="C77" s="189" t="s">
        <v>436</v>
      </c>
      <c r="D77" s="206">
        <v>0</v>
      </c>
      <c r="E77" s="206">
        <v>0</v>
      </c>
      <c r="F77" s="206">
        <v>0</v>
      </c>
      <c r="G77" s="206">
        <v>0</v>
      </c>
      <c r="H77" s="206">
        <v>0</v>
      </c>
      <c r="I77" s="206">
        <v>0</v>
      </c>
      <c r="J77" s="206">
        <v>0</v>
      </c>
      <c r="K77" s="206">
        <v>0</v>
      </c>
      <c r="L77" s="206">
        <v>3</v>
      </c>
      <c r="M77" s="206">
        <v>0</v>
      </c>
      <c r="N77" s="206">
        <v>3</v>
      </c>
      <c r="O77" s="206">
        <v>0</v>
      </c>
      <c r="P77" s="206">
        <v>0</v>
      </c>
      <c r="Q77" s="206">
        <v>0</v>
      </c>
      <c r="R77" s="206">
        <v>0</v>
      </c>
      <c r="S77" s="206">
        <v>0</v>
      </c>
      <c r="T77" s="206">
        <v>0</v>
      </c>
      <c r="U77" s="206">
        <v>0</v>
      </c>
      <c r="V77" s="206">
        <v>0</v>
      </c>
      <c r="W77" s="206">
        <v>2</v>
      </c>
      <c r="X77" s="206">
        <v>0</v>
      </c>
      <c r="Y77" s="206">
        <v>0</v>
      </c>
      <c r="Z77" s="206">
        <v>0</v>
      </c>
      <c r="AA77" s="206">
        <v>0</v>
      </c>
      <c r="AB77" s="206">
        <v>0</v>
      </c>
      <c r="AC77" s="103"/>
      <c r="AD77" s="102"/>
      <c r="AE77" s="102"/>
      <c r="AF77" s="102"/>
    </row>
    <row r="78" spans="1:32" ht="13.5" customHeight="1" x14ac:dyDescent="0.15">
      <c r="A78" s="105" t="s">
        <v>1221</v>
      </c>
      <c r="B78" s="105" t="s">
        <v>1236</v>
      </c>
      <c r="C78" s="189" t="s">
        <v>351</v>
      </c>
      <c r="D78" s="206">
        <v>7</v>
      </c>
      <c r="E78" s="206">
        <v>0</v>
      </c>
      <c r="F78" s="206">
        <v>1</v>
      </c>
      <c r="G78" s="206">
        <v>0</v>
      </c>
      <c r="H78" s="206">
        <v>6</v>
      </c>
      <c r="I78" s="206">
        <v>0</v>
      </c>
      <c r="J78" s="206">
        <v>0</v>
      </c>
      <c r="K78" s="206">
        <v>0</v>
      </c>
      <c r="L78" s="206">
        <v>52</v>
      </c>
      <c r="M78" s="206">
        <v>1</v>
      </c>
      <c r="N78" s="206">
        <v>1</v>
      </c>
      <c r="O78" s="206">
        <v>0</v>
      </c>
      <c r="P78" s="206">
        <v>35</v>
      </c>
      <c r="Q78" s="206">
        <v>6</v>
      </c>
      <c r="R78" s="206">
        <v>8</v>
      </c>
      <c r="S78" s="206">
        <v>1</v>
      </c>
      <c r="T78" s="206">
        <v>4</v>
      </c>
      <c r="U78" s="206">
        <v>3</v>
      </c>
      <c r="V78" s="206">
        <v>1</v>
      </c>
      <c r="W78" s="206">
        <v>40</v>
      </c>
      <c r="X78" s="206">
        <v>20</v>
      </c>
      <c r="Y78" s="206">
        <v>0</v>
      </c>
      <c r="Z78" s="206">
        <v>59</v>
      </c>
      <c r="AA78" s="206">
        <v>0</v>
      </c>
      <c r="AB78" s="206">
        <v>2</v>
      </c>
      <c r="AC78" s="103"/>
      <c r="AD78" s="102"/>
      <c r="AE78" s="102"/>
      <c r="AF78" s="102"/>
    </row>
    <row r="79" spans="1:32" ht="13.5" customHeight="1" x14ac:dyDescent="0.15">
      <c r="A79" s="105" t="s">
        <v>1221</v>
      </c>
      <c r="B79" s="105" t="s">
        <v>1236</v>
      </c>
      <c r="C79" s="189" t="s">
        <v>379</v>
      </c>
      <c r="D79" s="206">
        <v>6</v>
      </c>
      <c r="E79" s="206">
        <v>0</v>
      </c>
      <c r="F79" s="206">
        <v>0</v>
      </c>
      <c r="G79" s="206">
        <v>0</v>
      </c>
      <c r="H79" s="206">
        <v>5</v>
      </c>
      <c r="I79" s="206">
        <v>1</v>
      </c>
      <c r="J79" s="206">
        <v>0</v>
      </c>
      <c r="K79" s="206">
        <v>0</v>
      </c>
      <c r="L79" s="206">
        <v>18</v>
      </c>
      <c r="M79" s="206">
        <v>1</v>
      </c>
      <c r="N79" s="206">
        <v>0</v>
      </c>
      <c r="O79" s="206">
        <v>0</v>
      </c>
      <c r="P79" s="206">
        <v>12</v>
      </c>
      <c r="Q79" s="206">
        <v>2</v>
      </c>
      <c r="R79" s="206">
        <v>3</v>
      </c>
      <c r="S79" s="206">
        <v>0</v>
      </c>
      <c r="T79" s="206">
        <v>1</v>
      </c>
      <c r="U79" s="206">
        <v>5</v>
      </c>
      <c r="V79" s="206">
        <v>0</v>
      </c>
      <c r="W79" s="206">
        <v>21</v>
      </c>
      <c r="X79" s="206">
        <v>14</v>
      </c>
      <c r="Y79" s="206">
        <v>0</v>
      </c>
      <c r="Z79" s="206">
        <v>40</v>
      </c>
      <c r="AA79" s="206">
        <v>0</v>
      </c>
      <c r="AB79" s="206">
        <v>0</v>
      </c>
      <c r="AC79" s="103"/>
      <c r="AD79" s="102"/>
      <c r="AE79" s="102"/>
      <c r="AF79" s="102"/>
    </row>
    <row r="80" spans="1:32" ht="13.5" customHeight="1" x14ac:dyDescent="0.15">
      <c r="A80" s="105" t="s">
        <v>1221</v>
      </c>
      <c r="B80" s="105" t="s">
        <v>1236</v>
      </c>
      <c r="C80" s="189" t="s">
        <v>381</v>
      </c>
      <c r="D80" s="206">
        <v>3</v>
      </c>
      <c r="E80" s="206">
        <v>0</v>
      </c>
      <c r="F80" s="206">
        <v>0</v>
      </c>
      <c r="G80" s="206">
        <v>1</v>
      </c>
      <c r="H80" s="206">
        <v>2</v>
      </c>
      <c r="I80" s="206">
        <v>0</v>
      </c>
      <c r="J80" s="206">
        <v>0</v>
      </c>
      <c r="K80" s="206">
        <v>0</v>
      </c>
      <c r="L80" s="206">
        <v>24</v>
      </c>
      <c r="M80" s="206">
        <v>0</v>
      </c>
      <c r="N80" s="206">
        <v>1</v>
      </c>
      <c r="O80" s="206">
        <v>0</v>
      </c>
      <c r="P80" s="206">
        <v>15</v>
      </c>
      <c r="Q80" s="206">
        <v>6</v>
      </c>
      <c r="R80" s="206">
        <v>2</v>
      </c>
      <c r="S80" s="206">
        <v>0</v>
      </c>
      <c r="T80" s="206">
        <v>1</v>
      </c>
      <c r="U80" s="206">
        <v>2</v>
      </c>
      <c r="V80" s="206">
        <v>1</v>
      </c>
      <c r="W80" s="206">
        <v>19</v>
      </c>
      <c r="X80" s="206">
        <v>7</v>
      </c>
      <c r="Y80" s="206">
        <v>2</v>
      </c>
      <c r="Z80" s="206">
        <v>34</v>
      </c>
      <c r="AA80" s="206">
        <v>0</v>
      </c>
      <c r="AB80" s="206">
        <v>0</v>
      </c>
      <c r="AC80" s="103"/>
      <c r="AD80" s="102"/>
      <c r="AE80" s="102"/>
      <c r="AF80" s="102"/>
    </row>
    <row r="81" spans="1:32" ht="13.5" customHeight="1" x14ac:dyDescent="0.15">
      <c r="A81" s="105" t="s">
        <v>1221</v>
      </c>
      <c r="B81" s="105" t="s">
        <v>1236</v>
      </c>
      <c r="C81" s="189" t="s">
        <v>488</v>
      </c>
      <c r="D81" s="206">
        <v>1</v>
      </c>
      <c r="E81" s="206">
        <v>0</v>
      </c>
      <c r="F81" s="206">
        <v>1</v>
      </c>
      <c r="G81" s="206">
        <v>0</v>
      </c>
      <c r="H81" s="206">
        <v>0</v>
      </c>
      <c r="I81" s="206">
        <v>0</v>
      </c>
      <c r="J81" s="206">
        <v>0</v>
      </c>
      <c r="K81" s="206">
        <v>0</v>
      </c>
      <c r="L81" s="206">
        <v>5</v>
      </c>
      <c r="M81" s="206">
        <v>0</v>
      </c>
      <c r="N81" s="206">
        <v>2</v>
      </c>
      <c r="O81" s="206">
        <v>0</v>
      </c>
      <c r="P81" s="206">
        <v>0</v>
      </c>
      <c r="Q81" s="206">
        <v>2</v>
      </c>
      <c r="R81" s="206">
        <v>1</v>
      </c>
      <c r="S81" s="206">
        <v>0</v>
      </c>
      <c r="T81" s="206">
        <v>1</v>
      </c>
      <c r="U81" s="206">
        <v>0</v>
      </c>
      <c r="V81" s="206">
        <v>0</v>
      </c>
      <c r="W81" s="206">
        <v>1</v>
      </c>
      <c r="X81" s="206">
        <v>0</v>
      </c>
      <c r="Y81" s="206">
        <v>0</v>
      </c>
      <c r="Z81" s="206">
        <v>1</v>
      </c>
      <c r="AA81" s="206">
        <v>0</v>
      </c>
      <c r="AB81" s="206">
        <v>0</v>
      </c>
      <c r="AC81" s="103"/>
      <c r="AD81" s="102"/>
      <c r="AE81" s="102"/>
      <c r="AF81" s="102"/>
    </row>
    <row r="82" spans="1:32" ht="13.5" customHeight="1" x14ac:dyDescent="0.15">
      <c r="A82" s="105" t="s">
        <v>1221</v>
      </c>
      <c r="B82" s="105" t="s">
        <v>1236</v>
      </c>
      <c r="C82" s="189" t="s">
        <v>489</v>
      </c>
      <c r="D82" s="206">
        <v>2</v>
      </c>
      <c r="E82" s="206">
        <v>0</v>
      </c>
      <c r="F82" s="206">
        <v>0</v>
      </c>
      <c r="G82" s="206">
        <v>0</v>
      </c>
      <c r="H82" s="206">
        <v>2</v>
      </c>
      <c r="I82" s="206">
        <v>0</v>
      </c>
      <c r="J82" s="206">
        <v>0</v>
      </c>
      <c r="K82" s="206">
        <v>0</v>
      </c>
      <c r="L82" s="206">
        <v>1</v>
      </c>
      <c r="M82" s="206">
        <v>0</v>
      </c>
      <c r="N82" s="206">
        <v>0</v>
      </c>
      <c r="O82" s="206">
        <v>0</v>
      </c>
      <c r="P82" s="206">
        <v>0</v>
      </c>
      <c r="Q82" s="206">
        <v>1</v>
      </c>
      <c r="R82" s="206">
        <v>0</v>
      </c>
      <c r="S82" s="206">
        <v>0</v>
      </c>
      <c r="T82" s="206">
        <v>0</v>
      </c>
      <c r="U82" s="206">
        <v>1</v>
      </c>
      <c r="V82" s="206">
        <v>0</v>
      </c>
      <c r="W82" s="206">
        <v>1</v>
      </c>
      <c r="X82" s="206">
        <v>0</v>
      </c>
      <c r="Y82" s="206">
        <v>0</v>
      </c>
      <c r="Z82" s="206">
        <v>0</v>
      </c>
      <c r="AA82" s="206">
        <v>0</v>
      </c>
      <c r="AB82" s="206">
        <v>0</v>
      </c>
      <c r="AC82" s="103"/>
      <c r="AD82" s="102"/>
      <c r="AE82" s="102"/>
      <c r="AF82" s="102"/>
    </row>
    <row r="83" spans="1:32" ht="13.5" customHeight="1" x14ac:dyDescent="0.15">
      <c r="A83" s="105" t="s">
        <v>1221</v>
      </c>
      <c r="B83" s="105" t="s">
        <v>1236</v>
      </c>
      <c r="C83" s="189" t="s">
        <v>492</v>
      </c>
      <c r="D83" s="206">
        <v>2</v>
      </c>
      <c r="E83" s="206">
        <v>0</v>
      </c>
      <c r="F83" s="206">
        <v>0</v>
      </c>
      <c r="G83" s="206">
        <v>0</v>
      </c>
      <c r="H83" s="206">
        <v>1</v>
      </c>
      <c r="I83" s="206">
        <v>1</v>
      </c>
      <c r="J83" s="206">
        <v>0</v>
      </c>
      <c r="K83" s="206">
        <v>0</v>
      </c>
      <c r="L83" s="206">
        <v>7</v>
      </c>
      <c r="M83" s="206">
        <v>0</v>
      </c>
      <c r="N83" s="206">
        <v>0</v>
      </c>
      <c r="O83" s="206">
        <v>0</v>
      </c>
      <c r="P83" s="206">
        <v>5</v>
      </c>
      <c r="Q83" s="206">
        <v>2</v>
      </c>
      <c r="R83" s="206">
        <v>0</v>
      </c>
      <c r="S83" s="206">
        <v>0</v>
      </c>
      <c r="T83" s="206">
        <v>2</v>
      </c>
      <c r="U83" s="206">
        <v>2</v>
      </c>
      <c r="V83" s="206">
        <v>0</v>
      </c>
      <c r="W83" s="206">
        <v>4</v>
      </c>
      <c r="X83" s="206">
        <v>1</v>
      </c>
      <c r="Y83" s="206">
        <v>0</v>
      </c>
      <c r="Z83" s="206">
        <v>7</v>
      </c>
      <c r="AA83" s="206">
        <v>0</v>
      </c>
      <c r="AB83" s="206">
        <v>0</v>
      </c>
      <c r="AC83" s="103"/>
      <c r="AD83" s="102"/>
      <c r="AE83" s="102"/>
      <c r="AF83" s="102"/>
    </row>
    <row r="84" spans="1:32" ht="13.5" customHeight="1" x14ac:dyDescent="0.15">
      <c r="A84" s="105" t="s">
        <v>1223</v>
      </c>
      <c r="B84" s="105" t="s">
        <v>1237</v>
      </c>
      <c r="C84" s="189" t="s">
        <v>359</v>
      </c>
      <c r="D84" s="206">
        <v>13</v>
      </c>
      <c r="E84" s="206">
        <v>0</v>
      </c>
      <c r="F84" s="206">
        <v>1</v>
      </c>
      <c r="G84" s="206">
        <v>0</v>
      </c>
      <c r="H84" s="206">
        <v>11</v>
      </c>
      <c r="I84" s="206">
        <v>1</v>
      </c>
      <c r="J84" s="206">
        <v>0</v>
      </c>
      <c r="K84" s="206">
        <v>0</v>
      </c>
      <c r="L84" s="206">
        <v>89</v>
      </c>
      <c r="M84" s="206">
        <v>0</v>
      </c>
      <c r="N84" s="206">
        <v>2</v>
      </c>
      <c r="O84" s="206">
        <v>1</v>
      </c>
      <c r="P84" s="206">
        <v>52</v>
      </c>
      <c r="Q84" s="206">
        <v>14</v>
      </c>
      <c r="R84" s="206">
        <v>20</v>
      </c>
      <c r="S84" s="206">
        <v>0</v>
      </c>
      <c r="T84" s="206">
        <v>5</v>
      </c>
      <c r="U84" s="206">
        <v>6</v>
      </c>
      <c r="V84" s="206">
        <v>0</v>
      </c>
      <c r="W84" s="206">
        <v>74</v>
      </c>
      <c r="X84" s="206">
        <v>35</v>
      </c>
      <c r="Y84" s="206">
        <v>2</v>
      </c>
      <c r="Z84" s="206">
        <v>94</v>
      </c>
      <c r="AA84" s="206">
        <v>1</v>
      </c>
      <c r="AB84" s="206">
        <v>0</v>
      </c>
      <c r="AC84" s="103"/>
      <c r="AD84" s="102"/>
      <c r="AE84" s="102"/>
      <c r="AF84" s="102"/>
    </row>
    <row r="85" spans="1:32" ht="13.5" customHeight="1" x14ac:dyDescent="0.15">
      <c r="A85" s="105" t="s">
        <v>1223</v>
      </c>
      <c r="B85" s="105" t="s">
        <v>1237</v>
      </c>
      <c r="C85" s="189" t="s">
        <v>490</v>
      </c>
      <c r="D85" s="206">
        <v>1</v>
      </c>
      <c r="E85" s="206">
        <v>0</v>
      </c>
      <c r="F85" s="206">
        <v>1</v>
      </c>
      <c r="G85" s="206">
        <v>0</v>
      </c>
      <c r="H85" s="206">
        <v>0</v>
      </c>
      <c r="I85" s="206">
        <v>0</v>
      </c>
      <c r="J85" s="206">
        <v>0</v>
      </c>
      <c r="K85" s="206">
        <v>0</v>
      </c>
      <c r="L85" s="206">
        <v>6</v>
      </c>
      <c r="M85" s="206">
        <v>1</v>
      </c>
      <c r="N85" s="206">
        <v>1</v>
      </c>
      <c r="O85" s="206">
        <v>0</v>
      </c>
      <c r="P85" s="206">
        <v>2</v>
      </c>
      <c r="Q85" s="206">
        <v>2</v>
      </c>
      <c r="R85" s="206">
        <v>0</v>
      </c>
      <c r="S85" s="206">
        <v>0</v>
      </c>
      <c r="T85" s="206">
        <v>1</v>
      </c>
      <c r="U85" s="206">
        <v>0</v>
      </c>
      <c r="V85" s="206">
        <v>0</v>
      </c>
      <c r="W85" s="206">
        <v>8</v>
      </c>
      <c r="X85" s="206">
        <v>2</v>
      </c>
      <c r="Y85" s="206">
        <v>0</v>
      </c>
      <c r="Z85" s="206">
        <v>11</v>
      </c>
      <c r="AA85" s="206">
        <v>1</v>
      </c>
      <c r="AB85" s="206">
        <v>0</v>
      </c>
      <c r="AC85" s="103"/>
      <c r="AD85" s="102"/>
      <c r="AE85" s="102"/>
      <c r="AF85" s="102"/>
    </row>
    <row r="86" spans="1:32" ht="13.5" customHeight="1" x14ac:dyDescent="0.15">
      <c r="A86" s="105" t="s">
        <v>1223</v>
      </c>
      <c r="B86" s="105" t="s">
        <v>1237</v>
      </c>
      <c r="C86" s="189" t="s">
        <v>491</v>
      </c>
      <c r="D86" s="206">
        <v>0</v>
      </c>
      <c r="E86" s="206">
        <v>0</v>
      </c>
      <c r="F86" s="206">
        <v>0</v>
      </c>
      <c r="G86" s="206">
        <v>0</v>
      </c>
      <c r="H86" s="206">
        <v>0</v>
      </c>
      <c r="I86" s="206">
        <v>0</v>
      </c>
      <c r="J86" s="206">
        <v>0</v>
      </c>
      <c r="K86" s="206">
        <v>0</v>
      </c>
      <c r="L86" s="206">
        <v>1</v>
      </c>
      <c r="M86" s="206">
        <v>0</v>
      </c>
      <c r="N86" s="206">
        <v>0</v>
      </c>
      <c r="O86" s="206">
        <v>0</v>
      </c>
      <c r="P86" s="206">
        <v>1</v>
      </c>
      <c r="Q86" s="206">
        <v>0</v>
      </c>
      <c r="R86" s="206">
        <v>0</v>
      </c>
      <c r="S86" s="206">
        <v>0</v>
      </c>
      <c r="T86" s="206">
        <v>0</v>
      </c>
      <c r="U86" s="206">
        <v>0</v>
      </c>
      <c r="V86" s="206">
        <v>0</v>
      </c>
      <c r="W86" s="206">
        <v>2</v>
      </c>
      <c r="X86" s="206">
        <v>0</v>
      </c>
      <c r="Y86" s="206">
        <v>0</v>
      </c>
      <c r="Z86" s="206">
        <v>1</v>
      </c>
      <c r="AA86" s="206">
        <v>1</v>
      </c>
      <c r="AB86" s="206">
        <v>0</v>
      </c>
      <c r="AC86" s="103"/>
      <c r="AD86" s="102"/>
      <c r="AE86" s="102"/>
      <c r="AF86" s="102"/>
    </row>
    <row r="87" spans="1:32" ht="13.5" customHeight="1" x14ac:dyDescent="0.15">
      <c r="A87" s="105" t="s">
        <v>1223</v>
      </c>
      <c r="B87" s="105" t="s">
        <v>1237</v>
      </c>
      <c r="C87" s="189" t="s">
        <v>493</v>
      </c>
      <c r="D87" s="206">
        <v>1</v>
      </c>
      <c r="E87" s="206">
        <v>0</v>
      </c>
      <c r="F87" s="206">
        <v>0</v>
      </c>
      <c r="G87" s="206">
        <v>0</v>
      </c>
      <c r="H87" s="206">
        <v>1</v>
      </c>
      <c r="I87" s="206">
        <v>0</v>
      </c>
      <c r="J87" s="206">
        <v>0</v>
      </c>
      <c r="K87" s="206">
        <v>0</v>
      </c>
      <c r="L87" s="206">
        <v>4</v>
      </c>
      <c r="M87" s="206">
        <v>1</v>
      </c>
      <c r="N87" s="206">
        <v>0</v>
      </c>
      <c r="O87" s="206">
        <v>0</v>
      </c>
      <c r="P87" s="206">
        <v>1</v>
      </c>
      <c r="Q87" s="206">
        <v>2</v>
      </c>
      <c r="R87" s="206">
        <v>0</v>
      </c>
      <c r="S87" s="206">
        <v>0</v>
      </c>
      <c r="T87" s="206">
        <v>0</v>
      </c>
      <c r="U87" s="206">
        <v>1</v>
      </c>
      <c r="V87" s="206">
        <v>0</v>
      </c>
      <c r="W87" s="206">
        <v>4</v>
      </c>
      <c r="X87" s="206">
        <v>1</v>
      </c>
      <c r="Y87" s="206">
        <v>0</v>
      </c>
      <c r="Z87" s="206">
        <v>5</v>
      </c>
      <c r="AA87" s="206">
        <v>1</v>
      </c>
      <c r="AB87" s="206">
        <v>0</v>
      </c>
      <c r="AC87" s="103"/>
      <c r="AD87" s="102"/>
      <c r="AE87" s="102"/>
      <c r="AF87" s="102"/>
    </row>
    <row r="88" spans="1:32" ht="13.5" customHeight="1" x14ac:dyDescent="0.15">
      <c r="A88" s="105" t="s">
        <v>1223</v>
      </c>
      <c r="B88" s="105" t="s">
        <v>1237</v>
      </c>
      <c r="C88" s="189" t="s">
        <v>494</v>
      </c>
      <c r="D88" s="206">
        <v>1</v>
      </c>
      <c r="E88" s="206">
        <v>0</v>
      </c>
      <c r="F88" s="206">
        <v>1</v>
      </c>
      <c r="G88" s="206">
        <v>0</v>
      </c>
      <c r="H88" s="206">
        <v>0</v>
      </c>
      <c r="I88" s="206">
        <v>0</v>
      </c>
      <c r="J88" s="206">
        <v>0</v>
      </c>
      <c r="K88" s="206">
        <v>0</v>
      </c>
      <c r="L88" s="206">
        <v>3</v>
      </c>
      <c r="M88" s="206">
        <v>0</v>
      </c>
      <c r="N88" s="206">
        <v>1</v>
      </c>
      <c r="O88" s="206">
        <v>0</v>
      </c>
      <c r="P88" s="206">
        <v>0</v>
      </c>
      <c r="Q88" s="206">
        <v>2</v>
      </c>
      <c r="R88" s="206">
        <v>0</v>
      </c>
      <c r="S88" s="206">
        <v>0</v>
      </c>
      <c r="T88" s="206">
        <v>1</v>
      </c>
      <c r="U88" s="206">
        <v>0</v>
      </c>
      <c r="V88" s="206">
        <v>0</v>
      </c>
      <c r="W88" s="206">
        <v>4</v>
      </c>
      <c r="X88" s="206">
        <v>0</v>
      </c>
      <c r="Y88" s="206">
        <v>0</v>
      </c>
      <c r="Z88" s="206">
        <v>4</v>
      </c>
      <c r="AA88" s="206">
        <v>0</v>
      </c>
      <c r="AB88" s="206">
        <v>0</v>
      </c>
      <c r="AC88" s="103"/>
      <c r="AD88" s="102"/>
      <c r="AE88" s="102"/>
      <c r="AF88" s="102"/>
    </row>
    <row r="89" spans="1:32" ht="13.5" customHeight="1" x14ac:dyDescent="0.15">
      <c r="A89" s="105" t="s">
        <v>1301</v>
      </c>
      <c r="B89" s="105" t="s">
        <v>1238</v>
      </c>
      <c r="C89" s="189" t="s">
        <v>495</v>
      </c>
      <c r="D89" s="206">
        <v>1</v>
      </c>
      <c r="E89" s="206">
        <v>0</v>
      </c>
      <c r="F89" s="206">
        <v>1</v>
      </c>
      <c r="G89" s="206">
        <v>0</v>
      </c>
      <c r="H89" s="206">
        <v>0</v>
      </c>
      <c r="I89" s="206">
        <v>0</v>
      </c>
      <c r="J89" s="206">
        <v>0</v>
      </c>
      <c r="K89" s="206">
        <v>0</v>
      </c>
      <c r="L89" s="206">
        <v>7</v>
      </c>
      <c r="M89" s="206">
        <v>0</v>
      </c>
      <c r="N89" s="206">
        <v>3</v>
      </c>
      <c r="O89" s="206">
        <v>0</v>
      </c>
      <c r="P89" s="206">
        <v>1</v>
      </c>
      <c r="Q89" s="206">
        <v>2</v>
      </c>
      <c r="R89" s="206">
        <v>1</v>
      </c>
      <c r="S89" s="206">
        <v>0</v>
      </c>
      <c r="T89" s="206">
        <v>1</v>
      </c>
      <c r="U89" s="206">
        <v>0</v>
      </c>
      <c r="V89" s="206">
        <v>0</v>
      </c>
      <c r="W89" s="206">
        <v>7</v>
      </c>
      <c r="X89" s="206">
        <v>1</v>
      </c>
      <c r="Y89" s="206">
        <v>0</v>
      </c>
      <c r="Z89" s="206">
        <v>8</v>
      </c>
      <c r="AA89" s="206">
        <v>0</v>
      </c>
      <c r="AB89" s="206">
        <v>0</v>
      </c>
      <c r="AC89" s="103"/>
      <c r="AD89" s="102"/>
      <c r="AE89" s="102"/>
      <c r="AF89" s="102"/>
    </row>
    <row r="90" spans="1:32" ht="13.5" customHeight="1" x14ac:dyDescent="0.15">
      <c r="A90" s="105" t="s">
        <v>1301</v>
      </c>
      <c r="B90" s="105" t="s">
        <v>1238</v>
      </c>
      <c r="C90" s="189" t="s">
        <v>496</v>
      </c>
      <c r="D90" s="206">
        <v>1</v>
      </c>
      <c r="E90" s="206">
        <v>0</v>
      </c>
      <c r="F90" s="206">
        <v>1</v>
      </c>
      <c r="G90" s="206">
        <v>0</v>
      </c>
      <c r="H90" s="206">
        <v>0</v>
      </c>
      <c r="I90" s="206">
        <v>0</v>
      </c>
      <c r="J90" s="206">
        <v>0</v>
      </c>
      <c r="K90" s="206">
        <v>0</v>
      </c>
      <c r="L90" s="206">
        <v>2</v>
      </c>
      <c r="M90" s="206">
        <v>0</v>
      </c>
      <c r="N90" s="206">
        <v>1</v>
      </c>
      <c r="O90" s="206">
        <v>0</v>
      </c>
      <c r="P90" s="206">
        <v>0</v>
      </c>
      <c r="Q90" s="206">
        <v>1</v>
      </c>
      <c r="R90" s="206">
        <v>0</v>
      </c>
      <c r="S90" s="206">
        <v>0</v>
      </c>
      <c r="T90" s="206">
        <v>1</v>
      </c>
      <c r="U90" s="206">
        <v>0</v>
      </c>
      <c r="V90" s="206">
        <v>0</v>
      </c>
      <c r="W90" s="206">
        <v>4</v>
      </c>
      <c r="X90" s="206">
        <v>0</v>
      </c>
      <c r="Y90" s="206">
        <v>0</v>
      </c>
      <c r="Z90" s="206">
        <v>3</v>
      </c>
      <c r="AA90" s="206">
        <v>0</v>
      </c>
      <c r="AB90" s="206">
        <v>0</v>
      </c>
      <c r="AC90" s="103"/>
      <c r="AD90" s="102"/>
      <c r="AE90" s="102"/>
      <c r="AF90" s="102"/>
    </row>
    <row r="91" spans="1:32" ht="13.5" customHeight="1" x14ac:dyDescent="0.15">
      <c r="A91" s="105" t="s">
        <v>1301</v>
      </c>
      <c r="B91" s="105" t="s">
        <v>1238</v>
      </c>
      <c r="C91" s="189" t="s">
        <v>497</v>
      </c>
      <c r="D91" s="206">
        <v>0</v>
      </c>
      <c r="E91" s="206">
        <v>0</v>
      </c>
      <c r="F91" s="206">
        <v>0</v>
      </c>
      <c r="G91" s="206">
        <v>0</v>
      </c>
      <c r="H91" s="206">
        <v>0</v>
      </c>
      <c r="I91" s="206">
        <v>0</v>
      </c>
      <c r="J91" s="206">
        <v>0</v>
      </c>
      <c r="K91" s="206">
        <v>0</v>
      </c>
      <c r="L91" s="206">
        <v>4</v>
      </c>
      <c r="M91" s="206">
        <v>0</v>
      </c>
      <c r="N91" s="206">
        <v>3</v>
      </c>
      <c r="O91" s="206">
        <v>0</v>
      </c>
      <c r="P91" s="206">
        <v>0</v>
      </c>
      <c r="Q91" s="206">
        <v>1</v>
      </c>
      <c r="R91" s="206">
        <v>0</v>
      </c>
      <c r="S91" s="206">
        <v>0</v>
      </c>
      <c r="T91" s="206">
        <v>0</v>
      </c>
      <c r="U91" s="206">
        <v>0</v>
      </c>
      <c r="V91" s="206">
        <v>1</v>
      </c>
      <c r="W91" s="206">
        <v>2</v>
      </c>
      <c r="X91" s="206">
        <v>0</v>
      </c>
      <c r="Y91" s="206">
        <v>0</v>
      </c>
      <c r="Z91" s="206">
        <v>3</v>
      </c>
      <c r="AA91" s="206">
        <v>0</v>
      </c>
      <c r="AB91" s="206">
        <v>0</v>
      </c>
      <c r="AC91" s="103"/>
      <c r="AD91" s="102"/>
      <c r="AE91" s="102"/>
      <c r="AF91" s="102"/>
    </row>
    <row r="92" spans="1:32" ht="13.5" customHeight="1" x14ac:dyDescent="0.15">
      <c r="A92" s="105" t="s">
        <v>1301</v>
      </c>
      <c r="B92" s="105" t="s">
        <v>1239</v>
      </c>
      <c r="C92" s="189" t="s">
        <v>498</v>
      </c>
      <c r="D92" s="206">
        <v>1</v>
      </c>
      <c r="E92" s="206">
        <v>0</v>
      </c>
      <c r="F92" s="206">
        <v>0</v>
      </c>
      <c r="G92" s="206">
        <v>1</v>
      </c>
      <c r="H92" s="206">
        <v>0</v>
      </c>
      <c r="I92" s="206">
        <v>0</v>
      </c>
      <c r="J92" s="206">
        <v>0</v>
      </c>
      <c r="K92" s="206">
        <v>0</v>
      </c>
      <c r="L92" s="206">
        <v>7</v>
      </c>
      <c r="M92" s="206">
        <v>0</v>
      </c>
      <c r="N92" s="206">
        <v>1</v>
      </c>
      <c r="O92" s="206">
        <v>0</v>
      </c>
      <c r="P92" s="206">
        <v>3</v>
      </c>
      <c r="Q92" s="206">
        <v>3</v>
      </c>
      <c r="R92" s="206">
        <v>0</v>
      </c>
      <c r="S92" s="206">
        <v>0</v>
      </c>
      <c r="T92" s="206">
        <v>1</v>
      </c>
      <c r="U92" s="206">
        <v>1</v>
      </c>
      <c r="V92" s="206">
        <v>0</v>
      </c>
      <c r="W92" s="206">
        <v>7</v>
      </c>
      <c r="X92" s="206">
        <v>2</v>
      </c>
      <c r="Y92" s="206">
        <v>1</v>
      </c>
      <c r="Z92" s="206">
        <v>8</v>
      </c>
      <c r="AA92" s="206">
        <v>1</v>
      </c>
      <c r="AB92" s="206">
        <v>0</v>
      </c>
      <c r="AC92" s="103"/>
      <c r="AD92" s="102"/>
      <c r="AE92" s="102"/>
      <c r="AF92" s="102"/>
    </row>
    <row r="93" spans="1:32" ht="13.5" customHeight="1" x14ac:dyDescent="0.15">
      <c r="A93" s="105" t="s">
        <v>1301</v>
      </c>
      <c r="B93" s="105" t="s">
        <v>1239</v>
      </c>
      <c r="C93" s="189" t="s">
        <v>499</v>
      </c>
      <c r="D93" s="206">
        <v>0</v>
      </c>
      <c r="E93" s="206">
        <v>0</v>
      </c>
      <c r="F93" s="206">
        <v>0</v>
      </c>
      <c r="G93" s="206">
        <v>0</v>
      </c>
      <c r="H93" s="206">
        <v>0</v>
      </c>
      <c r="I93" s="206">
        <v>0</v>
      </c>
      <c r="J93" s="206">
        <v>0</v>
      </c>
      <c r="K93" s="206">
        <v>0</v>
      </c>
      <c r="L93" s="206">
        <v>3</v>
      </c>
      <c r="M93" s="206">
        <v>0</v>
      </c>
      <c r="N93" s="206">
        <v>1</v>
      </c>
      <c r="O93" s="206">
        <v>0</v>
      </c>
      <c r="P93" s="206">
        <v>1</v>
      </c>
      <c r="Q93" s="206">
        <v>1</v>
      </c>
      <c r="R93" s="206">
        <v>0</v>
      </c>
      <c r="S93" s="206">
        <v>0</v>
      </c>
      <c r="T93" s="206">
        <v>0</v>
      </c>
      <c r="U93" s="206">
        <v>0</v>
      </c>
      <c r="V93" s="206">
        <v>0</v>
      </c>
      <c r="W93" s="206">
        <v>2</v>
      </c>
      <c r="X93" s="206">
        <v>1</v>
      </c>
      <c r="Y93" s="206">
        <v>0</v>
      </c>
      <c r="Z93" s="206">
        <v>2</v>
      </c>
      <c r="AA93" s="206">
        <v>1</v>
      </c>
      <c r="AB93" s="206">
        <v>0</v>
      </c>
      <c r="AC93" s="103"/>
      <c r="AD93" s="102"/>
      <c r="AE93" s="102"/>
      <c r="AF93" s="102"/>
    </row>
    <row r="94" spans="1:32" ht="13.5" customHeight="1" x14ac:dyDescent="0.15">
      <c r="A94" s="105" t="s">
        <v>1301</v>
      </c>
      <c r="B94" s="105" t="s">
        <v>1239</v>
      </c>
      <c r="C94" s="189" t="s">
        <v>500</v>
      </c>
      <c r="D94" s="206">
        <v>0</v>
      </c>
      <c r="E94" s="206">
        <v>0</v>
      </c>
      <c r="F94" s="206">
        <v>0</v>
      </c>
      <c r="G94" s="206">
        <v>0</v>
      </c>
      <c r="H94" s="206">
        <v>0</v>
      </c>
      <c r="I94" s="206">
        <v>0</v>
      </c>
      <c r="J94" s="206">
        <v>0</v>
      </c>
      <c r="K94" s="206">
        <v>0</v>
      </c>
      <c r="L94" s="206">
        <v>5</v>
      </c>
      <c r="M94" s="206">
        <v>1</v>
      </c>
      <c r="N94" s="206">
        <v>3</v>
      </c>
      <c r="O94" s="206">
        <v>0</v>
      </c>
      <c r="P94" s="206">
        <v>0</v>
      </c>
      <c r="Q94" s="206">
        <v>1</v>
      </c>
      <c r="R94" s="206">
        <v>0</v>
      </c>
      <c r="S94" s="206">
        <v>0</v>
      </c>
      <c r="T94" s="206">
        <v>0</v>
      </c>
      <c r="U94" s="206">
        <v>0</v>
      </c>
      <c r="V94" s="206">
        <v>0</v>
      </c>
      <c r="W94" s="206">
        <v>2</v>
      </c>
      <c r="X94" s="206">
        <v>0</v>
      </c>
      <c r="Y94" s="206">
        <v>0</v>
      </c>
      <c r="Z94" s="206">
        <v>7</v>
      </c>
      <c r="AA94" s="206">
        <v>1</v>
      </c>
      <c r="AB94" s="206">
        <v>0</v>
      </c>
      <c r="AC94" s="103"/>
      <c r="AD94" s="102"/>
      <c r="AE94" s="102"/>
      <c r="AF94" s="102"/>
    </row>
    <row r="95" spans="1:32" ht="13.5" customHeight="1" x14ac:dyDescent="0.15">
      <c r="A95" s="105" t="s">
        <v>1301</v>
      </c>
      <c r="B95" s="105" t="s">
        <v>1238</v>
      </c>
      <c r="C95" s="189" t="s">
        <v>501</v>
      </c>
      <c r="D95" s="206">
        <v>4</v>
      </c>
      <c r="E95" s="206">
        <v>0</v>
      </c>
      <c r="F95" s="206">
        <v>2</v>
      </c>
      <c r="G95" s="206">
        <v>0</v>
      </c>
      <c r="H95" s="206">
        <v>2</v>
      </c>
      <c r="I95" s="206">
        <v>0</v>
      </c>
      <c r="J95" s="206">
        <v>0</v>
      </c>
      <c r="K95" s="206">
        <v>0</v>
      </c>
      <c r="L95" s="206">
        <v>14</v>
      </c>
      <c r="M95" s="206">
        <v>1</v>
      </c>
      <c r="N95" s="206">
        <v>3</v>
      </c>
      <c r="O95" s="206">
        <v>0</v>
      </c>
      <c r="P95" s="206">
        <v>7</v>
      </c>
      <c r="Q95" s="206">
        <v>2</v>
      </c>
      <c r="R95" s="206">
        <v>1</v>
      </c>
      <c r="S95" s="206">
        <v>0</v>
      </c>
      <c r="T95" s="206">
        <v>2</v>
      </c>
      <c r="U95" s="206">
        <v>2</v>
      </c>
      <c r="V95" s="206">
        <v>0</v>
      </c>
      <c r="W95" s="206">
        <v>10</v>
      </c>
      <c r="X95" s="206">
        <v>3</v>
      </c>
      <c r="Y95" s="206">
        <v>0</v>
      </c>
      <c r="Z95" s="206">
        <v>15</v>
      </c>
      <c r="AA95" s="206">
        <v>1</v>
      </c>
      <c r="AB95" s="206">
        <v>2</v>
      </c>
      <c r="AC95" s="103"/>
      <c r="AD95" s="102"/>
      <c r="AE95" s="102"/>
      <c r="AF95" s="102"/>
    </row>
    <row r="96" spans="1:32" ht="13.5" customHeight="1" x14ac:dyDescent="0.15">
      <c r="A96" s="105" t="s">
        <v>1213</v>
      </c>
      <c r="B96" s="105" t="s">
        <v>1240</v>
      </c>
      <c r="C96" s="189" t="s">
        <v>344</v>
      </c>
      <c r="D96" s="206">
        <v>39</v>
      </c>
      <c r="E96" s="206">
        <v>2</v>
      </c>
      <c r="F96" s="206">
        <v>2</v>
      </c>
      <c r="G96" s="206">
        <v>2</v>
      </c>
      <c r="H96" s="206">
        <v>32</v>
      </c>
      <c r="I96" s="206">
        <v>1</v>
      </c>
      <c r="J96" s="206">
        <v>0</v>
      </c>
      <c r="K96" s="206">
        <v>0</v>
      </c>
      <c r="L96" s="206">
        <v>229</v>
      </c>
      <c r="M96" s="206">
        <v>3</v>
      </c>
      <c r="N96" s="206">
        <v>2</v>
      </c>
      <c r="O96" s="206">
        <v>2</v>
      </c>
      <c r="P96" s="206">
        <v>151</v>
      </c>
      <c r="Q96" s="206">
        <v>28</v>
      </c>
      <c r="R96" s="206">
        <v>43</v>
      </c>
      <c r="S96" s="206">
        <v>0</v>
      </c>
      <c r="T96" s="206">
        <v>19</v>
      </c>
      <c r="U96" s="206">
        <v>19</v>
      </c>
      <c r="V96" s="206">
        <v>4</v>
      </c>
      <c r="W96" s="206">
        <v>171</v>
      </c>
      <c r="X96" s="206">
        <v>157</v>
      </c>
      <c r="Y96" s="206">
        <v>2</v>
      </c>
      <c r="Z96" s="206">
        <v>337</v>
      </c>
      <c r="AA96" s="206">
        <v>0</v>
      </c>
      <c r="AB96" s="206">
        <v>2</v>
      </c>
      <c r="AC96" s="103"/>
      <c r="AD96" s="102"/>
      <c r="AE96" s="102"/>
      <c r="AF96" s="102"/>
    </row>
    <row r="97" spans="1:32" ht="13.5" customHeight="1" x14ac:dyDescent="0.15">
      <c r="A97" s="105" t="s">
        <v>1213</v>
      </c>
      <c r="B97" s="105" t="s">
        <v>1241</v>
      </c>
      <c r="C97" s="189" t="s">
        <v>438</v>
      </c>
      <c r="D97" s="206">
        <v>0</v>
      </c>
      <c r="E97" s="206">
        <v>0</v>
      </c>
      <c r="F97" s="206">
        <v>0</v>
      </c>
      <c r="G97" s="206">
        <v>0</v>
      </c>
      <c r="H97" s="206">
        <v>0</v>
      </c>
      <c r="I97" s="206">
        <v>0</v>
      </c>
      <c r="J97" s="206">
        <v>0</v>
      </c>
      <c r="K97" s="206">
        <v>0</v>
      </c>
      <c r="L97" s="206">
        <v>2</v>
      </c>
      <c r="M97" s="206">
        <v>0</v>
      </c>
      <c r="N97" s="206">
        <v>0</v>
      </c>
      <c r="O97" s="206">
        <v>0</v>
      </c>
      <c r="P97" s="206">
        <v>1</v>
      </c>
      <c r="Q97" s="206">
        <v>1</v>
      </c>
      <c r="R97" s="206">
        <v>0</v>
      </c>
      <c r="S97" s="206">
        <v>0</v>
      </c>
      <c r="T97" s="206">
        <v>0</v>
      </c>
      <c r="U97" s="206">
        <v>0</v>
      </c>
      <c r="V97" s="206">
        <v>0</v>
      </c>
      <c r="W97" s="206">
        <v>2</v>
      </c>
      <c r="X97" s="206">
        <v>2</v>
      </c>
      <c r="Y97" s="206">
        <v>0</v>
      </c>
      <c r="Z97" s="206">
        <v>5</v>
      </c>
      <c r="AA97" s="206">
        <v>0</v>
      </c>
      <c r="AB97" s="206">
        <v>0</v>
      </c>
      <c r="AC97" s="103"/>
      <c r="AD97" s="102"/>
      <c r="AE97" s="102"/>
      <c r="AF97" s="102"/>
    </row>
    <row r="98" spans="1:32" ht="13.5" customHeight="1" x14ac:dyDescent="0.15">
      <c r="A98" s="105" t="s">
        <v>1213</v>
      </c>
      <c r="B98" s="105" t="s">
        <v>1241</v>
      </c>
      <c r="C98" s="189" t="s">
        <v>439</v>
      </c>
      <c r="D98" s="206">
        <v>1</v>
      </c>
      <c r="E98" s="206">
        <v>0</v>
      </c>
      <c r="F98" s="206">
        <v>0</v>
      </c>
      <c r="G98" s="206">
        <v>0</v>
      </c>
      <c r="H98" s="206">
        <v>1</v>
      </c>
      <c r="I98" s="206">
        <v>0</v>
      </c>
      <c r="J98" s="206">
        <v>0</v>
      </c>
      <c r="K98" s="206">
        <v>0</v>
      </c>
      <c r="L98" s="206">
        <v>3</v>
      </c>
      <c r="M98" s="206">
        <v>0</v>
      </c>
      <c r="N98" s="206">
        <v>2</v>
      </c>
      <c r="O98" s="206">
        <v>0</v>
      </c>
      <c r="P98" s="206">
        <v>1</v>
      </c>
      <c r="Q98" s="206">
        <v>0</v>
      </c>
      <c r="R98" s="206">
        <v>0</v>
      </c>
      <c r="S98" s="206">
        <v>0</v>
      </c>
      <c r="T98" s="206">
        <v>0</v>
      </c>
      <c r="U98" s="206">
        <v>0</v>
      </c>
      <c r="V98" s="206">
        <v>0</v>
      </c>
      <c r="W98" s="206">
        <v>4</v>
      </c>
      <c r="X98" s="206">
        <v>2</v>
      </c>
      <c r="Y98" s="206">
        <v>0</v>
      </c>
      <c r="Z98" s="206">
        <v>2</v>
      </c>
      <c r="AA98" s="206">
        <v>0</v>
      </c>
      <c r="AB98" s="206">
        <v>0</v>
      </c>
      <c r="AC98" s="103"/>
      <c r="AD98" s="102"/>
      <c r="AE98" s="102"/>
      <c r="AF98" s="102"/>
    </row>
    <row r="99" spans="1:32" ht="13.5" customHeight="1" x14ac:dyDescent="0.15">
      <c r="A99" s="105" t="s">
        <v>1213</v>
      </c>
      <c r="B99" s="105" t="s">
        <v>1241</v>
      </c>
      <c r="C99" s="189" t="s">
        <v>440</v>
      </c>
      <c r="D99" s="206">
        <v>0</v>
      </c>
      <c r="E99" s="206">
        <v>0</v>
      </c>
      <c r="F99" s="206">
        <v>0</v>
      </c>
      <c r="G99" s="206">
        <v>0</v>
      </c>
      <c r="H99" s="206">
        <v>0</v>
      </c>
      <c r="I99" s="206">
        <v>0</v>
      </c>
      <c r="J99" s="206">
        <v>0</v>
      </c>
      <c r="K99" s="206">
        <v>0</v>
      </c>
      <c r="L99" s="206">
        <v>4</v>
      </c>
      <c r="M99" s="206">
        <v>0</v>
      </c>
      <c r="N99" s="206">
        <v>2</v>
      </c>
      <c r="O99" s="206">
        <v>0</v>
      </c>
      <c r="P99" s="206">
        <v>1</v>
      </c>
      <c r="Q99" s="206">
        <v>1</v>
      </c>
      <c r="R99" s="206">
        <v>0</v>
      </c>
      <c r="S99" s="206">
        <v>0</v>
      </c>
      <c r="T99" s="206">
        <v>0</v>
      </c>
      <c r="U99" s="206">
        <v>0</v>
      </c>
      <c r="V99" s="206">
        <v>0</v>
      </c>
      <c r="W99" s="206">
        <v>2</v>
      </c>
      <c r="X99" s="206">
        <v>0</v>
      </c>
      <c r="Y99" s="206">
        <v>0</v>
      </c>
      <c r="Z99" s="206">
        <v>3</v>
      </c>
      <c r="AA99" s="206">
        <v>1</v>
      </c>
      <c r="AB99" s="206">
        <v>0</v>
      </c>
      <c r="AC99" s="103"/>
      <c r="AD99" s="102"/>
      <c r="AE99" s="102"/>
      <c r="AF99" s="102"/>
    </row>
    <row r="100" spans="1:32" ht="13.5" customHeight="1" x14ac:dyDescent="0.15">
      <c r="A100" s="105" t="s">
        <v>1213</v>
      </c>
      <c r="B100" s="105" t="s">
        <v>1241</v>
      </c>
      <c r="C100" s="189" t="s">
        <v>441</v>
      </c>
      <c r="D100" s="206">
        <v>0</v>
      </c>
      <c r="E100" s="206">
        <v>0</v>
      </c>
      <c r="F100" s="206">
        <v>0</v>
      </c>
      <c r="G100" s="206">
        <v>0</v>
      </c>
      <c r="H100" s="206">
        <v>0</v>
      </c>
      <c r="I100" s="206">
        <v>0</v>
      </c>
      <c r="J100" s="206">
        <v>0</v>
      </c>
      <c r="K100" s="206">
        <v>0</v>
      </c>
      <c r="L100" s="206">
        <v>4</v>
      </c>
      <c r="M100" s="206">
        <v>0</v>
      </c>
      <c r="N100" s="206">
        <v>2</v>
      </c>
      <c r="O100" s="206">
        <v>0</v>
      </c>
      <c r="P100" s="206">
        <v>1</v>
      </c>
      <c r="Q100" s="206">
        <v>1</v>
      </c>
      <c r="R100" s="206">
        <v>0</v>
      </c>
      <c r="S100" s="206">
        <v>0</v>
      </c>
      <c r="T100" s="206">
        <v>0</v>
      </c>
      <c r="U100" s="206">
        <v>0</v>
      </c>
      <c r="V100" s="206">
        <v>0</v>
      </c>
      <c r="W100" s="206">
        <v>1</v>
      </c>
      <c r="X100" s="206">
        <v>1</v>
      </c>
      <c r="Y100" s="206">
        <v>0</v>
      </c>
      <c r="Z100" s="206">
        <v>2</v>
      </c>
      <c r="AA100" s="206">
        <v>0</v>
      </c>
      <c r="AB100" s="206">
        <v>0</v>
      </c>
      <c r="AC100" s="103"/>
      <c r="AD100" s="102"/>
      <c r="AE100" s="102"/>
      <c r="AF100" s="102"/>
    </row>
    <row r="101" spans="1:32" ht="13.5" customHeight="1" x14ac:dyDescent="0.15">
      <c r="A101" s="105" t="s">
        <v>1213</v>
      </c>
      <c r="B101" s="105" t="s">
        <v>1241</v>
      </c>
      <c r="C101" s="189" t="s">
        <v>442</v>
      </c>
      <c r="D101" s="206">
        <v>0</v>
      </c>
      <c r="E101" s="206">
        <v>0</v>
      </c>
      <c r="F101" s="206">
        <v>0</v>
      </c>
      <c r="G101" s="206">
        <v>0</v>
      </c>
      <c r="H101" s="206">
        <v>0</v>
      </c>
      <c r="I101" s="206">
        <v>0</v>
      </c>
      <c r="J101" s="206">
        <v>0</v>
      </c>
      <c r="K101" s="206">
        <v>0</v>
      </c>
      <c r="L101" s="206">
        <v>2</v>
      </c>
      <c r="M101" s="206">
        <v>0</v>
      </c>
      <c r="N101" s="206">
        <v>1</v>
      </c>
      <c r="O101" s="206">
        <v>0</v>
      </c>
      <c r="P101" s="206">
        <v>0</v>
      </c>
      <c r="Q101" s="206">
        <v>1</v>
      </c>
      <c r="R101" s="206">
        <v>0</v>
      </c>
      <c r="S101" s="206">
        <v>0</v>
      </c>
      <c r="T101" s="206">
        <v>0</v>
      </c>
      <c r="U101" s="206">
        <v>0</v>
      </c>
      <c r="V101" s="206">
        <v>0</v>
      </c>
      <c r="W101" s="206">
        <v>1</v>
      </c>
      <c r="X101" s="206">
        <v>0</v>
      </c>
      <c r="Y101" s="206">
        <v>0</v>
      </c>
      <c r="Z101" s="206">
        <v>2</v>
      </c>
      <c r="AA101" s="206">
        <v>1</v>
      </c>
      <c r="AB101" s="206">
        <v>0</v>
      </c>
      <c r="AC101" s="103"/>
      <c r="AD101" s="102"/>
      <c r="AE101" s="102"/>
      <c r="AF101" s="102"/>
    </row>
    <row r="102" spans="1:32" ht="13.5" customHeight="1" x14ac:dyDescent="0.15">
      <c r="A102" s="105" t="s">
        <v>1213</v>
      </c>
      <c r="B102" s="105" t="s">
        <v>1241</v>
      </c>
      <c r="C102" s="189" t="s">
        <v>443</v>
      </c>
      <c r="D102" s="206">
        <v>0</v>
      </c>
      <c r="E102" s="206">
        <v>0</v>
      </c>
      <c r="F102" s="206">
        <v>0</v>
      </c>
      <c r="G102" s="206">
        <v>0</v>
      </c>
      <c r="H102" s="206">
        <v>0</v>
      </c>
      <c r="I102" s="206">
        <v>0</v>
      </c>
      <c r="J102" s="206">
        <v>0</v>
      </c>
      <c r="K102" s="206">
        <v>0</v>
      </c>
      <c r="L102" s="206">
        <v>3</v>
      </c>
      <c r="M102" s="206">
        <v>0</v>
      </c>
      <c r="N102" s="206">
        <v>2</v>
      </c>
      <c r="O102" s="206">
        <v>0</v>
      </c>
      <c r="P102" s="206">
        <v>0</v>
      </c>
      <c r="Q102" s="206">
        <v>1</v>
      </c>
      <c r="R102" s="206">
        <v>0</v>
      </c>
      <c r="S102" s="206">
        <v>0</v>
      </c>
      <c r="T102" s="206">
        <v>1</v>
      </c>
      <c r="U102" s="206">
        <v>0</v>
      </c>
      <c r="V102" s="206">
        <v>0</v>
      </c>
      <c r="W102" s="206">
        <v>3</v>
      </c>
      <c r="X102" s="206">
        <v>0</v>
      </c>
      <c r="Y102" s="206">
        <v>0</v>
      </c>
      <c r="Z102" s="206">
        <v>5</v>
      </c>
      <c r="AA102" s="206">
        <v>1</v>
      </c>
      <c r="AB102" s="206">
        <v>0</v>
      </c>
      <c r="AC102" s="103"/>
      <c r="AD102" s="102"/>
      <c r="AE102" s="102"/>
      <c r="AF102" s="102"/>
    </row>
    <row r="103" spans="1:32" ht="13.5" customHeight="1" x14ac:dyDescent="0.15">
      <c r="A103" s="105" t="s">
        <v>1213</v>
      </c>
      <c r="B103" s="105" t="s">
        <v>1241</v>
      </c>
      <c r="C103" s="189" t="s">
        <v>444</v>
      </c>
      <c r="D103" s="206">
        <v>0</v>
      </c>
      <c r="E103" s="206">
        <v>0</v>
      </c>
      <c r="F103" s="206">
        <v>0</v>
      </c>
      <c r="G103" s="206">
        <v>0</v>
      </c>
      <c r="H103" s="206">
        <v>0</v>
      </c>
      <c r="I103" s="206">
        <v>0</v>
      </c>
      <c r="J103" s="206">
        <v>0</v>
      </c>
      <c r="K103" s="206">
        <v>0</v>
      </c>
      <c r="L103" s="206">
        <v>3</v>
      </c>
      <c r="M103" s="206">
        <v>0</v>
      </c>
      <c r="N103" s="206">
        <v>2</v>
      </c>
      <c r="O103" s="206">
        <v>0</v>
      </c>
      <c r="P103" s="206">
        <v>0</v>
      </c>
      <c r="Q103" s="206">
        <v>1</v>
      </c>
      <c r="R103" s="206">
        <v>0</v>
      </c>
      <c r="S103" s="206">
        <v>0</v>
      </c>
      <c r="T103" s="206">
        <v>0</v>
      </c>
      <c r="U103" s="206">
        <v>0</v>
      </c>
      <c r="V103" s="206">
        <v>0</v>
      </c>
      <c r="W103" s="206">
        <v>3</v>
      </c>
      <c r="X103" s="206">
        <v>1</v>
      </c>
      <c r="Y103" s="206">
        <v>0</v>
      </c>
      <c r="Z103" s="206">
        <v>5</v>
      </c>
      <c r="AA103" s="206">
        <v>1</v>
      </c>
      <c r="AB103" s="206">
        <v>0</v>
      </c>
      <c r="AC103" s="103"/>
      <c r="AD103" s="102"/>
      <c r="AE103" s="102"/>
      <c r="AF103" s="102"/>
    </row>
    <row r="104" spans="1:32" ht="13.5" customHeight="1" x14ac:dyDescent="0.15">
      <c r="A104" s="105" t="s">
        <v>1213</v>
      </c>
      <c r="B104" s="105" t="s">
        <v>1241</v>
      </c>
      <c r="C104" s="189" t="s">
        <v>445</v>
      </c>
      <c r="D104" s="206">
        <v>1</v>
      </c>
      <c r="E104" s="206">
        <v>0</v>
      </c>
      <c r="F104" s="206">
        <v>1</v>
      </c>
      <c r="G104" s="206">
        <v>0</v>
      </c>
      <c r="H104" s="206">
        <v>0</v>
      </c>
      <c r="I104" s="206">
        <v>0</v>
      </c>
      <c r="J104" s="206">
        <v>0</v>
      </c>
      <c r="K104" s="206">
        <v>0</v>
      </c>
      <c r="L104" s="206">
        <v>3</v>
      </c>
      <c r="M104" s="206">
        <v>0</v>
      </c>
      <c r="N104" s="206">
        <v>1</v>
      </c>
      <c r="O104" s="206">
        <v>0</v>
      </c>
      <c r="P104" s="206">
        <v>1</v>
      </c>
      <c r="Q104" s="206">
        <v>1</v>
      </c>
      <c r="R104" s="206">
        <v>0</v>
      </c>
      <c r="S104" s="206">
        <v>0</v>
      </c>
      <c r="T104" s="206">
        <v>1</v>
      </c>
      <c r="U104" s="206">
        <v>1</v>
      </c>
      <c r="V104" s="206">
        <v>0</v>
      </c>
      <c r="W104" s="206">
        <v>4</v>
      </c>
      <c r="X104" s="206">
        <v>2</v>
      </c>
      <c r="Y104" s="206">
        <v>0</v>
      </c>
      <c r="Z104" s="206">
        <v>4</v>
      </c>
      <c r="AA104" s="206">
        <v>1</v>
      </c>
      <c r="AB104" s="206">
        <v>0</v>
      </c>
      <c r="AC104" s="103"/>
      <c r="AD104" s="102"/>
      <c r="AE104" s="102"/>
      <c r="AF104" s="102"/>
    </row>
    <row r="105" spans="1:32" ht="13.5" customHeight="1" x14ac:dyDescent="0.15">
      <c r="A105" s="105" t="s">
        <v>1213</v>
      </c>
      <c r="B105" s="105" t="s">
        <v>1241</v>
      </c>
      <c r="C105" s="189" t="s">
        <v>456</v>
      </c>
      <c r="D105" s="206">
        <v>0</v>
      </c>
      <c r="E105" s="206">
        <v>0</v>
      </c>
      <c r="F105" s="206">
        <v>0</v>
      </c>
      <c r="G105" s="206">
        <v>0</v>
      </c>
      <c r="H105" s="206">
        <v>0</v>
      </c>
      <c r="I105" s="206">
        <v>0</v>
      </c>
      <c r="J105" s="206">
        <v>0</v>
      </c>
      <c r="K105" s="206">
        <v>0</v>
      </c>
      <c r="L105" s="206">
        <v>5</v>
      </c>
      <c r="M105" s="206">
        <v>0</v>
      </c>
      <c r="N105" s="206">
        <v>4</v>
      </c>
      <c r="O105" s="206">
        <v>0</v>
      </c>
      <c r="P105" s="206">
        <v>0</v>
      </c>
      <c r="Q105" s="206">
        <v>1</v>
      </c>
      <c r="R105" s="206">
        <v>0</v>
      </c>
      <c r="S105" s="206">
        <v>0</v>
      </c>
      <c r="T105" s="206">
        <v>0</v>
      </c>
      <c r="U105" s="206">
        <v>0</v>
      </c>
      <c r="V105" s="206">
        <v>0</v>
      </c>
      <c r="W105" s="206">
        <v>1</v>
      </c>
      <c r="X105" s="206">
        <v>0</v>
      </c>
      <c r="Y105" s="206">
        <v>0</v>
      </c>
      <c r="Z105" s="206">
        <v>0</v>
      </c>
      <c r="AA105" s="206">
        <v>1</v>
      </c>
      <c r="AB105" s="206">
        <v>0</v>
      </c>
      <c r="AC105" s="103"/>
      <c r="AD105" s="102"/>
      <c r="AE105" s="102"/>
      <c r="AF105" s="102"/>
    </row>
    <row r="106" spans="1:32" ht="13.5" customHeight="1" x14ac:dyDescent="0.15">
      <c r="A106" s="105" t="s">
        <v>1220</v>
      </c>
      <c r="B106" s="105" t="s">
        <v>1242</v>
      </c>
      <c r="C106" s="189" t="s">
        <v>368</v>
      </c>
      <c r="D106" s="206">
        <v>1</v>
      </c>
      <c r="E106" s="206">
        <v>0</v>
      </c>
      <c r="F106" s="206">
        <v>1</v>
      </c>
      <c r="G106" s="206">
        <v>0</v>
      </c>
      <c r="H106" s="206">
        <v>0</v>
      </c>
      <c r="I106" s="206">
        <v>0</v>
      </c>
      <c r="J106" s="206">
        <v>0</v>
      </c>
      <c r="K106" s="206">
        <v>0</v>
      </c>
      <c r="L106" s="206">
        <v>12</v>
      </c>
      <c r="M106" s="206">
        <v>0</v>
      </c>
      <c r="N106" s="206">
        <v>5</v>
      </c>
      <c r="O106" s="206">
        <v>0</v>
      </c>
      <c r="P106" s="206">
        <v>4</v>
      </c>
      <c r="Q106" s="206">
        <v>1</v>
      </c>
      <c r="R106" s="206">
        <v>2</v>
      </c>
      <c r="S106" s="206">
        <v>0</v>
      </c>
      <c r="T106" s="206">
        <v>1</v>
      </c>
      <c r="U106" s="206">
        <v>1</v>
      </c>
      <c r="V106" s="206">
        <v>0</v>
      </c>
      <c r="W106" s="206">
        <v>9</v>
      </c>
      <c r="X106" s="206">
        <v>4</v>
      </c>
      <c r="Y106" s="206">
        <v>1</v>
      </c>
      <c r="Z106" s="206">
        <v>21</v>
      </c>
      <c r="AA106" s="206">
        <v>1</v>
      </c>
      <c r="AB106" s="206">
        <v>0</v>
      </c>
      <c r="AC106" s="103"/>
      <c r="AD106" s="102"/>
      <c r="AE106" s="102"/>
      <c r="AF106" s="102"/>
    </row>
    <row r="107" spans="1:32" ht="13.5" customHeight="1" x14ac:dyDescent="0.15">
      <c r="A107" s="105" t="s">
        <v>1220</v>
      </c>
      <c r="B107" s="105" t="s">
        <v>1242</v>
      </c>
      <c r="C107" s="189" t="s">
        <v>369</v>
      </c>
      <c r="D107" s="206">
        <v>4</v>
      </c>
      <c r="E107" s="206">
        <v>0</v>
      </c>
      <c r="F107" s="206">
        <v>2</v>
      </c>
      <c r="G107" s="206">
        <v>0</v>
      </c>
      <c r="H107" s="206">
        <v>2</v>
      </c>
      <c r="I107" s="206">
        <v>0</v>
      </c>
      <c r="J107" s="206">
        <v>0</v>
      </c>
      <c r="K107" s="206">
        <v>0</v>
      </c>
      <c r="L107" s="206">
        <v>10</v>
      </c>
      <c r="M107" s="206">
        <v>1</v>
      </c>
      <c r="N107" s="206">
        <v>3</v>
      </c>
      <c r="O107" s="206">
        <v>0</v>
      </c>
      <c r="P107" s="206">
        <v>4</v>
      </c>
      <c r="Q107" s="206">
        <v>1</v>
      </c>
      <c r="R107" s="206">
        <v>1</v>
      </c>
      <c r="S107" s="206">
        <v>0</v>
      </c>
      <c r="T107" s="206">
        <v>2</v>
      </c>
      <c r="U107" s="206">
        <v>3</v>
      </c>
      <c r="V107" s="206">
        <v>0</v>
      </c>
      <c r="W107" s="206">
        <v>15</v>
      </c>
      <c r="X107" s="206">
        <v>3</v>
      </c>
      <c r="Y107" s="206">
        <v>1</v>
      </c>
      <c r="Z107" s="206">
        <v>27</v>
      </c>
      <c r="AA107" s="206">
        <v>1</v>
      </c>
      <c r="AB107" s="206">
        <v>1</v>
      </c>
      <c r="AC107" s="103"/>
      <c r="AD107" s="102"/>
      <c r="AE107" s="102"/>
      <c r="AF107" s="102"/>
    </row>
    <row r="108" spans="1:32" ht="13.5" customHeight="1" x14ac:dyDescent="0.15">
      <c r="A108" s="105" t="s">
        <v>1220</v>
      </c>
      <c r="B108" s="105" t="s">
        <v>1242</v>
      </c>
      <c r="C108" s="189" t="s">
        <v>450</v>
      </c>
      <c r="D108" s="206">
        <v>1</v>
      </c>
      <c r="E108" s="206">
        <v>0</v>
      </c>
      <c r="F108" s="206">
        <v>1</v>
      </c>
      <c r="G108" s="206">
        <v>0</v>
      </c>
      <c r="H108" s="206">
        <v>0</v>
      </c>
      <c r="I108" s="206">
        <v>0</v>
      </c>
      <c r="J108" s="206">
        <v>0</v>
      </c>
      <c r="K108" s="206">
        <v>0</v>
      </c>
      <c r="L108" s="206">
        <v>3</v>
      </c>
      <c r="M108" s="206">
        <v>0</v>
      </c>
      <c r="N108" s="206">
        <v>2</v>
      </c>
      <c r="O108" s="206">
        <v>0</v>
      </c>
      <c r="P108" s="206">
        <v>1</v>
      </c>
      <c r="Q108" s="206">
        <v>0</v>
      </c>
      <c r="R108" s="206">
        <v>0</v>
      </c>
      <c r="S108" s="206">
        <v>0</v>
      </c>
      <c r="T108" s="206">
        <v>1</v>
      </c>
      <c r="U108" s="206">
        <v>0</v>
      </c>
      <c r="V108" s="206">
        <v>0</v>
      </c>
      <c r="W108" s="206">
        <v>2</v>
      </c>
      <c r="X108" s="206">
        <v>0</v>
      </c>
      <c r="Y108" s="206">
        <v>0</v>
      </c>
      <c r="Z108" s="206">
        <v>5</v>
      </c>
      <c r="AA108" s="206">
        <v>1</v>
      </c>
      <c r="AB108" s="206">
        <v>0</v>
      </c>
      <c r="AC108" s="103"/>
      <c r="AD108" s="102"/>
      <c r="AE108" s="102"/>
      <c r="AF108" s="102"/>
    </row>
    <row r="109" spans="1:32" ht="13.5" customHeight="1" x14ac:dyDescent="0.15">
      <c r="A109" s="105" t="s">
        <v>1220</v>
      </c>
      <c r="B109" s="105" t="s">
        <v>1242</v>
      </c>
      <c r="C109" s="189" t="s">
        <v>451</v>
      </c>
      <c r="D109" s="206">
        <v>0</v>
      </c>
      <c r="E109" s="206">
        <v>0</v>
      </c>
      <c r="F109" s="206">
        <v>0</v>
      </c>
      <c r="G109" s="206">
        <v>0</v>
      </c>
      <c r="H109" s="206">
        <v>0</v>
      </c>
      <c r="I109" s="206">
        <v>0</v>
      </c>
      <c r="J109" s="206">
        <v>0</v>
      </c>
      <c r="K109" s="206">
        <v>0</v>
      </c>
      <c r="L109" s="206">
        <v>2</v>
      </c>
      <c r="M109" s="206">
        <v>0</v>
      </c>
      <c r="N109" s="206">
        <v>1</v>
      </c>
      <c r="O109" s="206">
        <v>0</v>
      </c>
      <c r="P109" s="206">
        <v>0</v>
      </c>
      <c r="Q109" s="206">
        <v>1</v>
      </c>
      <c r="R109" s="206">
        <v>0</v>
      </c>
      <c r="S109" s="206">
        <v>0</v>
      </c>
      <c r="T109" s="206">
        <v>0</v>
      </c>
      <c r="U109" s="206">
        <v>0</v>
      </c>
      <c r="V109" s="206">
        <v>0</v>
      </c>
      <c r="W109" s="206">
        <v>2</v>
      </c>
      <c r="X109" s="206">
        <v>0</v>
      </c>
      <c r="Y109" s="206">
        <v>0</v>
      </c>
      <c r="Z109" s="206">
        <v>2</v>
      </c>
      <c r="AA109" s="206">
        <v>1</v>
      </c>
      <c r="AB109" s="206">
        <v>0</v>
      </c>
      <c r="AC109" s="103"/>
      <c r="AD109" s="102"/>
      <c r="AE109" s="102"/>
      <c r="AF109" s="102"/>
    </row>
    <row r="110" spans="1:32" ht="13.5" customHeight="1" x14ac:dyDescent="0.15">
      <c r="A110" s="105" t="s">
        <v>1220</v>
      </c>
      <c r="B110" s="105" t="s">
        <v>1242</v>
      </c>
      <c r="C110" s="189" t="s">
        <v>452</v>
      </c>
      <c r="D110" s="206">
        <v>1</v>
      </c>
      <c r="E110" s="206">
        <v>0</v>
      </c>
      <c r="F110" s="206">
        <v>1</v>
      </c>
      <c r="G110" s="206">
        <v>0</v>
      </c>
      <c r="H110" s="206">
        <v>0</v>
      </c>
      <c r="I110" s="206">
        <v>0</v>
      </c>
      <c r="J110" s="206">
        <v>0</v>
      </c>
      <c r="K110" s="206">
        <v>0</v>
      </c>
      <c r="L110" s="206">
        <v>1</v>
      </c>
      <c r="M110" s="206">
        <v>0</v>
      </c>
      <c r="N110" s="206">
        <v>1</v>
      </c>
      <c r="O110" s="206">
        <v>0</v>
      </c>
      <c r="P110" s="206">
        <v>0</v>
      </c>
      <c r="Q110" s="206">
        <v>0</v>
      </c>
      <c r="R110" s="206">
        <v>0</v>
      </c>
      <c r="S110" s="206">
        <v>0</v>
      </c>
      <c r="T110" s="206">
        <v>1</v>
      </c>
      <c r="U110" s="206">
        <v>0</v>
      </c>
      <c r="V110" s="206">
        <v>0</v>
      </c>
      <c r="W110" s="206">
        <v>1</v>
      </c>
      <c r="X110" s="206">
        <v>1</v>
      </c>
      <c r="Y110" s="206">
        <v>0</v>
      </c>
      <c r="Z110" s="206">
        <v>2</v>
      </c>
      <c r="AA110" s="206">
        <v>1</v>
      </c>
      <c r="AB110" s="206">
        <v>0</v>
      </c>
      <c r="AC110" s="103"/>
      <c r="AD110" s="102"/>
      <c r="AE110" s="102"/>
      <c r="AF110" s="102"/>
    </row>
    <row r="111" spans="1:32" ht="13.5" customHeight="1" x14ac:dyDescent="0.15">
      <c r="A111" s="105" t="s">
        <v>1220</v>
      </c>
      <c r="B111" s="105" t="s">
        <v>1242</v>
      </c>
      <c r="C111" s="189" t="s">
        <v>453</v>
      </c>
      <c r="D111" s="206">
        <v>1</v>
      </c>
      <c r="E111" s="206">
        <v>0</v>
      </c>
      <c r="F111" s="206">
        <v>0</v>
      </c>
      <c r="G111" s="206">
        <v>1</v>
      </c>
      <c r="H111" s="206">
        <v>0</v>
      </c>
      <c r="I111" s="206">
        <v>0</v>
      </c>
      <c r="J111" s="206">
        <v>0</v>
      </c>
      <c r="K111" s="206">
        <v>0</v>
      </c>
      <c r="L111" s="206">
        <v>3</v>
      </c>
      <c r="M111" s="206">
        <v>0</v>
      </c>
      <c r="N111" s="206">
        <v>1</v>
      </c>
      <c r="O111" s="206">
        <v>0</v>
      </c>
      <c r="P111" s="206">
        <v>0</v>
      </c>
      <c r="Q111" s="206">
        <v>1</v>
      </c>
      <c r="R111" s="206">
        <v>1</v>
      </c>
      <c r="S111" s="206">
        <v>0</v>
      </c>
      <c r="T111" s="206">
        <v>1</v>
      </c>
      <c r="U111" s="206">
        <v>1</v>
      </c>
      <c r="V111" s="206">
        <v>0</v>
      </c>
      <c r="W111" s="206">
        <v>1</v>
      </c>
      <c r="X111" s="206">
        <v>0</v>
      </c>
      <c r="Y111" s="206">
        <v>0</v>
      </c>
      <c r="Z111" s="206">
        <v>2</v>
      </c>
      <c r="AA111" s="206">
        <v>1</v>
      </c>
      <c r="AB111" s="206">
        <v>0</v>
      </c>
      <c r="AC111" s="103"/>
      <c r="AD111" s="102"/>
      <c r="AE111" s="102"/>
      <c r="AF111" s="102"/>
    </row>
    <row r="112" spans="1:32" ht="13.5" customHeight="1" x14ac:dyDescent="0.15">
      <c r="A112" s="105" t="s">
        <v>1220</v>
      </c>
      <c r="B112" s="105" t="s">
        <v>1242</v>
      </c>
      <c r="C112" s="189" t="s">
        <v>454</v>
      </c>
      <c r="D112" s="206">
        <v>0</v>
      </c>
      <c r="E112" s="206">
        <v>0</v>
      </c>
      <c r="F112" s="206">
        <v>0</v>
      </c>
      <c r="G112" s="206">
        <v>0</v>
      </c>
      <c r="H112" s="206">
        <v>0</v>
      </c>
      <c r="I112" s="206">
        <v>0</v>
      </c>
      <c r="J112" s="206">
        <v>0</v>
      </c>
      <c r="K112" s="206">
        <v>0</v>
      </c>
      <c r="L112" s="206">
        <v>1</v>
      </c>
      <c r="M112" s="206">
        <v>0</v>
      </c>
      <c r="N112" s="206">
        <v>1</v>
      </c>
      <c r="O112" s="206">
        <v>0</v>
      </c>
      <c r="P112" s="206">
        <v>0</v>
      </c>
      <c r="Q112" s="206">
        <v>0</v>
      </c>
      <c r="R112" s="206">
        <v>0</v>
      </c>
      <c r="S112" s="206">
        <v>0</v>
      </c>
      <c r="T112" s="206">
        <v>1</v>
      </c>
      <c r="U112" s="206">
        <v>0</v>
      </c>
      <c r="V112" s="206">
        <v>1</v>
      </c>
      <c r="W112" s="206">
        <v>0</v>
      </c>
      <c r="X112" s="206">
        <v>0</v>
      </c>
      <c r="Y112" s="206">
        <v>0</v>
      </c>
      <c r="Z112" s="206">
        <v>0</v>
      </c>
      <c r="AA112" s="206">
        <v>1</v>
      </c>
      <c r="AB112" s="206">
        <v>0</v>
      </c>
      <c r="AC112" s="103"/>
      <c r="AD112" s="102"/>
      <c r="AE112" s="102"/>
      <c r="AF112" s="102"/>
    </row>
    <row r="113" spans="1:32" ht="13.5" customHeight="1" x14ac:dyDescent="0.15">
      <c r="A113" s="105" t="s">
        <v>1220</v>
      </c>
      <c r="B113" s="105" t="s">
        <v>1242</v>
      </c>
      <c r="C113" s="189" t="s">
        <v>455</v>
      </c>
      <c r="D113" s="206">
        <v>0</v>
      </c>
      <c r="E113" s="206">
        <v>0</v>
      </c>
      <c r="F113" s="206">
        <v>0</v>
      </c>
      <c r="G113" s="206">
        <v>0</v>
      </c>
      <c r="H113" s="206">
        <v>0</v>
      </c>
      <c r="I113" s="206">
        <v>0</v>
      </c>
      <c r="J113" s="206">
        <v>0</v>
      </c>
      <c r="K113" s="206">
        <v>0</v>
      </c>
      <c r="L113" s="206">
        <v>2</v>
      </c>
      <c r="M113" s="206">
        <v>0</v>
      </c>
      <c r="N113" s="206">
        <v>2</v>
      </c>
      <c r="O113" s="206">
        <v>0</v>
      </c>
      <c r="P113" s="206">
        <v>0</v>
      </c>
      <c r="Q113" s="206">
        <v>0</v>
      </c>
      <c r="R113" s="206">
        <v>0</v>
      </c>
      <c r="S113" s="206">
        <v>0</v>
      </c>
      <c r="T113" s="206">
        <v>1</v>
      </c>
      <c r="U113" s="206">
        <v>0</v>
      </c>
      <c r="V113" s="206">
        <v>0</v>
      </c>
      <c r="W113" s="206">
        <v>1</v>
      </c>
      <c r="X113" s="206">
        <v>1</v>
      </c>
      <c r="Y113" s="206">
        <v>0</v>
      </c>
      <c r="Z113" s="206">
        <v>1</v>
      </c>
      <c r="AA113" s="206">
        <v>1</v>
      </c>
      <c r="AB113" s="206">
        <v>0</v>
      </c>
      <c r="AC113" s="103"/>
      <c r="AD113" s="102"/>
      <c r="AE113" s="102"/>
      <c r="AF113" s="102"/>
    </row>
    <row r="114" spans="1:32" ht="13.5" customHeight="1" x14ac:dyDescent="0.15">
      <c r="A114" s="105" t="s">
        <v>1302</v>
      </c>
      <c r="B114" s="105" t="s">
        <v>1219</v>
      </c>
      <c r="C114" s="189" t="s">
        <v>378</v>
      </c>
      <c r="D114" s="206">
        <v>3</v>
      </c>
      <c r="E114" s="206">
        <v>0</v>
      </c>
      <c r="F114" s="206">
        <v>0</v>
      </c>
      <c r="G114" s="206">
        <v>0</v>
      </c>
      <c r="H114" s="206">
        <v>2</v>
      </c>
      <c r="I114" s="206">
        <v>1</v>
      </c>
      <c r="J114" s="206">
        <v>0</v>
      </c>
      <c r="K114" s="206">
        <v>0</v>
      </c>
      <c r="L114" s="206">
        <v>11</v>
      </c>
      <c r="M114" s="206">
        <v>0</v>
      </c>
      <c r="N114" s="206">
        <v>1</v>
      </c>
      <c r="O114" s="206">
        <v>0</v>
      </c>
      <c r="P114" s="206">
        <v>7</v>
      </c>
      <c r="Q114" s="206">
        <v>1</v>
      </c>
      <c r="R114" s="206">
        <v>2</v>
      </c>
      <c r="S114" s="206">
        <v>0</v>
      </c>
      <c r="T114" s="206">
        <v>1</v>
      </c>
      <c r="U114" s="206">
        <v>2</v>
      </c>
      <c r="V114" s="206">
        <v>0</v>
      </c>
      <c r="W114" s="206">
        <v>13</v>
      </c>
      <c r="X114" s="206">
        <v>3</v>
      </c>
      <c r="Y114" s="206">
        <v>3</v>
      </c>
      <c r="Z114" s="206">
        <v>16</v>
      </c>
      <c r="AA114" s="206">
        <v>1</v>
      </c>
      <c r="AB114" s="206">
        <v>0</v>
      </c>
      <c r="AC114" s="103"/>
      <c r="AD114" s="102"/>
      <c r="AE114" s="102"/>
      <c r="AF114" s="102"/>
    </row>
    <row r="115" spans="1:32" ht="13.5" customHeight="1" x14ac:dyDescent="0.15">
      <c r="A115" s="105" t="s">
        <v>1302</v>
      </c>
      <c r="B115" s="105" t="s">
        <v>1219</v>
      </c>
      <c r="C115" s="189" t="s">
        <v>446</v>
      </c>
      <c r="D115" s="206">
        <v>1</v>
      </c>
      <c r="E115" s="206">
        <v>0</v>
      </c>
      <c r="F115" s="206">
        <v>1</v>
      </c>
      <c r="G115" s="206">
        <v>0</v>
      </c>
      <c r="H115" s="206">
        <v>0</v>
      </c>
      <c r="I115" s="206">
        <v>0</v>
      </c>
      <c r="J115" s="206">
        <v>0</v>
      </c>
      <c r="K115" s="206">
        <v>0</v>
      </c>
      <c r="L115" s="206">
        <v>4</v>
      </c>
      <c r="M115" s="206">
        <v>1</v>
      </c>
      <c r="N115" s="206">
        <v>1</v>
      </c>
      <c r="O115" s="206">
        <v>0</v>
      </c>
      <c r="P115" s="206">
        <v>1</v>
      </c>
      <c r="Q115" s="206">
        <v>0</v>
      </c>
      <c r="R115" s="206">
        <v>1</v>
      </c>
      <c r="S115" s="206">
        <v>0</v>
      </c>
      <c r="T115" s="206">
        <v>1</v>
      </c>
      <c r="U115" s="206">
        <v>0</v>
      </c>
      <c r="V115" s="206">
        <v>0</v>
      </c>
      <c r="W115" s="206">
        <v>6</v>
      </c>
      <c r="X115" s="206">
        <v>1</v>
      </c>
      <c r="Y115" s="206">
        <v>0</v>
      </c>
      <c r="Z115" s="206">
        <v>5</v>
      </c>
      <c r="AA115" s="206">
        <v>1</v>
      </c>
      <c r="AB115" s="206">
        <v>0</v>
      </c>
      <c r="AC115" s="103"/>
      <c r="AD115" s="102"/>
      <c r="AE115" s="102"/>
      <c r="AF115" s="102"/>
    </row>
    <row r="116" spans="1:32" ht="13.5" customHeight="1" x14ac:dyDescent="0.15">
      <c r="A116" s="105" t="s">
        <v>1302</v>
      </c>
      <c r="B116" s="105" t="s">
        <v>1219</v>
      </c>
      <c r="C116" s="189" t="s">
        <v>447</v>
      </c>
      <c r="D116" s="206">
        <v>1</v>
      </c>
      <c r="E116" s="206">
        <v>0</v>
      </c>
      <c r="F116" s="206">
        <v>1</v>
      </c>
      <c r="G116" s="206">
        <v>0</v>
      </c>
      <c r="H116" s="206">
        <v>0</v>
      </c>
      <c r="I116" s="206">
        <v>0</v>
      </c>
      <c r="J116" s="206">
        <v>0</v>
      </c>
      <c r="K116" s="206">
        <v>0</v>
      </c>
      <c r="L116" s="206">
        <v>1</v>
      </c>
      <c r="M116" s="206">
        <v>0</v>
      </c>
      <c r="N116" s="206">
        <v>1</v>
      </c>
      <c r="O116" s="206">
        <v>0</v>
      </c>
      <c r="P116" s="206">
        <v>0</v>
      </c>
      <c r="Q116" s="206">
        <v>0</v>
      </c>
      <c r="R116" s="206">
        <v>0</v>
      </c>
      <c r="S116" s="206">
        <v>0</v>
      </c>
      <c r="T116" s="206">
        <v>0</v>
      </c>
      <c r="U116" s="206">
        <v>0</v>
      </c>
      <c r="V116" s="206">
        <v>0</v>
      </c>
      <c r="W116" s="206">
        <v>2</v>
      </c>
      <c r="X116" s="206">
        <v>0</v>
      </c>
      <c r="Y116" s="206">
        <v>0</v>
      </c>
      <c r="Z116" s="206">
        <v>3</v>
      </c>
      <c r="AA116" s="206">
        <v>1</v>
      </c>
      <c r="AB116" s="206">
        <v>0</v>
      </c>
      <c r="AC116" s="103"/>
      <c r="AD116" s="102"/>
      <c r="AE116" s="102"/>
      <c r="AF116" s="102"/>
    </row>
    <row r="117" spans="1:32" ht="13.5" customHeight="1" x14ac:dyDescent="0.15">
      <c r="A117" s="105" t="s">
        <v>1302</v>
      </c>
      <c r="B117" s="105" t="s">
        <v>1219</v>
      </c>
      <c r="C117" s="189" t="s">
        <v>448</v>
      </c>
      <c r="D117" s="206">
        <v>0</v>
      </c>
      <c r="E117" s="206">
        <v>0</v>
      </c>
      <c r="F117" s="206">
        <v>0</v>
      </c>
      <c r="G117" s="206">
        <v>0</v>
      </c>
      <c r="H117" s="206">
        <v>0</v>
      </c>
      <c r="I117" s="206">
        <v>0</v>
      </c>
      <c r="J117" s="206">
        <v>0</v>
      </c>
      <c r="K117" s="206">
        <v>0</v>
      </c>
      <c r="L117" s="206">
        <v>6</v>
      </c>
      <c r="M117" s="206">
        <v>0</v>
      </c>
      <c r="N117" s="206">
        <v>3</v>
      </c>
      <c r="O117" s="206">
        <v>0</v>
      </c>
      <c r="P117" s="206">
        <v>0</v>
      </c>
      <c r="Q117" s="206">
        <v>2</v>
      </c>
      <c r="R117" s="206">
        <v>1</v>
      </c>
      <c r="S117" s="206">
        <v>0</v>
      </c>
      <c r="T117" s="206">
        <v>0</v>
      </c>
      <c r="U117" s="206">
        <v>0</v>
      </c>
      <c r="V117" s="206">
        <v>0</v>
      </c>
      <c r="W117" s="206">
        <v>1</v>
      </c>
      <c r="X117" s="206">
        <v>0</v>
      </c>
      <c r="Y117" s="206">
        <v>0</v>
      </c>
      <c r="Z117" s="206">
        <v>0</v>
      </c>
      <c r="AA117" s="206">
        <v>1</v>
      </c>
      <c r="AB117" s="206">
        <v>0</v>
      </c>
      <c r="AC117" s="103"/>
      <c r="AD117" s="102"/>
      <c r="AE117" s="102"/>
      <c r="AF117" s="102"/>
    </row>
    <row r="118" spans="1:32" ht="13.5" customHeight="1" x14ac:dyDescent="0.15">
      <c r="A118" s="105" t="s">
        <v>1302</v>
      </c>
      <c r="B118" s="105" t="s">
        <v>1219</v>
      </c>
      <c r="C118" s="189" t="s">
        <v>449</v>
      </c>
      <c r="D118" s="206">
        <v>0</v>
      </c>
      <c r="E118" s="206">
        <v>0</v>
      </c>
      <c r="F118" s="206">
        <v>0</v>
      </c>
      <c r="G118" s="206">
        <v>0</v>
      </c>
      <c r="H118" s="206">
        <v>0</v>
      </c>
      <c r="I118" s="206">
        <v>0</v>
      </c>
      <c r="J118" s="206">
        <v>0</v>
      </c>
      <c r="K118" s="206">
        <v>0</v>
      </c>
      <c r="L118" s="206">
        <v>2</v>
      </c>
      <c r="M118" s="206">
        <v>0</v>
      </c>
      <c r="N118" s="206">
        <v>2</v>
      </c>
      <c r="O118" s="206">
        <v>0</v>
      </c>
      <c r="P118" s="206">
        <v>0</v>
      </c>
      <c r="Q118" s="206">
        <v>0</v>
      </c>
      <c r="R118" s="206">
        <v>0</v>
      </c>
      <c r="S118" s="206">
        <v>0</v>
      </c>
      <c r="T118" s="206">
        <v>0</v>
      </c>
      <c r="U118" s="206">
        <v>0</v>
      </c>
      <c r="V118" s="206">
        <v>0</v>
      </c>
      <c r="W118" s="206">
        <v>3</v>
      </c>
      <c r="X118" s="206">
        <v>0</v>
      </c>
      <c r="Y118" s="206">
        <v>0</v>
      </c>
      <c r="Z118" s="206">
        <v>1</v>
      </c>
      <c r="AA118" s="206">
        <v>0</v>
      </c>
      <c r="AB118" s="206">
        <v>0</v>
      </c>
      <c r="AC118" s="103"/>
      <c r="AD118" s="102"/>
      <c r="AE118" s="102"/>
      <c r="AF118" s="102"/>
    </row>
    <row r="119" spans="1:32" ht="13.5" customHeight="1" x14ac:dyDescent="0.15">
      <c r="A119" s="105" t="s">
        <v>1303</v>
      </c>
      <c r="B119" s="105" t="s">
        <v>1233</v>
      </c>
      <c r="C119" s="189" t="s">
        <v>358</v>
      </c>
      <c r="D119" s="206">
        <v>3</v>
      </c>
      <c r="E119" s="206">
        <v>0</v>
      </c>
      <c r="F119" s="206">
        <v>1</v>
      </c>
      <c r="G119" s="206">
        <v>0</v>
      </c>
      <c r="H119" s="206">
        <v>2</v>
      </c>
      <c r="I119" s="206">
        <v>0</v>
      </c>
      <c r="J119" s="206">
        <v>0</v>
      </c>
      <c r="K119" s="206">
        <v>0</v>
      </c>
      <c r="L119" s="206">
        <v>15</v>
      </c>
      <c r="M119" s="206">
        <v>1</v>
      </c>
      <c r="N119" s="206">
        <v>1</v>
      </c>
      <c r="O119" s="206">
        <v>0</v>
      </c>
      <c r="P119" s="206">
        <v>9</v>
      </c>
      <c r="Q119" s="206">
        <v>2</v>
      </c>
      <c r="R119" s="206">
        <v>2</v>
      </c>
      <c r="S119" s="206">
        <v>0</v>
      </c>
      <c r="T119" s="206">
        <v>2</v>
      </c>
      <c r="U119" s="206">
        <v>2</v>
      </c>
      <c r="V119" s="206">
        <v>0</v>
      </c>
      <c r="W119" s="206">
        <v>11</v>
      </c>
      <c r="X119" s="206">
        <v>4</v>
      </c>
      <c r="Y119" s="206">
        <v>0</v>
      </c>
      <c r="Z119" s="206">
        <v>17</v>
      </c>
      <c r="AA119" s="206">
        <v>1</v>
      </c>
      <c r="AB119" s="206">
        <v>0</v>
      </c>
      <c r="AC119" s="103"/>
      <c r="AD119" s="102"/>
      <c r="AE119" s="102"/>
      <c r="AF119" s="102"/>
    </row>
    <row r="120" spans="1:32" ht="13.5" customHeight="1" x14ac:dyDescent="0.15">
      <c r="A120" s="105" t="s">
        <v>1303</v>
      </c>
      <c r="B120" s="105" t="s">
        <v>1233</v>
      </c>
      <c r="C120" s="189" t="s">
        <v>457</v>
      </c>
      <c r="D120" s="206">
        <v>0</v>
      </c>
      <c r="E120" s="206">
        <v>0</v>
      </c>
      <c r="F120" s="206">
        <v>0</v>
      </c>
      <c r="G120" s="206">
        <v>0</v>
      </c>
      <c r="H120" s="206">
        <v>0</v>
      </c>
      <c r="I120" s="206">
        <v>0</v>
      </c>
      <c r="J120" s="206">
        <v>0</v>
      </c>
      <c r="K120" s="206">
        <v>0</v>
      </c>
      <c r="L120" s="206">
        <v>4</v>
      </c>
      <c r="M120" s="206">
        <v>0</v>
      </c>
      <c r="N120" s="206">
        <v>4</v>
      </c>
      <c r="O120" s="206">
        <v>0</v>
      </c>
      <c r="P120" s="206">
        <v>0</v>
      </c>
      <c r="Q120" s="206">
        <v>0</v>
      </c>
      <c r="R120" s="206">
        <v>0</v>
      </c>
      <c r="S120" s="206">
        <v>0</v>
      </c>
      <c r="T120" s="206">
        <v>0</v>
      </c>
      <c r="U120" s="206">
        <v>0</v>
      </c>
      <c r="V120" s="206">
        <v>0</v>
      </c>
      <c r="W120" s="206">
        <v>1</v>
      </c>
      <c r="X120" s="206">
        <v>0</v>
      </c>
      <c r="Y120" s="206">
        <v>0</v>
      </c>
      <c r="Z120" s="206">
        <v>3</v>
      </c>
      <c r="AA120" s="206">
        <v>1</v>
      </c>
      <c r="AB120" s="206">
        <v>0</v>
      </c>
      <c r="AC120" s="103"/>
      <c r="AD120" s="102"/>
      <c r="AE120" s="102"/>
      <c r="AF120" s="102"/>
    </row>
    <row r="121" spans="1:32" ht="13.5" customHeight="1" x14ac:dyDescent="0.15">
      <c r="A121" s="105" t="s">
        <v>1303</v>
      </c>
      <c r="B121" s="105" t="s">
        <v>1233</v>
      </c>
      <c r="C121" s="189" t="s">
        <v>458</v>
      </c>
      <c r="D121" s="206">
        <v>0</v>
      </c>
      <c r="E121" s="206">
        <v>0</v>
      </c>
      <c r="F121" s="206">
        <v>0</v>
      </c>
      <c r="G121" s="206">
        <v>0</v>
      </c>
      <c r="H121" s="206">
        <v>0</v>
      </c>
      <c r="I121" s="206">
        <v>0</v>
      </c>
      <c r="J121" s="206">
        <v>0</v>
      </c>
      <c r="K121" s="206">
        <v>0</v>
      </c>
      <c r="L121" s="206">
        <v>3</v>
      </c>
      <c r="M121" s="206">
        <v>0</v>
      </c>
      <c r="N121" s="206">
        <v>3</v>
      </c>
      <c r="O121" s="206">
        <v>0</v>
      </c>
      <c r="P121" s="206">
        <v>0</v>
      </c>
      <c r="Q121" s="206">
        <v>0</v>
      </c>
      <c r="R121" s="206">
        <v>0</v>
      </c>
      <c r="S121" s="206">
        <v>0</v>
      </c>
      <c r="T121" s="206">
        <v>0</v>
      </c>
      <c r="U121" s="206">
        <v>0</v>
      </c>
      <c r="V121" s="206">
        <v>0</v>
      </c>
      <c r="W121" s="206">
        <v>2</v>
      </c>
      <c r="X121" s="206">
        <v>0</v>
      </c>
      <c r="Y121" s="206">
        <v>0</v>
      </c>
      <c r="Z121" s="206">
        <v>0</v>
      </c>
      <c r="AA121" s="206">
        <v>1</v>
      </c>
      <c r="AB121" s="206">
        <v>0</v>
      </c>
      <c r="AC121" s="103"/>
      <c r="AD121" s="102"/>
      <c r="AE121" s="102"/>
      <c r="AF121" s="102"/>
    </row>
    <row r="122" spans="1:32" ht="13.5" customHeight="1" x14ac:dyDescent="0.15">
      <c r="A122" s="105" t="s">
        <v>1303</v>
      </c>
      <c r="B122" s="105" t="s">
        <v>1233</v>
      </c>
      <c r="C122" s="189" t="s">
        <v>459</v>
      </c>
      <c r="D122" s="206">
        <v>0</v>
      </c>
      <c r="E122" s="206">
        <v>0</v>
      </c>
      <c r="F122" s="206">
        <v>0</v>
      </c>
      <c r="G122" s="206">
        <v>0</v>
      </c>
      <c r="H122" s="206">
        <v>0</v>
      </c>
      <c r="I122" s="206">
        <v>0</v>
      </c>
      <c r="J122" s="206">
        <v>0</v>
      </c>
      <c r="K122" s="206">
        <v>0</v>
      </c>
      <c r="L122" s="206">
        <v>3</v>
      </c>
      <c r="M122" s="206">
        <v>0</v>
      </c>
      <c r="N122" s="206">
        <v>0</v>
      </c>
      <c r="O122" s="206">
        <v>0</v>
      </c>
      <c r="P122" s="206">
        <v>1</v>
      </c>
      <c r="Q122" s="206">
        <v>1</v>
      </c>
      <c r="R122" s="206">
        <v>0</v>
      </c>
      <c r="S122" s="206">
        <v>1</v>
      </c>
      <c r="T122" s="206">
        <v>0</v>
      </c>
      <c r="U122" s="206">
        <v>0</v>
      </c>
      <c r="V122" s="206">
        <v>0</v>
      </c>
      <c r="W122" s="206">
        <v>2</v>
      </c>
      <c r="X122" s="206">
        <v>1</v>
      </c>
      <c r="Y122" s="206">
        <v>0</v>
      </c>
      <c r="Z122" s="206">
        <v>1</v>
      </c>
      <c r="AA122" s="206">
        <v>1</v>
      </c>
      <c r="AB122" s="206">
        <v>0</v>
      </c>
      <c r="AC122" s="103"/>
      <c r="AD122" s="102"/>
      <c r="AE122" s="102"/>
      <c r="AF122" s="102"/>
    </row>
    <row r="123" spans="1:32" ht="13.5" customHeight="1" x14ac:dyDescent="0.15">
      <c r="A123" s="105" t="s">
        <v>1303</v>
      </c>
      <c r="B123" s="105" t="s">
        <v>1233</v>
      </c>
      <c r="C123" s="189" t="s">
        <v>460</v>
      </c>
      <c r="D123" s="206">
        <v>2</v>
      </c>
      <c r="E123" s="206">
        <v>0</v>
      </c>
      <c r="F123" s="206">
        <v>1</v>
      </c>
      <c r="G123" s="206">
        <v>0</v>
      </c>
      <c r="H123" s="206">
        <v>1</v>
      </c>
      <c r="I123" s="206">
        <v>0</v>
      </c>
      <c r="J123" s="206">
        <v>0</v>
      </c>
      <c r="K123" s="206">
        <v>0</v>
      </c>
      <c r="L123" s="206">
        <v>4</v>
      </c>
      <c r="M123" s="206">
        <v>0</v>
      </c>
      <c r="N123" s="206">
        <v>3</v>
      </c>
      <c r="O123" s="206">
        <v>0</v>
      </c>
      <c r="P123" s="206">
        <v>1</v>
      </c>
      <c r="Q123" s="206">
        <v>0</v>
      </c>
      <c r="R123" s="206">
        <v>0</v>
      </c>
      <c r="S123" s="206">
        <v>0</v>
      </c>
      <c r="T123" s="206">
        <v>1</v>
      </c>
      <c r="U123" s="206">
        <v>1</v>
      </c>
      <c r="V123" s="206">
        <v>0</v>
      </c>
      <c r="W123" s="206">
        <v>3</v>
      </c>
      <c r="X123" s="206">
        <v>2</v>
      </c>
      <c r="Y123" s="206">
        <v>0</v>
      </c>
      <c r="Z123" s="206">
        <v>8</v>
      </c>
      <c r="AA123" s="206">
        <v>1</v>
      </c>
      <c r="AB123" s="206">
        <v>0</v>
      </c>
      <c r="AC123" s="103"/>
      <c r="AD123" s="102"/>
      <c r="AE123" s="102"/>
      <c r="AF123" s="102"/>
    </row>
    <row r="124" spans="1:32" ht="13.5" customHeight="1" x14ac:dyDescent="0.15">
      <c r="A124" s="105" t="s">
        <v>1303</v>
      </c>
      <c r="B124" s="105" t="s">
        <v>1233</v>
      </c>
      <c r="C124" s="189" t="s">
        <v>461</v>
      </c>
      <c r="D124" s="206">
        <v>0</v>
      </c>
      <c r="E124" s="206">
        <v>0</v>
      </c>
      <c r="F124" s="206">
        <v>0</v>
      </c>
      <c r="G124" s="206">
        <v>0</v>
      </c>
      <c r="H124" s="206">
        <v>0</v>
      </c>
      <c r="I124" s="206">
        <v>0</v>
      </c>
      <c r="J124" s="206">
        <v>0</v>
      </c>
      <c r="K124" s="206">
        <v>0</v>
      </c>
      <c r="L124" s="206">
        <v>4</v>
      </c>
      <c r="M124" s="206">
        <v>0</v>
      </c>
      <c r="N124" s="206">
        <v>4</v>
      </c>
      <c r="O124" s="206">
        <v>0</v>
      </c>
      <c r="P124" s="206">
        <v>0</v>
      </c>
      <c r="Q124" s="206">
        <v>0</v>
      </c>
      <c r="R124" s="206">
        <v>0</v>
      </c>
      <c r="S124" s="206">
        <v>0</v>
      </c>
      <c r="T124" s="206">
        <v>0</v>
      </c>
      <c r="U124" s="206">
        <v>0</v>
      </c>
      <c r="V124" s="206">
        <v>0</v>
      </c>
      <c r="W124" s="206">
        <v>1</v>
      </c>
      <c r="X124" s="206">
        <v>0</v>
      </c>
      <c r="Y124" s="206">
        <v>0</v>
      </c>
      <c r="Z124" s="206">
        <v>1</v>
      </c>
      <c r="AA124" s="206">
        <v>1</v>
      </c>
      <c r="AB124" s="206">
        <v>0</v>
      </c>
      <c r="AC124" s="103"/>
      <c r="AD124" s="102"/>
      <c r="AE124" s="102"/>
      <c r="AF124" s="102"/>
    </row>
    <row r="125" spans="1:32" ht="13.5" customHeight="1" x14ac:dyDescent="0.15">
      <c r="A125" s="105" t="s">
        <v>1303</v>
      </c>
      <c r="B125" s="105" t="s">
        <v>1233</v>
      </c>
      <c r="C125" s="189" t="s">
        <v>462</v>
      </c>
      <c r="D125" s="206">
        <v>1</v>
      </c>
      <c r="E125" s="206">
        <v>0</v>
      </c>
      <c r="F125" s="206">
        <v>1</v>
      </c>
      <c r="G125" s="206">
        <v>0</v>
      </c>
      <c r="H125" s="206">
        <v>0</v>
      </c>
      <c r="I125" s="206">
        <v>0</v>
      </c>
      <c r="J125" s="206">
        <v>0</v>
      </c>
      <c r="K125" s="206">
        <v>0</v>
      </c>
      <c r="L125" s="206">
        <v>1</v>
      </c>
      <c r="M125" s="206">
        <v>0</v>
      </c>
      <c r="N125" s="206">
        <v>0</v>
      </c>
      <c r="O125" s="206">
        <v>0</v>
      </c>
      <c r="P125" s="206">
        <v>1</v>
      </c>
      <c r="Q125" s="206">
        <v>0</v>
      </c>
      <c r="R125" s="206">
        <v>0</v>
      </c>
      <c r="S125" s="206">
        <v>0</v>
      </c>
      <c r="T125" s="206">
        <v>1</v>
      </c>
      <c r="U125" s="206">
        <v>1</v>
      </c>
      <c r="V125" s="206">
        <v>0</v>
      </c>
      <c r="W125" s="206">
        <v>1</v>
      </c>
      <c r="X125" s="206">
        <v>0</v>
      </c>
      <c r="Y125" s="206">
        <v>0</v>
      </c>
      <c r="Z125" s="206">
        <v>0</v>
      </c>
      <c r="AA125" s="206">
        <v>1</v>
      </c>
      <c r="AB125" s="206">
        <v>0</v>
      </c>
      <c r="AC125" s="103"/>
      <c r="AD125" s="102"/>
      <c r="AE125" s="102"/>
      <c r="AF125" s="102"/>
    </row>
    <row r="126" spans="1:32" ht="13.5" customHeight="1" x14ac:dyDescent="0.15">
      <c r="A126" s="105" t="s">
        <v>1303</v>
      </c>
      <c r="B126" s="105" t="s">
        <v>1233</v>
      </c>
      <c r="C126" s="189" t="s">
        <v>463</v>
      </c>
      <c r="D126" s="206">
        <v>1</v>
      </c>
      <c r="E126" s="206">
        <v>0</v>
      </c>
      <c r="F126" s="206">
        <v>1</v>
      </c>
      <c r="G126" s="206">
        <v>0</v>
      </c>
      <c r="H126" s="206">
        <v>0</v>
      </c>
      <c r="I126" s="206">
        <v>0</v>
      </c>
      <c r="J126" s="206">
        <v>0</v>
      </c>
      <c r="K126" s="206">
        <v>0</v>
      </c>
      <c r="L126" s="206">
        <v>1</v>
      </c>
      <c r="M126" s="206">
        <v>0</v>
      </c>
      <c r="N126" s="206">
        <v>1</v>
      </c>
      <c r="O126" s="206">
        <v>0</v>
      </c>
      <c r="P126" s="206">
        <v>0</v>
      </c>
      <c r="Q126" s="206">
        <v>0</v>
      </c>
      <c r="R126" s="206">
        <v>0</v>
      </c>
      <c r="S126" s="206">
        <v>0</v>
      </c>
      <c r="T126" s="206">
        <v>1</v>
      </c>
      <c r="U126" s="206">
        <v>0</v>
      </c>
      <c r="V126" s="206">
        <v>0</v>
      </c>
      <c r="W126" s="206">
        <v>2</v>
      </c>
      <c r="X126" s="206">
        <v>0</v>
      </c>
      <c r="Y126" s="206">
        <v>0</v>
      </c>
      <c r="Z126" s="206">
        <v>1</v>
      </c>
      <c r="AA126" s="206">
        <v>1</v>
      </c>
      <c r="AB126" s="206">
        <v>0</v>
      </c>
      <c r="AC126" s="103"/>
      <c r="AD126" s="102"/>
      <c r="AE126" s="102"/>
      <c r="AF126" s="102"/>
    </row>
    <row r="127" spans="1:32" ht="13.5" customHeight="1" x14ac:dyDescent="0.15">
      <c r="A127" s="105" t="s">
        <v>1304</v>
      </c>
      <c r="B127" s="105" t="s">
        <v>1243</v>
      </c>
      <c r="C127" s="189" t="s">
        <v>360</v>
      </c>
      <c r="D127" s="206">
        <v>3</v>
      </c>
      <c r="E127" s="206">
        <v>0</v>
      </c>
      <c r="F127" s="206">
        <v>2</v>
      </c>
      <c r="G127" s="206">
        <v>0</v>
      </c>
      <c r="H127" s="206">
        <v>1</v>
      </c>
      <c r="I127" s="206">
        <v>0</v>
      </c>
      <c r="J127" s="206">
        <v>0</v>
      </c>
      <c r="K127" s="206">
        <v>0</v>
      </c>
      <c r="L127" s="206">
        <v>15</v>
      </c>
      <c r="M127" s="206">
        <v>1</v>
      </c>
      <c r="N127" s="206">
        <v>4</v>
      </c>
      <c r="O127" s="206">
        <v>0</v>
      </c>
      <c r="P127" s="206">
        <v>4</v>
      </c>
      <c r="Q127" s="206">
        <v>2</v>
      </c>
      <c r="R127" s="206">
        <v>4</v>
      </c>
      <c r="S127" s="206">
        <v>0</v>
      </c>
      <c r="T127" s="206">
        <v>2</v>
      </c>
      <c r="U127" s="206">
        <v>2</v>
      </c>
      <c r="V127" s="206">
        <v>0</v>
      </c>
      <c r="W127" s="206">
        <v>11</v>
      </c>
      <c r="X127" s="206">
        <v>7</v>
      </c>
      <c r="Y127" s="206">
        <v>0</v>
      </c>
      <c r="Z127" s="206">
        <v>17</v>
      </c>
      <c r="AA127" s="206">
        <v>2</v>
      </c>
      <c r="AB127" s="206">
        <v>1</v>
      </c>
      <c r="AC127" s="103"/>
      <c r="AD127" s="102"/>
      <c r="AE127" s="102"/>
      <c r="AF127" s="102"/>
    </row>
    <row r="128" spans="1:32" ht="13.5" customHeight="1" x14ac:dyDescent="0.15">
      <c r="A128" s="105" t="s">
        <v>1304</v>
      </c>
      <c r="B128" s="105" t="s">
        <v>1243</v>
      </c>
      <c r="C128" s="189" t="s">
        <v>464</v>
      </c>
      <c r="D128" s="206">
        <v>1</v>
      </c>
      <c r="E128" s="206">
        <v>0</v>
      </c>
      <c r="F128" s="206">
        <v>1</v>
      </c>
      <c r="G128" s="206">
        <v>0</v>
      </c>
      <c r="H128" s="206">
        <v>0</v>
      </c>
      <c r="I128" s="206">
        <v>0</v>
      </c>
      <c r="J128" s="206">
        <v>0</v>
      </c>
      <c r="K128" s="206">
        <v>0</v>
      </c>
      <c r="L128" s="206">
        <v>2</v>
      </c>
      <c r="M128" s="206">
        <v>0</v>
      </c>
      <c r="N128" s="206">
        <v>1</v>
      </c>
      <c r="O128" s="206">
        <v>0</v>
      </c>
      <c r="P128" s="206">
        <v>0</v>
      </c>
      <c r="Q128" s="206">
        <v>1</v>
      </c>
      <c r="R128" s="206">
        <v>0</v>
      </c>
      <c r="S128" s="206">
        <v>0</v>
      </c>
      <c r="T128" s="206">
        <v>1</v>
      </c>
      <c r="U128" s="206">
        <v>1</v>
      </c>
      <c r="V128" s="206">
        <v>0</v>
      </c>
      <c r="W128" s="206">
        <v>1</v>
      </c>
      <c r="X128" s="206">
        <v>0</v>
      </c>
      <c r="Y128" s="206">
        <v>0</v>
      </c>
      <c r="Z128" s="206">
        <v>0</v>
      </c>
      <c r="AA128" s="206">
        <v>1</v>
      </c>
      <c r="AB128" s="206">
        <v>0</v>
      </c>
      <c r="AC128" s="103"/>
      <c r="AD128" s="102"/>
      <c r="AE128" s="102"/>
      <c r="AF128" s="102"/>
    </row>
    <row r="129" spans="1:32" ht="13.5" customHeight="1" x14ac:dyDescent="0.15">
      <c r="A129" s="105" t="s">
        <v>1304</v>
      </c>
      <c r="B129" s="105" t="s">
        <v>1243</v>
      </c>
      <c r="C129" s="189" t="s">
        <v>465</v>
      </c>
      <c r="D129" s="206">
        <v>1</v>
      </c>
      <c r="E129" s="206">
        <v>0</v>
      </c>
      <c r="F129" s="206">
        <v>1</v>
      </c>
      <c r="G129" s="206">
        <v>0</v>
      </c>
      <c r="H129" s="206">
        <v>0</v>
      </c>
      <c r="I129" s="206">
        <v>0</v>
      </c>
      <c r="J129" s="206">
        <v>0</v>
      </c>
      <c r="K129" s="206">
        <v>0</v>
      </c>
      <c r="L129" s="206">
        <v>2</v>
      </c>
      <c r="M129" s="206">
        <v>0</v>
      </c>
      <c r="N129" s="206">
        <v>0</v>
      </c>
      <c r="O129" s="206">
        <v>0</v>
      </c>
      <c r="P129" s="206">
        <v>0</v>
      </c>
      <c r="Q129" s="206">
        <v>2</v>
      </c>
      <c r="R129" s="206">
        <v>0</v>
      </c>
      <c r="S129" s="206">
        <v>0</v>
      </c>
      <c r="T129" s="206">
        <v>1</v>
      </c>
      <c r="U129" s="206">
        <v>0</v>
      </c>
      <c r="V129" s="206">
        <v>0</v>
      </c>
      <c r="W129" s="206">
        <v>2</v>
      </c>
      <c r="X129" s="206">
        <v>0</v>
      </c>
      <c r="Y129" s="206">
        <v>0</v>
      </c>
      <c r="Z129" s="206">
        <v>2</v>
      </c>
      <c r="AA129" s="206">
        <v>1</v>
      </c>
      <c r="AB129" s="206">
        <v>0</v>
      </c>
      <c r="AC129" s="103"/>
      <c r="AD129" s="102"/>
      <c r="AE129" s="102"/>
      <c r="AF129" s="102"/>
    </row>
    <row r="130" spans="1:32" ht="13.5" customHeight="1" x14ac:dyDescent="0.15">
      <c r="A130" s="105" t="s">
        <v>1304</v>
      </c>
      <c r="B130" s="105" t="s">
        <v>1243</v>
      </c>
      <c r="C130" s="189" t="s">
        <v>466</v>
      </c>
      <c r="D130" s="206">
        <v>1</v>
      </c>
      <c r="E130" s="206">
        <v>0</v>
      </c>
      <c r="F130" s="206">
        <v>1</v>
      </c>
      <c r="G130" s="206">
        <v>0</v>
      </c>
      <c r="H130" s="206">
        <v>0</v>
      </c>
      <c r="I130" s="206">
        <v>0</v>
      </c>
      <c r="J130" s="206">
        <v>0</v>
      </c>
      <c r="K130" s="206">
        <v>0</v>
      </c>
      <c r="L130" s="206">
        <v>2</v>
      </c>
      <c r="M130" s="206">
        <v>0</v>
      </c>
      <c r="N130" s="206">
        <v>0</v>
      </c>
      <c r="O130" s="206">
        <v>0</v>
      </c>
      <c r="P130" s="206">
        <v>0</v>
      </c>
      <c r="Q130" s="206">
        <v>1</v>
      </c>
      <c r="R130" s="206">
        <v>1</v>
      </c>
      <c r="S130" s="206">
        <v>0</v>
      </c>
      <c r="T130" s="206">
        <v>1</v>
      </c>
      <c r="U130" s="206">
        <v>0</v>
      </c>
      <c r="V130" s="206">
        <v>0</v>
      </c>
      <c r="W130" s="206">
        <v>1</v>
      </c>
      <c r="X130" s="206">
        <v>0</v>
      </c>
      <c r="Y130" s="206">
        <v>0</v>
      </c>
      <c r="Z130" s="206">
        <v>2</v>
      </c>
      <c r="AA130" s="206">
        <v>1</v>
      </c>
      <c r="AB130" s="206">
        <v>0</v>
      </c>
      <c r="AC130" s="103"/>
      <c r="AD130" s="102"/>
      <c r="AE130" s="102"/>
      <c r="AF130" s="102"/>
    </row>
    <row r="131" spans="1:32" ht="13.5" customHeight="1" x14ac:dyDescent="0.15">
      <c r="A131" s="105" t="s">
        <v>1304</v>
      </c>
      <c r="B131" s="105" t="s">
        <v>1243</v>
      </c>
      <c r="C131" s="189" t="s">
        <v>467</v>
      </c>
      <c r="D131" s="206">
        <v>1</v>
      </c>
      <c r="E131" s="206">
        <v>0</v>
      </c>
      <c r="F131" s="206">
        <v>1</v>
      </c>
      <c r="G131" s="206">
        <v>0</v>
      </c>
      <c r="H131" s="206">
        <v>0</v>
      </c>
      <c r="I131" s="206">
        <v>0</v>
      </c>
      <c r="J131" s="206">
        <v>0</v>
      </c>
      <c r="K131" s="206">
        <v>0</v>
      </c>
      <c r="L131" s="206">
        <v>3</v>
      </c>
      <c r="M131" s="206">
        <v>0</v>
      </c>
      <c r="N131" s="206">
        <v>1</v>
      </c>
      <c r="O131" s="206">
        <v>0</v>
      </c>
      <c r="P131" s="206">
        <v>0</v>
      </c>
      <c r="Q131" s="206">
        <v>2</v>
      </c>
      <c r="R131" s="206">
        <v>0</v>
      </c>
      <c r="S131" s="206">
        <v>0</v>
      </c>
      <c r="T131" s="206">
        <v>1</v>
      </c>
      <c r="U131" s="206">
        <v>1</v>
      </c>
      <c r="V131" s="206">
        <v>0</v>
      </c>
      <c r="W131" s="206">
        <v>4</v>
      </c>
      <c r="X131" s="206">
        <v>1</v>
      </c>
      <c r="Y131" s="206">
        <v>0</v>
      </c>
      <c r="Z131" s="206">
        <v>6</v>
      </c>
      <c r="AA131" s="206">
        <v>1</v>
      </c>
      <c r="AB131" s="206">
        <v>0</v>
      </c>
      <c r="AC131" s="103"/>
      <c r="AD131" s="102"/>
      <c r="AE131" s="102"/>
      <c r="AF131" s="102"/>
    </row>
    <row r="132" spans="1:32" ht="13.5" customHeight="1" x14ac:dyDescent="0.15">
      <c r="A132" s="105" t="s">
        <v>1304</v>
      </c>
      <c r="B132" s="105" t="s">
        <v>1243</v>
      </c>
      <c r="C132" s="189" t="s">
        <v>468</v>
      </c>
      <c r="D132" s="206">
        <v>0</v>
      </c>
      <c r="E132" s="206">
        <v>0</v>
      </c>
      <c r="F132" s="206">
        <v>0</v>
      </c>
      <c r="G132" s="206">
        <v>0</v>
      </c>
      <c r="H132" s="206">
        <v>0</v>
      </c>
      <c r="I132" s="206">
        <v>0</v>
      </c>
      <c r="J132" s="206">
        <v>0</v>
      </c>
      <c r="K132" s="206">
        <v>0</v>
      </c>
      <c r="L132" s="206">
        <v>3</v>
      </c>
      <c r="M132" s="206">
        <v>0</v>
      </c>
      <c r="N132" s="206">
        <v>2</v>
      </c>
      <c r="O132" s="206">
        <v>0</v>
      </c>
      <c r="P132" s="206">
        <v>0</v>
      </c>
      <c r="Q132" s="206">
        <v>1</v>
      </c>
      <c r="R132" s="206">
        <v>0</v>
      </c>
      <c r="S132" s="206">
        <v>0</v>
      </c>
      <c r="T132" s="206">
        <v>1</v>
      </c>
      <c r="U132" s="206">
        <v>0</v>
      </c>
      <c r="V132" s="206">
        <v>0</v>
      </c>
      <c r="W132" s="206">
        <v>2</v>
      </c>
      <c r="X132" s="206">
        <v>0</v>
      </c>
      <c r="Y132" s="206">
        <v>0</v>
      </c>
      <c r="Z132" s="206">
        <v>6</v>
      </c>
      <c r="AA132" s="206">
        <v>0</v>
      </c>
      <c r="AB132" s="206">
        <v>0</v>
      </c>
      <c r="AC132" s="103"/>
      <c r="AD132" s="102"/>
      <c r="AE132" s="102"/>
      <c r="AF132" s="102"/>
    </row>
    <row r="133" spans="1:32" ht="13.5" customHeight="1" x14ac:dyDescent="0.15">
      <c r="A133" s="105" t="s">
        <v>1304</v>
      </c>
      <c r="B133" s="105" t="s">
        <v>1243</v>
      </c>
      <c r="C133" s="189" t="s">
        <v>469</v>
      </c>
      <c r="D133" s="206">
        <v>0</v>
      </c>
      <c r="E133" s="206">
        <v>0</v>
      </c>
      <c r="F133" s="206">
        <v>0</v>
      </c>
      <c r="G133" s="206">
        <v>0</v>
      </c>
      <c r="H133" s="206">
        <v>0</v>
      </c>
      <c r="I133" s="206">
        <v>0</v>
      </c>
      <c r="J133" s="206">
        <v>0</v>
      </c>
      <c r="K133" s="206">
        <v>0</v>
      </c>
      <c r="L133" s="206">
        <v>3</v>
      </c>
      <c r="M133" s="206">
        <v>0</v>
      </c>
      <c r="N133" s="206">
        <v>2</v>
      </c>
      <c r="O133" s="206">
        <v>0</v>
      </c>
      <c r="P133" s="206">
        <v>0</v>
      </c>
      <c r="Q133" s="206">
        <v>1</v>
      </c>
      <c r="R133" s="206">
        <v>0</v>
      </c>
      <c r="S133" s="206">
        <v>0</v>
      </c>
      <c r="T133" s="206">
        <v>1</v>
      </c>
      <c r="U133" s="206">
        <v>0</v>
      </c>
      <c r="V133" s="206">
        <v>0</v>
      </c>
      <c r="W133" s="206">
        <v>2</v>
      </c>
      <c r="X133" s="206">
        <v>0</v>
      </c>
      <c r="Y133" s="206">
        <v>0</v>
      </c>
      <c r="Z133" s="206">
        <v>1</v>
      </c>
      <c r="AA133" s="206">
        <v>0</v>
      </c>
      <c r="AB133" s="206">
        <v>0</v>
      </c>
      <c r="AC133" s="103"/>
      <c r="AD133" s="102"/>
      <c r="AE133" s="102"/>
      <c r="AF133" s="102"/>
    </row>
    <row r="134" spans="1:32" ht="13.5" customHeight="1" x14ac:dyDescent="0.15">
      <c r="A134" s="105" t="s">
        <v>1304</v>
      </c>
      <c r="B134" s="105" t="s">
        <v>1243</v>
      </c>
      <c r="C134" s="189" t="s">
        <v>470</v>
      </c>
      <c r="D134" s="206">
        <v>1</v>
      </c>
      <c r="E134" s="206">
        <v>0</v>
      </c>
      <c r="F134" s="206">
        <v>0</v>
      </c>
      <c r="G134" s="206">
        <v>1</v>
      </c>
      <c r="H134" s="206">
        <v>0</v>
      </c>
      <c r="I134" s="206">
        <v>0</v>
      </c>
      <c r="J134" s="206">
        <v>0</v>
      </c>
      <c r="K134" s="206">
        <v>0</v>
      </c>
      <c r="L134" s="206">
        <v>1</v>
      </c>
      <c r="M134" s="206">
        <v>0</v>
      </c>
      <c r="N134" s="206">
        <v>1</v>
      </c>
      <c r="O134" s="206">
        <v>0</v>
      </c>
      <c r="P134" s="206">
        <v>0</v>
      </c>
      <c r="Q134" s="206">
        <v>0</v>
      </c>
      <c r="R134" s="206">
        <v>0</v>
      </c>
      <c r="S134" s="206">
        <v>0</v>
      </c>
      <c r="T134" s="206">
        <v>1</v>
      </c>
      <c r="U134" s="206">
        <v>0</v>
      </c>
      <c r="V134" s="206">
        <v>0</v>
      </c>
      <c r="W134" s="206">
        <v>2</v>
      </c>
      <c r="X134" s="206">
        <v>0</v>
      </c>
      <c r="Y134" s="206">
        <v>0</v>
      </c>
      <c r="Z134" s="206">
        <v>3</v>
      </c>
      <c r="AA134" s="206">
        <v>1</v>
      </c>
      <c r="AB134" s="206">
        <v>0</v>
      </c>
      <c r="AC134" s="103"/>
      <c r="AD134" s="102"/>
      <c r="AE134" s="102"/>
      <c r="AF134" s="102"/>
    </row>
    <row r="135" spans="1:32" ht="13.5" customHeight="1" x14ac:dyDescent="0.15">
      <c r="A135" s="105" t="s">
        <v>1304</v>
      </c>
      <c r="B135" s="105" t="s">
        <v>1243</v>
      </c>
      <c r="C135" s="189" t="s">
        <v>471</v>
      </c>
      <c r="D135" s="206">
        <v>0</v>
      </c>
      <c r="E135" s="206">
        <v>0</v>
      </c>
      <c r="F135" s="206">
        <v>0</v>
      </c>
      <c r="G135" s="206">
        <v>0</v>
      </c>
      <c r="H135" s="206">
        <v>0</v>
      </c>
      <c r="I135" s="206">
        <v>0</v>
      </c>
      <c r="J135" s="206">
        <v>0</v>
      </c>
      <c r="K135" s="206">
        <v>0</v>
      </c>
      <c r="L135" s="206">
        <v>3</v>
      </c>
      <c r="M135" s="206">
        <v>0</v>
      </c>
      <c r="N135" s="206">
        <v>3</v>
      </c>
      <c r="O135" s="206">
        <v>0</v>
      </c>
      <c r="P135" s="206">
        <v>0</v>
      </c>
      <c r="Q135" s="206">
        <v>0</v>
      </c>
      <c r="R135" s="206">
        <v>0</v>
      </c>
      <c r="S135" s="206">
        <v>0</v>
      </c>
      <c r="T135" s="206">
        <v>0</v>
      </c>
      <c r="U135" s="206">
        <v>0</v>
      </c>
      <c r="V135" s="206">
        <v>0</v>
      </c>
      <c r="W135" s="206">
        <v>2</v>
      </c>
      <c r="X135" s="206">
        <v>0</v>
      </c>
      <c r="Y135" s="206">
        <v>0</v>
      </c>
      <c r="Z135" s="206">
        <v>3</v>
      </c>
      <c r="AA135" s="206">
        <v>1</v>
      </c>
      <c r="AB135" s="206">
        <v>0</v>
      </c>
      <c r="AC135" s="103"/>
      <c r="AD135" s="102"/>
      <c r="AE135" s="102"/>
      <c r="AF135" s="102"/>
    </row>
    <row r="136" spans="1:32" ht="13.5" customHeight="1" x14ac:dyDescent="0.15">
      <c r="A136" s="105" t="s">
        <v>1304</v>
      </c>
      <c r="B136" s="105" t="s">
        <v>1243</v>
      </c>
      <c r="C136" s="189" t="s">
        <v>472</v>
      </c>
      <c r="D136" s="206">
        <v>0</v>
      </c>
      <c r="E136" s="206">
        <v>0</v>
      </c>
      <c r="F136" s="206">
        <v>0</v>
      </c>
      <c r="G136" s="206">
        <v>0</v>
      </c>
      <c r="H136" s="206">
        <v>0</v>
      </c>
      <c r="I136" s="206">
        <v>0</v>
      </c>
      <c r="J136" s="206">
        <v>0</v>
      </c>
      <c r="K136" s="206">
        <v>0</v>
      </c>
      <c r="L136" s="206">
        <v>4</v>
      </c>
      <c r="M136" s="206">
        <v>0</v>
      </c>
      <c r="N136" s="206">
        <v>3</v>
      </c>
      <c r="O136" s="206">
        <v>0</v>
      </c>
      <c r="P136" s="206">
        <v>0</v>
      </c>
      <c r="Q136" s="206">
        <v>1</v>
      </c>
      <c r="R136" s="206">
        <v>0</v>
      </c>
      <c r="S136" s="206">
        <v>0</v>
      </c>
      <c r="T136" s="206">
        <v>1</v>
      </c>
      <c r="U136" s="206">
        <v>0</v>
      </c>
      <c r="V136" s="206">
        <v>1</v>
      </c>
      <c r="W136" s="206">
        <v>1</v>
      </c>
      <c r="X136" s="206">
        <v>0</v>
      </c>
      <c r="Y136" s="206">
        <v>0</v>
      </c>
      <c r="Z136" s="206">
        <v>0</v>
      </c>
      <c r="AA136" s="206">
        <v>0</v>
      </c>
      <c r="AB136" s="206">
        <v>0</v>
      </c>
      <c r="AC136" s="103"/>
      <c r="AD136" s="102"/>
      <c r="AE136" s="102"/>
      <c r="AF136" s="102"/>
    </row>
    <row r="137" spans="1:32" ht="13.5" customHeight="1" x14ac:dyDescent="0.15">
      <c r="A137" s="105" t="s">
        <v>1228</v>
      </c>
      <c r="B137" s="105" t="s">
        <v>1244</v>
      </c>
      <c r="C137" s="189" t="s">
        <v>354</v>
      </c>
      <c r="D137" s="206">
        <v>14</v>
      </c>
      <c r="E137" s="206">
        <v>0</v>
      </c>
      <c r="F137" s="206">
        <v>0</v>
      </c>
      <c r="G137" s="206">
        <v>3</v>
      </c>
      <c r="H137" s="206">
        <v>10</v>
      </c>
      <c r="I137" s="206">
        <v>0</v>
      </c>
      <c r="J137" s="206">
        <v>1</v>
      </c>
      <c r="K137" s="206">
        <v>0</v>
      </c>
      <c r="L137" s="206">
        <v>63</v>
      </c>
      <c r="M137" s="206">
        <v>1</v>
      </c>
      <c r="N137" s="206">
        <v>1</v>
      </c>
      <c r="O137" s="206">
        <v>2</v>
      </c>
      <c r="P137" s="206">
        <v>28</v>
      </c>
      <c r="Q137" s="206">
        <v>9</v>
      </c>
      <c r="R137" s="206">
        <v>22</v>
      </c>
      <c r="S137" s="206">
        <v>0</v>
      </c>
      <c r="T137" s="206">
        <v>0</v>
      </c>
      <c r="U137" s="206">
        <v>5</v>
      </c>
      <c r="V137" s="206">
        <v>4</v>
      </c>
      <c r="W137" s="206">
        <v>51</v>
      </c>
      <c r="X137" s="206">
        <v>34</v>
      </c>
      <c r="Y137" s="206">
        <v>3</v>
      </c>
      <c r="Z137" s="206">
        <v>94</v>
      </c>
      <c r="AA137" s="206">
        <v>1</v>
      </c>
      <c r="AB137" s="206">
        <v>3</v>
      </c>
      <c r="AC137" s="103"/>
      <c r="AD137" s="102"/>
      <c r="AE137" s="102"/>
      <c r="AF137" s="102"/>
    </row>
    <row r="138" spans="1:32" ht="13.5" customHeight="1" x14ac:dyDescent="0.15">
      <c r="A138" s="105" t="s">
        <v>1228</v>
      </c>
      <c r="B138" s="105" t="s">
        <v>1245</v>
      </c>
      <c r="C138" s="189" t="s">
        <v>357</v>
      </c>
      <c r="D138" s="206">
        <v>4</v>
      </c>
      <c r="E138" s="206">
        <v>0</v>
      </c>
      <c r="F138" s="206">
        <v>1</v>
      </c>
      <c r="G138" s="206">
        <v>1</v>
      </c>
      <c r="H138" s="206">
        <v>2</v>
      </c>
      <c r="I138" s="206">
        <v>0</v>
      </c>
      <c r="J138" s="206">
        <v>0</v>
      </c>
      <c r="K138" s="206">
        <v>0</v>
      </c>
      <c r="L138" s="206">
        <v>14</v>
      </c>
      <c r="M138" s="206">
        <v>1</v>
      </c>
      <c r="N138" s="206">
        <v>0</v>
      </c>
      <c r="O138" s="206">
        <v>0</v>
      </c>
      <c r="P138" s="206">
        <v>8</v>
      </c>
      <c r="Q138" s="206">
        <v>1</v>
      </c>
      <c r="R138" s="206">
        <v>4</v>
      </c>
      <c r="S138" s="206">
        <v>0</v>
      </c>
      <c r="T138" s="206">
        <v>3</v>
      </c>
      <c r="U138" s="206">
        <v>2</v>
      </c>
      <c r="V138" s="206">
        <v>0</v>
      </c>
      <c r="W138" s="206">
        <v>15</v>
      </c>
      <c r="X138" s="206">
        <v>1</v>
      </c>
      <c r="Y138" s="206">
        <v>2</v>
      </c>
      <c r="Z138" s="206">
        <v>22</v>
      </c>
      <c r="AA138" s="206">
        <v>1</v>
      </c>
      <c r="AB138" s="206">
        <v>0</v>
      </c>
      <c r="AC138" s="103"/>
      <c r="AD138" s="102"/>
      <c r="AE138" s="102"/>
      <c r="AF138" s="102"/>
    </row>
    <row r="139" spans="1:32" ht="13.5" customHeight="1" x14ac:dyDescent="0.15">
      <c r="A139" s="105" t="s">
        <v>1228</v>
      </c>
      <c r="B139" s="105" t="s">
        <v>1244</v>
      </c>
      <c r="C139" s="189" t="s">
        <v>473</v>
      </c>
      <c r="D139" s="206">
        <v>2</v>
      </c>
      <c r="E139" s="206">
        <v>0</v>
      </c>
      <c r="F139" s="206">
        <v>1</v>
      </c>
      <c r="G139" s="206">
        <v>0</v>
      </c>
      <c r="H139" s="206">
        <v>0</v>
      </c>
      <c r="I139" s="206">
        <v>1</v>
      </c>
      <c r="J139" s="206">
        <v>0</v>
      </c>
      <c r="K139" s="206">
        <v>0</v>
      </c>
      <c r="L139" s="206">
        <v>10</v>
      </c>
      <c r="M139" s="206">
        <v>1</v>
      </c>
      <c r="N139" s="206">
        <v>0</v>
      </c>
      <c r="O139" s="206">
        <v>0</v>
      </c>
      <c r="P139" s="206">
        <v>6</v>
      </c>
      <c r="Q139" s="206">
        <v>1</v>
      </c>
      <c r="R139" s="206">
        <v>2</v>
      </c>
      <c r="S139" s="206">
        <v>0</v>
      </c>
      <c r="T139" s="206">
        <v>0</v>
      </c>
      <c r="U139" s="206">
        <v>1</v>
      </c>
      <c r="V139" s="206">
        <v>0</v>
      </c>
      <c r="W139" s="206">
        <v>10</v>
      </c>
      <c r="X139" s="206">
        <v>3</v>
      </c>
      <c r="Y139" s="206">
        <v>1</v>
      </c>
      <c r="Z139" s="206">
        <v>10</v>
      </c>
      <c r="AA139" s="206">
        <v>0</v>
      </c>
      <c r="AB139" s="206">
        <v>0</v>
      </c>
      <c r="AC139" s="103"/>
      <c r="AD139" s="102"/>
      <c r="AE139" s="102"/>
      <c r="AF139" s="102"/>
    </row>
    <row r="140" spans="1:32" ht="13.5" customHeight="1" x14ac:dyDescent="0.15">
      <c r="A140" s="105" t="s">
        <v>1228</v>
      </c>
      <c r="B140" s="105" t="s">
        <v>1244</v>
      </c>
      <c r="C140" s="189" t="s">
        <v>474</v>
      </c>
      <c r="D140" s="206">
        <v>1</v>
      </c>
      <c r="E140" s="206">
        <v>0</v>
      </c>
      <c r="F140" s="206">
        <v>0</v>
      </c>
      <c r="G140" s="206">
        <v>0</v>
      </c>
      <c r="H140" s="206">
        <v>0</v>
      </c>
      <c r="I140" s="206">
        <v>1</v>
      </c>
      <c r="J140" s="206">
        <v>0</v>
      </c>
      <c r="K140" s="206">
        <v>0</v>
      </c>
      <c r="L140" s="206">
        <v>1</v>
      </c>
      <c r="M140" s="206">
        <v>0</v>
      </c>
      <c r="N140" s="206">
        <v>0</v>
      </c>
      <c r="O140" s="206">
        <v>0</v>
      </c>
      <c r="P140" s="206">
        <v>0</v>
      </c>
      <c r="Q140" s="206">
        <v>1</v>
      </c>
      <c r="R140" s="206">
        <v>0</v>
      </c>
      <c r="S140" s="206">
        <v>0</v>
      </c>
      <c r="T140" s="206">
        <v>0</v>
      </c>
      <c r="U140" s="206">
        <v>0</v>
      </c>
      <c r="V140" s="206">
        <v>0</v>
      </c>
      <c r="W140" s="206">
        <v>1</v>
      </c>
      <c r="X140" s="206">
        <v>0</v>
      </c>
      <c r="Y140" s="206">
        <v>0</v>
      </c>
      <c r="Z140" s="206">
        <v>3</v>
      </c>
      <c r="AA140" s="206">
        <v>0</v>
      </c>
      <c r="AB140" s="206">
        <v>0</v>
      </c>
      <c r="AC140" s="103"/>
      <c r="AD140" s="102"/>
      <c r="AE140" s="102"/>
      <c r="AF140" s="102"/>
    </row>
    <row r="141" spans="1:32" ht="13.5" customHeight="1" x14ac:dyDescent="0.15">
      <c r="A141" s="105" t="s">
        <v>1228</v>
      </c>
      <c r="B141" s="105" t="s">
        <v>1245</v>
      </c>
      <c r="C141" s="189" t="s">
        <v>475</v>
      </c>
      <c r="D141" s="206">
        <v>1</v>
      </c>
      <c r="E141" s="206">
        <v>0</v>
      </c>
      <c r="F141" s="206">
        <v>1</v>
      </c>
      <c r="G141" s="206">
        <v>0</v>
      </c>
      <c r="H141" s="206">
        <v>0</v>
      </c>
      <c r="I141" s="206">
        <v>0</v>
      </c>
      <c r="J141" s="206">
        <v>0</v>
      </c>
      <c r="K141" s="206">
        <v>0</v>
      </c>
      <c r="L141" s="206">
        <v>3</v>
      </c>
      <c r="M141" s="206">
        <v>0</v>
      </c>
      <c r="N141" s="206">
        <v>1</v>
      </c>
      <c r="O141" s="206">
        <v>0</v>
      </c>
      <c r="P141" s="206">
        <v>1</v>
      </c>
      <c r="Q141" s="206">
        <v>1</v>
      </c>
      <c r="R141" s="206">
        <v>0</v>
      </c>
      <c r="S141" s="206">
        <v>0</v>
      </c>
      <c r="T141" s="206">
        <v>1</v>
      </c>
      <c r="U141" s="206">
        <v>1</v>
      </c>
      <c r="V141" s="206">
        <v>0</v>
      </c>
      <c r="W141" s="206">
        <v>6</v>
      </c>
      <c r="X141" s="206">
        <v>0</v>
      </c>
      <c r="Y141" s="206">
        <v>0</v>
      </c>
      <c r="Z141" s="206">
        <v>8</v>
      </c>
      <c r="AA141" s="206">
        <v>0</v>
      </c>
      <c r="AB141" s="206">
        <v>0</v>
      </c>
      <c r="AC141" s="103"/>
      <c r="AD141" s="102"/>
      <c r="AE141" s="102"/>
      <c r="AF141" s="102"/>
    </row>
    <row r="142" spans="1:32" ht="13.5" customHeight="1" x14ac:dyDescent="0.15">
      <c r="A142" s="105" t="s">
        <v>1228</v>
      </c>
      <c r="B142" s="105" t="s">
        <v>1245</v>
      </c>
      <c r="C142" s="189" t="s">
        <v>476</v>
      </c>
      <c r="D142" s="206">
        <v>0</v>
      </c>
      <c r="E142" s="206">
        <v>0</v>
      </c>
      <c r="F142" s="206">
        <v>0</v>
      </c>
      <c r="G142" s="206">
        <v>0</v>
      </c>
      <c r="H142" s="206">
        <v>0</v>
      </c>
      <c r="I142" s="206">
        <v>0</v>
      </c>
      <c r="J142" s="206">
        <v>0</v>
      </c>
      <c r="K142" s="206">
        <v>0</v>
      </c>
      <c r="L142" s="206">
        <v>2</v>
      </c>
      <c r="M142" s="206">
        <v>0</v>
      </c>
      <c r="N142" s="206">
        <v>0</v>
      </c>
      <c r="O142" s="206">
        <v>0</v>
      </c>
      <c r="P142" s="206">
        <v>0</v>
      </c>
      <c r="Q142" s="206">
        <v>1</v>
      </c>
      <c r="R142" s="206">
        <v>1</v>
      </c>
      <c r="S142" s="206">
        <v>0</v>
      </c>
      <c r="T142" s="206">
        <v>0</v>
      </c>
      <c r="U142" s="206">
        <v>0</v>
      </c>
      <c r="V142" s="206">
        <v>0</v>
      </c>
      <c r="W142" s="206">
        <v>2</v>
      </c>
      <c r="X142" s="206">
        <v>0</v>
      </c>
      <c r="Y142" s="206">
        <v>0</v>
      </c>
      <c r="Z142" s="206">
        <v>0</v>
      </c>
      <c r="AA142" s="206">
        <v>0</v>
      </c>
      <c r="AB142" s="206">
        <v>0</v>
      </c>
      <c r="AC142" s="103"/>
      <c r="AD142" s="102"/>
      <c r="AE142" s="102"/>
      <c r="AF142" s="102"/>
    </row>
    <row r="143" spans="1:32" ht="13.5" customHeight="1" x14ac:dyDescent="0.15">
      <c r="A143" s="105" t="s">
        <v>1228</v>
      </c>
      <c r="B143" s="105" t="s">
        <v>1245</v>
      </c>
      <c r="C143" s="189" t="s">
        <v>477</v>
      </c>
      <c r="D143" s="206">
        <v>1</v>
      </c>
      <c r="E143" s="206">
        <v>0</v>
      </c>
      <c r="F143" s="206">
        <v>0</v>
      </c>
      <c r="G143" s="206">
        <v>1</v>
      </c>
      <c r="H143" s="206">
        <v>0</v>
      </c>
      <c r="I143" s="206">
        <v>0</v>
      </c>
      <c r="J143" s="206">
        <v>0</v>
      </c>
      <c r="K143" s="206">
        <v>0</v>
      </c>
      <c r="L143" s="206">
        <v>1</v>
      </c>
      <c r="M143" s="206">
        <v>0</v>
      </c>
      <c r="N143" s="206">
        <v>0</v>
      </c>
      <c r="O143" s="206">
        <v>1</v>
      </c>
      <c r="P143" s="206">
        <v>0</v>
      </c>
      <c r="Q143" s="206">
        <v>0</v>
      </c>
      <c r="R143" s="206">
        <v>0</v>
      </c>
      <c r="S143" s="206">
        <v>0</v>
      </c>
      <c r="T143" s="206">
        <v>1</v>
      </c>
      <c r="U143" s="206">
        <v>1</v>
      </c>
      <c r="V143" s="206">
        <v>0</v>
      </c>
      <c r="W143" s="206">
        <v>1</v>
      </c>
      <c r="X143" s="206">
        <v>1</v>
      </c>
      <c r="Y143" s="206">
        <v>0</v>
      </c>
      <c r="Z143" s="206">
        <v>3</v>
      </c>
      <c r="AA143" s="206">
        <v>0</v>
      </c>
      <c r="AB143" s="206">
        <v>0</v>
      </c>
      <c r="AC143" s="103"/>
      <c r="AD143" s="102"/>
      <c r="AE143" s="102"/>
      <c r="AF143" s="102"/>
    </row>
    <row r="144" spans="1:32" ht="13.5" customHeight="1" x14ac:dyDescent="0.15">
      <c r="A144" s="105" t="s">
        <v>1228</v>
      </c>
      <c r="B144" s="105" t="s">
        <v>1244</v>
      </c>
      <c r="C144" s="189" t="s">
        <v>478</v>
      </c>
      <c r="D144" s="206">
        <v>0</v>
      </c>
      <c r="E144" s="206">
        <v>0</v>
      </c>
      <c r="F144" s="206">
        <v>0</v>
      </c>
      <c r="G144" s="206">
        <v>0</v>
      </c>
      <c r="H144" s="206">
        <v>0</v>
      </c>
      <c r="I144" s="206">
        <v>0</v>
      </c>
      <c r="J144" s="206">
        <v>0</v>
      </c>
      <c r="K144" s="206">
        <v>0</v>
      </c>
      <c r="L144" s="206">
        <v>2</v>
      </c>
      <c r="M144" s="206">
        <v>0</v>
      </c>
      <c r="N144" s="206">
        <v>0</v>
      </c>
      <c r="O144" s="206">
        <v>0</v>
      </c>
      <c r="P144" s="206">
        <v>0</v>
      </c>
      <c r="Q144" s="206">
        <v>1</v>
      </c>
      <c r="R144" s="206">
        <v>1</v>
      </c>
      <c r="S144" s="206">
        <v>0</v>
      </c>
      <c r="T144" s="206">
        <v>0</v>
      </c>
      <c r="U144" s="206">
        <v>0</v>
      </c>
      <c r="V144" s="206">
        <v>0</v>
      </c>
      <c r="W144" s="206">
        <v>2</v>
      </c>
      <c r="X144" s="206">
        <v>0</v>
      </c>
      <c r="Y144" s="206">
        <v>0</v>
      </c>
      <c r="Z144" s="206">
        <v>3</v>
      </c>
      <c r="AA144" s="206">
        <v>0</v>
      </c>
      <c r="AB144" s="206">
        <v>0</v>
      </c>
      <c r="AC144" s="103"/>
      <c r="AD144" s="102"/>
      <c r="AE144" s="102"/>
      <c r="AF144" s="102"/>
    </row>
    <row r="145" spans="1:32" ht="13.5" customHeight="1" x14ac:dyDescent="0.15">
      <c r="A145" s="105" t="s">
        <v>1228</v>
      </c>
      <c r="B145" s="105" t="s">
        <v>1244</v>
      </c>
      <c r="C145" s="189" t="s">
        <v>479</v>
      </c>
      <c r="D145" s="206">
        <v>1</v>
      </c>
      <c r="E145" s="206">
        <v>0</v>
      </c>
      <c r="F145" s="206">
        <v>0</v>
      </c>
      <c r="G145" s="206">
        <v>1</v>
      </c>
      <c r="H145" s="206">
        <v>0</v>
      </c>
      <c r="I145" s="206">
        <v>0</v>
      </c>
      <c r="J145" s="206">
        <v>0</v>
      </c>
      <c r="K145" s="206">
        <v>0</v>
      </c>
      <c r="L145" s="206">
        <v>1</v>
      </c>
      <c r="M145" s="206">
        <v>0</v>
      </c>
      <c r="N145" s="206">
        <v>1</v>
      </c>
      <c r="O145" s="206">
        <v>0</v>
      </c>
      <c r="P145" s="206">
        <v>0</v>
      </c>
      <c r="Q145" s="206">
        <v>0</v>
      </c>
      <c r="R145" s="206">
        <v>0</v>
      </c>
      <c r="S145" s="206">
        <v>0</v>
      </c>
      <c r="T145" s="206">
        <v>0</v>
      </c>
      <c r="U145" s="206">
        <v>1</v>
      </c>
      <c r="V145" s="206">
        <v>0</v>
      </c>
      <c r="W145" s="206">
        <v>1</v>
      </c>
      <c r="X145" s="206">
        <v>0</v>
      </c>
      <c r="Y145" s="206">
        <v>0</v>
      </c>
      <c r="Z145" s="206">
        <v>5</v>
      </c>
      <c r="AA145" s="206">
        <v>0</v>
      </c>
      <c r="AB145" s="206">
        <v>0</v>
      </c>
      <c r="AC145" s="103"/>
      <c r="AD145" s="102"/>
      <c r="AE145" s="102"/>
      <c r="AF145" s="102"/>
    </row>
    <row r="146" spans="1:32" ht="13.5" customHeight="1" x14ac:dyDescent="0.15">
      <c r="A146" s="105" t="s">
        <v>1228</v>
      </c>
      <c r="B146" s="105" t="s">
        <v>1245</v>
      </c>
      <c r="C146" s="189" t="s">
        <v>487</v>
      </c>
      <c r="D146" s="206">
        <v>1</v>
      </c>
      <c r="E146" s="206">
        <v>0</v>
      </c>
      <c r="F146" s="206">
        <v>0</v>
      </c>
      <c r="G146" s="206">
        <v>0</v>
      </c>
      <c r="H146" s="206">
        <v>1</v>
      </c>
      <c r="I146" s="206">
        <v>0</v>
      </c>
      <c r="J146" s="206">
        <v>0</v>
      </c>
      <c r="K146" s="206">
        <v>0</v>
      </c>
      <c r="L146" s="206">
        <v>4</v>
      </c>
      <c r="M146" s="206">
        <v>0</v>
      </c>
      <c r="N146" s="206">
        <v>1</v>
      </c>
      <c r="O146" s="206">
        <v>0</v>
      </c>
      <c r="P146" s="206">
        <v>0</v>
      </c>
      <c r="Q146" s="206">
        <v>3</v>
      </c>
      <c r="R146" s="206">
        <v>0</v>
      </c>
      <c r="S146" s="206">
        <v>0</v>
      </c>
      <c r="T146" s="206">
        <v>1</v>
      </c>
      <c r="U146" s="206">
        <v>1</v>
      </c>
      <c r="V146" s="206">
        <v>0</v>
      </c>
      <c r="W146" s="206">
        <v>3</v>
      </c>
      <c r="X146" s="206">
        <v>1</v>
      </c>
      <c r="Y146" s="206">
        <v>0</v>
      </c>
      <c r="Z146" s="206">
        <v>5</v>
      </c>
      <c r="AA146" s="206">
        <v>0</v>
      </c>
      <c r="AB146" s="206">
        <v>0</v>
      </c>
      <c r="AC146" s="103"/>
      <c r="AD146" s="102"/>
      <c r="AE146" s="102"/>
      <c r="AF146" s="102"/>
    </row>
    <row r="147" spans="1:32" ht="13.5" customHeight="1" x14ac:dyDescent="0.15">
      <c r="A147" s="105" t="s">
        <v>1230</v>
      </c>
      <c r="B147" s="105" t="s">
        <v>1246</v>
      </c>
      <c r="C147" s="189" t="s">
        <v>367</v>
      </c>
      <c r="D147" s="206">
        <v>5</v>
      </c>
      <c r="E147" s="206">
        <v>0</v>
      </c>
      <c r="F147" s="206">
        <v>0</v>
      </c>
      <c r="G147" s="206">
        <v>0</v>
      </c>
      <c r="H147" s="206">
        <v>2</v>
      </c>
      <c r="I147" s="206">
        <v>1</v>
      </c>
      <c r="J147" s="206">
        <v>2</v>
      </c>
      <c r="K147" s="206">
        <v>0</v>
      </c>
      <c r="L147" s="206">
        <v>7</v>
      </c>
      <c r="M147" s="206">
        <v>0</v>
      </c>
      <c r="N147" s="206">
        <v>3</v>
      </c>
      <c r="O147" s="206">
        <v>0</v>
      </c>
      <c r="P147" s="206">
        <v>0</v>
      </c>
      <c r="Q147" s="206">
        <v>2</v>
      </c>
      <c r="R147" s="206">
        <v>2</v>
      </c>
      <c r="S147" s="206">
        <v>0</v>
      </c>
      <c r="T147" s="206">
        <v>2</v>
      </c>
      <c r="U147" s="206">
        <v>3</v>
      </c>
      <c r="V147" s="206">
        <v>0</v>
      </c>
      <c r="W147" s="206">
        <v>10</v>
      </c>
      <c r="X147" s="206">
        <v>4</v>
      </c>
      <c r="Y147" s="206">
        <v>0</v>
      </c>
      <c r="Z147" s="206">
        <v>17</v>
      </c>
      <c r="AA147" s="206">
        <v>0</v>
      </c>
      <c r="AB147" s="206">
        <v>0</v>
      </c>
      <c r="AC147" s="103"/>
      <c r="AD147" s="102"/>
      <c r="AE147" s="102"/>
      <c r="AF147" s="102"/>
    </row>
    <row r="148" spans="1:32" ht="13.5" customHeight="1" x14ac:dyDescent="0.15">
      <c r="A148" s="105" t="s">
        <v>1230</v>
      </c>
      <c r="B148" s="105" t="s">
        <v>1246</v>
      </c>
      <c r="C148" s="189" t="s">
        <v>480</v>
      </c>
      <c r="D148" s="206">
        <v>0</v>
      </c>
      <c r="E148" s="206">
        <v>0</v>
      </c>
      <c r="F148" s="206">
        <v>0</v>
      </c>
      <c r="G148" s="206">
        <v>0</v>
      </c>
      <c r="H148" s="206">
        <v>0</v>
      </c>
      <c r="I148" s="206">
        <v>0</v>
      </c>
      <c r="J148" s="206">
        <v>0</v>
      </c>
      <c r="K148" s="206">
        <v>0</v>
      </c>
      <c r="L148" s="206">
        <v>2</v>
      </c>
      <c r="M148" s="206">
        <v>0</v>
      </c>
      <c r="N148" s="206">
        <v>2</v>
      </c>
      <c r="O148" s="206">
        <v>0</v>
      </c>
      <c r="P148" s="206">
        <v>0</v>
      </c>
      <c r="Q148" s="206">
        <v>0</v>
      </c>
      <c r="R148" s="206">
        <v>0</v>
      </c>
      <c r="S148" s="206">
        <v>0</v>
      </c>
      <c r="T148" s="206">
        <v>0</v>
      </c>
      <c r="U148" s="206">
        <v>0</v>
      </c>
      <c r="V148" s="206">
        <v>1</v>
      </c>
      <c r="W148" s="206">
        <v>2</v>
      </c>
      <c r="X148" s="206">
        <v>0</v>
      </c>
      <c r="Y148" s="206">
        <v>0</v>
      </c>
      <c r="Z148" s="206">
        <v>3</v>
      </c>
      <c r="AA148" s="206">
        <v>0</v>
      </c>
      <c r="AB148" s="206">
        <v>0</v>
      </c>
      <c r="AC148" s="103"/>
      <c r="AD148" s="102"/>
      <c r="AE148" s="102"/>
      <c r="AF148" s="102"/>
    </row>
    <row r="149" spans="1:32" ht="13.5" customHeight="1" x14ac:dyDescent="0.15">
      <c r="A149" s="105" t="s">
        <v>1230</v>
      </c>
      <c r="B149" s="105" t="s">
        <v>1246</v>
      </c>
      <c r="C149" s="189" t="s">
        <v>481</v>
      </c>
      <c r="D149" s="206">
        <v>3</v>
      </c>
      <c r="E149" s="206">
        <v>0</v>
      </c>
      <c r="F149" s="206">
        <v>0</v>
      </c>
      <c r="G149" s="206">
        <v>1</v>
      </c>
      <c r="H149" s="206">
        <v>2</v>
      </c>
      <c r="I149" s="206">
        <v>0</v>
      </c>
      <c r="J149" s="206">
        <v>0</v>
      </c>
      <c r="K149" s="206">
        <v>0</v>
      </c>
      <c r="L149" s="206">
        <v>14</v>
      </c>
      <c r="M149" s="206">
        <v>1</v>
      </c>
      <c r="N149" s="206">
        <v>3</v>
      </c>
      <c r="O149" s="206">
        <v>1</v>
      </c>
      <c r="P149" s="206">
        <v>2</v>
      </c>
      <c r="Q149" s="206">
        <v>4</v>
      </c>
      <c r="R149" s="206">
        <v>3</v>
      </c>
      <c r="S149" s="206">
        <v>0</v>
      </c>
      <c r="T149" s="206">
        <v>2</v>
      </c>
      <c r="U149" s="206">
        <v>2</v>
      </c>
      <c r="V149" s="206">
        <v>0</v>
      </c>
      <c r="W149" s="206">
        <v>10</v>
      </c>
      <c r="X149" s="206">
        <v>10</v>
      </c>
      <c r="Y149" s="206">
        <v>0</v>
      </c>
      <c r="Z149" s="206">
        <v>19</v>
      </c>
      <c r="AA149" s="206">
        <v>0</v>
      </c>
      <c r="AB149" s="206">
        <v>0</v>
      </c>
      <c r="AC149" s="103"/>
      <c r="AD149" s="102"/>
      <c r="AE149" s="102"/>
      <c r="AF149" s="102"/>
    </row>
    <row r="150" spans="1:32" ht="13.5" customHeight="1" x14ac:dyDescent="0.15">
      <c r="A150" s="105" t="s">
        <v>1230</v>
      </c>
      <c r="B150" s="105" t="s">
        <v>1246</v>
      </c>
      <c r="C150" s="189" t="s">
        <v>482</v>
      </c>
      <c r="D150" s="206">
        <v>1</v>
      </c>
      <c r="E150" s="206">
        <v>0</v>
      </c>
      <c r="F150" s="206">
        <v>0</v>
      </c>
      <c r="G150" s="206">
        <v>0</v>
      </c>
      <c r="H150" s="206">
        <v>1</v>
      </c>
      <c r="I150" s="206">
        <v>0</v>
      </c>
      <c r="J150" s="206">
        <v>0</v>
      </c>
      <c r="K150" s="206">
        <v>0</v>
      </c>
      <c r="L150" s="206">
        <v>3</v>
      </c>
      <c r="M150" s="206">
        <v>0</v>
      </c>
      <c r="N150" s="206">
        <v>0</v>
      </c>
      <c r="O150" s="206">
        <v>1</v>
      </c>
      <c r="P150" s="206">
        <v>0</v>
      </c>
      <c r="Q150" s="206">
        <v>2</v>
      </c>
      <c r="R150" s="206">
        <v>0</v>
      </c>
      <c r="S150" s="206">
        <v>0</v>
      </c>
      <c r="T150" s="206">
        <v>1</v>
      </c>
      <c r="U150" s="206">
        <v>0</v>
      </c>
      <c r="V150" s="206">
        <v>0</v>
      </c>
      <c r="W150" s="206">
        <v>3</v>
      </c>
      <c r="X150" s="206">
        <v>0</v>
      </c>
      <c r="Y150" s="206">
        <v>0</v>
      </c>
      <c r="Z150" s="206">
        <v>8</v>
      </c>
      <c r="AA150" s="206">
        <v>0</v>
      </c>
      <c r="AB150" s="206">
        <v>0</v>
      </c>
      <c r="AC150" s="103"/>
      <c r="AD150" s="102"/>
      <c r="AE150" s="102"/>
      <c r="AF150" s="102"/>
    </row>
    <row r="151" spans="1:32" ht="13.5" customHeight="1" x14ac:dyDescent="0.15">
      <c r="A151" s="105" t="s">
        <v>1230</v>
      </c>
      <c r="B151" s="105" t="s">
        <v>1246</v>
      </c>
      <c r="C151" s="189" t="s">
        <v>483</v>
      </c>
      <c r="D151" s="206">
        <v>1</v>
      </c>
      <c r="E151" s="206">
        <v>0</v>
      </c>
      <c r="F151" s="206">
        <v>1</v>
      </c>
      <c r="G151" s="206">
        <v>0</v>
      </c>
      <c r="H151" s="206">
        <v>0</v>
      </c>
      <c r="I151" s="206">
        <v>0</v>
      </c>
      <c r="J151" s="206">
        <v>0</v>
      </c>
      <c r="K151" s="206">
        <v>0</v>
      </c>
      <c r="L151" s="206">
        <v>2</v>
      </c>
      <c r="M151" s="206">
        <v>0</v>
      </c>
      <c r="N151" s="206">
        <v>0</v>
      </c>
      <c r="O151" s="206">
        <v>0</v>
      </c>
      <c r="P151" s="206">
        <v>0</v>
      </c>
      <c r="Q151" s="206">
        <v>2</v>
      </c>
      <c r="R151" s="206">
        <v>0</v>
      </c>
      <c r="S151" s="206">
        <v>0</v>
      </c>
      <c r="T151" s="206">
        <v>1</v>
      </c>
      <c r="U151" s="206">
        <v>1</v>
      </c>
      <c r="V151" s="206">
        <v>0</v>
      </c>
      <c r="W151" s="206">
        <v>1</v>
      </c>
      <c r="X151" s="206">
        <v>0</v>
      </c>
      <c r="Y151" s="206">
        <v>0</v>
      </c>
      <c r="Z151" s="206">
        <v>3</v>
      </c>
      <c r="AA151" s="206">
        <v>0</v>
      </c>
      <c r="AB151" s="206">
        <v>0</v>
      </c>
      <c r="AC151" s="103"/>
      <c r="AD151" s="102"/>
      <c r="AE151" s="102"/>
      <c r="AF151" s="102"/>
    </row>
    <row r="152" spans="1:32" ht="13.5" customHeight="1" x14ac:dyDescent="0.15">
      <c r="A152" s="105" t="s">
        <v>1230</v>
      </c>
      <c r="B152" s="105" t="s">
        <v>1246</v>
      </c>
      <c r="C152" s="189" t="s">
        <v>484</v>
      </c>
      <c r="D152" s="206">
        <v>1</v>
      </c>
      <c r="E152" s="206">
        <v>0</v>
      </c>
      <c r="F152" s="206">
        <v>1</v>
      </c>
      <c r="G152" s="206">
        <v>0</v>
      </c>
      <c r="H152" s="206">
        <v>0</v>
      </c>
      <c r="I152" s="206">
        <v>0</v>
      </c>
      <c r="J152" s="206">
        <v>0</v>
      </c>
      <c r="K152" s="206">
        <v>0</v>
      </c>
      <c r="L152" s="206">
        <v>0</v>
      </c>
      <c r="M152" s="206">
        <v>0</v>
      </c>
      <c r="N152" s="206">
        <v>0</v>
      </c>
      <c r="O152" s="206">
        <v>0</v>
      </c>
      <c r="P152" s="206">
        <v>0</v>
      </c>
      <c r="Q152" s="206">
        <v>0</v>
      </c>
      <c r="R152" s="206">
        <v>0</v>
      </c>
      <c r="S152" s="206">
        <v>0</v>
      </c>
      <c r="T152" s="206">
        <v>1</v>
      </c>
      <c r="U152" s="206">
        <v>1</v>
      </c>
      <c r="V152" s="206">
        <v>0</v>
      </c>
      <c r="W152" s="206">
        <v>2</v>
      </c>
      <c r="X152" s="206">
        <v>0</v>
      </c>
      <c r="Y152" s="206">
        <v>0</v>
      </c>
      <c r="Z152" s="206">
        <v>0</v>
      </c>
      <c r="AA152" s="206">
        <v>0</v>
      </c>
      <c r="AB152" s="206">
        <v>0</v>
      </c>
      <c r="AC152" s="103"/>
      <c r="AD152" s="102"/>
      <c r="AE152" s="102"/>
      <c r="AF152" s="102"/>
    </row>
    <row r="153" spans="1:32" ht="13.5" customHeight="1" x14ac:dyDescent="0.15">
      <c r="A153" s="105" t="s">
        <v>1230</v>
      </c>
      <c r="B153" s="105" t="s">
        <v>1246</v>
      </c>
      <c r="C153" s="189" t="s">
        <v>485</v>
      </c>
      <c r="D153" s="206">
        <v>0</v>
      </c>
      <c r="E153" s="206">
        <v>0</v>
      </c>
      <c r="F153" s="206">
        <v>0</v>
      </c>
      <c r="G153" s="206">
        <v>0</v>
      </c>
      <c r="H153" s="206">
        <v>0</v>
      </c>
      <c r="I153" s="206">
        <v>0</v>
      </c>
      <c r="J153" s="206">
        <v>0</v>
      </c>
      <c r="K153" s="206">
        <v>0</v>
      </c>
      <c r="L153" s="206">
        <v>2</v>
      </c>
      <c r="M153" s="206">
        <v>0</v>
      </c>
      <c r="N153" s="206">
        <v>1</v>
      </c>
      <c r="O153" s="206">
        <v>0</v>
      </c>
      <c r="P153" s="206">
        <v>0</v>
      </c>
      <c r="Q153" s="206">
        <v>1</v>
      </c>
      <c r="R153" s="206">
        <v>0</v>
      </c>
      <c r="S153" s="206">
        <v>0</v>
      </c>
      <c r="T153" s="206">
        <v>0</v>
      </c>
      <c r="U153" s="206">
        <v>0</v>
      </c>
      <c r="V153" s="206">
        <v>0</v>
      </c>
      <c r="W153" s="206">
        <v>1</v>
      </c>
      <c r="X153" s="206">
        <v>0</v>
      </c>
      <c r="Y153" s="206">
        <v>0</v>
      </c>
      <c r="Z153" s="206">
        <v>0</v>
      </c>
      <c r="AA153" s="206">
        <v>0</v>
      </c>
      <c r="AB153" s="206">
        <v>0</v>
      </c>
      <c r="AC153" s="103"/>
      <c r="AD153" s="102"/>
      <c r="AE153" s="102"/>
      <c r="AF153" s="102"/>
    </row>
    <row r="154" spans="1:32" ht="13.5" customHeight="1" x14ac:dyDescent="0.15">
      <c r="A154" s="105" t="s">
        <v>1230</v>
      </c>
      <c r="B154" s="105" t="s">
        <v>1246</v>
      </c>
      <c r="C154" s="189" t="s">
        <v>486</v>
      </c>
      <c r="D154" s="206">
        <v>1</v>
      </c>
      <c r="E154" s="206">
        <v>0</v>
      </c>
      <c r="F154" s="206">
        <v>1</v>
      </c>
      <c r="G154" s="206">
        <v>0</v>
      </c>
      <c r="H154" s="206">
        <v>0</v>
      </c>
      <c r="I154" s="206">
        <v>0</v>
      </c>
      <c r="J154" s="206">
        <v>0</v>
      </c>
      <c r="K154" s="206">
        <v>0</v>
      </c>
      <c r="L154" s="206">
        <v>2</v>
      </c>
      <c r="M154" s="206">
        <v>0</v>
      </c>
      <c r="N154" s="206">
        <v>0</v>
      </c>
      <c r="O154" s="206">
        <v>0</v>
      </c>
      <c r="P154" s="206">
        <v>1</v>
      </c>
      <c r="Q154" s="206">
        <v>1</v>
      </c>
      <c r="R154" s="206">
        <v>0</v>
      </c>
      <c r="S154" s="206">
        <v>0</v>
      </c>
      <c r="T154" s="206">
        <v>1</v>
      </c>
      <c r="U154" s="206">
        <v>0</v>
      </c>
      <c r="V154" s="206">
        <v>0</v>
      </c>
      <c r="W154" s="206">
        <v>1</v>
      </c>
      <c r="X154" s="206">
        <v>0</v>
      </c>
      <c r="Y154" s="206">
        <v>0</v>
      </c>
      <c r="Z154" s="206">
        <v>4</v>
      </c>
      <c r="AA154" s="206">
        <v>0</v>
      </c>
      <c r="AB154" s="206">
        <v>0</v>
      </c>
      <c r="AC154" s="103"/>
      <c r="AD154" s="102"/>
      <c r="AE154" s="102"/>
      <c r="AF154" s="102"/>
    </row>
    <row r="155" spans="1:32" ht="13.5" customHeight="1" x14ac:dyDescent="0.15">
      <c r="A155" s="105" t="s">
        <v>1305</v>
      </c>
      <c r="B155" s="105" t="s">
        <v>1247</v>
      </c>
      <c r="C155" s="189" t="s">
        <v>353</v>
      </c>
      <c r="D155" s="206">
        <v>18</v>
      </c>
      <c r="E155" s="206">
        <v>1</v>
      </c>
      <c r="F155" s="206">
        <v>0</v>
      </c>
      <c r="G155" s="206">
        <v>1</v>
      </c>
      <c r="H155" s="206">
        <v>12</v>
      </c>
      <c r="I155" s="206">
        <v>4</v>
      </c>
      <c r="J155" s="206">
        <v>0</v>
      </c>
      <c r="K155" s="206">
        <v>0</v>
      </c>
      <c r="L155" s="206">
        <v>110</v>
      </c>
      <c r="M155" s="206">
        <v>5</v>
      </c>
      <c r="N155" s="206">
        <v>1</v>
      </c>
      <c r="O155" s="206">
        <v>2</v>
      </c>
      <c r="P155" s="206">
        <v>45</v>
      </c>
      <c r="Q155" s="206">
        <v>16</v>
      </c>
      <c r="R155" s="206">
        <v>41</v>
      </c>
      <c r="S155" s="206">
        <v>0</v>
      </c>
      <c r="T155" s="206">
        <v>9</v>
      </c>
      <c r="U155" s="206">
        <v>8</v>
      </c>
      <c r="V155" s="206">
        <v>0</v>
      </c>
      <c r="W155" s="206">
        <v>96</v>
      </c>
      <c r="X155" s="206">
        <v>40</v>
      </c>
      <c r="Y155" s="206">
        <v>7</v>
      </c>
      <c r="Z155" s="206">
        <v>222</v>
      </c>
      <c r="AA155" s="206">
        <v>1</v>
      </c>
      <c r="AB155" s="206">
        <v>3</v>
      </c>
      <c r="AC155" s="103"/>
      <c r="AD155" s="102"/>
      <c r="AE155" s="102"/>
      <c r="AF155" s="102"/>
    </row>
    <row r="156" spans="1:32" ht="13.5" customHeight="1" x14ac:dyDescent="0.15">
      <c r="A156" s="105" t="s">
        <v>1305</v>
      </c>
      <c r="B156" s="105" t="s">
        <v>1247</v>
      </c>
      <c r="C156" s="189" t="s">
        <v>502</v>
      </c>
      <c r="D156" s="206">
        <v>4</v>
      </c>
      <c r="E156" s="206">
        <v>0</v>
      </c>
      <c r="F156" s="206">
        <v>1</v>
      </c>
      <c r="G156" s="206">
        <v>0</v>
      </c>
      <c r="H156" s="206">
        <v>2</v>
      </c>
      <c r="I156" s="206">
        <v>1</v>
      </c>
      <c r="J156" s="206">
        <v>0</v>
      </c>
      <c r="K156" s="206">
        <v>0</v>
      </c>
      <c r="L156" s="206">
        <v>17</v>
      </c>
      <c r="M156" s="206">
        <v>0</v>
      </c>
      <c r="N156" s="206">
        <v>0</v>
      </c>
      <c r="O156" s="206">
        <v>0</v>
      </c>
      <c r="P156" s="206">
        <v>9</v>
      </c>
      <c r="Q156" s="206">
        <v>3</v>
      </c>
      <c r="R156" s="206">
        <v>5</v>
      </c>
      <c r="S156" s="206">
        <v>0</v>
      </c>
      <c r="T156" s="206">
        <v>2</v>
      </c>
      <c r="U156" s="206">
        <v>2</v>
      </c>
      <c r="V156" s="206">
        <v>0</v>
      </c>
      <c r="W156" s="206">
        <v>18</v>
      </c>
      <c r="X156" s="206">
        <v>8</v>
      </c>
      <c r="Y156" s="206">
        <v>1</v>
      </c>
      <c r="Z156" s="206">
        <v>40</v>
      </c>
      <c r="AA156" s="206">
        <v>1</v>
      </c>
      <c r="AB156" s="206">
        <v>0</v>
      </c>
      <c r="AC156" s="103"/>
      <c r="AD156" s="102"/>
      <c r="AE156" s="102"/>
      <c r="AF156" s="102"/>
    </row>
    <row r="157" spans="1:32" ht="13.5" customHeight="1" x14ac:dyDescent="0.15">
      <c r="A157" s="105" t="s">
        <v>1305</v>
      </c>
      <c r="B157" s="105" t="s">
        <v>1247</v>
      </c>
      <c r="C157" s="189" t="s">
        <v>503</v>
      </c>
      <c r="D157" s="206">
        <v>1</v>
      </c>
      <c r="E157" s="206">
        <v>0</v>
      </c>
      <c r="F157" s="206">
        <v>1</v>
      </c>
      <c r="G157" s="206">
        <v>0</v>
      </c>
      <c r="H157" s="206">
        <v>0</v>
      </c>
      <c r="I157" s="206">
        <v>0</v>
      </c>
      <c r="J157" s="206">
        <v>0</v>
      </c>
      <c r="K157" s="206">
        <v>0</v>
      </c>
      <c r="L157" s="206">
        <v>1</v>
      </c>
      <c r="M157" s="206">
        <v>0</v>
      </c>
      <c r="N157" s="206">
        <v>1</v>
      </c>
      <c r="O157" s="206">
        <v>0</v>
      </c>
      <c r="P157" s="206">
        <v>0</v>
      </c>
      <c r="Q157" s="206">
        <v>0</v>
      </c>
      <c r="R157" s="206">
        <v>0</v>
      </c>
      <c r="S157" s="206">
        <v>0</v>
      </c>
      <c r="T157" s="206">
        <v>1</v>
      </c>
      <c r="U157" s="206">
        <v>0</v>
      </c>
      <c r="V157" s="206">
        <v>0</v>
      </c>
      <c r="W157" s="206">
        <v>3</v>
      </c>
      <c r="X157" s="206">
        <v>0</v>
      </c>
      <c r="Y157" s="206">
        <v>0</v>
      </c>
      <c r="Z157" s="206">
        <v>3</v>
      </c>
      <c r="AA157" s="206">
        <v>1</v>
      </c>
      <c r="AB157" s="206">
        <v>0</v>
      </c>
      <c r="AC157" s="103"/>
      <c r="AD157" s="102"/>
      <c r="AE157" s="102"/>
      <c r="AF157" s="102"/>
    </row>
    <row r="158" spans="1:32" ht="13.5" customHeight="1" x14ac:dyDescent="0.15">
      <c r="A158" s="105" t="s">
        <v>1305</v>
      </c>
      <c r="B158" s="105" t="s">
        <v>1247</v>
      </c>
      <c r="C158" s="189" t="s">
        <v>504</v>
      </c>
      <c r="D158" s="206">
        <v>0</v>
      </c>
      <c r="E158" s="206">
        <v>0</v>
      </c>
      <c r="F158" s="206">
        <v>0</v>
      </c>
      <c r="G158" s="206">
        <v>0</v>
      </c>
      <c r="H158" s="206">
        <v>0</v>
      </c>
      <c r="I158" s="206">
        <v>0</v>
      </c>
      <c r="J158" s="206">
        <v>0</v>
      </c>
      <c r="K158" s="206">
        <v>0</v>
      </c>
      <c r="L158" s="206">
        <v>3</v>
      </c>
      <c r="M158" s="206">
        <v>0</v>
      </c>
      <c r="N158" s="206">
        <v>0</v>
      </c>
      <c r="O158" s="206">
        <v>0</v>
      </c>
      <c r="P158" s="206">
        <v>1</v>
      </c>
      <c r="Q158" s="206">
        <v>1</v>
      </c>
      <c r="R158" s="206">
        <v>1</v>
      </c>
      <c r="S158" s="206">
        <v>0</v>
      </c>
      <c r="T158" s="206">
        <v>0</v>
      </c>
      <c r="U158" s="206">
        <v>0</v>
      </c>
      <c r="V158" s="206">
        <v>0</v>
      </c>
      <c r="W158" s="206">
        <v>2</v>
      </c>
      <c r="X158" s="206">
        <v>0</v>
      </c>
      <c r="Y158" s="206">
        <v>0</v>
      </c>
      <c r="Z158" s="206">
        <v>7</v>
      </c>
      <c r="AA158" s="206">
        <v>0</v>
      </c>
      <c r="AB158" s="206">
        <v>0</v>
      </c>
      <c r="AC158" s="103"/>
      <c r="AD158" s="102"/>
      <c r="AE158" s="102"/>
      <c r="AF158" s="102"/>
    </row>
    <row r="159" spans="1:32" ht="13.5" customHeight="1" x14ac:dyDescent="0.15">
      <c r="A159" s="105" t="s">
        <v>1305</v>
      </c>
      <c r="B159" s="105" t="s">
        <v>1247</v>
      </c>
      <c r="C159" s="189" t="s">
        <v>505</v>
      </c>
      <c r="D159" s="206">
        <v>1</v>
      </c>
      <c r="E159" s="206">
        <v>0</v>
      </c>
      <c r="F159" s="206">
        <v>1</v>
      </c>
      <c r="G159" s="206">
        <v>0</v>
      </c>
      <c r="H159" s="206">
        <v>0</v>
      </c>
      <c r="I159" s="206">
        <v>0</v>
      </c>
      <c r="J159" s="206">
        <v>0</v>
      </c>
      <c r="K159" s="206">
        <v>0</v>
      </c>
      <c r="L159" s="206">
        <v>3</v>
      </c>
      <c r="M159" s="206">
        <v>1</v>
      </c>
      <c r="N159" s="206">
        <v>0</v>
      </c>
      <c r="O159" s="206">
        <v>0</v>
      </c>
      <c r="P159" s="206">
        <v>0</v>
      </c>
      <c r="Q159" s="206">
        <v>1</v>
      </c>
      <c r="R159" s="206">
        <v>1</v>
      </c>
      <c r="S159" s="206">
        <v>0</v>
      </c>
      <c r="T159" s="206">
        <v>1</v>
      </c>
      <c r="U159" s="206">
        <v>1</v>
      </c>
      <c r="V159" s="206">
        <v>0</v>
      </c>
      <c r="W159" s="206">
        <v>1</v>
      </c>
      <c r="X159" s="206">
        <v>0</v>
      </c>
      <c r="Y159" s="206">
        <v>0</v>
      </c>
      <c r="Z159" s="206">
        <v>2</v>
      </c>
      <c r="AA159" s="206">
        <v>0</v>
      </c>
      <c r="AB159" s="206">
        <v>0</v>
      </c>
      <c r="AC159" s="103"/>
      <c r="AD159" s="102"/>
      <c r="AE159" s="102"/>
      <c r="AF159" s="102"/>
    </row>
    <row r="160" spans="1:32" ht="13.5" customHeight="1" x14ac:dyDescent="0.15">
      <c r="A160" s="105" t="s">
        <v>1305</v>
      </c>
      <c r="B160" s="105" t="s">
        <v>1247</v>
      </c>
      <c r="C160" s="189" t="s">
        <v>506</v>
      </c>
      <c r="D160" s="206">
        <v>0</v>
      </c>
      <c r="E160" s="206">
        <v>0</v>
      </c>
      <c r="F160" s="206">
        <v>0</v>
      </c>
      <c r="G160" s="206">
        <v>0</v>
      </c>
      <c r="H160" s="206">
        <v>0</v>
      </c>
      <c r="I160" s="206">
        <v>0</v>
      </c>
      <c r="J160" s="206">
        <v>0</v>
      </c>
      <c r="K160" s="206">
        <v>0</v>
      </c>
      <c r="L160" s="206">
        <v>6</v>
      </c>
      <c r="M160" s="206">
        <v>0</v>
      </c>
      <c r="N160" s="206">
        <v>0</v>
      </c>
      <c r="O160" s="206">
        <v>0</v>
      </c>
      <c r="P160" s="206">
        <v>2</v>
      </c>
      <c r="Q160" s="206">
        <v>4</v>
      </c>
      <c r="R160" s="206">
        <v>0</v>
      </c>
      <c r="S160" s="206">
        <v>0</v>
      </c>
      <c r="T160" s="206">
        <v>0</v>
      </c>
      <c r="U160" s="206">
        <v>0</v>
      </c>
      <c r="V160" s="206">
        <v>0</v>
      </c>
      <c r="W160" s="206">
        <v>5</v>
      </c>
      <c r="X160" s="206">
        <v>0</v>
      </c>
      <c r="Y160" s="206">
        <v>0</v>
      </c>
      <c r="Z160" s="206">
        <v>4</v>
      </c>
      <c r="AA160" s="206">
        <v>0</v>
      </c>
      <c r="AB160" s="206">
        <v>0</v>
      </c>
      <c r="AC160" s="103"/>
      <c r="AD160" s="102"/>
      <c r="AE160" s="102"/>
      <c r="AF160" s="102"/>
    </row>
    <row r="161" spans="1:32" ht="13.5" customHeight="1" x14ac:dyDescent="0.15">
      <c r="A161" s="105" t="s">
        <v>1305</v>
      </c>
      <c r="B161" s="105" t="s">
        <v>1247</v>
      </c>
      <c r="C161" s="189" t="s">
        <v>507</v>
      </c>
      <c r="D161" s="206">
        <v>2</v>
      </c>
      <c r="E161" s="206">
        <v>0</v>
      </c>
      <c r="F161" s="206">
        <v>0</v>
      </c>
      <c r="G161" s="206">
        <v>1</v>
      </c>
      <c r="H161" s="206">
        <v>1</v>
      </c>
      <c r="I161" s="206">
        <v>0</v>
      </c>
      <c r="J161" s="206">
        <v>0</v>
      </c>
      <c r="K161" s="206">
        <v>0</v>
      </c>
      <c r="L161" s="206">
        <v>4</v>
      </c>
      <c r="M161" s="206">
        <v>0</v>
      </c>
      <c r="N161" s="206">
        <v>0</v>
      </c>
      <c r="O161" s="206">
        <v>0</v>
      </c>
      <c r="P161" s="206">
        <v>3</v>
      </c>
      <c r="Q161" s="206">
        <v>1</v>
      </c>
      <c r="R161" s="206">
        <v>0</v>
      </c>
      <c r="S161" s="206">
        <v>0</v>
      </c>
      <c r="T161" s="206">
        <v>1</v>
      </c>
      <c r="U161" s="206">
        <v>1</v>
      </c>
      <c r="V161" s="206">
        <v>0</v>
      </c>
      <c r="W161" s="206">
        <v>3</v>
      </c>
      <c r="X161" s="206">
        <v>0</v>
      </c>
      <c r="Y161" s="206">
        <v>0</v>
      </c>
      <c r="Z161" s="206">
        <v>7</v>
      </c>
      <c r="AA161" s="206">
        <v>0</v>
      </c>
      <c r="AB161" s="206">
        <v>0</v>
      </c>
      <c r="AC161" s="103"/>
      <c r="AD161" s="102"/>
      <c r="AE161" s="102"/>
      <c r="AF161" s="102"/>
    </row>
    <row r="162" spans="1:32" ht="13.5" customHeight="1" x14ac:dyDescent="0.15">
      <c r="A162" s="105" t="s">
        <v>1305</v>
      </c>
      <c r="B162" s="105" t="s">
        <v>1247</v>
      </c>
      <c r="C162" s="189" t="s">
        <v>508</v>
      </c>
      <c r="D162" s="206">
        <v>1</v>
      </c>
      <c r="E162" s="206">
        <v>0</v>
      </c>
      <c r="F162" s="206">
        <v>1</v>
      </c>
      <c r="G162" s="206">
        <v>0</v>
      </c>
      <c r="H162" s="206">
        <v>0</v>
      </c>
      <c r="I162" s="206">
        <v>0</v>
      </c>
      <c r="J162" s="206">
        <v>0</v>
      </c>
      <c r="K162" s="206">
        <v>0</v>
      </c>
      <c r="L162" s="206">
        <v>4</v>
      </c>
      <c r="M162" s="206">
        <v>0</v>
      </c>
      <c r="N162" s="206">
        <v>0</v>
      </c>
      <c r="O162" s="206">
        <v>0</v>
      </c>
      <c r="P162" s="206">
        <v>3</v>
      </c>
      <c r="Q162" s="206">
        <v>1</v>
      </c>
      <c r="R162" s="206">
        <v>0</v>
      </c>
      <c r="S162" s="206">
        <v>0</v>
      </c>
      <c r="T162" s="206">
        <v>1</v>
      </c>
      <c r="U162" s="206">
        <v>0</v>
      </c>
      <c r="V162" s="206">
        <v>0</v>
      </c>
      <c r="W162" s="206">
        <v>9</v>
      </c>
      <c r="X162" s="206">
        <v>3</v>
      </c>
      <c r="Y162" s="206">
        <v>2</v>
      </c>
      <c r="Z162" s="206">
        <v>9</v>
      </c>
      <c r="AA162" s="206">
        <v>0</v>
      </c>
      <c r="AB162" s="206">
        <v>0</v>
      </c>
      <c r="AC162" s="103"/>
      <c r="AD162" s="102"/>
      <c r="AE162" s="102"/>
      <c r="AF162" s="102"/>
    </row>
    <row r="163" spans="1:32" ht="13.5" customHeight="1" x14ac:dyDescent="0.15">
      <c r="A163" s="105" t="s">
        <v>1305</v>
      </c>
      <c r="B163" s="105" t="s">
        <v>1247</v>
      </c>
      <c r="C163" s="189" t="s">
        <v>509</v>
      </c>
      <c r="D163" s="206">
        <v>0</v>
      </c>
      <c r="E163" s="206">
        <v>0</v>
      </c>
      <c r="F163" s="206">
        <v>0</v>
      </c>
      <c r="G163" s="206">
        <v>0</v>
      </c>
      <c r="H163" s="206">
        <v>0</v>
      </c>
      <c r="I163" s="206">
        <v>0</v>
      </c>
      <c r="J163" s="206">
        <v>0</v>
      </c>
      <c r="K163" s="206">
        <v>0</v>
      </c>
      <c r="L163" s="206">
        <v>2</v>
      </c>
      <c r="M163" s="206">
        <v>0</v>
      </c>
      <c r="N163" s="206">
        <v>1</v>
      </c>
      <c r="O163" s="206">
        <v>0</v>
      </c>
      <c r="P163" s="206">
        <v>0</v>
      </c>
      <c r="Q163" s="206">
        <v>1</v>
      </c>
      <c r="R163" s="206">
        <v>0</v>
      </c>
      <c r="S163" s="206">
        <v>0</v>
      </c>
      <c r="T163" s="206">
        <v>0</v>
      </c>
      <c r="U163" s="206">
        <v>0</v>
      </c>
      <c r="V163" s="206">
        <v>1</v>
      </c>
      <c r="W163" s="206">
        <v>2</v>
      </c>
      <c r="X163" s="206">
        <v>0</v>
      </c>
      <c r="Y163" s="206">
        <v>0</v>
      </c>
      <c r="Z163" s="206">
        <v>5</v>
      </c>
      <c r="AA163" s="206">
        <v>1</v>
      </c>
      <c r="AB163" s="206">
        <v>0</v>
      </c>
      <c r="AC163" s="103"/>
      <c r="AD163" s="102"/>
      <c r="AE163" s="102"/>
      <c r="AF163" s="102"/>
    </row>
    <row r="164" spans="1:32" ht="13.5" customHeight="1" x14ac:dyDescent="0.15">
      <c r="A164" s="105" t="s">
        <v>1305</v>
      </c>
      <c r="B164" s="105" t="s">
        <v>1247</v>
      </c>
      <c r="C164" s="189" t="s">
        <v>510</v>
      </c>
      <c r="D164" s="206">
        <v>0</v>
      </c>
      <c r="E164" s="206">
        <v>0</v>
      </c>
      <c r="F164" s="206">
        <v>0</v>
      </c>
      <c r="G164" s="206">
        <v>0</v>
      </c>
      <c r="H164" s="206">
        <v>0</v>
      </c>
      <c r="I164" s="206">
        <v>0</v>
      </c>
      <c r="J164" s="206">
        <v>0</v>
      </c>
      <c r="K164" s="206">
        <v>0</v>
      </c>
      <c r="L164" s="206">
        <v>2</v>
      </c>
      <c r="M164" s="206">
        <v>0</v>
      </c>
      <c r="N164" s="206">
        <v>1</v>
      </c>
      <c r="O164" s="206">
        <v>0</v>
      </c>
      <c r="P164" s="206">
        <v>0</v>
      </c>
      <c r="Q164" s="206">
        <v>1</v>
      </c>
      <c r="R164" s="206">
        <v>0</v>
      </c>
      <c r="S164" s="206">
        <v>0</v>
      </c>
      <c r="T164" s="206">
        <v>1</v>
      </c>
      <c r="U164" s="206">
        <v>0</v>
      </c>
      <c r="V164" s="206">
        <v>0</v>
      </c>
      <c r="W164" s="206">
        <v>1</v>
      </c>
      <c r="X164" s="206">
        <v>0</v>
      </c>
      <c r="Y164" s="206">
        <v>0</v>
      </c>
      <c r="Z164" s="206">
        <v>2</v>
      </c>
      <c r="AA164" s="206">
        <v>0</v>
      </c>
      <c r="AB164" s="206">
        <v>0</v>
      </c>
      <c r="AC164" s="103"/>
      <c r="AD164" s="102"/>
      <c r="AE164" s="102"/>
      <c r="AF164" s="102"/>
    </row>
    <row r="165" spans="1:32" ht="13.5" customHeight="1" x14ac:dyDescent="0.15">
      <c r="A165" s="105" t="s">
        <v>1305</v>
      </c>
      <c r="B165" s="105" t="s">
        <v>1247</v>
      </c>
      <c r="C165" s="189" t="s">
        <v>511</v>
      </c>
      <c r="D165" s="206">
        <v>1</v>
      </c>
      <c r="E165" s="206">
        <v>0</v>
      </c>
      <c r="F165" s="206">
        <v>1</v>
      </c>
      <c r="G165" s="206">
        <v>0</v>
      </c>
      <c r="H165" s="206">
        <v>0</v>
      </c>
      <c r="I165" s="206">
        <v>0</v>
      </c>
      <c r="J165" s="206">
        <v>0</v>
      </c>
      <c r="K165" s="206">
        <v>0</v>
      </c>
      <c r="L165" s="206">
        <v>3</v>
      </c>
      <c r="M165" s="206">
        <v>0</v>
      </c>
      <c r="N165" s="206">
        <v>1</v>
      </c>
      <c r="O165" s="206">
        <v>0</v>
      </c>
      <c r="P165" s="206">
        <v>2</v>
      </c>
      <c r="Q165" s="206">
        <v>0</v>
      </c>
      <c r="R165" s="206">
        <v>0</v>
      </c>
      <c r="S165" s="206">
        <v>0</v>
      </c>
      <c r="T165" s="206">
        <v>1</v>
      </c>
      <c r="U165" s="206">
        <v>0</v>
      </c>
      <c r="V165" s="206">
        <v>0</v>
      </c>
      <c r="W165" s="206">
        <v>2</v>
      </c>
      <c r="X165" s="206">
        <v>0</v>
      </c>
      <c r="Y165" s="206">
        <v>0</v>
      </c>
      <c r="Z165" s="206">
        <v>6</v>
      </c>
      <c r="AA165" s="206">
        <v>0</v>
      </c>
      <c r="AB165" s="206">
        <v>0</v>
      </c>
      <c r="AC165" s="103"/>
      <c r="AD165" s="102"/>
      <c r="AE165" s="102"/>
      <c r="AF165" s="102"/>
    </row>
    <row r="166" spans="1:32" ht="13.5" customHeight="1" x14ac:dyDescent="0.15">
      <c r="A166" s="105" t="s">
        <v>1305</v>
      </c>
      <c r="B166" s="105" t="s">
        <v>1247</v>
      </c>
      <c r="C166" s="189" t="s">
        <v>512</v>
      </c>
      <c r="D166" s="206">
        <v>1</v>
      </c>
      <c r="E166" s="206">
        <v>0</v>
      </c>
      <c r="F166" s="206">
        <v>1</v>
      </c>
      <c r="G166" s="206">
        <v>0</v>
      </c>
      <c r="H166" s="206">
        <v>0</v>
      </c>
      <c r="I166" s="206">
        <v>0</v>
      </c>
      <c r="J166" s="206">
        <v>0</v>
      </c>
      <c r="K166" s="206">
        <v>0</v>
      </c>
      <c r="L166" s="206">
        <v>4</v>
      </c>
      <c r="M166" s="206">
        <v>0</v>
      </c>
      <c r="N166" s="206">
        <v>2</v>
      </c>
      <c r="O166" s="206">
        <v>0</v>
      </c>
      <c r="P166" s="206">
        <v>1</v>
      </c>
      <c r="Q166" s="206">
        <v>0</v>
      </c>
      <c r="R166" s="206">
        <v>1</v>
      </c>
      <c r="S166" s="206">
        <v>0</v>
      </c>
      <c r="T166" s="206">
        <v>1</v>
      </c>
      <c r="U166" s="206">
        <v>0</v>
      </c>
      <c r="V166" s="206">
        <v>0</v>
      </c>
      <c r="W166" s="206">
        <v>3</v>
      </c>
      <c r="X166" s="206">
        <v>0</v>
      </c>
      <c r="Y166" s="206">
        <v>0</v>
      </c>
      <c r="Z166" s="206">
        <v>8</v>
      </c>
      <c r="AA166" s="206">
        <v>1</v>
      </c>
      <c r="AB166" s="206">
        <v>0</v>
      </c>
      <c r="AC166" s="103"/>
      <c r="AD166" s="102"/>
      <c r="AE166" s="102"/>
      <c r="AF166" s="102"/>
    </row>
    <row r="167" spans="1:32" ht="13.5" customHeight="1" x14ac:dyDescent="0.15">
      <c r="A167" s="105" t="s">
        <v>1305</v>
      </c>
      <c r="B167" s="105" t="s">
        <v>1247</v>
      </c>
      <c r="C167" s="189" t="s">
        <v>513</v>
      </c>
      <c r="D167" s="206">
        <v>1</v>
      </c>
      <c r="E167" s="206">
        <v>0</v>
      </c>
      <c r="F167" s="206">
        <v>0</v>
      </c>
      <c r="G167" s="206">
        <v>0</v>
      </c>
      <c r="H167" s="206">
        <v>1</v>
      </c>
      <c r="I167" s="206">
        <v>0</v>
      </c>
      <c r="J167" s="206">
        <v>0</v>
      </c>
      <c r="K167" s="206">
        <v>0</v>
      </c>
      <c r="L167" s="206">
        <v>13</v>
      </c>
      <c r="M167" s="206">
        <v>0</v>
      </c>
      <c r="N167" s="206">
        <v>4</v>
      </c>
      <c r="O167" s="206">
        <v>0</v>
      </c>
      <c r="P167" s="206">
        <v>2</v>
      </c>
      <c r="Q167" s="206">
        <v>3</v>
      </c>
      <c r="R167" s="206">
        <v>4</v>
      </c>
      <c r="S167" s="206">
        <v>0</v>
      </c>
      <c r="T167" s="206">
        <v>0</v>
      </c>
      <c r="U167" s="206">
        <v>1</v>
      </c>
      <c r="V167" s="206">
        <v>0</v>
      </c>
      <c r="W167" s="206">
        <v>10</v>
      </c>
      <c r="X167" s="206">
        <v>2</v>
      </c>
      <c r="Y167" s="206">
        <v>0</v>
      </c>
      <c r="Z167" s="206">
        <v>23</v>
      </c>
      <c r="AA167" s="206">
        <v>0</v>
      </c>
      <c r="AB167" s="206">
        <v>0</v>
      </c>
      <c r="AC167" s="103"/>
      <c r="AD167" s="102"/>
      <c r="AE167" s="102"/>
      <c r="AF167" s="102"/>
    </row>
    <row r="168" spans="1:32" ht="13.5" customHeight="1" x14ac:dyDescent="0.15">
      <c r="A168" s="105" t="s">
        <v>1305</v>
      </c>
      <c r="B168" s="105" t="s">
        <v>1247</v>
      </c>
      <c r="C168" s="189" t="s">
        <v>514</v>
      </c>
      <c r="D168" s="206">
        <v>1</v>
      </c>
      <c r="E168" s="206">
        <v>0</v>
      </c>
      <c r="F168" s="206">
        <v>1</v>
      </c>
      <c r="G168" s="206">
        <v>0</v>
      </c>
      <c r="H168" s="206">
        <v>0</v>
      </c>
      <c r="I168" s="206">
        <v>0</v>
      </c>
      <c r="J168" s="206">
        <v>0</v>
      </c>
      <c r="K168" s="206">
        <v>0</v>
      </c>
      <c r="L168" s="206">
        <v>5</v>
      </c>
      <c r="M168" s="206">
        <v>0</v>
      </c>
      <c r="N168" s="206">
        <v>1</v>
      </c>
      <c r="O168" s="206">
        <v>0</v>
      </c>
      <c r="P168" s="206">
        <v>2</v>
      </c>
      <c r="Q168" s="206">
        <v>1</v>
      </c>
      <c r="R168" s="206">
        <v>1</v>
      </c>
      <c r="S168" s="206">
        <v>0</v>
      </c>
      <c r="T168" s="206">
        <v>1</v>
      </c>
      <c r="U168" s="206">
        <v>0</v>
      </c>
      <c r="V168" s="206">
        <v>0</v>
      </c>
      <c r="W168" s="206">
        <v>4</v>
      </c>
      <c r="X168" s="206">
        <v>1</v>
      </c>
      <c r="Y168" s="206">
        <v>0</v>
      </c>
      <c r="Z168" s="206">
        <v>3</v>
      </c>
      <c r="AA168" s="206">
        <v>1</v>
      </c>
      <c r="AB168" s="206">
        <v>0</v>
      </c>
      <c r="AC168" s="103"/>
      <c r="AD168" s="102"/>
      <c r="AE168" s="102"/>
      <c r="AF168" s="102"/>
    </row>
    <row r="169" spans="1:32" ht="13.5" customHeight="1" x14ac:dyDescent="0.15">
      <c r="A169" s="105" t="s">
        <v>1305</v>
      </c>
      <c r="B169" s="105" t="s">
        <v>1247</v>
      </c>
      <c r="C169" s="189" t="s">
        <v>515</v>
      </c>
      <c r="D169" s="206">
        <v>0</v>
      </c>
      <c r="E169" s="206">
        <v>0</v>
      </c>
      <c r="F169" s="206">
        <v>0</v>
      </c>
      <c r="G169" s="206">
        <v>0</v>
      </c>
      <c r="H169" s="206">
        <v>0</v>
      </c>
      <c r="I169" s="206">
        <v>0</v>
      </c>
      <c r="J169" s="206">
        <v>0</v>
      </c>
      <c r="K169" s="206">
        <v>0</v>
      </c>
      <c r="L169" s="206">
        <v>3</v>
      </c>
      <c r="M169" s="206">
        <v>0</v>
      </c>
      <c r="N169" s="206">
        <v>2</v>
      </c>
      <c r="O169" s="206">
        <v>0</v>
      </c>
      <c r="P169" s="206">
        <v>0</v>
      </c>
      <c r="Q169" s="206">
        <v>1</v>
      </c>
      <c r="R169" s="206">
        <v>0</v>
      </c>
      <c r="S169" s="206">
        <v>0</v>
      </c>
      <c r="T169" s="206">
        <v>0</v>
      </c>
      <c r="U169" s="206">
        <v>0</v>
      </c>
      <c r="V169" s="206">
        <v>0</v>
      </c>
      <c r="W169" s="206">
        <v>1</v>
      </c>
      <c r="X169" s="206">
        <v>0</v>
      </c>
      <c r="Y169" s="206">
        <v>0</v>
      </c>
      <c r="Z169" s="206">
        <v>1</v>
      </c>
      <c r="AA169" s="206">
        <v>1</v>
      </c>
      <c r="AB169" s="206">
        <v>0</v>
      </c>
      <c r="AC169" s="103"/>
      <c r="AD169" s="102"/>
      <c r="AE169" s="102"/>
      <c r="AF169" s="102"/>
    </row>
    <row r="170" spans="1:32" ht="13.5" customHeight="1" x14ac:dyDescent="0.15">
      <c r="A170" s="105" t="s">
        <v>1305</v>
      </c>
      <c r="B170" s="105" t="s">
        <v>1247</v>
      </c>
      <c r="C170" s="189" t="s">
        <v>516</v>
      </c>
      <c r="D170" s="206">
        <v>1</v>
      </c>
      <c r="E170" s="206">
        <v>0</v>
      </c>
      <c r="F170" s="206">
        <v>1</v>
      </c>
      <c r="G170" s="206">
        <v>0</v>
      </c>
      <c r="H170" s="206">
        <v>0</v>
      </c>
      <c r="I170" s="206">
        <v>0</v>
      </c>
      <c r="J170" s="206">
        <v>0</v>
      </c>
      <c r="K170" s="206">
        <v>0</v>
      </c>
      <c r="L170" s="206">
        <v>2</v>
      </c>
      <c r="M170" s="206">
        <v>0</v>
      </c>
      <c r="N170" s="206">
        <v>1</v>
      </c>
      <c r="O170" s="206">
        <v>0</v>
      </c>
      <c r="P170" s="206">
        <v>1</v>
      </c>
      <c r="Q170" s="206">
        <v>0</v>
      </c>
      <c r="R170" s="206">
        <v>0</v>
      </c>
      <c r="S170" s="206">
        <v>0</v>
      </c>
      <c r="T170" s="206">
        <v>1</v>
      </c>
      <c r="U170" s="206">
        <v>0</v>
      </c>
      <c r="V170" s="206">
        <v>0</v>
      </c>
      <c r="W170" s="206">
        <v>4</v>
      </c>
      <c r="X170" s="206">
        <v>0</v>
      </c>
      <c r="Y170" s="206">
        <v>0</v>
      </c>
      <c r="Z170" s="206">
        <v>13</v>
      </c>
      <c r="AA170" s="206">
        <v>1</v>
      </c>
      <c r="AB170" s="206">
        <v>0</v>
      </c>
      <c r="AC170" s="103"/>
      <c r="AD170" s="102"/>
      <c r="AE170" s="102"/>
      <c r="AF170" s="102"/>
    </row>
    <row r="171" spans="1:32" ht="13.5" customHeight="1" x14ac:dyDescent="0.15">
      <c r="A171" s="105" t="s">
        <v>1305</v>
      </c>
      <c r="B171" s="105" t="s">
        <v>1247</v>
      </c>
      <c r="C171" s="189" t="s">
        <v>517</v>
      </c>
      <c r="D171" s="206">
        <v>1</v>
      </c>
      <c r="E171" s="206">
        <v>0</v>
      </c>
      <c r="F171" s="206">
        <v>1</v>
      </c>
      <c r="G171" s="206">
        <v>0</v>
      </c>
      <c r="H171" s="206">
        <v>0</v>
      </c>
      <c r="I171" s="206">
        <v>0</v>
      </c>
      <c r="J171" s="206">
        <v>0</v>
      </c>
      <c r="K171" s="206">
        <v>0</v>
      </c>
      <c r="L171" s="206">
        <v>3</v>
      </c>
      <c r="M171" s="206">
        <v>0</v>
      </c>
      <c r="N171" s="206">
        <v>1</v>
      </c>
      <c r="O171" s="206">
        <v>0</v>
      </c>
      <c r="P171" s="206">
        <v>2</v>
      </c>
      <c r="Q171" s="206">
        <v>0</v>
      </c>
      <c r="R171" s="206">
        <v>0</v>
      </c>
      <c r="S171" s="206">
        <v>0</v>
      </c>
      <c r="T171" s="206">
        <v>1</v>
      </c>
      <c r="U171" s="206">
        <v>0</v>
      </c>
      <c r="V171" s="206">
        <v>0</v>
      </c>
      <c r="W171" s="206">
        <v>2</v>
      </c>
      <c r="X171" s="206">
        <v>0</v>
      </c>
      <c r="Y171" s="206">
        <v>0</v>
      </c>
      <c r="Z171" s="206">
        <v>6</v>
      </c>
      <c r="AA171" s="206">
        <v>0</v>
      </c>
      <c r="AB171" s="206">
        <v>0</v>
      </c>
      <c r="AC171" s="103"/>
      <c r="AD171" s="102"/>
      <c r="AE171" s="102"/>
      <c r="AF171" s="102"/>
    </row>
    <row r="172" spans="1:32" ht="13.5" customHeight="1" x14ac:dyDescent="0.15">
      <c r="A172" s="105" t="s">
        <v>1305</v>
      </c>
      <c r="B172" s="105" t="s">
        <v>1247</v>
      </c>
      <c r="C172" s="189" t="s">
        <v>518</v>
      </c>
      <c r="D172" s="206">
        <v>0</v>
      </c>
      <c r="E172" s="206">
        <v>0</v>
      </c>
      <c r="F172" s="206">
        <v>0</v>
      </c>
      <c r="G172" s="206">
        <v>0</v>
      </c>
      <c r="H172" s="206">
        <v>0</v>
      </c>
      <c r="I172" s="206">
        <v>0</v>
      </c>
      <c r="J172" s="206">
        <v>0</v>
      </c>
      <c r="K172" s="206">
        <v>0</v>
      </c>
      <c r="L172" s="206">
        <v>4</v>
      </c>
      <c r="M172" s="206">
        <v>0</v>
      </c>
      <c r="N172" s="206">
        <v>1</v>
      </c>
      <c r="O172" s="206">
        <v>0</v>
      </c>
      <c r="P172" s="206">
        <v>0</v>
      </c>
      <c r="Q172" s="206">
        <v>3</v>
      </c>
      <c r="R172" s="206">
        <v>0</v>
      </c>
      <c r="S172" s="206">
        <v>0</v>
      </c>
      <c r="T172" s="206">
        <v>1</v>
      </c>
      <c r="U172" s="206">
        <v>0</v>
      </c>
      <c r="V172" s="206">
        <v>0</v>
      </c>
      <c r="W172" s="206">
        <v>1</v>
      </c>
      <c r="X172" s="206">
        <v>0</v>
      </c>
      <c r="Y172" s="206">
        <v>0</v>
      </c>
      <c r="Z172" s="206">
        <v>5</v>
      </c>
      <c r="AA172" s="206">
        <v>0</v>
      </c>
      <c r="AB172" s="206">
        <v>0</v>
      </c>
      <c r="AC172" s="103"/>
      <c r="AD172" s="102"/>
      <c r="AE172" s="102"/>
      <c r="AF172" s="102"/>
    </row>
    <row r="173" spans="1:32" ht="13.5" customHeight="1" x14ac:dyDescent="0.15">
      <c r="A173" s="105" t="s">
        <v>1305</v>
      </c>
      <c r="B173" s="105" t="s">
        <v>1247</v>
      </c>
      <c r="C173" s="189" t="s">
        <v>519</v>
      </c>
      <c r="D173" s="206">
        <v>0</v>
      </c>
      <c r="E173" s="206">
        <v>0</v>
      </c>
      <c r="F173" s="206">
        <v>0</v>
      </c>
      <c r="G173" s="206">
        <v>0</v>
      </c>
      <c r="H173" s="206">
        <v>0</v>
      </c>
      <c r="I173" s="206">
        <v>0</v>
      </c>
      <c r="J173" s="206">
        <v>0</v>
      </c>
      <c r="K173" s="206">
        <v>0</v>
      </c>
      <c r="L173" s="206">
        <v>3</v>
      </c>
      <c r="M173" s="206">
        <v>0</v>
      </c>
      <c r="N173" s="206">
        <v>2</v>
      </c>
      <c r="O173" s="206">
        <v>0</v>
      </c>
      <c r="P173" s="206">
        <v>0</v>
      </c>
      <c r="Q173" s="206">
        <v>1</v>
      </c>
      <c r="R173" s="206">
        <v>0</v>
      </c>
      <c r="S173" s="206">
        <v>0</v>
      </c>
      <c r="T173" s="206">
        <v>0</v>
      </c>
      <c r="U173" s="206">
        <v>0</v>
      </c>
      <c r="V173" s="206">
        <v>1</v>
      </c>
      <c r="W173" s="206">
        <v>2</v>
      </c>
      <c r="X173" s="206">
        <v>0</v>
      </c>
      <c r="Y173" s="206">
        <v>0</v>
      </c>
      <c r="Z173" s="206">
        <v>3</v>
      </c>
      <c r="AA173" s="206">
        <v>1</v>
      </c>
      <c r="AB173" s="206">
        <v>0</v>
      </c>
      <c r="AC173" s="103"/>
      <c r="AD173" s="102"/>
      <c r="AE173" s="102"/>
      <c r="AF173" s="102"/>
    </row>
    <row r="174" spans="1:32" ht="13.5" customHeight="1" x14ac:dyDescent="0.15">
      <c r="A174" s="105" t="s">
        <v>1306</v>
      </c>
      <c r="B174" s="105" t="s">
        <v>1226</v>
      </c>
      <c r="C174" s="189" t="s">
        <v>352</v>
      </c>
      <c r="D174" s="206">
        <v>17</v>
      </c>
      <c r="E174" s="206">
        <v>0</v>
      </c>
      <c r="F174" s="206">
        <v>1</v>
      </c>
      <c r="G174" s="206">
        <v>2</v>
      </c>
      <c r="H174" s="206">
        <v>14</v>
      </c>
      <c r="I174" s="206">
        <v>0</v>
      </c>
      <c r="J174" s="206">
        <v>0</v>
      </c>
      <c r="K174" s="206">
        <v>0</v>
      </c>
      <c r="L174" s="206">
        <v>78</v>
      </c>
      <c r="M174" s="206">
        <v>1</v>
      </c>
      <c r="N174" s="206">
        <v>5</v>
      </c>
      <c r="O174" s="206">
        <v>2</v>
      </c>
      <c r="P174" s="206">
        <v>40</v>
      </c>
      <c r="Q174" s="206">
        <v>13</v>
      </c>
      <c r="R174" s="206">
        <v>17</v>
      </c>
      <c r="S174" s="206">
        <v>0</v>
      </c>
      <c r="T174" s="206">
        <v>8</v>
      </c>
      <c r="U174" s="206">
        <v>7</v>
      </c>
      <c r="V174" s="206">
        <v>2</v>
      </c>
      <c r="W174" s="206">
        <v>85</v>
      </c>
      <c r="X174" s="206">
        <v>43</v>
      </c>
      <c r="Y174" s="206">
        <v>4</v>
      </c>
      <c r="Z174" s="206">
        <v>108</v>
      </c>
      <c r="AA174" s="206">
        <v>0</v>
      </c>
      <c r="AB174" s="206">
        <v>3</v>
      </c>
      <c r="AC174" s="103"/>
      <c r="AD174" s="102"/>
      <c r="AE174" s="102"/>
      <c r="AF174" s="102"/>
    </row>
    <row r="175" spans="1:32" ht="13.5" customHeight="1" x14ac:dyDescent="0.15">
      <c r="A175" s="105" t="s">
        <v>1306</v>
      </c>
      <c r="B175" s="105" t="s">
        <v>1226</v>
      </c>
      <c r="C175" s="189" t="s">
        <v>520</v>
      </c>
      <c r="D175" s="206">
        <v>0</v>
      </c>
      <c r="E175" s="206">
        <v>0</v>
      </c>
      <c r="F175" s="206">
        <v>0</v>
      </c>
      <c r="G175" s="206">
        <v>0</v>
      </c>
      <c r="H175" s="206">
        <v>0</v>
      </c>
      <c r="I175" s="206">
        <v>0</v>
      </c>
      <c r="J175" s="206">
        <v>0</v>
      </c>
      <c r="K175" s="206">
        <v>0</v>
      </c>
      <c r="L175" s="206">
        <v>9</v>
      </c>
      <c r="M175" s="206">
        <v>1</v>
      </c>
      <c r="N175" s="206">
        <v>0</v>
      </c>
      <c r="O175" s="206">
        <v>0</v>
      </c>
      <c r="P175" s="206">
        <v>7</v>
      </c>
      <c r="Q175" s="206">
        <v>1</v>
      </c>
      <c r="R175" s="206">
        <v>0</v>
      </c>
      <c r="S175" s="206">
        <v>0</v>
      </c>
      <c r="T175" s="206">
        <v>0</v>
      </c>
      <c r="U175" s="206">
        <v>0</v>
      </c>
      <c r="V175" s="206">
        <v>0</v>
      </c>
      <c r="W175" s="206">
        <v>9</v>
      </c>
      <c r="X175" s="206">
        <v>5</v>
      </c>
      <c r="Y175" s="206">
        <v>1</v>
      </c>
      <c r="Z175" s="206">
        <v>6</v>
      </c>
      <c r="AA175" s="206">
        <v>0</v>
      </c>
      <c r="AB175" s="206">
        <v>0</v>
      </c>
      <c r="AC175" s="103"/>
      <c r="AD175" s="102"/>
      <c r="AE175" s="102"/>
      <c r="AF175" s="102"/>
    </row>
    <row r="176" spans="1:32" ht="13.5" customHeight="1" x14ac:dyDescent="0.15">
      <c r="A176" s="105" t="s">
        <v>1306</v>
      </c>
      <c r="B176" s="105" t="s">
        <v>1226</v>
      </c>
      <c r="C176" s="189" t="s">
        <v>521</v>
      </c>
      <c r="D176" s="206">
        <v>1</v>
      </c>
      <c r="E176" s="206">
        <v>0</v>
      </c>
      <c r="F176" s="206">
        <v>1</v>
      </c>
      <c r="G176" s="206">
        <v>0</v>
      </c>
      <c r="H176" s="206">
        <v>0</v>
      </c>
      <c r="I176" s="206">
        <v>0</v>
      </c>
      <c r="J176" s="206">
        <v>0</v>
      </c>
      <c r="K176" s="206">
        <v>0</v>
      </c>
      <c r="L176" s="206">
        <v>2</v>
      </c>
      <c r="M176" s="206">
        <v>0</v>
      </c>
      <c r="N176" s="206">
        <v>1</v>
      </c>
      <c r="O176" s="206">
        <v>0</v>
      </c>
      <c r="P176" s="206">
        <v>1</v>
      </c>
      <c r="Q176" s="206">
        <v>0</v>
      </c>
      <c r="R176" s="206">
        <v>0</v>
      </c>
      <c r="S176" s="206">
        <v>0</v>
      </c>
      <c r="T176" s="206">
        <v>1</v>
      </c>
      <c r="U176" s="206">
        <v>0</v>
      </c>
      <c r="V176" s="206">
        <v>0</v>
      </c>
      <c r="W176" s="206">
        <v>5</v>
      </c>
      <c r="X176" s="206">
        <v>1</v>
      </c>
      <c r="Y176" s="206">
        <v>0</v>
      </c>
      <c r="Z176" s="206">
        <v>5</v>
      </c>
      <c r="AA176" s="206">
        <v>0</v>
      </c>
      <c r="AB176" s="206">
        <v>0</v>
      </c>
      <c r="AC176" s="103"/>
      <c r="AD176" s="102"/>
      <c r="AE176" s="102"/>
      <c r="AF176" s="102"/>
    </row>
    <row r="177" spans="1:32" ht="13.5" customHeight="1" x14ac:dyDescent="0.15">
      <c r="A177" s="105" t="s">
        <v>1306</v>
      </c>
      <c r="B177" s="105" t="s">
        <v>1226</v>
      </c>
      <c r="C177" s="189" t="s">
        <v>522</v>
      </c>
      <c r="D177" s="206">
        <v>0</v>
      </c>
      <c r="E177" s="206">
        <v>0</v>
      </c>
      <c r="F177" s="206">
        <v>0</v>
      </c>
      <c r="G177" s="206">
        <v>0</v>
      </c>
      <c r="H177" s="206">
        <v>0</v>
      </c>
      <c r="I177" s="206">
        <v>0</v>
      </c>
      <c r="J177" s="206">
        <v>0</v>
      </c>
      <c r="K177" s="206">
        <v>0</v>
      </c>
      <c r="L177" s="206">
        <v>2</v>
      </c>
      <c r="M177" s="206">
        <v>0</v>
      </c>
      <c r="N177" s="206">
        <v>1</v>
      </c>
      <c r="O177" s="206">
        <v>0</v>
      </c>
      <c r="P177" s="206">
        <v>0</v>
      </c>
      <c r="Q177" s="206">
        <v>1</v>
      </c>
      <c r="R177" s="206">
        <v>0</v>
      </c>
      <c r="S177" s="206">
        <v>0</v>
      </c>
      <c r="T177" s="206">
        <v>0</v>
      </c>
      <c r="U177" s="206">
        <v>0</v>
      </c>
      <c r="V177" s="206">
        <v>1</v>
      </c>
      <c r="W177" s="206">
        <v>2</v>
      </c>
      <c r="X177" s="206">
        <v>0</v>
      </c>
      <c r="Y177" s="206">
        <v>0</v>
      </c>
      <c r="Z177" s="206">
        <v>3</v>
      </c>
      <c r="AA177" s="206">
        <v>0</v>
      </c>
      <c r="AB177" s="206">
        <v>0</v>
      </c>
      <c r="AC177" s="103"/>
      <c r="AD177" s="102"/>
      <c r="AE177" s="102"/>
      <c r="AF177" s="102"/>
    </row>
    <row r="178" spans="1:32" ht="13.5" customHeight="1" x14ac:dyDescent="0.15">
      <c r="A178" s="105" t="s">
        <v>1306</v>
      </c>
      <c r="B178" s="105" t="s">
        <v>1226</v>
      </c>
      <c r="C178" s="189" t="s">
        <v>523</v>
      </c>
      <c r="D178" s="206">
        <v>1</v>
      </c>
      <c r="E178" s="206">
        <v>0</v>
      </c>
      <c r="F178" s="206">
        <v>1</v>
      </c>
      <c r="G178" s="206">
        <v>0</v>
      </c>
      <c r="H178" s="206">
        <v>0</v>
      </c>
      <c r="I178" s="206">
        <v>0</v>
      </c>
      <c r="J178" s="206">
        <v>0</v>
      </c>
      <c r="K178" s="206">
        <v>0</v>
      </c>
      <c r="L178" s="206">
        <v>1</v>
      </c>
      <c r="M178" s="206">
        <v>0</v>
      </c>
      <c r="N178" s="206">
        <v>1</v>
      </c>
      <c r="O178" s="206">
        <v>0</v>
      </c>
      <c r="P178" s="206">
        <v>0</v>
      </c>
      <c r="Q178" s="206">
        <v>0</v>
      </c>
      <c r="R178" s="206">
        <v>0</v>
      </c>
      <c r="S178" s="206">
        <v>0</v>
      </c>
      <c r="T178" s="206">
        <v>1</v>
      </c>
      <c r="U178" s="206">
        <v>0</v>
      </c>
      <c r="V178" s="206">
        <v>0</v>
      </c>
      <c r="W178" s="206">
        <v>3</v>
      </c>
      <c r="X178" s="206">
        <v>0</v>
      </c>
      <c r="Y178" s="206">
        <v>0</v>
      </c>
      <c r="Z178" s="206">
        <v>3</v>
      </c>
      <c r="AA178" s="206">
        <v>0</v>
      </c>
      <c r="AB178" s="206">
        <v>0</v>
      </c>
      <c r="AC178" s="103"/>
      <c r="AD178" s="102"/>
      <c r="AE178" s="102"/>
      <c r="AF178" s="102"/>
    </row>
    <row r="179" spans="1:32" ht="13.5" customHeight="1" x14ac:dyDescent="0.15">
      <c r="A179" s="105" t="s">
        <v>1306</v>
      </c>
      <c r="B179" s="105" t="s">
        <v>1226</v>
      </c>
      <c r="C179" s="189" t="s">
        <v>524</v>
      </c>
      <c r="D179" s="206">
        <v>2</v>
      </c>
      <c r="E179" s="206">
        <v>0</v>
      </c>
      <c r="F179" s="206">
        <v>0</v>
      </c>
      <c r="G179" s="206">
        <v>1</v>
      </c>
      <c r="H179" s="206">
        <v>1</v>
      </c>
      <c r="I179" s="206">
        <v>0</v>
      </c>
      <c r="J179" s="206">
        <v>0</v>
      </c>
      <c r="K179" s="206">
        <v>0</v>
      </c>
      <c r="L179" s="206">
        <v>5</v>
      </c>
      <c r="M179" s="206">
        <v>0</v>
      </c>
      <c r="N179" s="206">
        <v>1</v>
      </c>
      <c r="O179" s="206">
        <v>1</v>
      </c>
      <c r="P179" s="206">
        <v>2</v>
      </c>
      <c r="Q179" s="206">
        <v>0</v>
      </c>
      <c r="R179" s="206">
        <v>1</v>
      </c>
      <c r="S179" s="206">
        <v>0</v>
      </c>
      <c r="T179" s="206">
        <v>1</v>
      </c>
      <c r="U179" s="206">
        <v>2</v>
      </c>
      <c r="V179" s="206">
        <v>0</v>
      </c>
      <c r="W179" s="206">
        <v>3</v>
      </c>
      <c r="X179" s="206">
        <v>0</v>
      </c>
      <c r="Y179" s="206">
        <v>0</v>
      </c>
      <c r="Z179" s="206">
        <v>8</v>
      </c>
      <c r="AA179" s="206">
        <v>0</v>
      </c>
      <c r="AB179" s="206">
        <v>0</v>
      </c>
      <c r="AC179" s="103"/>
      <c r="AD179" s="102"/>
      <c r="AE179" s="102"/>
      <c r="AF179" s="102"/>
    </row>
    <row r="180" spans="1:32" ht="13.5" customHeight="1" x14ac:dyDescent="0.15">
      <c r="A180" s="105" t="s">
        <v>1306</v>
      </c>
      <c r="B180" s="105" t="s">
        <v>1226</v>
      </c>
      <c r="C180" s="189" t="s">
        <v>525</v>
      </c>
      <c r="D180" s="206">
        <v>1</v>
      </c>
      <c r="E180" s="206">
        <v>0</v>
      </c>
      <c r="F180" s="206">
        <v>0</v>
      </c>
      <c r="G180" s="206">
        <v>0</v>
      </c>
      <c r="H180" s="206">
        <v>1</v>
      </c>
      <c r="I180" s="206">
        <v>0</v>
      </c>
      <c r="J180" s="206">
        <v>0</v>
      </c>
      <c r="K180" s="206">
        <v>0</v>
      </c>
      <c r="L180" s="206">
        <v>1</v>
      </c>
      <c r="M180" s="206">
        <v>0</v>
      </c>
      <c r="N180" s="206">
        <v>1</v>
      </c>
      <c r="O180" s="206">
        <v>0</v>
      </c>
      <c r="P180" s="206">
        <v>0</v>
      </c>
      <c r="Q180" s="206">
        <v>0</v>
      </c>
      <c r="R180" s="206">
        <v>0</v>
      </c>
      <c r="S180" s="206">
        <v>0</v>
      </c>
      <c r="T180" s="206">
        <v>0</v>
      </c>
      <c r="U180" s="206">
        <v>1</v>
      </c>
      <c r="V180" s="206">
        <v>0</v>
      </c>
      <c r="W180" s="206">
        <v>1</v>
      </c>
      <c r="X180" s="206">
        <v>0</v>
      </c>
      <c r="Y180" s="206">
        <v>0</v>
      </c>
      <c r="Z180" s="206">
        <v>0</v>
      </c>
      <c r="AA180" s="206">
        <v>0</v>
      </c>
      <c r="AB180" s="206">
        <v>0</v>
      </c>
      <c r="AC180" s="103"/>
      <c r="AD180" s="102"/>
      <c r="AE180" s="102"/>
      <c r="AF180" s="102"/>
    </row>
    <row r="181" spans="1:32" ht="13.5" customHeight="1" x14ac:dyDescent="0.15">
      <c r="A181" s="105" t="s">
        <v>1306</v>
      </c>
      <c r="B181" s="105" t="s">
        <v>1226</v>
      </c>
      <c r="C181" s="189" t="s">
        <v>526</v>
      </c>
      <c r="D181" s="206">
        <v>0</v>
      </c>
      <c r="E181" s="206">
        <v>0</v>
      </c>
      <c r="F181" s="206">
        <v>0</v>
      </c>
      <c r="G181" s="206">
        <v>0</v>
      </c>
      <c r="H181" s="206">
        <v>0</v>
      </c>
      <c r="I181" s="206">
        <v>0</v>
      </c>
      <c r="J181" s="206">
        <v>0</v>
      </c>
      <c r="K181" s="206">
        <v>0</v>
      </c>
      <c r="L181" s="206">
        <v>5</v>
      </c>
      <c r="M181" s="206">
        <v>0</v>
      </c>
      <c r="N181" s="206">
        <v>0</v>
      </c>
      <c r="O181" s="206">
        <v>0</v>
      </c>
      <c r="P181" s="206">
        <v>4</v>
      </c>
      <c r="Q181" s="206">
        <v>1</v>
      </c>
      <c r="R181" s="206">
        <v>0</v>
      </c>
      <c r="S181" s="206">
        <v>0</v>
      </c>
      <c r="T181" s="206">
        <v>0</v>
      </c>
      <c r="U181" s="206">
        <v>0</v>
      </c>
      <c r="V181" s="206">
        <v>0</v>
      </c>
      <c r="W181" s="206">
        <v>4</v>
      </c>
      <c r="X181" s="206">
        <v>0</v>
      </c>
      <c r="Y181" s="206">
        <v>0</v>
      </c>
      <c r="Z181" s="206">
        <v>5</v>
      </c>
      <c r="AA181" s="206">
        <v>0</v>
      </c>
      <c r="AB181" s="206">
        <v>0</v>
      </c>
      <c r="AC181" s="103"/>
      <c r="AD181" s="102"/>
      <c r="AE181" s="102"/>
      <c r="AF181" s="102"/>
    </row>
    <row r="182" spans="1:32" ht="13.5" customHeight="1" x14ac:dyDescent="0.15">
      <c r="A182" s="105" t="s">
        <v>1307</v>
      </c>
      <c r="B182" s="105" t="s">
        <v>1227</v>
      </c>
      <c r="C182" s="189" t="s">
        <v>371</v>
      </c>
      <c r="D182" s="206">
        <v>3</v>
      </c>
      <c r="E182" s="206">
        <v>0</v>
      </c>
      <c r="F182" s="206">
        <v>1</v>
      </c>
      <c r="G182" s="206">
        <v>0</v>
      </c>
      <c r="H182" s="206">
        <v>1</v>
      </c>
      <c r="I182" s="206">
        <v>0</v>
      </c>
      <c r="J182" s="206">
        <v>1</v>
      </c>
      <c r="K182" s="206">
        <v>0</v>
      </c>
      <c r="L182" s="206">
        <v>7</v>
      </c>
      <c r="M182" s="206">
        <v>0</v>
      </c>
      <c r="N182" s="206">
        <v>1</v>
      </c>
      <c r="O182" s="206">
        <v>0</v>
      </c>
      <c r="P182" s="206">
        <v>3</v>
      </c>
      <c r="Q182" s="206">
        <v>1</v>
      </c>
      <c r="R182" s="206">
        <v>2</v>
      </c>
      <c r="S182" s="206">
        <v>0</v>
      </c>
      <c r="T182" s="206">
        <v>1</v>
      </c>
      <c r="U182" s="206">
        <v>0</v>
      </c>
      <c r="V182" s="206">
        <v>0</v>
      </c>
      <c r="W182" s="206">
        <v>9</v>
      </c>
      <c r="X182" s="206">
        <v>2</v>
      </c>
      <c r="Y182" s="206">
        <v>0</v>
      </c>
      <c r="Z182" s="206">
        <v>12</v>
      </c>
      <c r="AA182" s="206">
        <v>0</v>
      </c>
      <c r="AB182" s="206">
        <v>0</v>
      </c>
      <c r="AC182" s="103"/>
      <c r="AD182" s="102"/>
      <c r="AE182" s="102"/>
      <c r="AF182" s="102"/>
    </row>
    <row r="183" spans="1:32" ht="13.5" customHeight="1" x14ac:dyDescent="0.15">
      <c r="A183" s="105" t="s">
        <v>1307</v>
      </c>
      <c r="B183" s="105" t="s">
        <v>1227</v>
      </c>
      <c r="C183" s="189" t="s">
        <v>527</v>
      </c>
      <c r="D183" s="280">
        <v>1</v>
      </c>
      <c r="E183" s="206">
        <v>0</v>
      </c>
      <c r="F183" s="206">
        <v>1</v>
      </c>
      <c r="G183" s="206">
        <v>0</v>
      </c>
      <c r="H183" s="206">
        <v>0</v>
      </c>
      <c r="I183" s="206">
        <v>0</v>
      </c>
      <c r="J183" s="206">
        <v>0</v>
      </c>
      <c r="K183" s="206">
        <v>0</v>
      </c>
      <c r="L183" s="206">
        <v>5</v>
      </c>
      <c r="M183" s="206">
        <v>1</v>
      </c>
      <c r="N183" s="206">
        <v>2</v>
      </c>
      <c r="O183" s="206">
        <v>0</v>
      </c>
      <c r="P183" s="206">
        <v>0</v>
      </c>
      <c r="Q183" s="206">
        <v>2</v>
      </c>
      <c r="R183" s="206">
        <v>0</v>
      </c>
      <c r="S183" s="206">
        <v>0</v>
      </c>
      <c r="T183" s="206">
        <v>1</v>
      </c>
      <c r="U183" s="206">
        <v>0</v>
      </c>
      <c r="V183" s="206">
        <v>0</v>
      </c>
      <c r="W183" s="206">
        <v>4</v>
      </c>
      <c r="X183" s="206">
        <v>1</v>
      </c>
      <c r="Y183" s="206">
        <v>1</v>
      </c>
      <c r="Z183" s="206">
        <v>3</v>
      </c>
      <c r="AA183" s="206">
        <v>1</v>
      </c>
      <c r="AB183" s="206">
        <v>0</v>
      </c>
      <c r="AC183" s="103"/>
      <c r="AD183" s="102"/>
      <c r="AE183" s="102"/>
      <c r="AF183" s="102"/>
    </row>
    <row r="184" spans="1:32" ht="13.5" customHeight="1" x14ac:dyDescent="0.15">
      <c r="A184" s="105" t="s">
        <v>1307</v>
      </c>
      <c r="B184" s="105" t="s">
        <v>1227</v>
      </c>
      <c r="C184" s="189" t="s">
        <v>528</v>
      </c>
      <c r="D184" s="280">
        <v>2</v>
      </c>
      <c r="E184" s="206">
        <v>0</v>
      </c>
      <c r="F184" s="206">
        <v>1</v>
      </c>
      <c r="G184" s="206">
        <v>0</v>
      </c>
      <c r="H184" s="206">
        <v>1</v>
      </c>
      <c r="I184" s="206">
        <v>0</v>
      </c>
      <c r="J184" s="206">
        <v>0</v>
      </c>
      <c r="K184" s="206">
        <v>0</v>
      </c>
      <c r="L184" s="206">
        <v>6</v>
      </c>
      <c r="M184" s="206">
        <v>0</v>
      </c>
      <c r="N184" s="206">
        <v>0</v>
      </c>
      <c r="O184" s="206">
        <v>0</v>
      </c>
      <c r="P184" s="206">
        <v>3</v>
      </c>
      <c r="Q184" s="206">
        <v>1</v>
      </c>
      <c r="R184" s="206">
        <v>2</v>
      </c>
      <c r="S184" s="206">
        <v>0</v>
      </c>
      <c r="T184" s="206">
        <v>1</v>
      </c>
      <c r="U184" s="206">
        <v>1</v>
      </c>
      <c r="V184" s="206">
        <v>0</v>
      </c>
      <c r="W184" s="206">
        <v>10</v>
      </c>
      <c r="X184" s="206">
        <v>6</v>
      </c>
      <c r="Y184" s="206">
        <v>1</v>
      </c>
      <c r="Z184" s="206">
        <v>13</v>
      </c>
      <c r="AA184" s="206">
        <v>1</v>
      </c>
      <c r="AB184" s="206">
        <v>0</v>
      </c>
      <c r="AC184" s="103"/>
      <c r="AD184" s="102"/>
      <c r="AE184" s="102"/>
      <c r="AF184" s="102"/>
    </row>
    <row r="185" spans="1:32" ht="13.5" customHeight="1" x14ac:dyDescent="0.15">
      <c r="A185" s="105" t="s">
        <v>1307</v>
      </c>
      <c r="B185" s="105" t="s">
        <v>1227</v>
      </c>
      <c r="C185" s="189" t="s">
        <v>529</v>
      </c>
      <c r="D185" s="206">
        <v>1</v>
      </c>
      <c r="E185" s="206">
        <v>0</v>
      </c>
      <c r="F185" s="206">
        <v>1</v>
      </c>
      <c r="G185" s="206">
        <v>0</v>
      </c>
      <c r="H185" s="206">
        <v>0</v>
      </c>
      <c r="I185" s="206">
        <v>0</v>
      </c>
      <c r="J185" s="206">
        <v>0</v>
      </c>
      <c r="K185" s="206">
        <v>0</v>
      </c>
      <c r="L185" s="206">
        <v>1</v>
      </c>
      <c r="M185" s="206">
        <v>0</v>
      </c>
      <c r="N185" s="206">
        <v>0</v>
      </c>
      <c r="O185" s="206">
        <v>0</v>
      </c>
      <c r="P185" s="206">
        <v>0</v>
      </c>
      <c r="Q185" s="206">
        <v>1</v>
      </c>
      <c r="R185" s="206">
        <v>0</v>
      </c>
      <c r="S185" s="206">
        <v>0</v>
      </c>
      <c r="T185" s="206">
        <v>1</v>
      </c>
      <c r="U185" s="206">
        <v>0</v>
      </c>
      <c r="V185" s="206">
        <v>0</v>
      </c>
      <c r="W185" s="206">
        <v>1</v>
      </c>
      <c r="X185" s="206">
        <v>0</v>
      </c>
      <c r="Y185" s="206">
        <v>0</v>
      </c>
      <c r="Z185" s="206">
        <v>0</v>
      </c>
      <c r="AA185" s="206">
        <v>1</v>
      </c>
      <c r="AB185" s="206">
        <v>0</v>
      </c>
      <c r="AC185" s="103"/>
      <c r="AD185" s="102"/>
      <c r="AE185" s="102"/>
      <c r="AF185" s="102"/>
    </row>
    <row r="186" spans="1:32" ht="13.5" customHeight="1" x14ac:dyDescent="0.15">
      <c r="A186" s="105" t="s">
        <v>1307</v>
      </c>
      <c r="B186" s="105" t="s">
        <v>1227</v>
      </c>
      <c r="C186" s="158" t="s">
        <v>530</v>
      </c>
      <c r="D186" s="281">
        <v>0</v>
      </c>
      <c r="E186" s="208">
        <v>0</v>
      </c>
      <c r="F186" s="208">
        <v>0</v>
      </c>
      <c r="G186" s="208">
        <v>0</v>
      </c>
      <c r="H186" s="208">
        <v>0</v>
      </c>
      <c r="I186" s="208">
        <v>0</v>
      </c>
      <c r="J186" s="208">
        <v>0</v>
      </c>
      <c r="K186" s="208">
        <v>0</v>
      </c>
      <c r="L186" s="208">
        <v>2</v>
      </c>
      <c r="M186" s="208">
        <v>0</v>
      </c>
      <c r="N186" s="208">
        <v>1</v>
      </c>
      <c r="O186" s="208">
        <v>0</v>
      </c>
      <c r="P186" s="208">
        <v>0</v>
      </c>
      <c r="Q186" s="208">
        <v>1</v>
      </c>
      <c r="R186" s="208">
        <v>0</v>
      </c>
      <c r="S186" s="208">
        <v>0</v>
      </c>
      <c r="T186" s="208">
        <v>1</v>
      </c>
      <c r="U186" s="208">
        <v>0</v>
      </c>
      <c r="V186" s="208">
        <v>0</v>
      </c>
      <c r="W186" s="208">
        <v>1</v>
      </c>
      <c r="X186" s="208">
        <v>1</v>
      </c>
      <c r="Y186" s="208">
        <v>0</v>
      </c>
      <c r="Z186" s="208">
        <v>2</v>
      </c>
      <c r="AA186" s="208">
        <v>0</v>
      </c>
      <c r="AB186" s="208">
        <v>0</v>
      </c>
      <c r="AC186" s="103"/>
      <c r="AD186" s="102"/>
      <c r="AE186" s="102"/>
      <c r="AF186" s="102"/>
    </row>
    <row r="187" spans="1:32" ht="13.5" customHeight="1" x14ac:dyDescent="0.15">
      <c r="C187" s="95"/>
      <c r="D187" s="101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103"/>
      <c r="AD187" s="102"/>
      <c r="AE187" s="102"/>
      <c r="AF187" s="102"/>
    </row>
    <row r="188" spans="1:32" ht="15" customHeight="1" x14ac:dyDescent="0.15">
      <c r="C188" s="95" t="s">
        <v>1317</v>
      </c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D188" s="102"/>
      <c r="AE188" s="102"/>
      <c r="AF188" s="102"/>
    </row>
    <row r="189" spans="1:32" x14ac:dyDescent="0.15">
      <c r="C189" s="84" t="s">
        <v>309</v>
      </c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D189" s="102"/>
      <c r="AE189" s="102"/>
      <c r="AF189" s="102"/>
    </row>
    <row r="190" spans="1:32" ht="12" customHeight="1" x14ac:dyDescent="0.15">
      <c r="C190" s="88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D190" s="102"/>
      <c r="AE190" s="102"/>
      <c r="AF190" s="102"/>
    </row>
    <row r="191" spans="1:32" x14ac:dyDescent="0.15">
      <c r="C191" s="88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D191" s="102"/>
      <c r="AE191" s="102"/>
      <c r="AF191" s="102"/>
    </row>
    <row r="192" spans="1:32" x14ac:dyDescent="0.15">
      <c r="C192" s="88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D192" s="102"/>
      <c r="AE192" s="102"/>
      <c r="AF192" s="102"/>
    </row>
    <row r="193" spans="3:32" x14ac:dyDescent="0.15">
      <c r="C193" s="88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D193" s="102"/>
      <c r="AE193" s="102"/>
      <c r="AF193" s="102"/>
    </row>
  </sheetData>
  <autoFilter ref="A4:C186"/>
  <customSheetViews>
    <customSheetView guid="{D034F5BB-6E71-4F8C-9D99-72523C76DCDF}" showPageBreaks="1" showGridLines="0" printArea="1" view="pageBreakPreview">
      <selection activeCell="R5" sqref="R5"/>
      <pageMargins left="0.78740157480314965" right="0.78740157480314965" top="0.78740157480314965" bottom="0.78740157480314965" header="0.51181102362204722" footer="0.51181102362204722"/>
      <pageSetup paperSize="9" scale="75" fitToWidth="2" pageOrder="overThenDown" orientation="landscape"/>
      <headerFooter alignWithMargins="0"/>
    </customSheetView>
    <customSheetView guid="{E9AFFCD5-0B0D-4F68-A5A8-B69D62648515}" showPageBreaks="1" showGridLines="0" printArea="1" view="pageBreakPreview" topLeftCell="D1">
      <selection activeCell="Y5" sqref="Y5"/>
      <pageMargins left="0.78740157480314965" right="0.78740157480314965" top="0.78740157480314965" bottom="0.78740157480314965" header="0.51181102362204722" footer="0.51181102362204722"/>
      <pageSetup paperSize="9" scale="75" fitToWidth="2" pageOrder="overThenDown" orientation="landscape"/>
      <headerFooter alignWithMargins="0"/>
    </customSheetView>
    <customSheetView guid="{81642AB8-0225-4BC4-B7AE-9E8C6C06FBF4}" showPageBreaks="1" showGridLines="0" printArea="1" view="pageBreakPreview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/>
      <headerFooter alignWithMargins="0"/>
    </customSheetView>
    <customSheetView guid="{293DF52C-1200-42BF-A78D-BB2AAB878329}" showPageBreaks="1" showGridLines="0" printArea="1" view="pageBreakPreview" showRuler="0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/>
      <headerFooter alignWithMargins="0"/>
    </customSheetView>
    <customSheetView guid="{56D0106B-CB90-4499-A8AC-183481DC4CD8}" showPageBreaks="1" showGridLines="0" printArea="1" view="pageBreakPreview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/>
      <headerFooter alignWithMargins="0"/>
    </customSheetView>
    <customSheetView guid="{9FA15B25-8550-4830-A9CA-B59845F5CCBC}" showPageBreaks="1" showGridLines="0" printArea="1" view="pageBreakPreview" topLeftCell="D1">
      <selection activeCell="O10" sqref="O10"/>
      <pageMargins left="0.78740157480314965" right="0.78740157480314965" top="0.78740157480314965" bottom="0.78740157480314965" header="0.51181102362204722" footer="0.51181102362204722"/>
      <pageSetup paperSize="9" scale="75" fitToWidth="2" pageOrder="overThenDown" orientation="landscape"/>
      <headerFooter alignWithMargins="0"/>
    </customSheetView>
  </customSheetViews>
  <mergeCells count="24">
    <mergeCell ref="AB2:AB4"/>
    <mergeCell ref="Z2:Z4"/>
    <mergeCell ref="Y2:Y4"/>
    <mergeCell ref="T2:T4"/>
    <mergeCell ref="U2:V3"/>
    <mergeCell ref="W2:W4"/>
    <mergeCell ref="AA2:AA4"/>
    <mergeCell ref="X2:X4"/>
    <mergeCell ref="H3:H4"/>
    <mergeCell ref="I3:I4"/>
    <mergeCell ref="L2:S2"/>
    <mergeCell ref="N3:O3"/>
    <mergeCell ref="D2:K2"/>
    <mergeCell ref="S3:S4"/>
    <mergeCell ref="D3:D4"/>
    <mergeCell ref="E3:E4"/>
    <mergeCell ref="F3:G3"/>
    <mergeCell ref="J3:J4"/>
    <mergeCell ref="Q3:Q4"/>
    <mergeCell ref="R3:R4"/>
    <mergeCell ref="K3:K4"/>
    <mergeCell ref="L3:L4"/>
    <mergeCell ref="M3:M4"/>
    <mergeCell ref="P3:P4"/>
  </mergeCells>
  <phoneticPr fontId="3"/>
  <pageMargins left="0.78740157480314965" right="0.78740157480314965" top="0.78740157480314965" bottom="0.78740157480314965" header="0.51181102362204722" footer="0.51181102362204722"/>
  <pageSetup paperSize="9" scale="75" fitToWidth="2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C7</xm:sqref>
        </x14:dataValidation>
        <x14:dataValidation type="list" allowBlank="1" showInputMessage="1" showErrorMessage="1">
          <x14:formula1>
            <xm:f>リスト!$J$2:$J$22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92"/>
  <sheetViews>
    <sheetView showGridLines="0" view="pageBreakPreview" zoomScale="90" zoomScaleNormal="25" zoomScaleSheetLayoutView="90" workbookViewId="0">
      <pane xSplit="3" ySplit="7" topLeftCell="D16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ColWidth="9" defaultRowHeight="18.75" x14ac:dyDescent="0.15"/>
  <cols>
    <col min="1" max="1" width="4.75" style="128" customWidth="1"/>
    <col min="2" max="2" width="5.875" style="128" customWidth="1"/>
    <col min="3" max="3" width="14.5" style="128" customWidth="1"/>
    <col min="4" max="4" width="8.125" style="128" bestFit="1" customWidth="1"/>
    <col min="5" max="5" width="8.75" style="139" bestFit="1" customWidth="1"/>
    <col min="6" max="6" width="7.5" style="128" customWidth="1"/>
    <col min="7" max="7" width="8.75" style="139" bestFit="1" customWidth="1"/>
    <col min="8" max="8" width="8.625" style="128" bestFit="1" customWidth="1"/>
    <col min="9" max="9" width="8.75" style="139" bestFit="1" customWidth="1"/>
    <col min="10" max="10" width="8.625" style="128" bestFit="1" customWidth="1"/>
    <col min="11" max="11" width="8.75" style="139" bestFit="1" customWidth="1"/>
    <col min="12" max="12" width="7.875" style="128" bestFit="1" customWidth="1"/>
    <col min="13" max="13" width="8.75" style="139" bestFit="1" customWidth="1"/>
    <col min="14" max="14" width="7.5" style="128" customWidth="1"/>
    <col min="15" max="15" width="8.75" style="139" bestFit="1" customWidth="1"/>
    <col min="16" max="16" width="6.375" style="128" customWidth="1"/>
    <col min="17" max="17" width="8.75" style="139" bestFit="1" customWidth="1"/>
    <col min="18" max="18" width="7.125" style="128" customWidth="1"/>
    <col min="19" max="19" width="8.75" style="139" bestFit="1" customWidth="1"/>
    <col min="20" max="20" width="7.5" style="128" bestFit="1" customWidth="1"/>
    <col min="21" max="21" width="8.75" style="139" bestFit="1" customWidth="1"/>
    <col min="22" max="22" width="6.875" style="128" customWidth="1"/>
    <col min="23" max="23" width="8.75" style="139" bestFit="1" customWidth="1"/>
    <col min="24" max="24" width="8.125" style="128" customWidth="1"/>
    <col min="25" max="25" width="9.5" style="127" bestFit="1" customWidth="1"/>
    <col min="26" max="26" width="15.25" style="122" customWidth="1"/>
    <col min="27" max="16384" width="9" style="128"/>
  </cols>
  <sheetData>
    <row r="1" spans="1:26" ht="15.75" customHeight="1" x14ac:dyDescent="0.15">
      <c r="C1" s="117" t="s">
        <v>277</v>
      </c>
      <c r="D1" s="140"/>
      <c r="E1" s="118"/>
      <c r="F1" s="118"/>
      <c r="G1" s="118"/>
      <c r="H1" s="118"/>
      <c r="I1" s="127"/>
      <c r="J1" s="102"/>
      <c r="K1" s="127"/>
      <c r="L1" s="102"/>
      <c r="M1" s="127"/>
      <c r="N1" s="102"/>
      <c r="O1" s="127"/>
      <c r="P1" s="102"/>
      <c r="Q1" s="127"/>
      <c r="R1" s="102"/>
      <c r="S1" s="127"/>
      <c r="T1" s="102"/>
      <c r="U1" s="356" t="s">
        <v>945</v>
      </c>
      <c r="V1" s="356"/>
      <c r="W1" s="356"/>
      <c r="X1" s="356"/>
      <c r="Y1" s="356"/>
    </row>
    <row r="2" spans="1:26" ht="15" customHeight="1" x14ac:dyDescent="0.15">
      <c r="C2" s="129"/>
      <c r="D2" s="357" t="s">
        <v>231</v>
      </c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9"/>
      <c r="R2" s="119" t="s">
        <v>232</v>
      </c>
      <c r="S2" s="295"/>
      <c r="T2" s="295"/>
      <c r="U2" s="295"/>
      <c r="V2" s="295"/>
      <c r="W2" s="295"/>
      <c r="X2" s="295"/>
      <c r="Y2" s="296"/>
      <c r="Z2" s="120"/>
    </row>
    <row r="3" spans="1:26" ht="15" customHeight="1" x14ac:dyDescent="0.15">
      <c r="C3" s="129"/>
      <c r="D3" s="360" t="s">
        <v>233</v>
      </c>
      <c r="E3" s="360"/>
      <c r="F3" s="361" t="s">
        <v>234</v>
      </c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3"/>
      <c r="R3" s="361" t="s">
        <v>235</v>
      </c>
      <c r="S3" s="362"/>
      <c r="T3" s="362"/>
      <c r="U3" s="362"/>
      <c r="V3" s="362"/>
      <c r="W3" s="363"/>
      <c r="X3" s="121" t="s">
        <v>236</v>
      </c>
      <c r="Y3" s="130"/>
    </row>
    <row r="4" spans="1:26" s="134" customFormat="1" ht="15" customHeight="1" x14ac:dyDescent="0.15">
      <c r="C4" s="131"/>
      <c r="D4" s="360"/>
      <c r="E4" s="360"/>
      <c r="F4" s="351" t="s">
        <v>2</v>
      </c>
      <c r="G4" s="352"/>
      <c r="H4" s="351" t="s">
        <v>237</v>
      </c>
      <c r="I4" s="352"/>
      <c r="J4" s="351" t="s">
        <v>218</v>
      </c>
      <c r="K4" s="352"/>
      <c r="L4" s="351" t="s">
        <v>238</v>
      </c>
      <c r="M4" s="352"/>
      <c r="N4" s="351" t="s">
        <v>239</v>
      </c>
      <c r="O4" s="352"/>
      <c r="P4" s="351" t="s">
        <v>240</v>
      </c>
      <c r="Q4" s="352"/>
      <c r="R4" s="351" t="s">
        <v>181</v>
      </c>
      <c r="S4" s="352"/>
      <c r="T4" s="121" t="s">
        <v>946</v>
      </c>
      <c r="U4" s="263"/>
      <c r="V4" s="264"/>
      <c r="W4" s="265"/>
      <c r="X4" s="132"/>
      <c r="Y4" s="133"/>
      <c r="Z4" s="355" t="s">
        <v>948</v>
      </c>
    </row>
    <row r="5" spans="1:26" s="134" customFormat="1" ht="15" customHeight="1" x14ac:dyDescent="0.15">
      <c r="C5" s="131"/>
      <c r="D5" s="294"/>
      <c r="E5" s="294"/>
      <c r="F5" s="353"/>
      <c r="G5" s="354"/>
      <c r="H5" s="353"/>
      <c r="I5" s="354"/>
      <c r="J5" s="353"/>
      <c r="K5" s="354"/>
      <c r="L5" s="353"/>
      <c r="M5" s="354"/>
      <c r="N5" s="353"/>
      <c r="O5" s="354"/>
      <c r="P5" s="353"/>
      <c r="Q5" s="354"/>
      <c r="R5" s="353"/>
      <c r="S5" s="354"/>
      <c r="T5" s="266"/>
      <c r="U5" s="267"/>
      <c r="V5" s="268" t="s">
        <v>947</v>
      </c>
      <c r="W5" s="265"/>
      <c r="X5" s="132"/>
      <c r="Y5" s="133"/>
      <c r="Z5" s="355"/>
    </row>
    <row r="6" spans="1:26" s="136" customFormat="1" ht="30.6" customHeight="1" x14ac:dyDescent="0.15">
      <c r="C6" s="135"/>
      <c r="D6" s="297" t="s">
        <v>216</v>
      </c>
      <c r="E6" s="293" t="s">
        <v>241</v>
      </c>
      <c r="F6" s="124" t="s">
        <v>216</v>
      </c>
      <c r="G6" s="125" t="s">
        <v>241</v>
      </c>
      <c r="H6" s="124" t="s">
        <v>216</v>
      </c>
      <c r="I6" s="125" t="s">
        <v>241</v>
      </c>
      <c r="J6" s="299" t="s">
        <v>216</v>
      </c>
      <c r="K6" s="293" t="s">
        <v>241</v>
      </c>
      <c r="L6" s="299" t="s">
        <v>216</v>
      </c>
      <c r="M6" s="123" t="s">
        <v>241</v>
      </c>
      <c r="N6" s="299" t="s">
        <v>216</v>
      </c>
      <c r="O6" s="123" t="s">
        <v>241</v>
      </c>
      <c r="P6" s="292" t="s">
        <v>216</v>
      </c>
      <c r="Q6" s="293" t="s">
        <v>241</v>
      </c>
      <c r="R6" s="94" t="s">
        <v>216</v>
      </c>
      <c r="S6" s="125" t="s">
        <v>241</v>
      </c>
      <c r="T6" s="124" t="s">
        <v>216</v>
      </c>
      <c r="U6" s="125" t="s">
        <v>241</v>
      </c>
      <c r="V6" s="124" t="s">
        <v>216</v>
      </c>
      <c r="W6" s="125" t="s">
        <v>241</v>
      </c>
      <c r="X6" s="299" t="s">
        <v>216</v>
      </c>
      <c r="Y6" s="99" t="s">
        <v>242</v>
      </c>
      <c r="Z6" s="355"/>
    </row>
    <row r="7" spans="1:26" s="145" customFormat="1" ht="13.5" customHeight="1" x14ac:dyDescent="0.15">
      <c r="A7" s="146"/>
      <c r="C7" s="141" t="s">
        <v>215</v>
      </c>
      <c r="D7" s="142">
        <v>547</v>
      </c>
      <c r="E7" s="147">
        <v>10.383916357648657</v>
      </c>
      <c r="F7" s="143">
        <v>92014</v>
      </c>
      <c r="G7" s="147">
        <v>1746.7379885423829</v>
      </c>
      <c r="H7" s="143">
        <v>52273</v>
      </c>
      <c r="I7" s="147">
        <v>992.31893923833309</v>
      </c>
      <c r="J7" s="143">
        <v>19924</v>
      </c>
      <c r="K7" s="261">
        <v>378.22513621534154</v>
      </c>
      <c r="L7" s="143">
        <v>19534</v>
      </c>
      <c r="M7" s="147">
        <v>370.82161266966881</v>
      </c>
      <c r="N7" s="143">
        <v>189</v>
      </c>
      <c r="O7" s="147">
        <v>3.5878614105952393</v>
      </c>
      <c r="P7" s="97">
        <v>94</v>
      </c>
      <c r="Q7" s="147">
        <v>1.7844390084441932</v>
      </c>
      <c r="R7" s="143">
        <v>3351</v>
      </c>
      <c r="S7" s="147">
        <v>63.613352311664798</v>
      </c>
      <c r="T7" s="143">
        <v>5374</v>
      </c>
      <c r="U7" s="147">
        <v>102.01675778062865</v>
      </c>
      <c r="V7" s="143">
        <v>384</v>
      </c>
      <c r="W7" s="147">
        <v>7.2896231834315977</v>
      </c>
      <c r="X7" s="143">
        <v>2840</v>
      </c>
      <c r="Y7" s="147">
        <v>53.912838127462855</v>
      </c>
      <c r="Z7" s="298">
        <v>5267762</v>
      </c>
    </row>
    <row r="8" spans="1:26" s="145" customFormat="1" ht="13.5" customHeight="1" x14ac:dyDescent="0.15">
      <c r="A8" s="146"/>
      <c r="B8" s="269" t="s">
        <v>1178</v>
      </c>
      <c r="C8" s="286" t="s">
        <v>558</v>
      </c>
      <c r="D8" s="262">
        <f>SUMIF($A10:$A188,$C$8,D10:D188)</f>
        <v>232</v>
      </c>
      <c r="E8" s="220">
        <f t="shared" ref="E8:S9" si="0">IF(D8="-","-",D8/$Z8*100000)</f>
        <v>9.7400416470746283</v>
      </c>
      <c r="F8" s="262">
        <f>SUMIF($A10:$A188,$C$8,F10:F188)</f>
        <v>41126</v>
      </c>
      <c r="G8" s="220">
        <f t="shared" si="0"/>
        <v>1726.5903136965137</v>
      </c>
      <c r="H8" s="262">
        <f>SUMIF($A10:$A188,$C$8,H10:H188)</f>
        <v>24412</v>
      </c>
      <c r="I8" s="220">
        <f t="shared" si="0"/>
        <v>1024.8874857258011</v>
      </c>
      <c r="J8" s="262">
        <f>SUMIF($A10:$A188,$C$8,J10:J188)</f>
        <v>8310</v>
      </c>
      <c r="K8" s="220">
        <f t="shared" si="0"/>
        <v>348.87821589306105</v>
      </c>
      <c r="L8" s="262">
        <f>SUMIF($A10:$A188,$C$8,L10:L188)</f>
        <v>8300</v>
      </c>
      <c r="M8" s="220">
        <f t="shared" si="0"/>
        <v>348.45838651172164</v>
      </c>
      <c r="N8" s="262">
        <f>SUMIF($A10:$A188,$C$8,N10:N188)</f>
        <v>96</v>
      </c>
      <c r="O8" s="220">
        <f t="shared" si="0"/>
        <v>4.0303620608584669</v>
      </c>
      <c r="P8" s="262">
        <f>SUMIF($A10:$A188,$C$8,P10:P188)</f>
        <v>8</v>
      </c>
      <c r="Q8" s="220">
        <f t="shared" si="0"/>
        <v>0.33586350507153895</v>
      </c>
      <c r="R8" s="262">
        <f>SUMIF($A10:$A188,$C$8,R10:R188)</f>
        <v>1613</v>
      </c>
      <c r="S8" s="220">
        <f t="shared" si="0"/>
        <v>67.71847921004904</v>
      </c>
      <c r="T8" s="262">
        <f>SUMIF($A10:$A188,$C$8,T10:T188)</f>
        <v>2285</v>
      </c>
      <c r="U8" s="220">
        <f t="shared" ref="U8:Y9" si="1">IF(T8="-","-",T8/$Z8*100000)</f>
        <v>95.93101363605831</v>
      </c>
      <c r="V8" s="262">
        <f>SUMIF($A10:$A188,$C$8,V10:V188)</f>
        <v>94</v>
      </c>
      <c r="W8" s="220">
        <f t="shared" si="1"/>
        <v>3.9463961845905824</v>
      </c>
      <c r="X8" s="262">
        <f>SUMIF($A10:$A188,$C$8,X10:X188)</f>
        <v>1414</v>
      </c>
      <c r="Y8" s="220">
        <f t="shared" si="1"/>
        <v>59.363874521394507</v>
      </c>
      <c r="Z8" s="262">
        <f>SUMIF($A10:$A188,$C$8,Z10:Z188)</f>
        <v>2381920</v>
      </c>
    </row>
    <row r="9" spans="1:26" s="145" customFormat="1" ht="13.5" customHeight="1" x14ac:dyDescent="0.15">
      <c r="B9" s="269" t="s">
        <v>1178</v>
      </c>
      <c r="C9" s="287" t="s">
        <v>623</v>
      </c>
      <c r="D9" s="262">
        <f>SUMIF($B10:$B188,$C$9,D10:D188)</f>
        <v>12</v>
      </c>
      <c r="E9" s="220">
        <f t="shared" si="0"/>
        <v>17.960845357121475</v>
      </c>
      <c r="F9" s="262">
        <f>SUMIF($B10:$B188,$C$9,F10:F188)</f>
        <v>1139</v>
      </c>
      <c r="G9" s="220">
        <f t="shared" si="0"/>
        <v>1704.7835718134465</v>
      </c>
      <c r="H9" s="262">
        <f>SUMIF($B10:$B188,$C$9,H10:H188)</f>
        <v>652</v>
      </c>
      <c r="I9" s="220">
        <f t="shared" si="0"/>
        <v>975.87259773693336</v>
      </c>
      <c r="J9" s="262">
        <f>SUMIF($B10:$B188,$C$9,J10:J188)</f>
        <v>348</v>
      </c>
      <c r="K9" s="220">
        <f t="shared" si="0"/>
        <v>520.86451535652282</v>
      </c>
      <c r="L9" s="262">
        <f>SUMIF($B10:$B188,$C$9,L10:L188)</f>
        <v>135</v>
      </c>
      <c r="M9" s="220">
        <f t="shared" si="0"/>
        <v>202.05951026761659</v>
      </c>
      <c r="N9" s="262">
        <f>SUMIF($B10:$B188,$C$9,N10:N188)</f>
        <v>0</v>
      </c>
      <c r="O9" s="220">
        <f t="shared" si="0"/>
        <v>0</v>
      </c>
      <c r="P9" s="262">
        <f>SUMIF($B10:$B188,$C$9,P10:P188)</f>
        <v>4</v>
      </c>
      <c r="Q9" s="220">
        <f t="shared" si="0"/>
        <v>5.9869484523738246</v>
      </c>
      <c r="R9" s="262">
        <f>SUMIF($B10:$B188,$C$9,R10:R188)</f>
        <v>32</v>
      </c>
      <c r="S9" s="220">
        <f t="shared" si="0"/>
        <v>47.895587618990596</v>
      </c>
      <c r="T9" s="262">
        <f>SUMIF($B10:$B188,$C$9,T10:T188)</f>
        <v>43</v>
      </c>
      <c r="U9" s="220">
        <f t="shared" si="1"/>
        <v>64.359695863018615</v>
      </c>
      <c r="V9" s="262">
        <f>SUMIF($B10:$B188,$C$9,V10:V188)</f>
        <v>11</v>
      </c>
      <c r="W9" s="220">
        <f t="shared" si="1"/>
        <v>16.464108244028019</v>
      </c>
      <c r="X9" s="262">
        <f>SUMIF($B10:$B188,$C$9,X10:X188)</f>
        <v>30</v>
      </c>
      <c r="Y9" s="220">
        <f t="shared" si="1"/>
        <v>44.902113392803685</v>
      </c>
      <c r="Z9" s="262">
        <f>SUMIF($B10:$B188,$C$9,Z10:Z188)</f>
        <v>66812</v>
      </c>
    </row>
    <row r="10" spans="1:26" s="145" customFormat="1" ht="13.5" customHeight="1" x14ac:dyDescent="0.15">
      <c r="A10" s="145" t="s">
        <v>1212</v>
      </c>
      <c r="B10" s="145" t="s">
        <v>934</v>
      </c>
      <c r="C10" s="213" t="s">
        <v>350</v>
      </c>
      <c r="D10" s="223">
        <v>27</v>
      </c>
      <c r="E10" s="218">
        <v>10.575461795165056</v>
      </c>
      <c r="F10" s="206">
        <v>6139</v>
      </c>
      <c r="G10" s="218">
        <v>2404.5466652043806</v>
      </c>
      <c r="H10" s="206">
        <v>3876</v>
      </c>
      <c r="I10" s="218">
        <v>1518.1662932614724</v>
      </c>
      <c r="J10" s="206">
        <v>928</v>
      </c>
      <c r="K10" s="218">
        <v>363.48253873752486</v>
      </c>
      <c r="L10" s="206">
        <v>1314</v>
      </c>
      <c r="M10" s="218">
        <v>514.67247403136605</v>
      </c>
      <c r="N10" s="206">
        <v>15</v>
      </c>
      <c r="O10" s="218">
        <v>5.8752565528694749</v>
      </c>
      <c r="P10" s="206">
        <v>6</v>
      </c>
      <c r="Q10" s="218">
        <v>2.3501026211477902</v>
      </c>
      <c r="R10" s="206">
        <v>207</v>
      </c>
      <c r="S10" s="218">
        <v>81.07854042959876</v>
      </c>
      <c r="T10" s="206">
        <v>270</v>
      </c>
      <c r="U10" s="218">
        <v>105.75461795165056</v>
      </c>
      <c r="V10" s="206" t="s">
        <v>180</v>
      </c>
      <c r="W10" s="218" t="s">
        <v>180</v>
      </c>
      <c r="X10" s="206">
        <v>126</v>
      </c>
      <c r="Y10" s="218">
        <v>49.352155044103597</v>
      </c>
      <c r="Z10" s="298">
        <v>255308</v>
      </c>
    </row>
    <row r="11" spans="1:26" s="145" customFormat="1" ht="13.5" customHeight="1" x14ac:dyDescent="0.15">
      <c r="A11" s="145" t="s">
        <v>1212</v>
      </c>
      <c r="B11" s="145" t="s">
        <v>531</v>
      </c>
      <c r="C11" s="213" t="s">
        <v>385</v>
      </c>
      <c r="D11" s="223">
        <v>0</v>
      </c>
      <c r="E11" s="218">
        <v>0</v>
      </c>
      <c r="F11" s="206" t="s">
        <v>180</v>
      </c>
      <c r="G11" s="218" t="s">
        <v>180</v>
      </c>
      <c r="H11" s="206" t="s">
        <v>180</v>
      </c>
      <c r="I11" s="218" t="s">
        <v>180</v>
      </c>
      <c r="J11" s="206" t="s">
        <v>180</v>
      </c>
      <c r="K11" s="218" t="s">
        <v>180</v>
      </c>
      <c r="L11" s="206" t="s">
        <v>180</v>
      </c>
      <c r="M11" s="218" t="s">
        <v>180</v>
      </c>
      <c r="N11" s="206" t="s">
        <v>180</v>
      </c>
      <c r="O11" s="218" t="s">
        <v>180</v>
      </c>
      <c r="P11" s="206" t="s">
        <v>180</v>
      </c>
      <c r="Q11" s="218" t="s">
        <v>180</v>
      </c>
      <c r="R11" s="206">
        <v>27</v>
      </c>
      <c r="S11" s="218">
        <v>58.656123047511457</v>
      </c>
      <c r="T11" s="206">
        <v>19</v>
      </c>
      <c r="U11" s="218">
        <v>41.27653103343399</v>
      </c>
      <c r="V11" s="206" t="s">
        <v>180</v>
      </c>
      <c r="W11" s="218" t="s">
        <v>180</v>
      </c>
      <c r="X11" s="206">
        <v>16</v>
      </c>
      <c r="Y11" s="218">
        <v>34.759184028154941</v>
      </c>
      <c r="Z11" s="298">
        <v>46031</v>
      </c>
    </row>
    <row r="12" spans="1:26" s="145" customFormat="1" ht="13.5" customHeight="1" x14ac:dyDescent="0.15">
      <c r="A12" s="145" t="s">
        <v>1212</v>
      </c>
      <c r="B12" s="145" t="s">
        <v>531</v>
      </c>
      <c r="C12" s="213" t="s">
        <v>388</v>
      </c>
      <c r="D12" s="223">
        <v>1</v>
      </c>
      <c r="E12" s="218">
        <v>14.29388221841052</v>
      </c>
      <c r="F12" s="206">
        <v>100</v>
      </c>
      <c r="G12" s="218">
        <v>1429.388221841052</v>
      </c>
      <c r="H12" s="206">
        <v>100</v>
      </c>
      <c r="I12" s="218">
        <v>1429.388221841052</v>
      </c>
      <c r="J12" s="206" t="s">
        <v>180</v>
      </c>
      <c r="K12" s="218" t="s">
        <v>180</v>
      </c>
      <c r="L12" s="206" t="s">
        <v>180</v>
      </c>
      <c r="M12" s="218" t="s">
        <v>180</v>
      </c>
      <c r="N12" s="206" t="s">
        <v>180</v>
      </c>
      <c r="O12" s="218" t="s">
        <v>180</v>
      </c>
      <c r="P12" s="206" t="s">
        <v>180</v>
      </c>
      <c r="Q12" s="218" t="s">
        <v>180</v>
      </c>
      <c r="R12" s="206">
        <v>3</v>
      </c>
      <c r="S12" s="218">
        <v>42.881646655231563</v>
      </c>
      <c r="T12" s="206">
        <v>19</v>
      </c>
      <c r="U12" s="218">
        <v>271.5837621497999</v>
      </c>
      <c r="V12" s="206" t="s">
        <v>180</v>
      </c>
      <c r="W12" s="218" t="s">
        <v>180</v>
      </c>
      <c r="X12" s="206">
        <v>4</v>
      </c>
      <c r="Y12" s="218">
        <v>57.175528873642079</v>
      </c>
      <c r="Z12" s="298">
        <v>6996</v>
      </c>
    </row>
    <row r="13" spans="1:26" s="145" customFormat="1" ht="13.5" customHeight="1" x14ac:dyDescent="0.15">
      <c r="A13" s="145" t="s">
        <v>1212</v>
      </c>
      <c r="B13" s="145" t="s">
        <v>531</v>
      </c>
      <c r="C13" s="213" t="s">
        <v>389</v>
      </c>
      <c r="D13" s="223">
        <v>0</v>
      </c>
      <c r="E13" s="218">
        <v>0</v>
      </c>
      <c r="F13" s="206" t="s">
        <v>180</v>
      </c>
      <c r="G13" s="218" t="s">
        <v>180</v>
      </c>
      <c r="H13" s="206" t="s">
        <v>180</v>
      </c>
      <c r="I13" s="218" t="s">
        <v>180</v>
      </c>
      <c r="J13" s="206" t="s">
        <v>180</v>
      </c>
      <c r="K13" s="218" t="s">
        <v>180</v>
      </c>
      <c r="L13" s="206" t="s">
        <v>180</v>
      </c>
      <c r="M13" s="218" t="s">
        <v>180</v>
      </c>
      <c r="N13" s="206" t="s">
        <v>180</v>
      </c>
      <c r="O13" s="218" t="s">
        <v>180</v>
      </c>
      <c r="P13" s="206" t="s">
        <v>180</v>
      </c>
      <c r="Q13" s="218" t="s">
        <v>180</v>
      </c>
      <c r="R13" s="206">
        <v>3</v>
      </c>
      <c r="S13" s="218">
        <v>75.604838709677423</v>
      </c>
      <c r="T13" s="206" t="s">
        <v>180</v>
      </c>
      <c r="U13" s="218" t="s">
        <v>180</v>
      </c>
      <c r="V13" s="206" t="s">
        <v>180</v>
      </c>
      <c r="W13" s="218" t="s">
        <v>180</v>
      </c>
      <c r="X13" s="206">
        <v>2</v>
      </c>
      <c r="Y13" s="218">
        <v>50.403225806451609</v>
      </c>
      <c r="Z13" s="298">
        <v>3968</v>
      </c>
    </row>
    <row r="14" spans="1:26" s="145" customFormat="1" ht="13.5" customHeight="1" x14ac:dyDescent="0.15">
      <c r="A14" s="145" t="s">
        <v>1212</v>
      </c>
      <c r="B14" s="145" t="s">
        <v>531</v>
      </c>
      <c r="C14" s="213" t="s">
        <v>390</v>
      </c>
      <c r="D14" s="223">
        <v>0</v>
      </c>
      <c r="E14" s="218">
        <v>0</v>
      </c>
      <c r="F14" s="206" t="s">
        <v>180</v>
      </c>
      <c r="G14" s="218" t="s">
        <v>180</v>
      </c>
      <c r="H14" s="206" t="s">
        <v>180</v>
      </c>
      <c r="I14" s="218" t="s">
        <v>180</v>
      </c>
      <c r="J14" s="206" t="s">
        <v>180</v>
      </c>
      <c r="K14" s="218" t="s">
        <v>180</v>
      </c>
      <c r="L14" s="206" t="s">
        <v>180</v>
      </c>
      <c r="M14" s="218" t="s">
        <v>180</v>
      </c>
      <c r="N14" s="206" t="s">
        <v>180</v>
      </c>
      <c r="O14" s="218" t="s">
        <v>180</v>
      </c>
      <c r="P14" s="206" t="s">
        <v>180</v>
      </c>
      <c r="Q14" s="218" t="s">
        <v>180</v>
      </c>
      <c r="R14" s="206">
        <v>4</v>
      </c>
      <c r="S14" s="218">
        <v>93.240093240093245</v>
      </c>
      <c r="T14" s="206" t="s">
        <v>180</v>
      </c>
      <c r="U14" s="218" t="s">
        <v>180</v>
      </c>
      <c r="V14" s="206" t="s">
        <v>180</v>
      </c>
      <c r="W14" s="218" t="s">
        <v>180</v>
      </c>
      <c r="X14" s="206">
        <v>2</v>
      </c>
      <c r="Y14" s="218">
        <v>46.620046620046622</v>
      </c>
      <c r="Z14" s="298">
        <v>4290</v>
      </c>
    </row>
    <row r="15" spans="1:26" s="145" customFormat="1" ht="13.5" customHeight="1" x14ac:dyDescent="0.15">
      <c r="A15" s="145" t="s">
        <v>1212</v>
      </c>
      <c r="B15" s="145" t="s">
        <v>531</v>
      </c>
      <c r="C15" s="213" t="s">
        <v>391</v>
      </c>
      <c r="D15" s="223">
        <v>1</v>
      </c>
      <c r="E15" s="218">
        <v>24.594195769798326</v>
      </c>
      <c r="F15" s="206">
        <v>99</v>
      </c>
      <c r="G15" s="218">
        <v>2434.8253812100347</v>
      </c>
      <c r="H15" s="206">
        <v>99</v>
      </c>
      <c r="I15" s="218">
        <v>2434.8253812100347</v>
      </c>
      <c r="J15" s="206" t="s">
        <v>180</v>
      </c>
      <c r="K15" s="218" t="s">
        <v>180</v>
      </c>
      <c r="L15" s="206" t="s">
        <v>180</v>
      </c>
      <c r="M15" s="218" t="s">
        <v>180</v>
      </c>
      <c r="N15" s="206" t="s">
        <v>180</v>
      </c>
      <c r="O15" s="218" t="s">
        <v>180</v>
      </c>
      <c r="P15" s="206" t="s">
        <v>180</v>
      </c>
      <c r="Q15" s="218" t="s">
        <v>180</v>
      </c>
      <c r="R15" s="206">
        <v>2</v>
      </c>
      <c r="S15" s="218">
        <v>49.188391539596651</v>
      </c>
      <c r="T15" s="206" t="s">
        <v>180</v>
      </c>
      <c r="U15" s="218" t="s">
        <v>180</v>
      </c>
      <c r="V15" s="206" t="s">
        <v>180</v>
      </c>
      <c r="W15" s="218" t="s">
        <v>180</v>
      </c>
      <c r="X15" s="206">
        <v>1</v>
      </c>
      <c r="Y15" s="218">
        <v>24.594195769798326</v>
      </c>
      <c r="Z15" s="298">
        <v>4066</v>
      </c>
    </row>
    <row r="16" spans="1:26" s="145" customFormat="1" ht="13.5" customHeight="1" x14ac:dyDescent="0.15">
      <c r="A16" s="145" t="s">
        <v>1212</v>
      </c>
      <c r="B16" s="145" t="s">
        <v>531</v>
      </c>
      <c r="C16" s="213" t="s">
        <v>392</v>
      </c>
      <c r="D16" s="223">
        <v>2</v>
      </c>
      <c r="E16" s="218">
        <v>7.1053005542134429</v>
      </c>
      <c r="F16" s="206">
        <v>595</v>
      </c>
      <c r="G16" s="218">
        <v>2113.8269148784993</v>
      </c>
      <c r="H16" s="206">
        <v>49</v>
      </c>
      <c r="I16" s="218">
        <v>174.07986357822935</v>
      </c>
      <c r="J16" s="206">
        <v>186</v>
      </c>
      <c r="K16" s="218">
        <v>660.79295154185024</v>
      </c>
      <c r="L16" s="206">
        <v>360</v>
      </c>
      <c r="M16" s="218">
        <v>1278.9540997584197</v>
      </c>
      <c r="N16" s="206" t="s">
        <v>180</v>
      </c>
      <c r="O16" s="218" t="s">
        <v>180</v>
      </c>
      <c r="P16" s="206" t="s">
        <v>180</v>
      </c>
      <c r="Q16" s="218" t="s">
        <v>180</v>
      </c>
      <c r="R16" s="206">
        <v>17</v>
      </c>
      <c r="S16" s="218">
        <v>60.395054710814264</v>
      </c>
      <c r="T16" s="206" t="s">
        <v>180</v>
      </c>
      <c r="U16" s="218" t="s">
        <v>180</v>
      </c>
      <c r="V16" s="206" t="s">
        <v>180</v>
      </c>
      <c r="W16" s="218" t="s">
        <v>180</v>
      </c>
      <c r="X16" s="206">
        <v>10</v>
      </c>
      <c r="Y16" s="218">
        <v>35.526502771067214</v>
      </c>
      <c r="Z16" s="298">
        <v>28148</v>
      </c>
    </row>
    <row r="17" spans="1:26" s="145" customFormat="1" ht="13.5" customHeight="1" x14ac:dyDescent="0.15">
      <c r="A17" s="145" t="s">
        <v>1212</v>
      </c>
      <c r="B17" s="145" t="s">
        <v>531</v>
      </c>
      <c r="C17" s="213" t="s">
        <v>393</v>
      </c>
      <c r="D17" s="223">
        <v>0</v>
      </c>
      <c r="E17" s="218">
        <v>0</v>
      </c>
      <c r="F17" s="206" t="s">
        <v>180</v>
      </c>
      <c r="G17" s="218" t="s">
        <v>180</v>
      </c>
      <c r="H17" s="206" t="s">
        <v>180</v>
      </c>
      <c r="I17" s="218" t="s">
        <v>180</v>
      </c>
      <c r="J17" s="206" t="s">
        <v>180</v>
      </c>
      <c r="K17" s="218" t="s">
        <v>180</v>
      </c>
      <c r="L17" s="206" t="s">
        <v>180</v>
      </c>
      <c r="M17" s="218" t="s">
        <v>180</v>
      </c>
      <c r="N17" s="206" t="s">
        <v>180</v>
      </c>
      <c r="O17" s="218" t="s">
        <v>180</v>
      </c>
      <c r="P17" s="206" t="s">
        <v>180</v>
      </c>
      <c r="Q17" s="218" t="s">
        <v>180</v>
      </c>
      <c r="R17" s="206">
        <v>2</v>
      </c>
      <c r="S17" s="218">
        <v>51.295203898435489</v>
      </c>
      <c r="T17" s="206">
        <v>19</v>
      </c>
      <c r="U17" s="218">
        <v>487.3044370351372</v>
      </c>
      <c r="V17" s="206" t="s">
        <v>180</v>
      </c>
      <c r="W17" s="218" t="s">
        <v>180</v>
      </c>
      <c r="X17" s="206">
        <v>1</v>
      </c>
      <c r="Y17" s="218">
        <v>25.647601949217744</v>
      </c>
      <c r="Z17" s="298">
        <v>3899</v>
      </c>
    </row>
    <row r="18" spans="1:26" s="145" customFormat="1" ht="13.5" customHeight="1" x14ac:dyDescent="0.15">
      <c r="A18" s="145" t="s">
        <v>1212</v>
      </c>
      <c r="B18" s="145" t="s">
        <v>531</v>
      </c>
      <c r="C18" s="213" t="s">
        <v>394</v>
      </c>
      <c r="D18" s="223">
        <v>2</v>
      </c>
      <c r="E18" s="218">
        <v>13.131976362442549</v>
      </c>
      <c r="F18" s="206">
        <v>143</v>
      </c>
      <c r="G18" s="218">
        <v>938.93630991464215</v>
      </c>
      <c r="H18" s="206">
        <v>101</v>
      </c>
      <c r="I18" s="218">
        <v>663.16480630334866</v>
      </c>
      <c r="J18" s="206">
        <v>42</v>
      </c>
      <c r="K18" s="218">
        <v>275.7715036112935</v>
      </c>
      <c r="L18" s="206" t="s">
        <v>180</v>
      </c>
      <c r="M18" s="218" t="s">
        <v>180</v>
      </c>
      <c r="N18" s="206" t="s">
        <v>180</v>
      </c>
      <c r="O18" s="218" t="s">
        <v>180</v>
      </c>
      <c r="P18" s="206" t="s">
        <v>180</v>
      </c>
      <c r="Q18" s="218" t="s">
        <v>180</v>
      </c>
      <c r="R18" s="206">
        <v>7</v>
      </c>
      <c r="S18" s="218">
        <v>45.961917268548916</v>
      </c>
      <c r="T18" s="206">
        <v>19</v>
      </c>
      <c r="U18" s="218">
        <v>124.75377544320419</v>
      </c>
      <c r="V18" s="206" t="s">
        <v>180</v>
      </c>
      <c r="W18" s="218" t="s">
        <v>180</v>
      </c>
      <c r="X18" s="206">
        <v>6</v>
      </c>
      <c r="Y18" s="218">
        <v>39.395929087327637</v>
      </c>
      <c r="Z18" s="298">
        <v>15230</v>
      </c>
    </row>
    <row r="19" spans="1:26" s="145" customFormat="1" ht="13.5" customHeight="1" x14ac:dyDescent="0.15">
      <c r="A19" s="145" t="s">
        <v>1320</v>
      </c>
      <c r="B19" s="145" t="s">
        <v>532</v>
      </c>
      <c r="C19" s="213" t="s">
        <v>397</v>
      </c>
      <c r="D19" s="223">
        <v>2</v>
      </c>
      <c r="E19" s="218">
        <v>26.70940170940171</v>
      </c>
      <c r="F19" s="206">
        <v>258</v>
      </c>
      <c r="G19" s="218">
        <v>3445.5128205128208</v>
      </c>
      <c r="H19" s="206">
        <v>146</v>
      </c>
      <c r="I19" s="218">
        <v>1949.7863247863247</v>
      </c>
      <c r="J19" s="206">
        <v>60</v>
      </c>
      <c r="K19" s="218">
        <v>801.28205128205116</v>
      </c>
      <c r="L19" s="206">
        <v>48</v>
      </c>
      <c r="M19" s="218">
        <v>641.02564102564099</v>
      </c>
      <c r="N19" s="206" t="s">
        <v>180</v>
      </c>
      <c r="O19" s="218" t="s">
        <v>180</v>
      </c>
      <c r="P19" s="206">
        <v>4</v>
      </c>
      <c r="Q19" s="218">
        <v>53.418803418803421</v>
      </c>
      <c r="R19" s="206">
        <v>3</v>
      </c>
      <c r="S19" s="218">
        <v>40.064102564102562</v>
      </c>
      <c r="T19" s="206">
        <v>4</v>
      </c>
      <c r="U19" s="218">
        <v>53.418803418803421</v>
      </c>
      <c r="V19" s="206" t="s">
        <v>180</v>
      </c>
      <c r="W19" s="218" t="s">
        <v>180</v>
      </c>
      <c r="X19" s="206">
        <v>4</v>
      </c>
      <c r="Y19" s="218">
        <v>53.418803418803421</v>
      </c>
      <c r="Z19" s="298">
        <v>7488</v>
      </c>
    </row>
    <row r="20" spans="1:26" s="145" customFormat="1" ht="13.5" customHeight="1" x14ac:dyDescent="0.15">
      <c r="A20" s="145" t="s">
        <v>1320</v>
      </c>
      <c r="B20" s="145" t="s">
        <v>532</v>
      </c>
      <c r="C20" s="213" t="s">
        <v>398</v>
      </c>
      <c r="D20" s="223">
        <v>0</v>
      </c>
      <c r="E20" s="218">
        <v>0</v>
      </c>
      <c r="F20" s="206" t="s">
        <v>180</v>
      </c>
      <c r="G20" s="218" t="s">
        <v>180</v>
      </c>
      <c r="H20" s="206" t="s">
        <v>180</v>
      </c>
      <c r="I20" s="218" t="s">
        <v>180</v>
      </c>
      <c r="J20" s="206" t="s">
        <v>180</v>
      </c>
      <c r="K20" s="218" t="s">
        <v>180</v>
      </c>
      <c r="L20" s="206" t="s">
        <v>180</v>
      </c>
      <c r="M20" s="218" t="s">
        <v>180</v>
      </c>
      <c r="N20" s="206" t="s">
        <v>180</v>
      </c>
      <c r="O20" s="218" t="s">
        <v>180</v>
      </c>
      <c r="P20" s="206" t="s">
        <v>180</v>
      </c>
      <c r="Q20" s="218" t="s">
        <v>180</v>
      </c>
      <c r="R20" s="206">
        <v>3</v>
      </c>
      <c r="S20" s="218">
        <v>63.73486297004461</v>
      </c>
      <c r="T20" s="206">
        <v>38</v>
      </c>
      <c r="U20" s="218">
        <v>807.30826428723185</v>
      </c>
      <c r="V20" s="206" t="s">
        <v>180</v>
      </c>
      <c r="W20" s="218" t="s">
        <v>180</v>
      </c>
      <c r="X20" s="206">
        <v>2</v>
      </c>
      <c r="Y20" s="218">
        <v>42.489908646696406</v>
      </c>
      <c r="Z20" s="298">
        <v>4707</v>
      </c>
    </row>
    <row r="21" spans="1:26" s="145" customFormat="1" ht="13.5" customHeight="1" x14ac:dyDescent="0.15">
      <c r="A21" s="145" t="s">
        <v>1320</v>
      </c>
      <c r="B21" s="145" t="s">
        <v>532</v>
      </c>
      <c r="C21" s="213" t="s">
        <v>399</v>
      </c>
      <c r="D21" s="223">
        <v>1</v>
      </c>
      <c r="E21" s="218">
        <v>26.371308016877634</v>
      </c>
      <c r="F21" s="206">
        <v>69</v>
      </c>
      <c r="G21" s="218">
        <v>1819.620253164557</v>
      </c>
      <c r="H21" s="206">
        <v>45</v>
      </c>
      <c r="I21" s="218">
        <v>1186.7088607594937</v>
      </c>
      <c r="J21" s="206">
        <v>24</v>
      </c>
      <c r="K21" s="218">
        <v>632.91139240506322</v>
      </c>
      <c r="L21" s="206" t="s">
        <v>180</v>
      </c>
      <c r="M21" s="218" t="s">
        <v>180</v>
      </c>
      <c r="N21" s="206" t="s">
        <v>180</v>
      </c>
      <c r="O21" s="218" t="s">
        <v>180</v>
      </c>
      <c r="P21" s="206" t="s">
        <v>180</v>
      </c>
      <c r="Q21" s="218" t="s">
        <v>180</v>
      </c>
      <c r="R21" s="206">
        <v>1</v>
      </c>
      <c r="S21" s="218">
        <v>26.371308016877634</v>
      </c>
      <c r="T21" s="206" t="s">
        <v>180</v>
      </c>
      <c r="U21" s="218" t="s">
        <v>180</v>
      </c>
      <c r="V21" s="206" t="s">
        <v>180</v>
      </c>
      <c r="W21" s="218" t="s">
        <v>180</v>
      </c>
      <c r="X21" s="206">
        <v>1</v>
      </c>
      <c r="Y21" s="218">
        <v>26.371308016877634</v>
      </c>
      <c r="Z21" s="298">
        <v>3792</v>
      </c>
    </row>
    <row r="22" spans="1:26" s="145" customFormat="1" ht="13.5" customHeight="1" x14ac:dyDescent="0.15">
      <c r="A22" s="145" t="s">
        <v>1320</v>
      </c>
      <c r="B22" s="145" t="s">
        <v>532</v>
      </c>
      <c r="C22" s="213" t="s">
        <v>400</v>
      </c>
      <c r="D22" s="223">
        <v>1</v>
      </c>
      <c r="E22" s="218">
        <v>27.586206896551726</v>
      </c>
      <c r="F22" s="206">
        <v>62</v>
      </c>
      <c r="G22" s="218">
        <v>1710.344827586207</v>
      </c>
      <c r="H22" s="206">
        <v>58</v>
      </c>
      <c r="I22" s="218">
        <v>1600</v>
      </c>
      <c r="J22" s="206">
        <v>4</v>
      </c>
      <c r="K22" s="218">
        <v>110.3448275862069</v>
      </c>
      <c r="L22" s="206" t="s">
        <v>180</v>
      </c>
      <c r="M22" s="218" t="s">
        <v>180</v>
      </c>
      <c r="N22" s="206" t="s">
        <v>180</v>
      </c>
      <c r="O22" s="218" t="s">
        <v>180</v>
      </c>
      <c r="P22" s="206" t="s">
        <v>180</v>
      </c>
      <c r="Q22" s="218" t="s">
        <v>180</v>
      </c>
      <c r="R22" s="206">
        <v>1</v>
      </c>
      <c r="S22" s="218">
        <v>27.586206896551726</v>
      </c>
      <c r="T22" s="206" t="s">
        <v>180</v>
      </c>
      <c r="U22" s="218" t="s">
        <v>180</v>
      </c>
      <c r="V22" s="206" t="s">
        <v>180</v>
      </c>
      <c r="W22" s="218" t="s">
        <v>180</v>
      </c>
      <c r="X22" s="206">
        <v>1</v>
      </c>
      <c r="Y22" s="218">
        <v>27.586206896551726</v>
      </c>
      <c r="Z22" s="298">
        <v>3625</v>
      </c>
    </row>
    <row r="23" spans="1:26" s="145" customFormat="1" ht="13.5" customHeight="1" x14ac:dyDescent="0.15">
      <c r="A23" s="145" t="s">
        <v>1320</v>
      </c>
      <c r="B23" s="145" t="s">
        <v>532</v>
      </c>
      <c r="C23" s="213" t="s">
        <v>401</v>
      </c>
      <c r="D23" s="223">
        <v>1</v>
      </c>
      <c r="E23" s="218">
        <v>38.669760247486465</v>
      </c>
      <c r="F23" s="206">
        <v>54</v>
      </c>
      <c r="G23" s="218">
        <v>2088.1670533642691</v>
      </c>
      <c r="H23" s="206">
        <v>22</v>
      </c>
      <c r="I23" s="218">
        <v>850.73472544470224</v>
      </c>
      <c r="J23" s="206">
        <v>32</v>
      </c>
      <c r="K23" s="218">
        <v>1237.4323279195669</v>
      </c>
      <c r="L23" s="206" t="s">
        <v>180</v>
      </c>
      <c r="M23" s="218" t="s">
        <v>180</v>
      </c>
      <c r="N23" s="206" t="s">
        <v>180</v>
      </c>
      <c r="O23" s="218" t="s">
        <v>180</v>
      </c>
      <c r="P23" s="206" t="s">
        <v>180</v>
      </c>
      <c r="Q23" s="218" t="s">
        <v>180</v>
      </c>
      <c r="R23" s="206">
        <v>3</v>
      </c>
      <c r="S23" s="218">
        <v>116.0092807424594</v>
      </c>
      <c r="T23" s="206" t="s">
        <v>180</v>
      </c>
      <c r="U23" s="218" t="s">
        <v>180</v>
      </c>
      <c r="V23" s="206" t="s">
        <v>180</v>
      </c>
      <c r="W23" s="218" t="s">
        <v>180</v>
      </c>
      <c r="X23" s="206">
        <v>0</v>
      </c>
      <c r="Y23" s="218">
        <v>0</v>
      </c>
      <c r="Z23" s="298">
        <v>2586</v>
      </c>
    </row>
    <row r="24" spans="1:26" s="145" customFormat="1" ht="13.5" customHeight="1" x14ac:dyDescent="0.15">
      <c r="A24" s="145" t="s">
        <v>1319</v>
      </c>
      <c r="B24" s="145" t="s">
        <v>533</v>
      </c>
      <c r="C24" s="213" t="s">
        <v>395</v>
      </c>
      <c r="D24" s="223">
        <v>2</v>
      </c>
      <c r="E24" s="218">
        <v>12.275210212974898</v>
      </c>
      <c r="F24" s="206">
        <v>426</v>
      </c>
      <c r="G24" s="218">
        <v>2614.6197753636529</v>
      </c>
      <c r="H24" s="206">
        <v>282</v>
      </c>
      <c r="I24" s="218">
        <v>1730.8046400294604</v>
      </c>
      <c r="J24" s="206">
        <v>40</v>
      </c>
      <c r="K24" s="218">
        <v>245.50420425949793</v>
      </c>
      <c r="L24" s="206">
        <v>100</v>
      </c>
      <c r="M24" s="218">
        <v>613.7605106487448</v>
      </c>
      <c r="N24" s="206" t="s">
        <v>180</v>
      </c>
      <c r="O24" s="218" t="s">
        <v>180</v>
      </c>
      <c r="P24" s="206">
        <v>4</v>
      </c>
      <c r="Q24" s="218">
        <v>24.550420425949795</v>
      </c>
      <c r="R24" s="206">
        <v>4</v>
      </c>
      <c r="S24" s="218">
        <v>24.550420425949795</v>
      </c>
      <c r="T24" s="206" t="s">
        <v>180</v>
      </c>
      <c r="U24" s="218" t="s">
        <v>180</v>
      </c>
      <c r="V24" s="206" t="s">
        <v>180</v>
      </c>
      <c r="W24" s="218" t="s">
        <v>180</v>
      </c>
      <c r="X24" s="206">
        <v>7</v>
      </c>
      <c r="Y24" s="218">
        <v>42.963235745412142</v>
      </c>
      <c r="Z24" s="298">
        <v>16293</v>
      </c>
    </row>
    <row r="25" spans="1:26" s="145" customFormat="1" ht="13.5" customHeight="1" x14ac:dyDescent="0.15">
      <c r="A25" s="145" t="s">
        <v>1319</v>
      </c>
      <c r="B25" s="145" t="s">
        <v>533</v>
      </c>
      <c r="C25" s="213" t="s">
        <v>396</v>
      </c>
      <c r="D25" s="223">
        <v>1</v>
      </c>
      <c r="E25" s="218">
        <v>18.971732119142477</v>
      </c>
      <c r="F25" s="206">
        <v>54</v>
      </c>
      <c r="G25" s="218">
        <v>1024.4735344336939</v>
      </c>
      <c r="H25" s="206">
        <v>30</v>
      </c>
      <c r="I25" s="218">
        <v>569.1519635742743</v>
      </c>
      <c r="J25" s="206">
        <v>24</v>
      </c>
      <c r="K25" s="218">
        <v>455.32157085941947</v>
      </c>
      <c r="L25" s="206" t="s">
        <v>180</v>
      </c>
      <c r="M25" s="218" t="s">
        <v>180</v>
      </c>
      <c r="N25" s="206" t="s">
        <v>180</v>
      </c>
      <c r="O25" s="218" t="s">
        <v>180</v>
      </c>
      <c r="P25" s="206" t="s">
        <v>180</v>
      </c>
      <c r="Q25" s="218" t="s">
        <v>180</v>
      </c>
      <c r="R25" s="206">
        <v>1</v>
      </c>
      <c r="S25" s="218">
        <v>18.971732119142477</v>
      </c>
      <c r="T25" s="206" t="s">
        <v>180</v>
      </c>
      <c r="U25" s="218" t="s">
        <v>180</v>
      </c>
      <c r="V25" s="206" t="s">
        <v>180</v>
      </c>
      <c r="W25" s="218" t="s">
        <v>180</v>
      </c>
      <c r="X25" s="206">
        <v>3</v>
      </c>
      <c r="Y25" s="218">
        <v>56.915196357427433</v>
      </c>
      <c r="Z25" s="298">
        <v>5271</v>
      </c>
    </row>
    <row r="26" spans="1:26" s="145" customFormat="1" ht="13.5" customHeight="1" x14ac:dyDescent="0.15">
      <c r="A26" s="145" t="s">
        <v>1319</v>
      </c>
      <c r="B26" s="145" t="s">
        <v>533</v>
      </c>
      <c r="C26" s="213" t="s">
        <v>402</v>
      </c>
      <c r="D26" s="223">
        <v>1</v>
      </c>
      <c r="E26" s="218">
        <v>19.312475859405176</v>
      </c>
      <c r="F26" s="206">
        <v>33</v>
      </c>
      <c r="G26" s="218">
        <v>637.31170336037076</v>
      </c>
      <c r="H26" s="206">
        <v>33</v>
      </c>
      <c r="I26" s="218">
        <v>637.31170336037076</v>
      </c>
      <c r="J26" s="206" t="s">
        <v>180</v>
      </c>
      <c r="K26" s="218" t="s">
        <v>180</v>
      </c>
      <c r="L26" s="206" t="s">
        <v>180</v>
      </c>
      <c r="M26" s="218" t="s">
        <v>180</v>
      </c>
      <c r="N26" s="206" t="s">
        <v>180</v>
      </c>
      <c r="O26" s="218" t="s">
        <v>180</v>
      </c>
      <c r="P26" s="206" t="s">
        <v>180</v>
      </c>
      <c r="Q26" s="218" t="s">
        <v>180</v>
      </c>
      <c r="R26" s="206">
        <v>3</v>
      </c>
      <c r="S26" s="218">
        <v>57.937427578215527</v>
      </c>
      <c r="T26" s="206" t="s">
        <v>180</v>
      </c>
      <c r="U26" s="218" t="s">
        <v>180</v>
      </c>
      <c r="V26" s="206" t="s">
        <v>180</v>
      </c>
      <c r="W26" s="218" t="s">
        <v>180</v>
      </c>
      <c r="X26" s="206">
        <v>2</v>
      </c>
      <c r="Y26" s="218">
        <v>38.624951718810351</v>
      </c>
      <c r="Z26" s="298">
        <v>5178</v>
      </c>
    </row>
    <row r="27" spans="1:26" s="145" customFormat="1" ht="13.5" customHeight="1" x14ac:dyDescent="0.15">
      <c r="A27" s="145" t="s">
        <v>1319</v>
      </c>
      <c r="B27" s="145" t="s">
        <v>533</v>
      </c>
      <c r="C27" s="213" t="s">
        <v>403</v>
      </c>
      <c r="D27" s="223">
        <v>2</v>
      </c>
      <c r="E27" s="218">
        <v>25.829781738344309</v>
      </c>
      <c r="F27" s="206">
        <v>234</v>
      </c>
      <c r="G27" s="218">
        <v>3022.0844633862844</v>
      </c>
      <c r="H27" s="206">
        <v>114</v>
      </c>
      <c r="I27" s="218">
        <v>1472.2975590856258</v>
      </c>
      <c r="J27" s="206">
        <v>120</v>
      </c>
      <c r="K27" s="218">
        <v>1549.7869043006588</v>
      </c>
      <c r="L27" s="206" t="s">
        <v>180</v>
      </c>
      <c r="M27" s="218" t="s">
        <v>180</v>
      </c>
      <c r="N27" s="206" t="s">
        <v>180</v>
      </c>
      <c r="O27" s="218" t="s">
        <v>180</v>
      </c>
      <c r="P27" s="206" t="s">
        <v>180</v>
      </c>
      <c r="Q27" s="218" t="s">
        <v>180</v>
      </c>
      <c r="R27" s="206">
        <v>5</v>
      </c>
      <c r="S27" s="218">
        <v>64.574454345860772</v>
      </c>
      <c r="T27" s="206" t="s">
        <v>180</v>
      </c>
      <c r="U27" s="218" t="s">
        <v>180</v>
      </c>
      <c r="V27" s="206" t="s">
        <v>180</v>
      </c>
      <c r="W27" s="218" t="s">
        <v>180</v>
      </c>
      <c r="X27" s="206">
        <v>4</v>
      </c>
      <c r="Y27" s="218">
        <v>51.659563476688618</v>
      </c>
      <c r="Z27" s="298">
        <v>7743</v>
      </c>
    </row>
    <row r="28" spans="1:26" s="145" customFormat="1" ht="13.5" customHeight="1" x14ac:dyDescent="0.15">
      <c r="A28" s="145" t="s">
        <v>1211</v>
      </c>
      <c r="B28" s="145" t="s">
        <v>540</v>
      </c>
      <c r="C28" s="213" t="s">
        <v>349</v>
      </c>
      <c r="D28" s="223">
        <v>202</v>
      </c>
      <c r="E28" s="218">
        <v>10.30973611668988</v>
      </c>
      <c r="F28" s="206">
        <v>36720</v>
      </c>
      <c r="G28" s="218">
        <v>1874.1262881428338</v>
      </c>
      <c r="H28" s="206">
        <v>22572</v>
      </c>
      <c r="I28" s="218">
        <v>1152.0364535936831</v>
      </c>
      <c r="J28" s="206">
        <v>7016</v>
      </c>
      <c r="K28" s="218">
        <v>358.08469601334752</v>
      </c>
      <c r="L28" s="206">
        <v>7028</v>
      </c>
      <c r="M28" s="218">
        <v>358.69715558463605</v>
      </c>
      <c r="N28" s="206">
        <v>96</v>
      </c>
      <c r="O28" s="218">
        <v>4.8996765703080625</v>
      </c>
      <c r="P28" s="206">
        <v>8</v>
      </c>
      <c r="Q28" s="218">
        <v>0.40830638085900517</v>
      </c>
      <c r="R28" s="206">
        <v>1375</v>
      </c>
      <c r="S28" s="218">
        <v>70.177659210141513</v>
      </c>
      <c r="T28" s="206">
        <v>1910</v>
      </c>
      <c r="U28" s="218">
        <v>97.483148430087482</v>
      </c>
      <c r="V28" s="206">
        <v>57</v>
      </c>
      <c r="W28" s="218">
        <v>2.9091829636204118</v>
      </c>
      <c r="X28" s="206">
        <v>1205</v>
      </c>
      <c r="Y28" s="218">
        <v>61.501148616887662</v>
      </c>
      <c r="Z28" s="298">
        <v>1959313</v>
      </c>
    </row>
    <row r="29" spans="1:26" s="145" customFormat="1" ht="13.5" customHeight="1" x14ac:dyDescent="0.15">
      <c r="A29" s="145" t="s">
        <v>1211</v>
      </c>
      <c r="B29" s="145" t="s">
        <v>534</v>
      </c>
      <c r="C29" s="213" t="s">
        <v>365</v>
      </c>
      <c r="D29" s="223">
        <v>6</v>
      </c>
      <c r="E29" s="218">
        <v>5.0175614651279483</v>
      </c>
      <c r="F29" s="206">
        <v>1173</v>
      </c>
      <c r="G29" s="218">
        <v>980.93326643251385</v>
      </c>
      <c r="H29" s="206">
        <v>622</v>
      </c>
      <c r="I29" s="218">
        <v>520.1538718849306</v>
      </c>
      <c r="J29" s="206">
        <v>179</v>
      </c>
      <c r="K29" s="218">
        <v>149.69058370965044</v>
      </c>
      <c r="L29" s="206">
        <v>372</v>
      </c>
      <c r="M29" s="218">
        <v>311.08881083793278</v>
      </c>
      <c r="N29" s="206" t="s">
        <v>180</v>
      </c>
      <c r="O29" s="218" t="s">
        <v>180</v>
      </c>
      <c r="P29" s="206" t="s">
        <v>180</v>
      </c>
      <c r="Q29" s="218" t="s">
        <v>180</v>
      </c>
      <c r="R29" s="206">
        <v>69</v>
      </c>
      <c r="S29" s="218">
        <v>57.701956848971399</v>
      </c>
      <c r="T29" s="206">
        <v>80</v>
      </c>
      <c r="U29" s="218">
        <v>66.900819535039304</v>
      </c>
      <c r="V29" s="206">
        <v>14</v>
      </c>
      <c r="W29" s="218">
        <v>11.707643418631879</v>
      </c>
      <c r="X29" s="206">
        <v>64</v>
      </c>
      <c r="Y29" s="218">
        <v>53.520655628031442</v>
      </c>
      <c r="Z29" s="298">
        <v>119580</v>
      </c>
    </row>
    <row r="30" spans="1:26" s="145" customFormat="1" ht="13.5" customHeight="1" x14ac:dyDescent="0.15">
      <c r="A30" s="145" t="s">
        <v>1211</v>
      </c>
      <c r="B30" s="145" t="s">
        <v>940</v>
      </c>
      <c r="C30" s="213" t="s">
        <v>372</v>
      </c>
      <c r="D30" s="223">
        <v>7</v>
      </c>
      <c r="E30" s="218">
        <v>7.1756601607347879</v>
      </c>
      <c r="F30" s="206">
        <v>1031</v>
      </c>
      <c r="G30" s="218">
        <v>1056.8722322453666</v>
      </c>
      <c r="H30" s="206">
        <v>348</v>
      </c>
      <c r="I30" s="218">
        <v>356.73281941938654</v>
      </c>
      <c r="J30" s="206">
        <v>258</v>
      </c>
      <c r="K30" s="218">
        <v>264.47433163851076</v>
      </c>
      <c r="L30" s="206">
        <v>425</v>
      </c>
      <c r="M30" s="218">
        <v>435.66508118746924</v>
      </c>
      <c r="N30" s="206" t="s">
        <v>180</v>
      </c>
      <c r="O30" s="218" t="s">
        <v>180</v>
      </c>
      <c r="P30" s="206" t="s">
        <v>180</v>
      </c>
      <c r="Q30" s="218" t="s">
        <v>180</v>
      </c>
      <c r="R30" s="206">
        <v>56</v>
      </c>
      <c r="S30" s="218">
        <v>57.405281285878303</v>
      </c>
      <c r="T30" s="206">
        <v>97</v>
      </c>
      <c r="U30" s="218">
        <v>99.434147941610632</v>
      </c>
      <c r="V30" s="206" t="s">
        <v>180</v>
      </c>
      <c r="W30" s="218" t="s">
        <v>180</v>
      </c>
      <c r="X30" s="206">
        <v>46</v>
      </c>
      <c r="Y30" s="218">
        <v>47.154338199114321</v>
      </c>
      <c r="Z30" s="298">
        <v>97552</v>
      </c>
    </row>
    <row r="31" spans="1:26" s="145" customFormat="1" ht="13.5" customHeight="1" x14ac:dyDescent="0.15">
      <c r="A31" s="145" t="s">
        <v>1211</v>
      </c>
      <c r="B31" s="145" t="s">
        <v>940</v>
      </c>
      <c r="C31" s="213" t="s">
        <v>380</v>
      </c>
      <c r="D31" s="223">
        <v>7</v>
      </c>
      <c r="E31" s="218">
        <v>9.9930048965723994</v>
      </c>
      <c r="F31" s="206">
        <v>1098</v>
      </c>
      <c r="G31" s="218">
        <v>1567.4741966337849</v>
      </c>
      <c r="H31" s="206">
        <v>556</v>
      </c>
      <c r="I31" s="218">
        <v>793.73010321346476</v>
      </c>
      <c r="J31" s="206">
        <v>186</v>
      </c>
      <c r="K31" s="218">
        <v>265.52841582320946</v>
      </c>
      <c r="L31" s="206">
        <v>356</v>
      </c>
      <c r="M31" s="218">
        <v>508.21567759711058</v>
      </c>
      <c r="N31" s="206" t="s">
        <v>180</v>
      </c>
      <c r="O31" s="218" t="s">
        <v>180</v>
      </c>
      <c r="P31" s="206" t="s">
        <v>180</v>
      </c>
      <c r="Q31" s="218" t="s">
        <v>180</v>
      </c>
      <c r="R31" s="206">
        <v>35</v>
      </c>
      <c r="S31" s="218">
        <v>49.965024482861999</v>
      </c>
      <c r="T31" s="206">
        <v>65</v>
      </c>
      <c r="U31" s="218">
        <v>92.792188325315138</v>
      </c>
      <c r="V31" s="206" t="s">
        <v>180</v>
      </c>
      <c r="W31" s="218" t="s">
        <v>180</v>
      </c>
      <c r="X31" s="206">
        <v>37</v>
      </c>
      <c r="Y31" s="218">
        <v>52.820168739025533</v>
      </c>
      <c r="Z31" s="298">
        <v>70049</v>
      </c>
    </row>
    <row r="32" spans="1:26" s="145" customFormat="1" ht="13.5" customHeight="1" x14ac:dyDescent="0.15">
      <c r="A32" s="145" t="s">
        <v>1211</v>
      </c>
      <c r="B32" s="145" t="s">
        <v>940</v>
      </c>
      <c r="C32" s="213" t="s">
        <v>382</v>
      </c>
      <c r="D32" s="223">
        <v>5</v>
      </c>
      <c r="E32" s="218">
        <v>8.5814811636488457</v>
      </c>
      <c r="F32" s="206">
        <v>544</v>
      </c>
      <c r="G32" s="218">
        <v>933.66515060499444</v>
      </c>
      <c r="H32" s="206">
        <v>109</v>
      </c>
      <c r="I32" s="218">
        <v>187.07628936754483</v>
      </c>
      <c r="J32" s="206">
        <v>435</v>
      </c>
      <c r="K32" s="218">
        <v>746.58886123744958</v>
      </c>
      <c r="L32" s="206" t="s">
        <v>180</v>
      </c>
      <c r="M32" s="218" t="s">
        <v>180</v>
      </c>
      <c r="N32" s="206" t="s">
        <v>180</v>
      </c>
      <c r="O32" s="218" t="s">
        <v>180</v>
      </c>
      <c r="P32" s="206" t="s">
        <v>180</v>
      </c>
      <c r="Q32" s="218" t="s">
        <v>180</v>
      </c>
      <c r="R32" s="206">
        <v>36</v>
      </c>
      <c r="S32" s="218">
        <v>61.786664378271695</v>
      </c>
      <c r="T32" s="206">
        <v>38</v>
      </c>
      <c r="U32" s="218">
        <v>65.21925684373123</v>
      </c>
      <c r="V32" s="206" t="s">
        <v>180</v>
      </c>
      <c r="W32" s="218" t="s">
        <v>180</v>
      </c>
      <c r="X32" s="206">
        <v>32</v>
      </c>
      <c r="Y32" s="218">
        <v>54.921479447352617</v>
      </c>
      <c r="Z32" s="298">
        <v>58265</v>
      </c>
    </row>
    <row r="33" spans="1:26" s="145" customFormat="1" ht="13.5" customHeight="1" x14ac:dyDescent="0.15">
      <c r="A33" s="145" t="s">
        <v>1211</v>
      </c>
      <c r="B33" s="145" t="s">
        <v>534</v>
      </c>
      <c r="C33" s="213" t="s">
        <v>383</v>
      </c>
      <c r="D33" s="223">
        <v>5</v>
      </c>
      <c r="E33" s="218">
        <v>8.5780949766675807</v>
      </c>
      <c r="F33" s="206">
        <v>560</v>
      </c>
      <c r="G33" s="218">
        <v>960.74663738676918</v>
      </c>
      <c r="H33" s="206">
        <v>205</v>
      </c>
      <c r="I33" s="218">
        <v>351.70189404337088</v>
      </c>
      <c r="J33" s="206">
        <v>236</v>
      </c>
      <c r="K33" s="218">
        <v>404.88608289870984</v>
      </c>
      <c r="L33" s="206">
        <v>119</v>
      </c>
      <c r="M33" s="218">
        <v>204.15866044468842</v>
      </c>
      <c r="N33" s="206" t="s">
        <v>180</v>
      </c>
      <c r="O33" s="218" t="s">
        <v>180</v>
      </c>
      <c r="P33" s="206" t="s">
        <v>180</v>
      </c>
      <c r="Q33" s="218" t="s">
        <v>180</v>
      </c>
      <c r="R33" s="206">
        <v>26</v>
      </c>
      <c r="S33" s="218">
        <v>44.606093878671423</v>
      </c>
      <c r="T33" s="206">
        <v>76</v>
      </c>
      <c r="U33" s="218">
        <v>130.38704364534726</v>
      </c>
      <c r="V33" s="206">
        <v>8</v>
      </c>
      <c r="W33" s="218">
        <v>13.724951962668129</v>
      </c>
      <c r="X33" s="206">
        <v>23</v>
      </c>
      <c r="Y33" s="218">
        <v>39.45923689267088</v>
      </c>
      <c r="Z33" s="298">
        <v>58288</v>
      </c>
    </row>
    <row r="34" spans="1:26" s="145" customFormat="1" ht="13.5" customHeight="1" x14ac:dyDescent="0.15">
      <c r="A34" s="145" t="s">
        <v>1211</v>
      </c>
      <c r="B34" s="145" t="s">
        <v>534</v>
      </c>
      <c r="C34" s="213" t="s">
        <v>386</v>
      </c>
      <c r="D34" s="223">
        <v>0</v>
      </c>
      <c r="E34" s="218">
        <v>0</v>
      </c>
      <c r="F34" s="206" t="s">
        <v>180</v>
      </c>
      <c r="G34" s="218" t="s">
        <v>180</v>
      </c>
      <c r="H34" s="206" t="s">
        <v>180</v>
      </c>
      <c r="I34" s="218" t="s">
        <v>180</v>
      </c>
      <c r="J34" s="206" t="s">
        <v>180</v>
      </c>
      <c r="K34" s="218" t="s">
        <v>180</v>
      </c>
      <c r="L34" s="206" t="s">
        <v>180</v>
      </c>
      <c r="M34" s="218" t="s">
        <v>180</v>
      </c>
      <c r="N34" s="206" t="s">
        <v>180</v>
      </c>
      <c r="O34" s="218" t="s">
        <v>180</v>
      </c>
      <c r="P34" s="206" t="s">
        <v>180</v>
      </c>
      <c r="Q34" s="218" t="s">
        <v>180</v>
      </c>
      <c r="R34" s="206">
        <v>13</v>
      </c>
      <c r="S34" s="218">
        <v>82.070707070707073</v>
      </c>
      <c r="T34" s="206" t="s">
        <v>180</v>
      </c>
      <c r="U34" s="218" t="s">
        <v>180</v>
      </c>
      <c r="V34" s="206" t="s">
        <v>180</v>
      </c>
      <c r="W34" s="218" t="s">
        <v>180</v>
      </c>
      <c r="X34" s="206">
        <v>6</v>
      </c>
      <c r="Y34" s="218">
        <v>37.878787878787875</v>
      </c>
      <c r="Z34" s="298">
        <v>15840</v>
      </c>
    </row>
    <row r="35" spans="1:26" s="145" customFormat="1" ht="13.5" customHeight="1" x14ac:dyDescent="0.15">
      <c r="A35" s="145" t="s">
        <v>1211</v>
      </c>
      <c r="B35" s="145" t="s">
        <v>534</v>
      </c>
      <c r="C35" s="213" t="s">
        <v>387</v>
      </c>
      <c r="D35" s="223">
        <v>0</v>
      </c>
      <c r="E35" s="218">
        <v>0</v>
      </c>
      <c r="F35" s="206" t="s">
        <v>180</v>
      </c>
      <c r="G35" s="218" t="s">
        <v>180</v>
      </c>
      <c r="H35" s="206" t="s">
        <v>180</v>
      </c>
      <c r="I35" s="218" t="s">
        <v>180</v>
      </c>
      <c r="J35" s="206" t="s">
        <v>180</v>
      </c>
      <c r="K35" s="218" t="s">
        <v>180</v>
      </c>
      <c r="L35" s="206" t="s">
        <v>180</v>
      </c>
      <c r="M35" s="218" t="s">
        <v>180</v>
      </c>
      <c r="N35" s="206" t="s">
        <v>180</v>
      </c>
      <c r="O35" s="218" t="s">
        <v>180</v>
      </c>
      <c r="P35" s="206" t="s">
        <v>180</v>
      </c>
      <c r="Q35" s="218" t="s">
        <v>180</v>
      </c>
      <c r="R35" s="206">
        <v>3</v>
      </c>
      <c r="S35" s="218">
        <v>98.91196834817012</v>
      </c>
      <c r="T35" s="206">
        <v>19</v>
      </c>
      <c r="U35" s="218">
        <v>626.44246620507749</v>
      </c>
      <c r="V35" s="206">
        <v>15</v>
      </c>
      <c r="W35" s="218">
        <v>494.55984174085063</v>
      </c>
      <c r="X35" s="206">
        <v>1</v>
      </c>
      <c r="Y35" s="218">
        <v>32.970656116056709</v>
      </c>
      <c r="Z35" s="298">
        <v>3033</v>
      </c>
    </row>
    <row r="36" spans="1:26" s="145" customFormat="1" ht="13.5" customHeight="1" x14ac:dyDescent="0.15">
      <c r="A36" s="145" t="s">
        <v>162</v>
      </c>
      <c r="B36" s="145" t="s">
        <v>536</v>
      </c>
      <c r="C36" s="213" t="s">
        <v>342</v>
      </c>
      <c r="D36" s="223">
        <v>15</v>
      </c>
      <c r="E36" s="218">
        <v>13.109023377758357</v>
      </c>
      <c r="F36" s="206">
        <v>2865</v>
      </c>
      <c r="G36" s="218">
        <v>2503.823465151846</v>
      </c>
      <c r="H36" s="206">
        <v>1380</v>
      </c>
      <c r="I36" s="218">
        <v>1206.0301507537688</v>
      </c>
      <c r="J36" s="206">
        <v>552</v>
      </c>
      <c r="K36" s="218">
        <v>482.41206030150755</v>
      </c>
      <c r="L36" s="206">
        <v>927</v>
      </c>
      <c r="M36" s="218">
        <v>810.13764474546645</v>
      </c>
      <c r="N36" s="206">
        <v>4</v>
      </c>
      <c r="O36" s="218">
        <v>3.4957395674022287</v>
      </c>
      <c r="P36" s="206">
        <v>2</v>
      </c>
      <c r="Q36" s="218">
        <v>1.7478697837011143</v>
      </c>
      <c r="R36" s="206">
        <v>80</v>
      </c>
      <c r="S36" s="218">
        <v>69.914791348044574</v>
      </c>
      <c r="T36" s="206">
        <v>206</v>
      </c>
      <c r="U36" s="218">
        <v>180.03058772121477</v>
      </c>
      <c r="V36" s="206">
        <v>28</v>
      </c>
      <c r="W36" s="218">
        <v>24.470176971815601</v>
      </c>
      <c r="X36" s="206">
        <v>78</v>
      </c>
      <c r="Y36" s="218">
        <v>68.166921564343454</v>
      </c>
      <c r="Z36" s="298">
        <v>114425</v>
      </c>
    </row>
    <row r="37" spans="1:26" s="145" customFormat="1" ht="13.5" customHeight="1" x14ac:dyDescent="0.15">
      <c r="A37" s="145" t="s">
        <v>162</v>
      </c>
      <c r="B37" s="145" t="s">
        <v>942</v>
      </c>
      <c r="C37" s="213" t="s">
        <v>404</v>
      </c>
      <c r="D37" s="223">
        <v>0</v>
      </c>
      <c r="E37" s="218">
        <v>0</v>
      </c>
      <c r="F37" s="206" t="s">
        <v>180</v>
      </c>
      <c r="G37" s="218" t="s">
        <v>180</v>
      </c>
      <c r="H37" s="206" t="s">
        <v>180</v>
      </c>
      <c r="I37" s="218" t="s">
        <v>180</v>
      </c>
      <c r="J37" s="206" t="s">
        <v>180</v>
      </c>
      <c r="K37" s="218" t="s">
        <v>180</v>
      </c>
      <c r="L37" s="206" t="s">
        <v>180</v>
      </c>
      <c r="M37" s="218" t="s">
        <v>180</v>
      </c>
      <c r="N37" s="206" t="s">
        <v>180</v>
      </c>
      <c r="O37" s="218" t="s">
        <v>180</v>
      </c>
      <c r="P37" s="206" t="s">
        <v>180</v>
      </c>
      <c r="Q37" s="218" t="s">
        <v>180</v>
      </c>
      <c r="R37" s="206">
        <v>1</v>
      </c>
      <c r="S37" s="218">
        <v>69.783670621074663</v>
      </c>
      <c r="T37" s="206">
        <v>6</v>
      </c>
      <c r="U37" s="218">
        <v>418.70202372644803</v>
      </c>
      <c r="V37" s="206" t="s">
        <v>180</v>
      </c>
      <c r="W37" s="218" t="s">
        <v>180</v>
      </c>
      <c r="X37" s="206">
        <v>0</v>
      </c>
      <c r="Y37" s="218">
        <v>0</v>
      </c>
      <c r="Z37" s="298">
        <v>1433</v>
      </c>
    </row>
    <row r="38" spans="1:26" s="145" customFormat="1" ht="13.5" customHeight="1" x14ac:dyDescent="0.15">
      <c r="A38" s="145" t="s">
        <v>162</v>
      </c>
      <c r="B38" s="145" t="s">
        <v>942</v>
      </c>
      <c r="C38" s="213" t="s">
        <v>405</v>
      </c>
      <c r="D38" s="223">
        <v>0</v>
      </c>
      <c r="E38" s="218">
        <v>0</v>
      </c>
      <c r="F38" s="206" t="s">
        <v>180</v>
      </c>
      <c r="G38" s="218" t="s">
        <v>180</v>
      </c>
      <c r="H38" s="206" t="s">
        <v>180</v>
      </c>
      <c r="I38" s="218" t="s">
        <v>180</v>
      </c>
      <c r="J38" s="206" t="s">
        <v>180</v>
      </c>
      <c r="K38" s="218" t="s">
        <v>180</v>
      </c>
      <c r="L38" s="206" t="s">
        <v>180</v>
      </c>
      <c r="M38" s="218" t="s">
        <v>180</v>
      </c>
      <c r="N38" s="206" t="s">
        <v>180</v>
      </c>
      <c r="O38" s="218" t="s">
        <v>180</v>
      </c>
      <c r="P38" s="206" t="s">
        <v>180</v>
      </c>
      <c r="Q38" s="218" t="s">
        <v>180</v>
      </c>
      <c r="R38" s="206">
        <v>3</v>
      </c>
      <c r="S38" s="218">
        <v>101.76390773405699</v>
      </c>
      <c r="T38" s="206">
        <v>19</v>
      </c>
      <c r="U38" s="218">
        <v>644.50474898236098</v>
      </c>
      <c r="V38" s="206" t="s">
        <v>180</v>
      </c>
      <c r="W38" s="218" t="s">
        <v>180</v>
      </c>
      <c r="X38" s="206">
        <v>2</v>
      </c>
      <c r="Y38" s="218">
        <v>67.84260515603799</v>
      </c>
      <c r="Z38" s="298">
        <v>2948</v>
      </c>
    </row>
    <row r="39" spans="1:26" s="145" customFormat="1" ht="13.5" customHeight="1" x14ac:dyDescent="0.15">
      <c r="A39" s="145" t="s">
        <v>162</v>
      </c>
      <c r="B39" s="145" t="s">
        <v>942</v>
      </c>
      <c r="C39" s="213" t="s">
        <v>406</v>
      </c>
      <c r="D39" s="223">
        <v>0</v>
      </c>
      <c r="E39" s="218">
        <v>0</v>
      </c>
      <c r="F39" s="206" t="s">
        <v>180</v>
      </c>
      <c r="G39" s="218" t="s">
        <v>180</v>
      </c>
      <c r="H39" s="206" t="s">
        <v>180</v>
      </c>
      <c r="I39" s="218" t="s">
        <v>180</v>
      </c>
      <c r="J39" s="206" t="s">
        <v>180</v>
      </c>
      <c r="K39" s="218" t="s">
        <v>180</v>
      </c>
      <c r="L39" s="206" t="s">
        <v>180</v>
      </c>
      <c r="M39" s="218" t="s">
        <v>180</v>
      </c>
      <c r="N39" s="206" t="s">
        <v>180</v>
      </c>
      <c r="O39" s="218" t="s">
        <v>180</v>
      </c>
      <c r="P39" s="206" t="s">
        <v>180</v>
      </c>
      <c r="Q39" s="218" t="s">
        <v>180</v>
      </c>
      <c r="R39" s="206">
        <v>4</v>
      </c>
      <c r="S39" s="218">
        <v>143.67816091954023</v>
      </c>
      <c r="T39" s="206">
        <v>19</v>
      </c>
      <c r="U39" s="218">
        <v>682.47126436781616</v>
      </c>
      <c r="V39" s="206" t="s">
        <v>180</v>
      </c>
      <c r="W39" s="218" t="s">
        <v>180</v>
      </c>
      <c r="X39" s="206">
        <v>1</v>
      </c>
      <c r="Y39" s="218">
        <v>35.919540229885058</v>
      </c>
      <c r="Z39" s="298">
        <v>2784</v>
      </c>
    </row>
    <row r="40" spans="1:26" s="145" customFormat="1" ht="13.5" customHeight="1" x14ac:dyDescent="0.15">
      <c r="A40" s="145" t="s">
        <v>162</v>
      </c>
      <c r="B40" s="145" t="s">
        <v>942</v>
      </c>
      <c r="C40" s="213" t="s">
        <v>407</v>
      </c>
      <c r="D40" s="223">
        <v>1</v>
      </c>
      <c r="E40" s="218">
        <v>21.417862497322766</v>
      </c>
      <c r="F40" s="206">
        <v>39</v>
      </c>
      <c r="G40" s="218">
        <v>835.29663739558805</v>
      </c>
      <c r="H40" s="206" t="s">
        <v>180</v>
      </c>
      <c r="I40" s="218" t="s">
        <v>180</v>
      </c>
      <c r="J40" s="206">
        <v>39</v>
      </c>
      <c r="K40" s="218">
        <v>835.29663739558805</v>
      </c>
      <c r="L40" s="206" t="s">
        <v>180</v>
      </c>
      <c r="M40" s="218" t="s">
        <v>180</v>
      </c>
      <c r="N40" s="206" t="s">
        <v>180</v>
      </c>
      <c r="O40" s="218" t="s">
        <v>180</v>
      </c>
      <c r="P40" s="206" t="s">
        <v>180</v>
      </c>
      <c r="Q40" s="218" t="s">
        <v>180</v>
      </c>
      <c r="R40" s="206">
        <v>3</v>
      </c>
      <c r="S40" s="218">
        <v>64.253587491968304</v>
      </c>
      <c r="T40" s="206">
        <v>15</v>
      </c>
      <c r="U40" s="218">
        <v>321.26793745984151</v>
      </c>
      <c r="V40" s="206" t="s">
        <v>180</v>
      </c>
      <c r="W40" s="218" t="s">
        <v>180</v>
      </c>
      <c r="X40" s="206">
        <v>2</v>
      </c>
      <c r="Y40" s="218">
        <v>42.835724994645531</v>
      </c>
      <c r="Z40" s="298">
        <v>4669</v>
      </c>
    </row>
    <row r="41" spans="1:26" s="145" customFormat="1" ht="13.5" customHeight="1" x14ac:dyDescent="0.15">
      <c r="A41" s="145" t="s">
        <v>162</v>
      </c>
      <c r="B41" s="145" t="s">
        <v>942</v>
      </c>
      <c r="C41" s="213" t="s">
        <v>408</v>
      </c>
      <c r="D41" s="223">
        <v>0</v>
      </c>
      <c r="E41" s="218">
        <v>0</v>
      </c>
      <c r="F41" s="206" t="s">
        <v>180</v>
      </c>
      <c r="G41" s="218" t="s">
        <v>180</v>
      </c>
      <c r="H41" s="206" t="s">
        <v>180</v>
      </c>
      <c r="I41" s="218" t="s">
        <v>180</v>
      </c>
      <c r="J41" s="206" t="s">
        <v>180</v>
      </c>
      <c r="K41" s="218" t="s">
        <v>180</v>
      </c>
      <c r="L41" s="206" t="s">
        <v>180</v>
      </c>
      <c r="M41" s="218" t="s">
        <v>180</v>
      </c>
      <c r="N41" s="206" t="s">
        <v>180</v>
      </c>
      <c r="O41" s="218" t="s">
        <v>180</v>
      </c>
      <c r="P41" s="206" t="s">
        <v>180</v>
      </c>
      <c r="Q41" s="218" t="s">
        <v>180</v>
      </c>
      <c r="R41" s="206">
        <v>2</v>
      </c>
      <c r="S41" s="218">
        <v>37.016472330186936</v>
      </c>
      <c r="T41" s="206">
        <v>19</v>
      </c>
      <c r="U41" s="218">
        <v>351.65648713677587</v>
      </c>
      <c r="V41" s="206">
        <v>16</v>
      </c>
      <c r="W41" s="218">
        <v>296.13177864149549</v>
      </c>
      <c r="X41" s="206">
        <v>2</v>
      </c>
      <c r="Y41" s="218">
        <v>37.016472330186936</v>
      </c>
      <c r="Z41" s="298">
        <v>5403</v>
      </c>
    </row>
    <row r="42" spans="1:26" s="145" customFormat="1" ht="13.5" customHeight="1" x14ac:dyDescent="0.15">
      <c r="A42" s="145" t="s">
        <v>162</v>
      </c>
      <c r="B42" s="145" t="s">
        <v>942</v>
      </c>
      <c r="C42" s="213" t="s">
        <v>409</v>
      </c>
      <c r="D42" s="223">
        <v>0</v>
      </c>
      <c r="E42" s="218">
        <v>0</v>
      </c>
      <c r="F42" s="206" t="s">
        <v>180</v>
      </c>
      <c r="G42" s="218" t="s">
        <v>180</v>
      </c>
      <c r="H42" s="206" t="s">
        <v>180</v>
      </c>
      <c r="I42" s="218" t="s">
        <v>180</v>
      </c>
      <c r="J42" s="206" t="s">
        <v>180</v>
      </c>
      <c r="K42" s="218" t="s">
        <v>180</v>
      </c>
      <c r="L42" s="206" t="s">
        <v>180</v>
      </c>
      <c r="M42" s="218" t="s">
        <v>180</v>
      </c>
      <c r="N42" s="206" t="s">
        <v>180</v>
      </c>
      <c r="O42" s="218" t="s">
        <v>180</v>
      </c>
      <c r="P42" s="206" t="s">
        <v>180</v>
      </c>
      <c r="Q42" s="218" t="s">
        <v>180</v>
      </c>
      <c r="R42" s="206">
        <v>3</v>
      </c>
      <c r="S42" s="218">
        <v>144.3001443001443</v>
      </c>
      <c r="T42" s="206" t="s">
        <v>180</v>
      </c>
      <c r="U42" s="218" t="s">
        <v>180</v>
      </c>
      <c r="V42" s="206" t="s">
        <v>180</v>
      </c>
      <c r="W42" s="218" t="s">
        <v>180</v>
      </c>
      <c r="X42" s="206">
        <v>1</v>
      </c>
      <c r="Y42" s="218">
        <v>48.100048100048099</v>
      </c>
      <c r="Z42" s="298">
        <v>2079</v>
      </c>
    </row>
    <row r="43" spans="1:26" s="145" customFormat="1" ht="13.5" customHeight="1" x14ac:dyDescent="0.15">
      <c r="A43" s="145" t="s">
        <v>162</v>
      </c>
      <c r="B43" s="145" t="s">
        <v>942</v>
      </c>
      <c r="C43" s="213" t="s">
        <v>410</v>
      </c>
      <c r="D43" s="223">
        <v>0</v>
      </c>
      <c r="E43" s="218">
        <v>0</v>
      </c>
      <c r="F43" s="206" t="s">
        <v>180</v>
      </c>
      <c r="G43" s="218" t="s">
        <v>180</v>
      </c>
      <c r="H43" s="206" t="s">
        <v>180</v>
      </c>
      <c r="I43" s="218" t="s">
        <v>180</v>
      </c>
      <c r="J43" s="206" t="s">
        <v>180</v>
      </c>
      <c r="K43" s="218" t="s">
        <v>180</v>
      </c>
      <c r="L43" s="206" t="s">
        <v>180</v>
      </c>
      <c r="M43" s="218" t="s">
        <v>180</v>
      </c>
      <c r="N43" s="206" t="s">
        <v>180</v>
      </c>
      <c r="O43" s="218" t="s">
        <v>180</v>
      </c>
      <c r="P43" s="206" t="s">
        <v>180</v>
      </c>
      <c r="Q43" s="218" t="s">
        <v>180</v>
      </c>
      <c r="R43" s="206">
        <v>2</v>
      </c>
      <c r="S43" s="218">
        <v>96.618357487922708</v>
      </c>
      <c r="T43" s="206" t="s">
        <v>180</v>
      </c>
      <c r="U43" s="218" t="s">
        <v>180</v>
      </c>
      <c r="V43" s="206" t="s">
        <v>180</v>
      </c>
      <c r="W43" s="218" t="s">
        <v>180</v>
      </c>
      <c r="X43" s="206">
        <v>1</v>
      </c>
      <c r="Y43" s="218">
        <v>48.309178743961354</v>
      </c>
      <c r="Z43" s="298">
        <v>2070</v>
      </c>
    </row>
    <row r="44" spans="1:26" s="145" customFormat="1" ht="13.5" customHeight="1" x14ac:dyDescent="0.15">
      <c r="A44" s="145" t="s">
        <v>162</v>
      </c>
      <c r="B44" s="145" t="s">
        <v>942</v>
      </c>
      <c r="C44" s="213" t="s">
        <v>411</v>
      </c>
      <c r="D44" s="223">
        <v>0</v>
      </c>
      <c r="E44" s="218">
        <v>0</v>
      </c>
      <c r="F44" s="206" t="s">
        <v>180</v>
      </c>
      <c r="G44" s="218" t="s">
        <v>180</v>
      </c>
      <c r="H44" s="206" t="s">
        <v>180</v>
      </c>
      <c r="I44" s="218" t="s">
        <v>180</v>
      </c>
      <c r="J44" s="206" t="s">
        <v>180</v>
      </c>
      <c r="K44" s="218" t="s">
        <v>180</v>
      </c>
      <c r="L44" s="206" t="s">
        <v>180</v>
      </c>
      <c r="M44" s="218" t="s">
        <v>180</v>
      </c>
      <c r="N44" s="206" t="s">
        <v>180</v>
      </c>
      <c r="O44" s="218" t="s">
        <v>180</v>
      </c>
      <c r="P44" s="206" t="s">
        <v>180</v>
      </c>
      <c r="Q44" s="218" t="s">
        <v>180</v>
      </c>
      <c r="R44" s="206">
        <v>2</v>
      </c>
      <c r="S44" s="218">
        <v>90.867787369377552</v>
      </c>
      <c r="T44" s="206" t="s">
        <v>180</v>
      </c>
      <c r="U44" s="218" t="s">
        <v>180</v>
      </c>
      <c r="V44" s="206" t="s">
        <v>180</v>
      </c>
      <c r="W44" s="218" t="s">
        <v>180</v>
      </c>
      <c r="X44" s="206">
        <v>2</v>
      </c>
      <c r="Y44" s="218">
        <v>90.867787369377552</v>
      </c>
      <c r="Z44" s="298">
        <v>2201</v>
      </c>
    </row>
    <row r="45" spans="1:26" s="145" customFormat="1" ht="13.5" customHeight="1" x14ac:dyDescent="0.15">
      <c r="A45" s="145" t="s">
        <v>162</v>
      </c>
      <c r="B45" s="145" t="s">
        <v>942</v>
      </c>
      <c r="C45" s="213" t="s">
        <v>412</v>
      </c>
      <c r="D45" s="223">
        <v>1</v>
      </c>
      <c r="E45" s="218">
        <v>33.568311513930851</v>
      </c>
      <c r="F45" s="206">
        <v>120</v>
      </c>
      <c r="G45" s="218">
        <v>4028.1973816717018</v>
      </c>
      <c r="H45" s="206" t="s">
        <v>180</v>
      </c>
      <c r="I45" s="218" t="s">
        <v>180</v>
      </c>
      <c r="J45" s="206" t="s">
        <v>180</v>
      </c>
      <c r="K45" s="218" t="s">
        <v>180</v>
      </c>
      <c r="L45" s="206">
        <v>120</v>
      </c>
      <c r="M45" s="218">
        <v>4028.1973816717018</v>
      </c>
      <c r="N45" s="206" t="s">
        <v>180</v>
      </c>
      <c r="O45" s="218" t="s">
        <v>180</v>
      </c>
      <c r="P45" s="206" t="s">
        <v>180</v>
      </c>
      <c r="Q45" s="218" t="s">
        <v>180</v>
      </c>
      <c r="R45" s="206">
        <v>2</v>
      </c>
      <c r="S45" s="218">
        <v>67.136623027861702</v>
      </c>
      <c r="T45" s="206" t="s">
        <v>180</v>
      </c>
      <c r="U45" s="218" t="s">
        <v>180</v>
      </c>
      <c r="V45" s="206" t="s">
        <v>180</v>
      </c>
      <c r="W45" s="218" t="s">
        <v>180</v>
      </c>
      <c r="X45" s="206">
        <v>2</v>
      </c>
      <c r="Y45" s="218">
        <v>67.136623027861702</v>
      </c>
      <c r="Z45" s="298">
        <v>2979</v>
      </c>
    </row>
    <row r="46" spans="1:26" s="145" customFormat="1" ht="13.5" customHeight="1" x14ac:dyDescent="0.15">
      <c r="A46" s="145" t="s">
        <v>162</v>
      </c>
      <c r="B46" s="145" t="s">
        <v>942</v>
      </c>
      <c r="C46" s="213" t="s">
        <v>413</v>
      </c>
      <c r="D46" s="223">
        <v>1</v>
      </c>
      <c r="E46" s="218">
        <v>5.9199621122424819</v>
      </c>
      <c r="F46" s="206">
        <v>234</v>
      </c>
      <c r="G46" s="218">
        <v>1385.2711342647408</v>
      </c>
      <c r="H46" s="206">
        <v>172</v>
      </c>
      <c r="I46" s="218">
        <v>1018.233483305707</v>
      </c>
      <c r="J46" s="206" t="s">
        <v>180</v>
      </c>
      <c r="K46" s="218" t="s">
        <v>180</v>
      </c>
      <c r="L46" s="206">
        <v>60</v>
      </c>
      <c r="M46" s="218">
        <v>355.19772673454889</v>
      </c>
      <c r="N46" s="206" t="s">
        <v>180</v>
      </c>
      <c r="O46" s="218" t="s">
        <v>180</v>
      </c>
      <c r="P46" s="206">
        <v>2</v>
      </c>
      <c r="Q46" s="218">
        <v>11.839924224484964</v>
      </c>
      <c r="R46" s="206">
        <v>10</v>
      </c>
      <c r="S46" s="218">
        <v>59.199621122424816</v>
      </c>
      <c r="T46" s="206">
        <v>5</v>
      </c>
      <c r="U46" s="218">
        <v>29.599810561212408</v>
      </c>
      <c r="V46" s="206" t="s">
        <v>180</v>
      </c>
      <c r="W46" s="218" t="s">
        <v>180</v>
      </c>
      <c r="X46" s="206">
        <v>7</v>
      </c>
      <c r="Y46" s="218">
        <v>41.439734785697368</v>
      </c>
      <c r="Z46" s="298">
        <v>16892</v>
      </c>
    </row>
    <row r="47" spans="1:26" s="145" customFormat="1" ht="13.5" customHeight="1" x14ac:dyDescent="0.15">
      <c r="A47" s="145" t="s">
        <v>162</v>
      </c>
      <c r="B47" s="145" t="s">
        <v>943</v>
      </c>
      <c r="C47" s="213" t="s">
        <v>414</v>
      </c>
      <c r="D47" s="223">
        <v>0</v>
      </c>
      <c r="E47" s="218">
        <v>0</v>
      </c>
      <c r="F47" s="206" t="s">
        <v>180</v>
      </c>
      <c r="G47" s="218" t="s">
        <v>180</v>
      </c>
      <c r="H47" s="206" t="s">
        <v>180</v>
      </c>
      <c r="I47" s="218" t="s">
        <v>180</v>
      </c>
      <c r="J47" s="206" t="s">
        <v>180</v>
      </c>
      <c r="K47" s="218" t="s">
        <v>180</v>
      </c>
      <c r="L47" s="206" t="s">
        <v>180</v>
      </c>
      <c r="M47" s="218" t="s">
        <v>180</v>
      </c>
      <c r="N47" s="206" t="s">
        <v>180</v>
      </c>
      <c r="O47" s="218" t="s">
        <v>180</v>
      </c>
      <c r="P47" s="206" t="s">
        <v>180</v>
      </c>
      <c r="Q47" s="218" t="s">
        <v>180</v>
      </c>
      <c r="R47" s="206">
        <v>4</v>
      </c>
      <c r="S47" s="218">
        <v>68.282690337999313</v>
      </c>
      <c r="T47" s="206" t="s">
        <v>180</v>
      </c>
      <c r="U47" s="218" t="s">
        <v>180</v>
      </c>
      <c r="V47" s="206" t="s">
        <v>180</v>
      </c>
      <c r="W47" s="218" t="s">
        <v>180</v>
      </c>
      <c r="X47" s="206">
        <v>3</v>
      </c>
      <c r="Y47" s="218">
        <v>51.212017753499488</v>
      </c>
      <c r="Z47" s="298">
        <v>5858</v>
      </c>
    </row>
    <row r="48" spans="1:26" s="145" customFormat="1" ht="13.5" customHeight="1" x14ac:dyDescent="0.15">
      <c r="A48" s="145" t="s">
        <v>162</v>
      </c>
      <c r="B48" s="145" t="s">
        <v>943</v>
      </c>
      <c r="C48" s="213" t="s">
        <v>415</v>
      </c>
      <c r="D48" s="223">
        <v>1</v>
      </c>
      <c r="E48" s="218">
        <v>8.1208380704888743</v>
      </c>
      <c r="F48" s="206">
        <v>172</v>
      </c>
      <c r="G48" s="218">
        <v>1396.7841481240864</v>
      </c>
      <c r="H48" s="206">
        <v>96</v>
      </c>
      <c r="I48" s="218">
        <v>779.60045476693188</v>
      </c>
      <c r="J48" s="206">
        <v>76</v>
      </c>
      <c r="K48" s="218">
        <v>617.18369335715443</v>
      </c>
      <c r="L48" s="206" t="s">
        <v>180</v>
      </c>
      <c r="M48" s="218" t="s">
        <v>180</v>
      </c>
      <c r="N48" s="206" t="s">
        <v>180</v>
      </c>
      <c r="O48" s="218" t="s">
        <v>180</v>
      </c>
      <c r="P48" s="206" t="s">
        <v>180</v>
      </c>
      <c r="Q48" s="218" t="s">
        <v>180</v>
      </c>
      <c r="R48" s="206">
        <v>10</v>
      </c>
      <c r="S48" s="218">
        <v>81.208380704888754</v>
      </c>
      <c r="T48" s="206">
        <v>57</v>
      </c>
      <c r="U48" s="218">
        <v>462.88777001786582</v>
      </c>
      <c r="V48" s="206">
        <v>10</v>
      </c>
      <c r="W48" s="218">
        <v>81.208380704888754</v>
      </c>
      <c r="X48" s="206">
        <v>7</v>
      </c>
      <c r="Y48" s="218">
        <v>56.845866493422115</v>
      </c>
      <c r="Z48" s="298">
        <v>12314</v>
      </c>
    </row>
    <row r="49" spans="1:26" s="145" customFormat="1" ht="13.5" customHeight="1" x14ac:dyDescent="0.15">
      <c r="A49" s="145" t="s">
        <v>162</v>
      </c>
      <c r="B49" s="145" t="s">
        <v>943</v>
      </c>
      <c r="C49" s="213" t="s">
        <v>416</v>
      </c>
      <c r="D49" s="223">
        <v>0</v>
      </c>
      <c r="E49" s="218">
        <v>0</v>
      </c>
      <c r="F49" s="206" t="s">
        <v>180</v>
      </c>
      <c r="G49" s="218" t="s">
        <v>180</v>
      </c>
      <c r="H49" s="206" t="s">
        <v>180</v>
      </c>
      <c r="I49" s="218" t="s">
        <v>180</v>
      </c>
      <c r="J49" s="206" t="s">
        <v>180</v>
      </c>
      <c r="K49" s="218" t="s">
        <v>180</v>
      </c>
      <c r="L49" s="206" t="s">
        <v>180</v>
      </c>
      <c r="M49" s="218" t="s">
        <v>180</v>
      </c>
      <c r="N49" s="206" t="s">
        <v>180</v>
      </c>
      <c r="O49" s="218" t="s">
        <v>180</v>
      </c>
      <c r="P49" s="206" t="s">
        <v>180</v>
      </c>
      <c r="Q49" s="218" t="s">
        <v>180</v>
      </c>
      <c r="R49" s="206">
        <v>3</v>
      </c>
      <c r="S49" s="218">
        <v>185.98884066955983</v>
      </c>
      <c r="T49" s="206" t="s">
        <v>180</v>
      </c>
      <c r="U49" s="218" t="s">
        <v>180</v>
      </c>
      <c r="V49" s="206" t="s">
        <v>180</v>
      </c>
      <c r="W49" s="218" t="s">
        <v>180</v>
      </c>
      <c r="X49" s="206">
        <v>1</v>
      </c>
      <c r="Y49" s="218">
        <v>61.996280223186609</v>
      </c>
      <c r="Z49" s="298">
        <v>1613</v>
      </c>
    </row>
    <row r="50" spans="1:26" s="145" customFormat="1" ht="13.5" customHeight="1" x14ac:dyDescent="0.15">
      <c r="A50" s="145" t="s">
        <v>162</v>
      </c>
      <c r="B50" s="145" t="s">
        <v>943</v>
      </c>
      <c r="C50" s="213" t="s">
        <v>417</v>
      </c>
      <c r="D50" s="223">
        <v>0</v>
      </c>
      <c r="E50" s="218">
        <v>0</v>
      </c>
      <c r="F50" s="206" t="s">
        <v>180</v>
      </c>
      <c r="G50" s="218" t="s">
        <v>180</v>
      </c>
      <c r="H50" s="206" t="s">
        <v>180</v>
      </c>
      <c r="I50" s="218" t="s">
        <v>180</v>
      </c>
      <c r="J50" s="206" t="s">
        <v>180</v>
      </c>
      <c r="K50" s="218" t="s">
        <v>180</v>
      </c>
      <c r="L50" s="206" t="s">
        <v>180</v>
      </c>
      <c r="M50" s="218" t="s">
        <v>180</v>
      </c>
      <c r="N50" s="206" t="s">
        <v>180</v>
      </c>
      <c r="O50" s="218" t="s">
        <v>180</v>
      </c>
      <c r="P50" s="206" t="s">
        <v>180</v>
      </c>
      <c r="Q50" s="218" t="s">
        <v>180</v>
      </c>
      <c r="R50" s="206">
        <v>1</v>
      </c>
      <c r="S50" s="218">
        <v>119.04761904761907</v>
      </c>
      <c r="T50" s="206" t="s">
        <v>180</v>
      </c>
      <c r="U50" s="218" t="s">
        <v>180</v>
      </c>
      <c r="V50" s="206" t="s">
        <v>180</v>
      </c>
      <c r="W50" s="218" t="s">
        <v>180</v>
      </c>
      <c r="X50" s="206">
        <v>1</v>
      </c>
      <c r="Y50" s="218">
        <v>119.04761904761907</v>
      </c>
      <c r="Z50" s="298">
        <v>840</v>
      </c>
    </row>
    <row r="51" spans="1:26" s="145" customFormat="1" ht="13.5" customHeight="1" x14ac:dyDescent="0.15">
      <c r="A51" s="145" t="s">
        <v>162</v>
      </c>
      <c r="B51" s="145" t="s">
        <v>942</v>
      </c>
      <c r="C51" s="213" t="s">
        <v>418</v>
      </c>
      <c r="D51" s="223">
        <v>0</v>
      </c>
      <c r="E51" s="218">
        <v>0</v>
      </c>
      <c r="F51" s="206" t="s">
        <v>180</v>
      </c>
      <c r="G51" s="218" t="s">
        <v>180</v>
      </c>
      <c r="H51" s="206" t="s">
        <v>180</v>
      </c>
      <c r="I51" s="218" t="s">
        <v>180</v>
      </c>
      <c r="J51" s="206" t="s">
        <v>180</v>
      </c>
      <c r="K51" s="218" t="s">
        <v>180</v>
      </c>
      <c r="L51" s="206" t="s">
        <v>180</v>
      </c>
      <c r="M51" s="218" t="s">
        <v>180</v>
      </c>
      <c r="N51" s="206" t="s">
        <v>180</v>
      </c>
      <c r="O51" s="218" t="s">
        <v>180</v>
      </c>
      <c r="P51" s="206" t="s">
        <v>180</v>
      </c>
      <c r="Q51" s="218" t="s">
        <v>180</v>
      </c>
      <c r="R51" s="206">
        <v>2</v>
      </c>
      <c r="S51" s="218">
        <v>100.95911155981827</v>
      </c>
      <c r="T51" s="206" t="s">
        <v>180</v>
      </c>
      <c r="U51" s="218" t="s">
        <v>180</v>
      </c>
      <c r="V51" s="206" t="s">
        <v>180</v>
      </c>
      <c r="W51" s="218" t="s">
        <v>180</v>
      </c>
      <c r="X51" s="206">
        <v>1</v>
      </c>
      <c r="Y51" s="218">
        <v>50.479555779909134</v>
      </c>
      <c r="Z51" s="298">
        <v>1981</v>
      </c>
    </row>
    <row r="52" spans="1:26" s="145" customFormat="1" ht="13.5" customHeight="1" x14ac:dyDescent="0.15">
      <c r="A52" s="145" t="s">
        <v>162</v>
      </c>
      <c r="B52" s="145" t="s">
        <v>942</v>
      </c>
      <c r="C52" s="213" t="s">
        <v>419</v>
      </c>
      <c r="D52" s="223">
        <v>0</v>
      </c>
      <c r="E52" s="218">
        <v>0</v>
      </c>
      <c r="F52" s="206" t="s">
        <v>180</v>
      </c>
      <c r="G52" s="218" t="s">
        <v>180</v>
      </c>
      <c r="H52" s="206" t="s">
        <v>180</v>
      </c>
      <c r="I52" s="218" t="s">
        <v>180</v>
      </c>
      <c r="J52" s="206" t="s">
        <v>180</v>
      </c>
      <c r="K52" s="218" t="s">
        <v>180</v>
      </c>
      <c r="L52" s="206" t="s">
        <v>180</v>
      </c>
      <c r="M52" s="218" t="s">
        <v>180</v>
      </c>
      <c r="N52" s="206" t="s">
        <v>180</v>
      </c>
      <c r="O52" s="218" t="s">
        <v>180</v>
      </c>
      <c r="P52" s="206" t="s">
        <v>180</v>
      </c>
      <c r="Q52" s="218" t="s">
        <v>180</v>
      </c>
      <c r="R52" s="206">
        <v>1</v>
      </c>
      <c r="S52" s="218">
        <v>33.16749585406302</v>
      </c>
      <c r="T52" s="206">
        <v>18</v>
      </c>
      <c r="U52" s="218">
        <v>597.01492537313436</v>
      </c>
      <c r="V52" s="206" t="s">
        <v>180</v>
      </c>
      <c r="W52" s="218" t="s">
        <v>180</v>
      </c>
      <c r="X52" s="206">
        <v>2</v>
      </c>
      <c r="Y52" s="218">
        <v>66.33499170812604</v>
      </c>
      <c r="Z52" s="298">
        <v>3015</v>
      </c>
    </row>
    <row r="53" spans="1:26" s="145" customFormat="1" ht="13.5" customHeight="1" x14ac:dyDescent="0.15">
      <c r="A53" s="145" t="s">
        <v>162</v>
      </c>
      <c r="B53" s="145" t="s">
        <v>942</v>
      </c>
      <c r="C53" s="213" t="s">
        <v>420</v>
      </c>
      <c r="D53" s="223">
        <v>0</v>
      </c>
      <c r="E53" s="218">
        <v>0</v>
      </c>
      <c r="F53" s="206" t="s">
        <v>180</v>
      </c>
      <c r="G53" s="218" t="s">
        <v>180</v>
      </c>
      <c r="H53" s="206" t="s">
        <v>180</v>
      </c>
      <c r="I53" s="218" t="s">
        <v>180</v>
      </c>
      <c r="J53" s="206" t="s">
        <v>180</v>
      </c>
      <c r="K53" s="218" t="s">
        <v>180</v>
      </c>
      <c r="L53" s="206" t="s">
        <v>180</v>
      </c>
      <c r="M53" s="218" t="s">
        <v>180</v>
      </c>
      <c r="N53" s="206" t="s">
        <v>180</v>
      </c>
      <c r="O53" s="218" t="s">
        <v>180</v>
      </c>
      <c r="P53" s="206" t="s">
        <v>180</v>
      </c>
      <c r="Q53" s="218" t="s">
        <v>180</v>
      </c>
      <c r="R53" s="206">
        <v>2</v>
      </c>
      <c r="S53" s="218">
        <v>61.519532451553374</v>
      </c>
      <c r="T53" s="206">
        <v>19</v>
      </c>
      <c r="U53" s="218">
        <v>584.43555828975707</v>
      </c>
      <c r="V53" s="206" t="s">
        <v>180</v>
      </c>
      <c r="W53" s="218" t="s">
        <v>180</v>
      </c>
      <c r="X53" s="206">
        <v>2</v>
      </c>
      <c r="Y53" s="218">
        <v>61.519532451553374</v>
      </c>
      <c r="Z53" s="298">
        <v>3251</v>
      </c>
    </row>
    <row r="54" spans="1:26" s="145" customFormat="1" ht="13.5" customHeight="1" x14ac:dyDescent="0.15">
      <c r="A54" s="145" t="s">
        <v>162</v>
      </c>
      <c r="B54" s="145" t="s">
        <v>942</v>
      </c>
      <c r="C54" s="213" t="s">
        <v>421</v>
      </c>
      <c r="D54" s="223">
        <v>2</v>
      </c>
      <c r="E54" s="218">
        <v>10.77354018530489</v>
      </c>
      <c r="F54" s="206">
        <v>355</v>
      </c>
      <c r="G54" s="218">
        <v>1912.3033828916184</v>
      </c>
      <c r="H54" s="206">
        <v>118</v>
      </c>
      <c r="I54" s="218">
        <v>635.63887093298854</v>
      </c>
      <c r="J54" s="206">
        <v>52</v>
      </c>
      <c r="K54" s="218">
        <v>280.1120448179272</v>
      </c>
      <c r="L54" s="206">
        <v>185</v>
      </c>
      <c r="M54" s="218">
        <v>996.55246714070233</v>
      </c>
      <c r="N54" s="206" t="s">
        <v>180</v>
      </c>
      <c r="O54" s="218" t="s">
        <v>180</v>
      </c>
      <c r="P54" s="206" t="s">
        <v>180</v>
      </c>
      <c r="Q54" s="218" t="s">
        <v>180</v>
      </c>
      <c r="R54" s="206">
        <v>14</v>
      </c>
      <c r="S54" s="218">
        <v>75.41478129713424</v>
      </c>
      <c r="T54" s="206">
        <v>19</v>
      </c>
      <c r="U54" s="218">
        <v>102.34863176039647</v>
      </c>
      <c r="V54" s="206" t="s">
        <v>180</v>
      </c>
      <c r="W54" s="218" t="s">
        <v>180</v>
      </c>
      <c r="X54" s="206">
        <v>12</v>
      </c>
      <c r="Y54" s="218">
        <v>64.641241111829345</v>
      </c>
      <c r="Z54" s="298">
        <v>18564</v>
      </c>
    </row>
    <row r="55" spans="1:26" s="145" customFormat="1" ht="13.5" customHeight="1" x14ac:dyDescent="0.15">
      <c r="A55" s="145" t="s">
        <v>162</v>
      </c>
      <c r="B55" s="145" t="s">
        <v>942</v>
      </c>
      <c r="C55" s="213" t="s">
        <v>422</v>
      </c>
      <c r="D55" s="223">
        <v>0</v>
      </c>
      <c r="E55" s="218">
        <v>0</v>
      </c>
      <c r="F55" s="206" t="s">
        <v>180</v>
      </c>
      <c r="G55" s="218" t="s">
        <v>180</v>
      </c>
      <c r="H55" s="206" t="s">
        <v>180</v>
      </c>
      <c r="I55" s="218" t="s">
        <v>180</v>
      </c>
      <c r="J55" s="206" t="s">
        <v>180</v>
      </c>
      <c r="K55" s="218" t="s">
        <v>180</v>
      </c>
      <c r="L55" s="206" t="s">
        <v>180</v>
      </c>
      <c r="M55" s="218" t="s">
        <v>180</v>
      </c>
      <c r="N55" s="206" t="s">
        <v>180</v>
      </c>
      <c r="O55" s="218" t="s">
        <v>180</v>
      </c>
      <c r="P55" s="206" t="s">
        <v>180</v>
      </c>
      <c r="Q55" s="218" t="s">
        <v>180</v>
      </c>
      <c r="R55" s="206">
        <v>1</v>
      </c>
      <c r="S55" s="218">
        <v>78.554595443833463</v>
      </c>
      <c r="T55" s="206" t="s">
        <v>180</v>
      </c>
      <c r="U55" s="218" t="s">
        <v>180</v>
      </c>
      <c r="V55" s="206" t="s">
        <v>180</v>
      </c>
      <c r="W55" s="218" t="s">
        <v>180</v>
      </c>
      <c r="X55" s="206">
        <v>0</v>
      </c>
      <c r="Y55" s="218">
        <v>0</v>
      </c>
      <c r="Z55" s="298">
        <v>1273</v>
      </c>
    </row>
    <row r="56" spans="1:26" s="145" customFormat="1" ht="13.5" customHeight="1" x14ac:dyDescent="0.15">
      <c r="A56" s="145" t="s">
        <v>1214</v>
      </c>
      <c r="B56" s="145" t="s">
        <v>944</v>
      </c>
      <c r="C56" s="213" t="s">
        <v>355</v>
      </c>
      <c r="D56" s="223">
        <v>0</v>
      </c>
      <c r="E56" s="218">
        <v>0</v>
      </c>
      <c r="F56" s="206" t="s">
        <v>180</v>
      </c>
      <c r="G56" s="218" t="s">
        <v>180</v>
      </c>
      <c r="H56" s="206" t="s">
        <v>180</v>
      </c>
      <c r="I56" s="218" t="s">
        <v>180</v>
      </c>
      <c r="J56" s="206" t="s">
        <v>180</v>
      </c>
      <c r="K56" s="218" t="s">
        <v>180</v>
      </c>
      <c r="L56" s="206" t="s">
        <v>180</v>
      </c>
      <c r="M56" s="218" t="s">
        <v>180</v>
      </c>
      <c r="N56" s="206" t="s">
        <v>180</v>
      </c>
      <c r="O56" s="218" t="s">
        <v>180</v>
      </c>
      <c r="P56" s="206" t="s">
        <v>180</v>
      </c>
      <c r="Q56" s="218" t="s">
        <v>180</v>
      </c>
      <c r="R56" s="206">
        <v>6</v>
      </c>
      <c r="S56" s="218">
        <v>77.230016733170288</v>
      </c>
      <c r="T56" s="206">
        <v>19</v>
      </c>
      <c r="U56" s="218">
        <v>244.56171965503924</v>
      </c>
      <c r="V56" s="206" t="s">
        <v>180</v>
      </c>
      <c r="W56" s="218" t="s">
        <v>180</v>
      </c>
      <c r="X56" s="206">
        <v>4</v>
      </c>
      <c r="Y56" s="218">
        <v>51.486677822113535</v>
      </c>
      <c r="Z56" s="298">
        <v>7769</v>
      </c>
    </row>
    <row r="57" spans="1:26" s="145" customFormat="1" ht="13.5" customHeight="1" x14ac:dyDescent="0.15">
      <c r="A57" s="145" t="s">
        <v>1214</v>
      </c>
      <c r="B57" s="145" t="s">
        <v>944</v>
      </c>
      <c r="C57" s="213" t="s">
        <v>356</v>
      </c>
      <c r="D57" s="223">
        <v>8</v>
      </c>
      <c r="E57" s="218">
        <v>9.9490113170003731</v>
      </c>
      <c r="F57" s="206">
        <v>1611</v>
      </c>
      <c r="G57" s="218">
        <v>2003.48215396095</v>
      </c>
      <c r="H57" s="206">
        <v>619</v>
      </c>
      <c r="I57" s="218">
        <v>769.80475065290386</v>
      </c>
      <c r="J57" s="206">
        <v>279</v>
      </c>
      <c r="K57" s="218">
        <v>346.97176968038798</v>
      </c>
      <c r="L57" s="206">
        <v>709</v>
      </c>
      <c r="M57" s="218">
        <v>881.73112796915802</v>
      </c>
      <c r="N57" s="206" t="s">
        <v>180</v>
      </c>
      <c r="O57" s="218" t="s">
        <v>180</v>
      </c>
      <c r="P57" s="206">
        <v>4</v>
      </c>
      <c r="Q57" s="218">
        <v>4.9745056585001866</v>
      </c>
      <c r="R57" s="206">
        <v>58</v>
      </c>
      <c r="S57" s="218">
        <v>72.130332048252711</v>
      </c>
      <c r="T57" s="206">
        <v>145</v>
      </c>
      <c r="U57" s="218">
        <v>180.32583012063176</v>
      </c>
      <c r="V57" s="206">
        <v>11</v>
      </c>
      <c r="W57" s="218">
        <v>13.679890560875513</v>
      </c>
      <c r="X57" s="206">
        <v>49</v>
      </c>
      <c r="Y57" s="218">
        <v>60.937694316627287</v>
      </c>
      <c r="Z57" s="298">
        <v>80410</v>
      </c>
    </row>
    <row r="58" spans="1:26" s="145" customFormat="1" ht="13.5" customHeight="1" x14ac:dyDescent="0.15">
      <c r="A58" s="145" t="s">
        <v>1214</v>
      </c>
      <c r="B58" s="145" t="s">
        <v>944</v>
      </c>
      <c r="C58" s="213" t="s">
        <v>361</v>
      </c>
      <c r="D58" s="223">
        <v>3</v>
      </c>
      <c r="E58" s="218">
        <v>14.246367176370025</v>
      </c>
      <c r="F58" s="206">
        <v>371</v>
      </c>
      <c r="G58" s="218">
        <v>1761.8007408110932</v>
      </c>
      <c r="H58" s="206">
        <v>266</v>
      </c>
      <c r="I58" s="218">
        <v>1263.1778896381422</v>
      </c>
      <c r="J58" s="206">
        <v>105</v>
      </c>
      <c r="K58" s="218">
        <v>498.6228511729509</v>
      </c>
      <c r="L58" s="206" t="s">
        <v>180</v>
      </c>
      <c r="M58" s="218" t="s">
        <v>180</v>
      </c>
      <c r="N58" s="206" t="s">
        <v>180</v>
      </c>
      <c r="O58" s="218" t="s">
        <v>180</v>
      </c>
      <c r="P58" s="206" t="s">
        <v>180</v>
      </c>
      <c r="Q58" s="218" t="s">
        <v>180</v>
      </c>
      <c r="R58" s="206">
        <v>11</v>
      </c>
      <c r="S58" s="218">
        <v>52.236679646690092</v>
      </c>
      <c r="T58" s="206">
        <v>3</v>
      </c>
      <c r="U58" s="218">
        <v>14.246367176370025</v>
      </c>
      <c r="V58" s="206" t="s">
        <v>180</v>
      </c>
      <c r="W58" s="218" t="s">
        <v>180</v>
      </c>
      <c r="X58" s="206">
        <v>13</v>
      </c>
      <c r="Y58" s="218">
        <v>61.734257764270112</v>
      </c>
      <c r="Z58" s="298">
        <v>21058</v>
      </c>
    </row>
    <row r="59" spans="1:26" s="145" customFormat="1" ht="13.5" customHeight="1" x14ac:dyDescent="0.15">
      <c r="A59" s="145" t="s">
        <v>1214</v>
      </c>
      <c r="B59" s="145" t="s">
        <v>944</v>
      </c>
      <c r="C59" s="213" t="s">
        <v>370</v>
      </c>
      <c r="D59" s="223">
        <v>2</v>
      </c>
      <c r="E59" s="218">
        <v>24.09058058299205</v>
      </c>
      <c r="F59" s="206">
        <v>292</v>
      </c>
      <c r="G59" s="218">
        <v>3517.2247651168395</v>
      </c>
      <c r="H59" s="206">
        <v>91</v>
      </c>
      <c r="I59" s="218">
        <v>1096.1214165261383</v>
      </c>
      <c r="J59" s="206">
        <v>136</v>
      </c>
      <c r="K59" s="218">
        <v>1638.1594796434595</v>
      </c>
      <c r="L59" s="206">
        <v>65</v>
      </c>
      <c r="M59" s="218">
        <v>782.94386894724164</v>
      </c>
      <c r="N59" s="206" t="s">
        <v>180</v>
      </c>
      <c r="O59" s="218" t="s">
        <v>180</v>
      </c>
      <c r="P59" s="206" t="s">
        <v>180</v>
      </c>
      <c r="Q59" s="218" t="s">
        <v>180</v>
      </c>
      <c r="R59" s="206">
        <v>4</v>
      </c>
      <c r="S59" s="218">
        <v>48.181161165984101</v>
      </c>
      <c r="T59" s="206" t="s">
        <v>180</v>
      </c>
      <c r="U59" s="218" t="s">
        <v>180</v>
      </c>
      <c r="V59" s="206" t="s">
        <v>180</v>
      </c>
      <c r="W59" s="218" t="s">
        <v>180</v>
      </c>
      <c r="X59" s="206">
        <v>3</v>
      </c>
      <c r="Y59" s="218">
        <v>36.135870874488077</v>
      </c>
      <c r="Z59" s="298">
        <v>8302</v>
      </c>
    </row>
    <row r="60" spans="1:26" s="145" customFormat="1" ht="13.5" customHeight="1" x14ac:dyDescent="0.15">
      <c r="A60" s="145" t="s">
        <v>1214</v>
      </c>
      <c r="B60" s="145" t="s">
        <v>944</v>
      </c>
      <c r="C60" s="213" t="s">
        <v>423</v>
      </c>
      <c r="D60" s="223">
        <v>1</v>
      </c>
      <c r="E60" s="218">
        <v>13.403029084573115</v>
      </c>
      <c r="F60" s="206">
        <v>60</v>
      </c>
      <c r="G60" s="218">
        <v>804.18174507438675</v>
      </c>
      <c r="H60" s="206">
        <v>60</v>
      </c>
      <c r="I60" s="218">
        <v>804.18174507438675</v>
      </c>
      <c r="J60" s="206" t="s">
        <v>180</v>
      </c>
      <c r="K60" s="218" t="s">
        <v>180</v>
      </c>
      <c r="L60" s="206" t="s">
        <v>180</v>
      </c>
      <c r="M60" s="218" t="s">
        <v>180</v>
      </c>
      <c r="N60" s="206" t="s">
        <v>180</v>
      </c>
      <c r="O60" s="218" t="s">
        <v>180</v>
      </c>
      <c r="P60" s="206" t="s">
        <v>180</v>
      </c>
      <c r="Q60" s="218" t="s">
        <v>180</v>
      </c>
      <c r="R60" s="206">
        <v>2</v>
      </c>
      <c r="S60" s="218">
        <v>26.80605816914623</v>
      </c>
      <c r="T60" s="206">
        <v>19</v>
      </c>
      <c r="U60" s="218">
        <v>254.65755260688917</v>
      </c>
      <c r="V60" s="206" t="s">
        <v>180</v>
      </c>
      <c r="W60" s="218" t="s">
        <v>180</v>
      </c>
      <c r="X60" s="206">
        <v>5</v>
      </c>
      <c r="Y60" s="218">
        <v>67.015145422865572</v>
      </c>
      <c r="Z60" s="298">
        <v>7461</v>
      </c>
    </row>
    <row r="61" spans="1:26" s="145" customFormat="1" ht="13.5" customHeight="1" x14ac:dyDescent="0.15">
      <c r="A61" s="145" t="s">
        <v>1214</v>
      </c>
      <c r="B61" s="145" t="s">
        <v>944</v>
      </c>
      <c r="C61" s="213" t="s">
        <v>426</v>
      </c>
      <c r="D61" s="223">
        <v>0</v>
      </c>
      <c r="E61" s="218">
        <v>0</v>
      </c>
      <c r="F61" s="206" t="s">
        <v>180</v>
      </c>
      <c r="G61" s="218" t="s">
        <v>180</v>
      </c>
      <c r="H61" s="206" t="s">
        <v>180</v>
      </c>
      <c r="I61" s="218" t="s">
        <v>180</v>
      </c>
      <c r="J61" s="206" t="s">
        <v>180</v>
      </c>
      <c r="K61" s="218" t="s">
        <v>180</v>
      </c>
      <c r="L61" s="206" t="s">
        <v>180</v>
      </c>
      <c r="M61" s="218" t="s">
        <v>180</v>
      </c>
      <c r="N61" s="206" t="s">
        <v>180</v>
      </c>
      <c r="O61" s="218" t="s">
        <v>180</v>
      </c>
      <c r="P61" s="206" t="s">
        <v>180</v>
      </c>
      <c r="Q61" s="218" t="s">
        <v>180</v>
      </c>
      <c r="R61" s="206">
        <v>5</v>
      </c>
      <c r="S61" s="218">
        <v>98.794704603833225</v>
      </c>
      <c r="T61" s="206">
        <v>19</v>
      </c>
      <c r="U61" s="218">
        <v>375.41987749456632</v>
      </c>
      <c r="V61" s="206" t="s">
        <v>180</v>
      </c>
      <c r="W61" s="218" t="s">
        <v>180</v>
      </c>
      <c r="X61" s="206">
        <v>4</v>
      </c>
      <c r="Y61" s="218">
        <v>79.035763683066591</v>
      </c>
      <c r="Z61" s="298">
        <v>5061</v>
      </c>
    </row>
    <row r="62" spans="1:26" s="145" customFormat="1" ht="13.5" customHeight="1" x14ac:dyDescent="0.15">
      <c r="A62" s="145" t="s">
        <v>1214</v>
      </c>
      <c r="B62" s="145" t="s">
        <v>944</v>
      </c>
      <c r="C62" s="213" t="s">
        <v>427</v>
      </c>
      <c r="D62" s="223">
        <v>1</v>
      </c>
      <c r="E62" s="218">
        <v>9.3905531035778012</v>
      </c>
      <c r="F62" s="206">
        <v>84</v>
      </c>
      <c r="G62" s="218">
        <v>788.80646070053524</v>
      </c>
      <c r="H62" s="206">
        <v>84</v>
      </c>
      <c r="I62" s="218">
        <v>788.80646070053524</v>
      </c>
      <c r="J62" s="206" t="s">
        <v>180</v>
      </c>
      <c r="K62" s="218" t="s">
        <v>180</v>
      </c>
      <c r="L62" s="206" t="s">
        <v>180</v>
      </c>
      <c r="M62" s="218" t="s">
        <v>180</v>
      </c>
      <c r="N62" s="206" t="s">
        <v>180</v>
      </c>
      <c r="O62" s="218" t="s">
        <v>180</v>
      </c>
      <c r="P62" s="206" t="s">
        <v>180</v>
      </c>
      <c r="Q62" s="218" t="s">
        <v>180</v>
      </c>
      <c r="R62" s="206">
        <v>6</v>
      </c>
      <c r="S62" s="218">
        <v>56.343318621466807</v>
      </c>
      <c r="T62" s="206">
        <v>38</v>
      </c>
      <c r="U62" s="218">
        <v>356.84101793595642</v>
      </c>
      <c r="V62" s="206" t="s">
        <v>180</v>
      </c>
      <c r="W62" s="218" t="s">
        <v>180</v>
      </c>
      <c r="X62" s="206">
        <v>4</v>
      </c>
      <c r="Y62" s="218">
        <v>37.562212414311205</v>
      </c>
      <c r="Z62" s="298">
        <v>10649</v>
      </c>
    </row>
    <row r="63" spans="1:26" s="145" customFormat="1" ht="13.5" customHeight="1" x14ac:dyDescent="0.15">
      <c r="A63" s="145" t="s">
        <v>1214</v>
      </c>
      <c r="B63" s="145" t="s">
        <v>944</v>
      </c>
      <c r="C63" s="213" t="s">
        <v>428</v>
      </c>
      <c r="D63" s="223">
        <v>1</v>
      </c>
      <c r="E63" s="218">
        <v>8.5932800549969919</v>
      </c>
      <c r="F63" s="206">
        <v>136</v>
      </c>
      <c r="G63" s="218">
        <v>1168.6860874795909</v>
      </c>
      <c r="H63" s="206">
        <v>96</v>
      </c>
      <c r="I63" s="218">
        <v>824.95488527971133</v>
      </c>
      <c r="J63" s="206">
        <v>40</v>
      </c>
      <c r="K63" s="218">
        <v>343.7312021998797</v>
      </c>
      <c r="L63" s="206" t="s">
        <v>180</v>
      </c>
      <c r="M63" s="218" t="s">
        <v>180</v>
      </c>
      <c r="N63" s="206" t="s">
        <v>180</v>
      </c>
      <c r="O63" s="218" t="s">
        <v>180</v>
      </c>
      <c r="P63" s="206" t="s">
        <v>180</v>
      </c>
      <c r="Q63" s="218" t="s">
        <v>180</v>
      </c>
      <c r="R63" s="206">
        <v>8</v>
      </c>
      <c r="S63" s="218">
        <v>68.746240439975935</v>
      </c>
      <c r="T63" s="206" t="s">
        <v>180</v>
      </c>
      <c r="U63" s="218" t="s">
        <v>180</v>
      </c>
      <c r="V63" s="206" t="s">
        <v>180</v>
      </c>
      <c r="W63" s="218" t="s">
        <v>180</v>
      </c>
      <c r="X63" s="206">
        <v>8</v>
      </c>
      <c r="Y63" s="218">
        <v>68.746240439975935</v>
      </c>
      <c r="Z63" s="298">
        <v>11637</v>
      </c>
    </row>
    <row r="64" spans="1:26" s="145" customFormat="1" ht="13.5" customHeight="1" x14ac:dyDescent="0.15">
      <c r="A64" s="145" t="s">
        <v>1214</v>
      </c>
      <c r="B64" s="145" t="s">
        <v>944</v>
      </c>
      <c r="C64" s="213" t="s">
        <v>429</v>
      </c>
      <c r="D64" s="223">
        <v>1</v>
      </c>
      <c r="E64" s="218">
        <v>32.082130253448831</v>
      </c>
      <c r="F64" s="206">
        <v>40</v>
      </c>
      <c r="G64" s="218">
        <v>1283.2852101379533</v>
      </c>
      <c r="H64" s="206">
        <v>40</v>
      </c>
      <c r="I64" s="218">
        <v>1283.2852101379533</v>
      </c>
      <c r="J64" s="206" t="s">
        <v>180</v>
      </c>
      <c r="K64" s="218" t="s">
        <v>180</v>
      </c>
      <c r="L64" s="206" t="s">
        <v>180</v>
      </c>
      <c r="M64" s="218" t="s">
        <v>180</v>
      </c>
      <c r="N64" s="206" t="s">
        <v>180</v>
      </c>
      <c r="O64" s="218" t="s">
        <v>180</v>
      </c>
      <c r="P64" s="206" t="s">
        <v>180</v>
      </c>
      <c r="Q64" s="218" t="s">
        <v>180</v>
      </c>
      <c r="R64" s="206">
        <v>4</v>
      </c>
      <c r="S64" s="218">
        <v>128.32852101379532</v>
      </c>
      <c r="T64" s="206" t="s">
        <v>180</v>
      </c>
      <c r="U64" s="218" t="s">
        <v>180</v>
      </c>
      <c r="V64" s="206" t="s">
        <v>180</v>
      </c>
      <c r="W64" s="218" t="s">
        <v>180</v>
      </c>
      <c r="X64" s="206">
        <v>2</v>
      </c>
      <c r="Y64" s="218">
        <v>64.164260506897662</v>
      </c>
      <c r="Z64" s="298">
        <v>3117</v>
      </c>
    </row>
    <row r="65" spans="1:26" s="145" customFormat="1" ht="13.5" customHeight="1" x14ac:dyDescent="0.15">
      <c r="A65" s="145" t="s">
        <v>1215</v>
      </c>
      <c r="B65" s="145" t="s">
        <v>1179</v>
      </c>
      <c r="C65" s="213" t="s">
        <v>363</v>
      </c>
      <c r="D65" s="223">
        <v>3</v>
      </c>
      <c r="E65" s="218">
        <v>22.72038776128446</v>
      </c>
      <c r="F65" s="206">
        <v>391</v>
      </c>
      <c r="G65" s="218">
        <v>2961.2238715540743</v>
      </c>
      <c r="H65" s="206">
        <v>60</v>
      </c>
      <c r="I65" s="218">
        <v>454.40775522568919</v>
      </c>
      <c r="J65" s="206">
        <v>119</v>
      </c>
      <c r="K65" s="218">
        <v>901.24204786428356</v>
      </c>
      <c r="L65" s="206">
        <v>212</v>
      </c>
      <c r="M65" s="218">
        <v>1605.5740684641016</v>
      </c>
      <c r="N65" s="206" t="s">
        <v>180</v>
      </c>
      <c r="O65" s="218" t="s">
        <v>180</v>
      </c>
      <c r="P65" s="206" t="s">
        <v>180</v>
      </c>
      <c r="Q65" s="218" t="s">
        <v>180</v>
      </c>
      <c r="R65" s="206">
        <v>3</v>
      </c>
      <c r="S65" s="218">
        <v>22.72038776128446</v>
      </c>
      <c r="T65" s="206">
        <v>19</v>
      </c>
      <c r="U65" s="218">
        <v>143.89578915480158</v>
      </c>
      <c r="V65" s="206" t="s">
        <v>180</v>
      </c>
      <c r="W65" s="218" t="s">
        <v>180</v>
      </c>
      <c r="X65" s="206">
        <v>8</v>
      </c>
      <c r="Y65" s="218">
        <v>60.58770069675856</v>
      </c>
      <c r="Z65" s="298">
        <v>13204</v>
      </c>
    </row>
    <row r="66" spans="1:26" s="145" customFormat="1" ht="13.5" customHeight="1" x14ac:dyDescent="0.15">
      <c r="A66" s="145" t="s">
        <v>1215</v>
      </c>
      <c r="B66" s="145" t="s">
        <v>1179</v>
      </c>
      <c r="C66" s="213" t="s">
        <v>366</v>
      </c>
      <c r="D66" s="223">
        <v>2</v>
      </c>
      <c r="E66" s="218">
        <v>20.189783969311527</v>
      </c>
      <c r="F66" s="206">
        <v>486</v>
      </c>
      <c r="G66" s="218">
        <v>4906.1175045427017</v>
      </c>
      <c r="H66" s="206">
        <v>102</v>
      </c>
      <c r="I66" s="218">
        <v>1029.678982434888</v>
      </c>
      <c r="J66" s="206">
        <v>60</v>
      </c>
      <c r="K66" s="218">
        <v>605.69351907934583</v>
      </c>
      <c r="L66" s="206">
        <v>324</v>
      </c>
      <c r="M66" s="218">
        <v>3270.7450030284676</v>
      </c>
      <c r="N66" s="206" t="s">
        <v>180</v>
      </c>
      <c r="O66" s="218" t="s">
        <v>180</v>
      </c>
      <c r="P66" s="206" t="s">
        <v>180</v>
      </c>
      <c r="Q66" s="218" t="s">
        <v>180</v>
      </c>
      <c r="R66" s="206">
        <v>3</v>
      </c>
      <c r="S66" s="218">
        <v>30.284675953967291</v>
      </c>
      <c r="T66" s="206" t="s">
        <v>180</v>
      </c>
      <c r="U66" s="218" t="s">
        <v>180</v>
      </c>
      <c r="V66" s="206" t="s">
        <v>180</v>
      </c>
      <c r="W66" s="218" t="s">
        <v>180</v>
      </c>
      <c r="X66" s="206">
        <v>5</v>
      </c>
      <c r="Y66" s="218">
        <v>50.474459923278815</v>
      </c>
      <c r="Z66" s="298">
        <v>9906</v>
      </c>
    </row>
    <row r="67" spans="1:26" s="145" customFormat="1" ht="13.5" customHeight="1" x14ac:dyDescent="0.15">
      <c r="A67" s="145" t="s">
        <v>1215</v>
      </c>
      <c r="B67" s="145" t="s">
        <v>1179</v>
      </c>
      <c r="C67" s="213" t="s">
        <v>373</v>
      </c>
      <c r="D67" s="223">
        <v>5</v>
      </c>
      <c r="E67" s="218">
        <v>12.543588971676575</v>
      </c>
      <c r="F67" s="206">
        <v>1127</v>
      </c>
      <c r="G67" s="218">
        <v>2827.3249542159001</v>
      </c>
      <c r="H67" s="206">
        <v>378</v>
      </c>
      <c r="I67" s="218">
        <v>948.29532625874924</v>
      </c>
      <c r="J67" s="206">
        <v>264</v>
      </c>
      <c r="K67" s="218">
        <v>662.30149770452317</v>
      </c>
      <c r="L67" s="206">
        <v>485</v>
      </c>
      <c r="M67" s="218">
        <v>1216.7281302526278</v>
      </c>
      <c r="N67" s="206" t="s">
        <v>180</v>
      </c>
      <c r="O67" s="218" t="s">
        <v>180</v>
      </c>
      <c r="P67" s="206" t="s">
        <v>180</v>
      </c>
      <c r="Q67" s="218" t="s">
        <v>180</v>
      </c>
      <c r="R67" s="206">
        <v>24</v>
      </c>
      <c r="S67" s="218">
        <v>60.209227064047568</v>
      </c>
      <c r="T67" s="206">
        <v>49</v>
      </c>
      <c r="U67" s="218">
        <v>122.92717192243046</v>
      </c>
      <c r="V67" s="206" t="s">
        <v>180</v>
      </c>
      <c r="W67" s="218" t="s">
        <v>180</v>
      </c>
      <c r="X67" s="206">
        <v>26</v>
      </c>
      <c r="Y67" s="218">
        <v>65.226662652718204</v>
      </c>
      <c r="Z67" s="298">
        <v>39861</v>
      </c>
    </row>
    <row r="68" spans="1:26" s="145" customFormat="1" ht="13.5" customHeight="1" x14ac:dyDescent="0.15">
      <c r="A68" s="145" t="s">
        <v>1215</v>
      </c>
      <c r="B68" s="145" t="s">
        <v>1179</v>
      </c>
      <c r="C68" s="213" t="s">
        <v>374</v>
      </c>
      <c r="D68" s="223">
        <v>2</v>
      </c>
      <c r="E68" s="218">
        <v>11.870845204178538</v>
      </c>
      <c r="F68" s="206">
        <v>622</v>
      </c>
      <c r="G68" s="218">
        <v>3691.8328584995252</v>
      </c>
      <c r="H68" s="206">
        <v>408</v>
      </c>
      <c r="I68" s="218">
        <v>2421.6524216524217</v>
      </c>
      <c r="J68" s="206" t="s">
        <v>180</v>
      </c>
      <c r="K68" s="218" t="s">
        <v>180</v>
      </c>
      <c r="L68" s="206">
        <v>204</v>
      </c>
      <c r="M68" s="218">
        <v>1210.8262108262109</v>
      </c>
      <c r="N68" s="206">
        <v>6</v>
      </c>
      <c r="O68" s="218">
        <v>35.612535612535616</v>
      </c>
      <c r="P68" s="206">
        <v>4</v>
      </c>
      <c r="Q68" s="218">
        <v>23.741690408357076</v>
      </c>
      <c r="R68" s="206">
        <v>7</v>
      </c>
      <c r="S68" s="218">
        <v>41.547958214624877</v>
      </c>
      <c r="T68" s="206" t="s">
        <v>180</v>
      </c>
      <c r="U68" s="218" t="s">
        <v>180</v>
      </c>
      <c r="V68" s="206" t="s">
        <v>180</v>
      </c>
      <c r="W68" s="218" t="s">
        <v>180</v>
      </c>
      <c r="X68" s="206">
        <v>8</v>
      </c>
      <c r="Y68" s="218">
        <v>47.483380816714153</v>
      </c>
      <c r="Z68" s="298">
        <v>16848</v>
      </c>
    </row>
    <row r="69" spans="1:26" s="145" customFormat="1" ht="13.5" customHeight="1" x14ac:dyDescent="0.15">
      <c r="A69" s="145" t="s">
        <v>1215</v>
      </c>
      <c r="B69" s="145" t="s">
        <v>1179</v>
      </c>
      <c r="C69" s="213" t="s">
        <v>375</v>
      </c>
      <c r="D69" s="223">
        <v>1</v>
      </c>
      <c r="E69" s="218">
        <v>31.948881789137381</v>
      </c>
      <c r="F69" s="206">
        <v>60</v>
      </c>
      <c r="G69" s="218">
        <v>1916.9329073482427</v>
      </c>
      <c r="H69" s="206" t="s">
        <v>180</v>
      </c>
      <c r="I69" s="218" t="s">
        <v>180</v>
      </c>
      <c r="J69" s="206">
        <v>60</v>
      </c>
      <c r="K69" s="218">
        <v>1916.9329073482427</v>
      </c>
      <c r="L69" s="206" t="s">
        <v>180</v>
      </c>
      <c r="M69" s="218" t="s">
        <v>180</v>
      </c>
      <c r="N69" s="206" t="s">
        <v>180</v>
      </c>
      <c r="O69" s="218" t="s">
        <v>180</v>
      </c>
      <c r="P69" s="206" t="s">
        <v>180</v>
      </c>
      <c r="Q69" s="218" t="s">
        <v>180</v>
      </c>
      <c r="R69" s="206">
        <v>4</v>
      </c>
      <c r="S69" s="218">
        <v>127.79552715654953</v>
      </c>
      <c r="T69" s="206" t="s">
        <v>180</v>
      </c>
      <c r="U69" s="218" t="s">
        <v>180</v>
      </c>
      <c r="V69" s="206" t="s">
        <v>180</v>
      </c>
      <c r="W69" s="218" t="s">
        <v>180</v>
      </c>
      <c r="X69" s="206">
        <v>1</v>
      </c>
      <c r="Y69" s="218">
        <v>31.948881789137381</v>
      </c>
      <c r="Z69" s="298">
        <v>3130</v>
      </c>
    </row>
    <row r="70" spans="1:26" s="145" customFormat="1" ht="13.5" customHeight="1" x14ac:dyDescent="0.15">
      <c r="A70" s="145" t="s">
        <v>1215</v>
      </c>
      <c r="B70" s="145" t="s">
        <v>1179</v>
      </c>
      <c r="C70" s="213" t="s">
        <v>424</v>
      </c>
      <c r="D70" s="223">
        <v>1</v>
      </c>
      <c r="E70" s="218">
        <v>18.744142455482663</v>
      </c>
      <c r="F70" s="206">
        <v>50</v>
      </c>
      <c r="G70" s="218">
        <v>937.20712277413304</v>
      </c>
      <c r="H70" s="206" t="s">
        <v>180</v>
      </c>
      <c r="I70" s="218" t="s">
        <v>180</v>
      </c>
      <c r="J70" s="206">
        <v>50</v>
      </c>
      <c r="K70" s="218">
        <v>937.20712277413304</v>
      </c>
      <c r="L70" s="206" t="s">
        <v>180</v>
      </c>
      <c r="M70" s="218" t="s">
        <v>180</v>
      </c>
      <c r="N70" s="206" t="s">
        <v>180</v>
      </c>
      <c r="O70" s="218" t="s">
        <v>180</v>
      </c>
      <c r="P70" s="206" t="s">
        <v>180</v>
      </c>
      <c r="Q70" s="218" t="s">
        <v>180</v>
      </c>
      <c r="R70" s="206">
        <v>3</v>
      </c>
      <c r="S70" s="218">
        <v>56.232427366447986</v>
      </c>
      <c r="T70" s="206" t="s">
        <v>180</v>
      </c>
      <c r="U70" s="218" t="s">
        <v>180</v>
      </c>
      <c r="V70" s="206" t="s">
        <v>180</v>
      </c>
      <c r="W70" s="218" t="s">
        <v>180</v>
      </c>
      <c r="X70" s="206">
        <v>3</v>
      </c>
      <c r="Y70" s="218">
        <v>56.232427366447986</v>
      </c>
      <c r="Z70" s="298">
        <v>5335</v>
      </c>
    </row>
    <row r="71" spans="1:26" s="145" customFormat="1" ht="13.5" customHeight="1" x14ac:dyDescent="0.15">
      <c r="A71" s="145" t="s">
        <v>1215</v>
      </c>
      <c r="B71" s="145" t="s">
        <v>1179</v>
      </c>
      <c r="C71" s="213" t="s">
        <v>425</v>
      </c>
      <c r="D71" s="223">
        <v>0</v>
      </c>
      <c r="E71" s="218">
        <v>0</v>
      </c>
      <c r="F71" s="206" t="s">
        <v>180</v>
      </c>
      <c r="G71" s="218" t="s">
        <v>180</v>
      </c>
      <c r="H71" s="206" t="s">
        <v>180</v>
      </c>
      <c r="I71" s="218" t="s">
        <v>180</v>
      </c>
      <c r="J71" s="206" t="s">
        <v>180</v>
      </c>
      <c r="K71" s="218" t="s">
        <v>180</v>
      </c>
      <c r="L71" s="206" t="s">
        <v>180</v>
      </c>
      <c r="M71" s="218" t="s">
        <v>180</v>
      </c>
      <c r="N71" s="206" t="s">
        <v>180</v>
      </c>
      <c r="O71" s="218" t="s">
        <v>180</v>
      </c>
      <c r="P71" s="206" t="s">
        <v>180</v>
      </c>
      <c r="Q71" s="218" t="s">
        <v>180</v>
      </c>
      <c r="R71" s="206">
        <v>3</v>
      </c>
      <c r="S71" s="218">
        <v>104.38413361169101</v>
      </c>
      <c r="T71" s="206" t="s">
        <v>180</v>
      </c>
      <c r="U71" s="218" t="s">
        <v>180</v>
      </c>
      <c r="V71" s="206" t="s">
        <v>180</v>
      </c>
      <c r="W71" s="218" t="s">
        <v>180</v>
      </c>
      <c r="X71" s="206">
        <v>1</v>
      </c>
      <c r="Y71" s="218">
        <v>34.794711203897009</v>
      </c>
      <c r="Z71" s="298">
        <v>2874</v>
      </c>
    </row>
    <row r="72" spans="1:26" s="145" customFormat="1" ht="13.5" customHeight="1" x14ac:dyDescent="0.15">
      <c r="A72" s="145" t="s">
        <v>1215</v>
      </c>
      <c r="B72" s="145" t="s">
        <v>1179</v>
      </c>
      <c r="C72" s="213" t="s">
        <v>430</v>
      </c>
      <c r="D72" s="223">
        <v>0</v>
      </c>
      <c r="E72" s="218">
        <v>0</v>
      </c>
      <c r="F72" s="206" t="s">
        <v>180</v>
      </c>
      <c r="G72" s="218" t="s">
        <v>180</v>
      </c>
      <c r="H72" s="206" t="s">
        <v>180</v>
      </c>
      <c r="I72" s="218" t="s">
        <v>180</v>
      </c>
      <c r="J72" s="206" t="s">
        <v>180</v>
      </c>
      <c r="K72" s="218" t="s">
        <v>180</v>
      </c>
      <c r="L72" s="206" t="s">
        <v>180</v>
      </c>
      <c r="M72" s="218" t="s">
        <v>180</v>
      </c>
      <c r="N72" s="206" t="s">
        <v>180</v>
      </c>
      <c r="O72" s="218" t="s">
        <v>180</v>
      </c>
      <c r="P72" s="206" t="s">
        <v>180</v>
      </c>
      <c r="Q72" s="218" t="s">
        <v>180</v>
      </c>
      <c r="R72" s="206">
        <v>3</v>
      </c>
      <c r="S72" s="218">
        <v>168.0672268907563</v>
      </c>
      <c r="T72" s="206">
        <v>19</v>
      </c>
      <c r="U72" s="218">
        <v>1064.4257703081232</v>
      </c>
      <c r="V72" s="206" t="s">
        <v>180</v>
      </c>
      <c r="W72" s="218" t="s">
        <v>180</v>
      </c>
      <c r="X72" s="206">
        <v>1</v>
      </c>
      <c r="Y72" s="218">
        <v>56.022408963585427</v>
      </c>
      <c r="Z72" s="298">
        <v>1785</v>
      </c>
    </row>
    <row r="73" spans="1:26" s="145" customFormat="1" ht="13.5" customHeight="1" x14ac:dyDescent="0.15">
      <c r="A73" s="145" t="s">
        <v>1215</v>
      </c>
      <c r="B73" s="145" t="s">
        <v>1179</v>
      </c>
      <c r="C73" s="213" t="s">
        <v>431</v>
      </c>
      <c r="D73" s="223">
        <v>1</v>
      </c>
      <c r="E73" s="218">
        <v>15.309246785058175</v>
      </c>
      <c r="F73" s="206">
        <v>200</v>
      </c>
      <c r="G73" s="218">
        <v>3061.8493570116352</v>
      </c>
      <c r="H73" s="206" t="s">
        <v>180</v>
      </c>
      <c r="I73" s="218" t="s">
        <v>180</v>
      </c>
      <c r="J73" s="206">
        <v>200</v>
      </c>
      <c r="K73" s="218">
        <v>3061.8493570116352</v>
      </c>
      <c r="L73" s="206" t="s">
        <v>180</v>
      </c>
      <c r="M73" s="218" t="s">
        <v>180</v>
      </c>
      <c r="N73" s="206" t="s">
        <v>180</v>
      </c>
      <c r="O73" s="218" t="s">
        <v>180</v>
      </c>
      <c r="P73" s="206" t="s">
        <v>180</v>
      </c>
      <c r="Q73" s="218" t="s">
        <v>180</v>
      </c>
      <c r="R73" s="206">
        <v>2</v>
      </c>
      <c r="S73" s="218">
        <v>30.61849357011635</v>
      </c>
      <c r="T73" s="206">
        <v>19</v>
      </c>
      <c r="U73" s="218">
        <v>290.87568891610533</v>
      </c>
      <c r="V73" s="206" t="s">
        <v>180</v>
      </c>
      <c r="W73" s="218" t="s">
        <v>180</v>
      </c>
      <c r="X73" s="206">
        <v>3</v>
      </c>
      <c r="Y73" s="218">
        <v>45.927740355174528</v>
      </c>
      <c r="Z73" s="298">
        <v>6532</v>
      </c>
    </row>
    <row r="74" spans="1:26" s="145" customFormat="1" ht="13.5" customHeight="1" x14ac:dyDescent="0.15">
      <c r="A74" s="145" t="s">
        <v>1215</v>
      </c>
      <c r="B74" s="145" t="s">
        <v>1179</v>
      </c>
      <c r="C74" s="213" t="s">
        <v>434</v>
      </c>
      <c r="D74" s="223">
        <v>1</v>
      </c>
      <c r="E74" s="218">
        <v>43.047783039173481</v>
      </c>
      <c r="F74" s="206">
        <v>108</v>
      </c>
      <c r="G74" s="218">
        <v>4649.1605682307363</v>
      </c>
      <c r="H74" s="206" t="s">
        <v>180</v>
      </c>
      <c r="I74" s="218" t="s">
        <v>180</v>
      </c>
      <c r="J74" s="206">
        <v>108</v>
      </c>
      <c r="K74" s="218">
        <v>4649.1605682307363</v>
      </c>
      <c r="L74" s="206" t="s">
        <v>180</v>
      </c>
      <c r="M74" s="218" t="s">
        <v>180</v>
      </c>
      <c r="N74" s="206" t="s">
        <v>180</v>
      </c>
      <c r="O74" s="218" t="s">
        <v>180</v>
      </c>
      <c r="P74" s="206" t="s">
        <v>180</v>
      </c>
      <c r="Q74" s="218" t="s">
        <v>180</v>
      </c>
      <c r="R74" s="206">
        <v>1</v>
      </c>
      <c r="S74" s="218">
        <v>43.047783039173481</v>
      </c>
      <c r="T74" s="206" t="s">
        <v>180</v>
      </c>
      <c r="U74" s="218" t="s">
        <v>180</v>
      </c>
      <c r="V74" s="206" t="s">
        <v>180</v>
      </c>
      <c r="W74" s="218" t="s">
        <v>180</v>
      </c>
      <c r="X74" s="206">
        <v>1</v>
      </c>
      <c r="Y74" s="218">
        <v>43.047783039173481</v>
      </c>
      <c r="Z74" s="298">
        <v>2323</v>
      </c>
    </row>
    <row r="75" spans="1:26" s="145" customFormat="1" ht="13.5" customHeight="1" x14ac:dyDescent="0.15">
      <c r="A75" s="145" t="s">
        <v>1217</v>
      </c>
      <c r="B75" s="145" t="s">
        <v>1235</v>
      </c>
      <c r="C75" s="213" t="s">
        <v>376</v>
      </c>
      <c r="D75" s="223">
        <v>5</v>
      </c>
      <c r="E75" s="218">
        <v>24.483400254627362</v>
      </c>
      <c r="F75" s="206">
        <v>1039</v>
      </c>
      <c r="G75" s="218">
        <v>5087.6505729115661</v>
      </c>
      <c r="H75" s="206">
        <v>199</v>
      </c>
      <c r="I75" s="218">
        <v>974.43933013416904</v>
      </c>
      <c r="J75" s="206">
        <v>407</v>
      </c>
      <c r="K75" s="218">
        <v>1992.9487807266673</v>
      </c>
      <c r="L75" s="206">
        <v>429</v>
      </c>
      <c r="M75" s="218">
        <v>2100.6757418470279</v>
      </c>
      <c r="N75" s="206" t="s">
        <v>180</v>
      </c>
      <c r="O75" s="218" t="s">
        <v>180</v>
      </c>
      <c r="P75" s="206">
        <v>4</v>
      </c>
      <c r="Q75" s="218">
        <v>19.586720203701891</v>
      </c>
      <c r="R75" s="206">
        <v>14</v>
      </c>
      <c r="S75" s="218">
        <v>68.553520712956612</v>
      </c>
      <c r="T75" s="206" t="s">
        <v>180</v>
      </c>
      <c r="U75" s="218" t="s">
        <v>180</v>
      </c>
      <c r="V75" s="206" t="s">
        <v>180</v>
      </c>
      <c r="W75" s="218" t="s">
        <v>180</v>
      </c>
      <c r="X75" s="206">
        <v>13</v>
      </c>
      <c r="Y75" s="218">
        <v>63.656840662031144</v>
      </c>
      <c r="Z75" s="298">
        <v>20422</v>
      </c>
    </row>
    <row r="76" spans="1:26" s="145" customFormat="1" ht="13.5" customHeight="1" x14ac:dyDescent="0.15">
      <c r="A76" s="145" t="s">
        <v>1217</v>
      </c>
      <c r="B76" s="145" t="s">
        <v>1235</v>
      </c>
      <c r="C76" s="213" t="s">
        <v>432</v>
      </c>
      <c r="D76" s="223">
        <v>0</v>
      </c>
      <c r="E76" s="218">
        <v>0</v>
      </c>
      <c r="F76" s="206" t="s">
        <v>180</v>
      </c>
      <c r="G76" s="218" t="s">
        <v>180</v>
      </c>
      <c r="H76" s="206" t="s">
        <v>180</v>
      </c>
      <c r="I76" s="218" t="s">
        <v>180</v>
      </c>
      <c r="J76" s="206" t="s">
        <v>180</v>
      </c>
      <c r="K76" s="218" t="s">
        <v>180</v>
      </c>
      <c r="L76" s="206" t="s">
        <v>180</v>
      </c>
      <c r="M76" s="218" t="s">
        <v>180</v>
      </c>
      <c r="N76" s="206" t="s">
        <v>180</v>
      </c>
      <c r="O76" s="218" t="s">
        <v>180</v>
      </c>
      <c r="P76" s="206" t="s">
        <v>180</v>
      </c>
      <c r="Q76" s="218" t="s">
        <v>180</v>
      </c>
      <c r="R76" s="206">
        <v>1</v>
      </c>
      <c r="S76" s="218">
        <v>34.458993797381119</v>
      </c>
      <c r="T76" s="206" t="s">
        <v>180</v>
      </c>
      <c r="U76" s="218" t="s">
        <v>180</v>
      </c>
      <c r="V76" s="206" t="s">
        <v>180</v>
      </c>
      <c r="W76" s="218" t="s">
        <v>180</v>
      </c>
      <c r="X76" s="206">
        <v>2</v>
      </c>
      <c r="Y76" s="218">
        <v>68.917987594762238</v>
      </c>
      <c r="Z76" s="298">
        <v>2902</v>
      </c>
    </row>
    <row r="77" spans="1:26" s="145" customFormat="1" ht="13.5" customHeight="1" x14ac:dyDescent="0.15">
      <c r="A77" s="145" t="s">
        <v>1217</v>
      </c>
      <c r="B77" s="145" t="s">
        <v>1235</v>
      </c>
      <c r="C77" s="213" t="s">
        <v>433</v>
      </c>
      <c r="D77" s="223">
        <v>0</v>
      </c>
      <c r="E77" s="218">
        <v>0</v>
      </c>
      <c r="F77" s="206" t="s">
        <v>180</v>
      </c>
      <c r="G77" s="218" t="s">
        <v>180</v>
      </c>
      <c r="H77" s="206" t="s">
        <v>180</v>
      </c>
      <c r="I77" s="218" t="s">
        <v>180</v>
      </c>
      <c r="J77" s="206" t="s">
        <v>180</v>
      </c>
      <c r="K77" s="218" t="s">
        <v>180</v>
      </c>
      <c r="L77" s="206" t="s">
        <v>180</v>
      </c>
      <c r="M77" s="218" t="s">
        <v>180</v>
      </c>
      <c r="N77" s="206" t="s">
        <v>180</v>
      </c>
      <c r="O77" s="218" t="s">
        <v>180</v>
      </c>
      <c r="P77" s="206" t="s">
        <v>180</v>
      </c>
      <c r="Q77" s="218" t="s">
        <v>180</v>
      </c>
      <c r="R77" s="206">
        <v>2</v>
      </c>
      <c r="S77" s="218">
        <v>83.298625572678048</v>
      </c>
      <c r="T77" s="206" t="s">
        <v>180</v>
      </c>
      <c r="U77" s="218" t="s">
        <v>180</v>
      </c>
      <c r="V77" s="206" t="s">
        <v>180</v>
      </c>
      <c r="W77" s="218" t="s">
        <v>180</v>
      </c>
      <c r="X77" s="206">
        <v>1</v>
      </c>
      <c r="Y77" s="218">
        <v>41.649312786339024</v>
      </c>
      <c r="Z77" s="298">
        <v>2401</v>
      </c>
    </row>
    <row r="78" spans="1:26" s="145" customFormat="1" ht="13.5" customHeight="1" x14ac:dyDescent="0.15">
      <c r="A78" s="145" t="s">
        <v>1217</v>
      </c>
      <c r="B78" s="145" t="s">
        <v>1235</v>
      </c>
      <c r="C78" s="213" t="s">
        <v>435</v>
      </c>
      <c r="D78" s="223">
        <v>0</v>
      </c>
      <c r="E78" s="218">
        <v>0</v>
      </c>
      <c r="F78" s="206" t="s">
        <v>180</v>
      </c>
      <c r="G78" s="218" t="s">
        <v>180</v>
      </c>
      <c r="H78" s="206" t="s">
        <v>180</v>
      </c>
      <c r="I78" s="218" t="s">
        <v>180</v>
      </c>
      <c r="J78" s="206" t="s">
        <v>180</v>
      </c>
      <c r="K78" s="218" t="s">
        <v>180</v>
      </c>
      <c r="L78" s="206" t="s">
        <v>180</v>
      </c>
      <c r="M78" s="218" t="s">
        <v>180</v>
      </c>
      <c r="N78" s="206" t="s">
        <v>180</v>
      </c>
      <c r="O78" s="218" t="s">
        <v>180</v>
      </c>
      <c r="P78" s="206" t="s">
        <v>180</v>
      </c>
      <c r="Q78" s="218" t="s">
        <v>180</v>
      </c>
      <c r="R78" s="206">
        <v>2</v>
      </c>
      <c r="S78" s="218">
        <v>111.23470522803115</v>
      </c>
      <c r="T78" s="206" t="s">
        <v>180</v>
      </c>
      <c r="U78" s="218" t="s">
        <v>180</v>
      </c>
      <c r="V78" s="206" t="s">
        <v>180</v>
      </c>
      <c r="W78" s="218" t="s">
        <v>180</v>
      </c>
      <c r="X78" s="206">
        <v>1</v>
      </c>
      <c r="Y78" s="218">
        <v>55.617352614015573</v>
      </c>
      <c r="Z78" s="298">
        <v>1798</v>
      </c>
    </row>
    <row r="79" spans="1:26" s="145" customFormat="1" ht="13.5" customHeight="1" x14ac:dyDescent="0.15">
      <c r="A79" s="145" t="s">
        <v>1217</v>
      </c>
      <c r="B79" s="145" t="s">
        <v>1235</v>
      </c>
      <c r="C79" s="213" t="s">
        <v>436</v>
      </c>
      <c r="D79" s="223">
        <v>0</v>
      </c>
      <c r="E79" s="218">
        <v>0</v>
      </c>
      <c r="F79" s="206" t="s">
        <v>180</v>
      </c>
      <c r="G79" s="218" t="s">
        <v>180</v>
      </c>
      <c r="H79" s="206" t="s">
        <v>180</v>
      </c>
      <c r="I79" s="218" t="s">
        <v>180</v>
      </c>
      <c r="J79" s="206" t="s">
        <v>180</v>
      </c>
      <c r="K79" s="218" t="s">
        <v>180</v>
      </c>
      <c r="L79" s="206" t="s">
        <v>180</v>
      </c>
      <c r="M79" s="218" t="s">
        <v>180</v>
      </c>
      <c r="N79" s="206" t="s">
        <v>180</v>
      </c>
      <c r="O79" s="218" t="s">
        <v>180</v>
      </c>
      <c r="P79" s="206" t="s">
        <v>180</v>
      </c>
      <c r="Q79" s="218" t="s">
        <v>180</v>
      </c>
      <c r="R79" s="206">
        <v>3</v>
      </c>
      <c r="S79" s="218">
        <v>99.436526350679486</v>
      </c>
      <c r="T79" s="206" t="s">
        <v>180</v>
      </c>
      <c r="U79" s="218" t="s">
        <v>180</v>
      </c>
      <c r="V79" s="206" t="s">
        <v>180</v>
      </c>
      <c r="W79" s="218" t="s">
        <v>180</v>
      </c>
      <c r="X79" s="206">
        <v>2</v>
      </c>
      <c r="Y79" s="218">
        <v>66.291017567119653</v>
      </c>
      <c r="Z79" s="298">
        <v>3017</v>
      </c>
    </row>
    <row r="80" spans="1:26" s="145" customFormat="1" ht="13.5" customHeight="1" x14ac:dyDescent="0.15">
      <c r="A80" s="145" t="s">
        <v>1221</v>
      </c>
      <c r="B80" s="145" t="s">
        <v>1236</v>
      </c>
      <c r="C80" s="213" t="s">
        <v>351</v>
      </c>
      <c r="D80" s="223">
        <v>7</v>
      </c>
      <c r="E80" s="218">
        <v>8.4360726466370206</v>
      </c>
      <c r="F80" s="206">
        <v>2092</v>
      </c>
      <c r="G80" s="218">
        <v>2521.1805681092351</v>
      </c>
      <c r="H80" s="206">
        <v>1346</v>
      </c>
      <c r="I80" s="218">
        <v>1622.1362546247756</v>
      </c>
      <c r="J80" s="206">
        <v>348</v>
      </c>
      <c r="K80" s="218">
        <v>419.39332586138329</v>
      </c>
      <c r="L80" s="206">
        <v>370</v>
      </c>
      <c r="M80" s="218">
        <v>445.90669703652821</v>
      </c>
      <c r="N80" s="206">
        <v>24</v>
      </c>
      <c r="O80" s="218">
        <v>28.923677645612639</v>
      </c>
      <c r="P80" s="206">
        <v>4</v>
      </c>
      <c r="Q80" s="218">
        <v>4.8206129409354403</v>
      </c>
      <c r="R80" s="206">
        <v>52</v>
      </c>
      <c r="S80" s="218">
        <v>62.667968232160717</v>
      </c>
      <c r="T80" s="206">
        <v>24</v>
      </c>
      <c r="U80" s="218">
        <v>28.923677645612639</v>
      </c>
      <c r="V80" s="206">
        <v>16</v>
      </c>
      <c r="W80" s="218">
        <v>19.282451763741761</v>
      </c>
      <c r="X80" s="206">
        <v>40</v>
      </c>
      <c r="Y80" s="218">
        <v>48.206129409354396</v>
      </c>
      <c r="Z80" s="298">
        <v>82977</v>
      </c>
    </row>
    <row r="81" spans="1:26" s="145" customFormat="1" ht="13.5" customHeight="1" x14ac:dyDescent="0.15">
      <c r="A81" s="145" t="s">
        <v>1221</v>
      </c>
      <c r="B81" s="145" t="s">
        <v>1236</v>
      </c>
      <c r="C81" s="213" t="s">
        <v>379</v>
      </c>
      <c r="D81" s="223">
        <v>6</v>
      </c>
      <c r="E81" s="218">
        <v>12.602923878339775</v>
      </c>
      <c r="F81" s="206">
        <v>1228</v>
      </c>
      <c r="G81" s="218">
        <v>2579.3984204335407</v>
      </c>
      <c r="H81" s="206">
        <v>110</v>
      </c>
      <c r="I81" s="218">
        <v>231.05360443622922</v>
      </c>
      <c r="J81" s="206">
        <v>424</v>
      </c>
      <c r="K81" s="218">
        <v>890.60662073601077</v>
      </c>
      <c r="L81" s="206">
        <v>694</v>
      </c>
      <c r="M81" s="218">
        <v>1457.7381952613007</v>
      </c>
      <c r="N81" s="206" t="s">
        <v>180</v>
      </c>
      <c r="O81" s="218" t="s">
        <v>180</v>
      </c>
      <c r="P81" s="206" t="s">
        <v>180</v>
      </c>
      <c r="Q81" s="218" t="s">
        <v>180</v>
      </c>
      <c r="R81" s="206">
        <v>18</v>
      </c>
      <c r="S81" s="218">
        <v>37.808771635019326</v>
      </c>
      <c r="T81" s="206">
        <v>22</v>
      </c>
      <c r="U81" s="218">
        <v>46.210720887245841</v>
      </c>
      <c r="V81" s="206" t="s">
        <v>180</v>
      </c>
      <c r="W81" s="218" t="s">
        <v>180</v>
      </c>
      <c r="X81" s="206">
        <v>21</v>
      </c>
      <c r="Y81" s="218">
        <v>44.110233574189209</v>
      </c>
      <c r="Z81" s="298">
        <v>47608</v>
      </c>
    </row>
    <row r="82" spans="1:26" s="145" customFormat="1" ht="13.5" customHeight="1" x14ac:dyDescent="0.15">
      <c r="A82" s="145" t="s">
        <v>1221</v>
      </c>
      <c r="B82" s="145" t="s">
        <v>1236</v>
      </c>
      <c r="C82" s="213" t="s">
        <v>381</v>
      </c>
      <c r="D82" s="223">
        <v>3</v>
      </c>
      <c r="E82" s="218">
        <v>8.850601840925183</v>
      </c>
      <c r="F82" s="206">
        <v>842</v>
      </c>
      <c r="G82" s="218">
        <v>2484.0689166863344</v>
      </c>
      <c r="H82" s="206">
        <v>270</v>
      </c>
      <c r="I82" s="218">
        <v>796.55416568326643</v>
      </c>
      <c r="J82" s="206">
        <v>332</v>
      </c>
      <c r="K82" s="218">
        <v>979.46660372905353</v>
      </c>
      <c r="L82" s="206">
        <v>240</v>
      </c>
      <c r="M82" s="218">
        <v>708.04814727401458</v>
      </c>
      <c r="N82" s="206" t="s">
        <v>180</v>
      </c>
      <c r="O82" s="218" t="s">
        <v>180</v>
      </c>
      <c r="P82" s="206" t="s">
        <v>180</v>
      </c>
      <c r="Q82" s="218" t="s">
        <v>180</v>
      </c>
      <c r="R82" s="206">
        <v>24</v>
      </c>
      <c r="S82" s="218">
        <v>70.804814727401464</v>
      </c>
      <c r="T82" s="206">
        <v>57</v>
      </c>
      <c r="U82" s="218">
        <v>168.16143497757849</v>
      </c>
      <c r="V82" s="206">
        <v>14</v>
      </c>
      <c r="W82" s="218">
        <v>41.302808590984185</v>
      </c>
      <c r="X82" s="206">
        <v>19</v>
      </c>
      <c r="Y82" s="218">
        <v>56.053811659192824</v>
      </c>
      <c r="Z82" s="298">
        <v>33896</v>
      </c>
    </row>
    <row r="83" spans="1:26" s="145" customFormat="1" ht="13.5" customHeight="1" x14ac:dyDescent="0.15">
      <c r="A83" s="145" t="s">
        <v>1221</v>
      </c>
      <c r="B83" s="145" t="s">
        <v>1236</v>
      </c>
      <c r="C83" s="213" t="s">
        <v>488</v>
      </c>
      <c r="D83" s="223">
        <v>1</v>
      </c>
      <c r="E83" s="218">
        <v>25.490695895997963</v>
      </c>
      <c r="F83" s="206">
        <v>60</v>
      </c>
      <c r="G83" s="218">
        <v>1529.4417537598777</v>
      </c>
      <c r="H83" s="206">
        <v>60</v>
      </c>
      <c r="I83" s="218">
        <v>1529.4417537598777</v>
      </c>
      <c r="J83" s="206" t="s">
        <v>180</v>
      </c>
      <c r="K83" s="218" t="s">
        <v>180</v>
      </c>
      <c r="L83" s="206" t="s">
        <v>180</v>
      </c>
      <c r="M83" s="218" t="s">
        <v>180</v>
      </c>
      <c r="N83" s="206" t="s">
        <v>180</v>
      </c>
      <c r="O83" s="218" t="s">
        <v>180</v>
      </c>
      <c r="P83" s="206" t="s">
        <v>180</v>
      </c>
      <c r="Q83" s="218" t="s">
        <v>180</v>
      </c>
      <c r="R83" s="206">
        <v>5</v>
      </c>
      <c r="S83" s="218">
        <v>127.45347947998981</v>
      </c>
      <c r="T83" s="206" t="s">
        <v>180</v>
      </c>
      <c r="U83" s="218" t="s">
        <v>180</v>
      </c>
      <c r="V83" s="206" t="s">
        <v>180</v>
      </c>
      <c r="W83" s="218" t="s">
        <v>180</v>
      </c>
      <c r="X83" s="206">
        <v>1</v>
      </c>
      <c r="Y83" s="218">
        <v>25.490695895997963</v>
      </c>
      <c r="Z83" s="298">
        <v>3923</v>
      </c>
    </row>
    <row r="84" spans="1:26" s="145" customFormat="1" ht="13.5" customHeight="1" x14ac:dyDescent="0.15">
      <c r="A84" s="145" t="s">
        <v>1221</v>
      </c>
      <c r="B84" s="145" t="s">
        <v>1236</v>
      </c>
      <c r="C84" s="213" t="s">
        <v>489</v>
      </c>
      <c r="D84" s="223">
        <v>2</v>
      </c>
      <c r="E84" s="218">
        <v>79.45967421533571</v>
      </c>
      <c r="F84" s="206">
        <v>370</v>
      </c>
      <c r="G84" s="218">
        <v>14700.039729837108</v>
      </c>
      <c r="H84" s="206" t="s">
        <v>180</v>
      </c>
      <c r="I84" s="218" t="s">
        <v>180</v>
      </c>
      <c r="J84" s="206">
        <v>180</v>
      </c>
      <c r="K84" s="218">
        <v>7151.3706793802148</v>
      </c>
      <c r="L84" s="206">
        <v>190</v>
      </c>
      <c r="M84" s="218">
        <v>7548.6690504568942</v>
      </c>
      <c r="N84" s="206" t="s">
        <v>180</v>
      </c>
      <c r="O84" s="218" t="s">
        <v>180</v>
      </c>
      <c r="P84" s="206" t="s">
        <v>180</v>
      </c>
      <c r="Q84" s="218" t="s">
        <v>180</v>
      </c>
      <c r="R84" s="206">
        <v>1</v>
      </c>
      <c r="S84" s="218">
        <v>39.729837107667855</v>
      </c>
      <c r="T84" s="206" t="s">
        <v>180</v>
      </c>
      <c r="U84" s="218" t="s">
        <v>180</v>
      </c>
      <c r="V84" s="206" t="s">
        <v>180</v>
      </c>
      <c r="W84" s="218" t="s">
        <v>180</v>
      </c>
      <c r="X84" s="206">
        <v>1</v>
      </c>
      <c r="Y84" s="218">
        <v>39.729837107667855</v>
      </c>
      <c r="Z84" s="298">
        <v>2517</v>
      </c>
    </row>
    <row r="85" spans="1:26" s="145" customFormat="1" ht="13.5" customHeight="1" x14ac:dyDescent="0.15">
      <c r="A85" s="145" t="s">
        <v>1221</v>
      </c>
      <c r="B85" s="145" t="s">
        <v>1236</v>
      </c>
      <c r="C85" s="213" t="s">
        <v>492</v>
      </c>
      <c r="D85" s="223">
        <v>2</v>
      </c>
      <c r="E85" s="218">
        <v>23.017608470479917</v>
      </c>
      <c r="F85" s="206">
        <v>508</v>
      </c>
      <c r="G85" s="218">
        <v>5846.472551501899</v>
      </c>
      <c r="H85" s="206">
        <v>160</v>
      </c>
      <c r="I85" s="218">
        <v>1841.4086776383933</v>
      </c>
      <c r="J85" s="206">
        <v>348</v>
      </c>
      <c r="K85" s="218">
        <v>4005.0638738635057</v>
      </c>
      <c r="L85" s="206" t="s">
        <v>180</v>
      </c>
      <c r="M85" s="218" t="s">
        <v>180</v>
      </c>
      <c r="N85" s="206" t="s">
        <v>180</v>
      </c>
      <c r="O85" s="218" t="s">
        <v>180</v>
      </c>
      <c r="P85" s="206" t="s">
        <v>180</v>
      </c>
      <c r="Q85" s="218" t="s">
        <v>180</v>
      </c>
      <c r="R85" s="206">
        <v>7</v>
      </c>
      <c r="S85" s="218">
        <v>80.561629646679705</v>
      </c>
      <c r="T85" s="206" t="s">
        <v>180</v>
      </c>
      <c r="U85" s="218" t="s">
        <v>180</v>
      </c>
      <c r="V85" s="206" t="s">
        <v>180</v>
      </c>
      <c r="W85" s="218" t="s">
        <v>180</v>
      </c>
      <c r="X85" s="206">
        <v>4</v>
      </c>
      <c r="Y85" s="218">
        <v>46.035216940959835</v>
      </c>
      <c r="Z85" s="298">
        <v>8689</v>
      </c>
    </row>
    <row r="86" spans="1:26" s="145" customFormat="1" ht="13.5" customHeight="1" x14ac:dyDescent="0.15">
      <c r="A86" s="145" t="s">
        <v>1223</v>
      </c>
      <c r="B86" s="145" t="s">
        <v>1237</v>
      </c>
      <c r="C86" s="213" t="s">
        <v>359</v>
      </c>
      <c r="D86" s="223">
        <v>13</v>
      </c>
      <c r="E86" s="218">
        <v>7.5915955197907055</v>
      </c>
      <c r="F86" s="206">
        <v>2488</v>
      </c>
      <c r="G86" s="218">
        <v>1452.9145887107134</v>
      </c>
      <c r="H86" s="206">
        <v>1293</v>
      </c>
      <c r="I86" s="218">
        <v>755.07176977610641</v>
      </c>
      <c r="J86" s="206">
        <v>457</v>
      </c>
      <c r="K86" s="218">
        <v>266.87378096495019</v>
      </c>
      <c r="L86" s="206">
        <v>734</v>
      </c>
      <c r="M86" s="218">
        <v>428.63316242510598</v>
      </c>
      <c r="N86" s="206" t="s">
        <v>180</v>
      </c>
      <c r="O86" s="218" t="s">
        <v>180</v>
      </c>
      <c r="P86" s="206">
        <v>4</v>
      </c>
      <c r="Q86" s="218">
        <v>2.3358755445509867</v>
      </c>
      <c r="R86" s="206">
        <v>89</v>
      </c>
      <c r="S86" s="218">
        <v>51.973230866259449</v>
      </c>
      <c r="T86" s="206">
        <v>228</v>
      </c>
      <c r="U86" s="218">
        <v>133.14490603940621</v>
      </c>
      <c r="V86" s="206" t="s">
        <v>180</v>
      </c>
      <c r="W86" s="218" t="s">
        <v>180</v>
      </c>
      <c r="X86" s="206">
        <v>74</v>
      </c>
      <c r="Y86" s="218">
        <v>43.213697574193247</v>
      </c>
      <c r="Z86" s="298">
        <v>171242</v>
      </c>
    </row>
    <row r="87" spans="1:26" s="145" customFormat="1" ht="13.5" customHeight="1" x14ac:dyDescent="0.15">
      <c r="A87" s="145" t="s">
        <v>1223</v>
      </c>
      <c r="B87" s="145" t="s">
        <v>1237</v>
      </c>
      <c r="C87" s="213" t="s">
        <v>490</v>
      </c>
      <c r="D87" s="223">
        <v>1</v>
      </c>
      <c r="E87" s="218">
        <v>6.0103377809832912</v>
      </c>
      <c r="F87" s="206">
        <v>58</v>
      </c>
      <c r="G87" s="218">
        <v>348.59959129703094</v>
      </c>
      <c r="H87" s="206">
        <v>58</v>
      </c>
      <c r="I87" s="218">
        <v>348.59959129703094</v>
      </c>
      <c r="J87" s="206" t="s">
        <v>180</v>
      </c>
      <c r="K87" s="218" t="s">
        <v>180</v>
      </c>
      <c r="L87" s="206" t="s">
        <v>180</v>
      </c>
      <c r="M87" s="218" t="s">
        <v>180</v>
      </c>
      <c r="N87" s="206" t="s">
        <v>180</v>
      </c>
      <c r="O87" s="218" t="s">
        <v>180</v>
      </c>
      <c r="P87" s="206" t="s">
        <v>180</v>
      </c>
      <c r="Q87" s="218" t="s">
        <v>180</v>
      </c>
      <c r="R87" s="206">
        <v>6</v>
      </c>
      <c r="S87" s="218">
        <v>36.062026685899752</v>
      </c>
      <c r="T87" s="206">
        <v>38</v>
      </c>
      <c r="U87" s="218">
        <v>228.39283567736507</v>
      </c>
      <c r="V87" s="206" t="s">
        <v>180</v>
      </c>
      <c r="W87" s="218" t="s">
        <v>180</v>
      </c>
      <c r="X87" s="206">
        <v>8</v>
      </c>
      <c r="Y87" s="218">
        <v>48.08270224786633</v>
      </c>
      <c r="Z87" s="298">
        <v>16638</v>
      </c>
    </row>
    <row r="88" spans="1:26" s="145" customFormat="1" ht="13.5" customHeight="1" x14ac:dyDescent="0.15">
      <c r="A88" s="145" t="s">
        <v>1223</v>
      </c>
      <c r="B88" s="145" t="s">
        <v>1237</v>
      </c>
      <c r="C88" s="213" t="s">
        <v>491</v>
      </c>
      <c r="D88" s="223">
        <v>0</v>
      </c>
      <c r="E88" s="218">
        <v>0</v>
      </c>
      <c r="F88" s="206" t="s">
        <v>180</v>
      </c>
      <c r="G88" s="218" t="s">
        <v>180</v>
      </c>
      <c r="H88" s="206" t="s">
        <v>180</v>
      </c>
      <c r="I88" s="218" t="s">
        <v>180</v>
      </c>
      <c r="J88" s="206" t="s">
        <v>180</v>
      </c>
      <c r="K88" s="218" t="s">
        <v>180</v>
      </c>
      <c r="L88" s="206" t="s">
        <v>180</v>
      </c>
      <c r="M88" s="218" t="s">
        <v>180</v>
      </c>
      <c r="N88" s="206" t="s">
        <v>180</v>
      </c>
      <c r="O88" s="218" t="s">
        <v>180</v>
      </c>
      <c r="P88" s="206" t="s">
        <v>180</v>
      </c>
      <c r="Q88" s="218" t="s">
        <v>180</v>
      </c>
      <c r="R88" s="206">
        <v>1</v>
      </c>
      <c r="S88" s="218">
        <v>22.222222222222225</v>
      </c>
      <c r="T88" s="206" t="s">
        <v>180</v>
      </c>
      <c r="U88" s="218" t="s">
        <v>180</v>
      </c>
      <c r="V88" s="206" t="s">
        <v>180</v>
      </c>
      <c r="W88" s="218" t="s">
        <v>180</v>
      </c>
      <c r="X88" s="206">
        <v>2</v>
      </c>
      <c r="Y88" s="218">
        <v>44.44444444444445</v>
      </c>
      <c r="Z88" s="298">
        <v>4500</v>
      </c>
    </row>
    <row r="89" spans="1:26" s="145" customFormat="1" ht="13.5" customHeight="1" x14ac:dyDescent="0.15">
      <c r="A89" s="145" t="s">
        <v>1223</v>
      </c>
      <c r="B89" s="145" t="s">
        <v>1237</v>
      </c>
      <c r="C89" s="213" t="s">
        <v>493</v>
      </c>
      <c r="D89" s="223">
        <v>1</v>
      </c>
      <c r="E89" s="218">
        <v>12.884937508053087</v>
      </c>
      <c r="F89" s="206">
        <v>40</v>
      </c>
      <c r="G89" s="218">
        <v>515.39750032212351</v>
      </c>
      <c r="H89" s="206">
        <v>30</v>
      </c>
      <c r="I89" s="218">
        <v>386.54812524159257</v>
      </c>
      <c r="J89" s="206">
        <v>10</v>
      </c>
      <c r="K89" s="218">
        <v>128.84937508053088</v>
      </c>
      <c r="L89" s="206" t="s">
        <v>180</v>
      </c>
      <c r="M89" s="218" t="s">
        <v>180</v>
      </c>
      <c r="N89" s="206" t="s">
        <v>180</v>
      </c>
      <c r="O89" s="218" t="s">
        <v>180</v>
      </c>
      <c r="P89" s="206" t="s">
        <v>180</v>
      </c>
      <c r="Q89" s="218" t="s">
        <v>180</v>
      </c>
      <c r="R89" s="206">
        <v>4</v>
      </c>
      <c r="S89" s="218">
        <v>51.539750032212346</v>
      </c>
      <c r="T89" s="206" t="s">
        <v>180</v>
      </c>
      <c r="U89" s="218" t="s">
        <v>180</v>
      </c>
      <c r="V89" s="206" t="s">
        <v>180</v>
      </c>
      <c r="W89" s="218" t="s">
        <v>180</v>
      </c>
      <c r="X89" s="206">
        <v>4</v>
      </c>
      <c r="Y89" s="218">
        <v>51.539750032212346</v>
      </c>
      <c r="Z89" s="298">
        <v>7761</v>
      </c>
    </row>
    <row r="90" spans="1:26" s="145" customFormat="1" ht="13.5" customHeight="1" x14ac:dyDescent="0.15">
      <c r="A90" s="145" t="s">
        <v>1223</v>
      </c>
      <c r="B90" s="145" t="s">
        <v>1237</v>
      </c>
      <c r="C90" s="213" t="s">
        <v>494</v>
      </c>
      <c r="D90" s="223">
        <v>1</v>
      </c>
      <c r="E90" s="218">
        <v>12.706480304955527</v>
      </c>
      <c r="F90" s="206">
        <v>40</v>
      </c>
      <c r="G90" s="218">
        <v>508.25921219822112</v>
      </c>
      <c r="H90" s="206">
        <v>40</v>
      </c>
      <c r="I90" s="218">
        <v>508.25921219822112</v>
      </c>
      <c r="J90" s="206" t="s">
        <v>180</v>
      </c>
      <c r="K90" s="218" t="s">
        <v>180</v>
      </c>
      <c r="L90" s="206" t="s">
        <v>180</v>
      </c>
      <c r="M90" s="218" t="s">
        <v>180</v>
      </c>
      <c r="N90" s="206" t="s">
        <v>180</v>
      </c>
      <c r="O90" s="218" t="s">
        <v>180</v>
      </c>
      <c r="P90" s="206" t="s">
        <v>180</v>
      </c>
      <c r="Q90" s="218" t="s">
        <v>180</v>
      </c>
      <c r="R90" s="206">
        <v>3</v>
      </c>
      <c r="S90" s="218">
        <v>38.11944091486658</v>
      </c>
      <c r="T90" s="206">
        <v>19</v>
      </c>
      <c r="U90" s="218">
        <v>241.42312579415503</v>
      </c>
      <c r="V90" s="206" t="s">
        <v>180</v>
      </c>
      <c r="W90" s="218" t="s">
        <v>180</v>
      </c>
      <c r="X90" s="206">
        <v>4</v>
      </c>
      <c r="Y90" s="218">
        <v>50.825921219822106</v>
      </c>
      <c r="Z90" s="298">
        <v>7870</v>
      </c>
    </row>
    <row r="91" spans="1:26" s="145" customFormat="1" ht="13.5" customHeight="1" x14ac:dyDescent="0.15">
      <c r="A91" s="145" t="s">
        <v>1225</v>
      </c>
      <c r="B91" s="145" t="s">
        <v>1238</v>
      </c>
      <c r="C91" s="213" t="s">
        <v>495</v>
      </c>
      <c r="D91" s="223">
        <v>1</v>
      </c>
      <c r="E91" s="218">
        <v>8.3899656011410357</v>
      </c>
      <c r="F91" s="206">
        <v>34</v>
      </c>
      <c r="G91" s="218">
        <v>285.2588304387952</v>
      </c>
      <c r="H91" s="206">
        <v>34</v>
      </c>
      <c r="I91" s="218">
        <v>285.2588304387952</v>
      </c>
      <c r="J91" s="206" t="s">
        <v>180</v>
      </c>
      <c r="K91" s="218" t="s">
        <v>180</v>
      </c>
      <c r="L91" s="206" t="s">
        <v>180</v>
      </c>
      <c r="M91" s="218" t="s">
        <v>180</v>
      </c>
      <c r="N91" s="206" t="s">
        <v>180</v>
      </c>
      <c r="O91" s="218" t="s">
        <v>180</v>
      </c>
      <c r="P91" s="206" t="s">
        <v>180</v>
      </c>
      <c r="Q91" s="218" t="s">
        <v>180</v>
      </c>
      <c r="R91" s="206">
        <v>7</v>
      </c>
      <c r="S91" s="218">
        <v>58.72975920798725</v>
      </c>
      <c r="T91" s="206">
        <v>5</v>
      </c>
      <c r="U91" s="218">
        <v>41.949828005705172</v>
      </c>
      <c r="V91" s="206" t="s">
        <v>180</v>
      </c>
      <c r="W91" s="218" t="s">
        <v>180</v>
      </c>
      <c r="X91" s="206">
        <v>7</v>
      </c>
      <c r="Y91" s="218">
        <v>58.72975920798725</v>
      </c>
      <c r="Z91" s="298">
        <v>11919</v>
      </c>
    </row>
    <row r="92" spans="1:26" s="145" customFormat="1" ht="13.5" customHeight="1" x14ac:dyDescent="0.15">
      <c r="A92" s="145" t="s">
        <v>1225</v>
      </c>
      <c r="B92" s="145" t="s">
        <v>1238</v>
      </c>
      <c r="C92" s="213" t="s">
        <v>496</v>
      </c>
      <c r="D92" s="223">
        <v>1</v>
      </c>
      <c r="E92" s="218">
        <v>20.312817387771684</v>
      </c>
      <c r="F92" s="206">
        <v>42</v>
      </c>
      <c r="G92" s="218">
        <v>853.13833028641068</v>
      </c>
      <c r="H92" s="206">
        <v>42</v>
      </c>
      <c r="I92" s="218">
        <v>853.13833028641068</v>
      </c>
      <c r="J92" s="206" t="s">
        <v>180</v>
      </c>
      <c r="K92" s="218" t="s">
        <v>180</v>
      </c>
      <c r="L92" s="206" t="s">
        <v>180</v>
      </c>
      <c r="M92" s="218" t="s">
        <v>180</v>
      </c>
      <c r="N92" s="206" t="s">
        <v>180</v>
      </c>
      <c r="O92" s="218" t="s">
        <v>180</v>
      </c>
      <c r="P92" s="206" t="s">
        <v>180</v>
      </c>
      <c r="Q92" s="218" t="s">
        <v>180</v>
      </c>
      <c r="R92" s="206">
        <v>2</v>
      </c>
      <c r="S92" s="218">
        <v>40.625634775543368</v>
      </c>
      <c r="T92" s="206" t="s">
        <v>180</v>
      </c>
      <c r="U92" s="218" t="s">
        <v>180</v>
      </c>
      <c r="V92" s="206" t="s">
        <v>180</v>
      </c>
      <c r="W92" s="218" t="s">
        <v>180</v>
      </c>
      <c r="X92" s="206">
        <v>4</v>
      </c>
      <c r="Y92" s="218">
        <v>81.251269551086736</v>
      </c>
      <c r="Z92" s="298">
        <v>4923</v>
      </c>
    </row>
    <row r="93" spans="1:26" s="145" customFormat="1" ht="13.5" customHeight="1" x14ac:dyDescent="0.15">
      <c r="A93" s="145" t="s">
        <v>1225</v>
      </c>
      <c r="B93" s="145" t="s">
        <v>1238</v>
      </c>
      <c r="C93" s="213" t="s">
        <v>497</v>
      </c>
      <c r="D93" s="223">
        <v>0</v>
      </c>
      <c r="E93" s="218">
        <v>0</v>
      </c>
      <c r="F93" s="206" t="s">
        <v>180</v>
      </c>
      <c r="G93" s="218" t="s">
        <v>180</v>
      </c>
      <c r="H93" s="206" t="s">
        <v>180</v>
      </c>
      <c r="I93" s="218" t="s">
        <v>180</v>
      </c>
      <c r="J93" s="206" t="s">
        <v>180</v>
      </c>
      <c r="K93" s="218" t="s">
        <v>180</v>
      </c>
      <c r="L93" s="206" t="s">
        <v>180</v>
      </c>
      <c r="M93" s="218" t="s">
        <v>180</v>
      </c>
      <c r="N93" s="206" t="s">
        <v>180</v>
      </c>
      <c r="O93" s="218" t="s">
        <v>180</v>
      </c>
      <c r="P93" s="206" t="s">
        <v>180</v>
      </c>
      <c r="Q93" s="218" t="s">
        <v>180</v>
      </c>
      <c r="R93" s="206">
        <v>4</v>
      </c>
      <c r="S93" s="218">
        <v>72.952763085901879</v>
      </c>
      <c r="T93" s="206">
        <v>18</v>
      </c>
      <c r="U93" s="218">
        <v>328.28743388655846</v>
      </c>
      <c r="V93" s="206">
        <v>9</v>
      </c>
      <c r="W93" s="218">
        <v>164.14371694327923</v>
      </c>
      <c r="X93" s="206">
        <v>2</v>
      </c>
      <c r="Y93" s="218">
        <v>36.476381542950939</v>
      </c>
      <c r="Z93" s="298">
        <v>5483</v>
      </c>
    </row>
    <row r="94" spans="1:26" s="145" customFormat="1" ht="13.5" customHeight="1" x14ac:dyDescent="0.15">
      <c r="A94" s="145" t="s">
        <v>1225</v>
      </c>
      <c r="B94" s="145" t="s">
        <v>1239</v>
      </c>
      <c r="C94" s="213" t="s">
        <v>498</v>
      </c>
      <c r="D94" s="223">
        <v>1</v>
      </c>
      <c r="E94" s="218">
        <v>8.2196284727930298</v>
      </c>
      <c r="F94" s="206">
        <v>196</v>
      </c>
      <c r="G94" s="218">
        <v>1611.0471806674341</v>
      </c>
      <c r="H94" s="206">
        <v>141</v>
      </c>
      <c r="I94" s="218">
        <v>1158.9676146638171</v>
      </c>
      <c r="J94" s="206">
        <v>51</v>
      </c>
      <c r="K94" s="218">
        <v>419.20105211244453</v>
      </c>
      <c r="L94" s="206" t="s">
        <v>180</v>
      </c>
      <c r="M94" s="218" t="s">
        <v>180</v>
      </c>
      <c r="N94" s="206" t="s">
        <v>180</v>
      </c>
      <c r="O94" s="218" t="s">
        <v>180</v>
      </c>
      <c r="P94" s="206">
        <v>4</v>
      </c>
      <c r="Q94" s="218">
        <v>32.878513891172119</v>
      </c>
      <c r="R94" s="206">
        <v>7</v>
      </c>
      <c r="S94" s="218">
        <v>57.537399309551205</v>
      </c>
      <c r="T94" s="206" t="s">
        <v>180</v>
      </c>
      <c r="U94" s="218" t="s">
        <v>180</v>
      </c>
      <c r="V94" s="206" t="s">
        <v>180</v>
      </c>
      <c r="W94" s="218" t="s">
        <v>180</v>
      </c>
      <c r="X94" s="206">
        <v>7</v>
      </c>
      <c r="Y94" s="218">
        <v>57.537399309551205</v>
      </c>
      <c r="Z94" s="298">
        <v>12166</v>
      </c>
    </row>
    <row r="95" spans="1:26" s="145" customFormat="1" ht="13.5" customHeight="1" x14ac:dyDescent="0.15">
      <c r="A95" s="145" t="s">
        <v>1225</v>
      </c>
      <c r="B95" s="145" t="s">
        <v>1239</v>
      </c>
      <c r="C95" s="213" t="s">
        <v>499</v>
      </c>
      <c r="D95" s="223">
        <v>0</v>
      </c>
      <c r="E95" s="218">
        <v>0</v>
      </c>
      <c r="F95" s="206" t="s">
        <v>180</v>
      </c>
      <c r="G95" s="218" t="s">
        <v>180</v>
      </c>
      <c r="H95" s="206" t="s">
        <v>180</v>
      </c>
      <c r="I95" s="218" t="s">
        <v>180</v>
      </c>
      <c r="J95" s="206" t="s">
        <v>180</v>
      </c>
      <c r="K95" s="218" t="s">
        <v>180</v>
      </c>
      <c r="L95" s="206" t="s">
        <v>180</v>
      </c>
      <c r="M95" s="218" t="s">
        <v>180</v>
      </c>
      <c r="N95" s="206" t="s">
        <v>180</v>
      </c>
      <c r="O95" s="218" t="s">
        <v>180</v>
      </c>
      <c r="P95" s="206" t="s">
        <v>180</v>
      </c>
      <c r="Q95" s="218" t="s">
        <v>180</v>
      </c>
      <c r="R95" s="206">
        <v>3</v>
      </c>
      <c r="S95" s="218">
        <v>70.921985815602838</v>
      </c>
      <c r="T95" s="206" t="s">
        <v>180</v>
      </c>
      <c r="U95" s="218" t="s">
        <v>180</v>
      </c>
      <c r="V95" s="206" t="s">
        <v>180</v>
      </c>
      <c r="W95" s="218" t="s">
        <v>180</v>
      </c>
      <c r="X95" s="206">
        <v>2</v>
      </c>
      <c r="Y95" s="218">
        <v>47.281323877068559</v>
      </c>
      <c r="Z95" s="298">
        <v>4230</v>
      </c>
    </row>
    <row r="96" spans="1:26" s="145" customFormat="1" ht="13.5" customHeight="1" x14ac:dyDescent="0.15">
      <c r="A96" s="145" t="s">
        <v>1225</v>
      </c>
      <c r="B96" s="145" t="s">
        <v>1239</v>
      </c>
      <c r="C96" s="213" t="s">
        <v>500</v>
      </c>
      <c r="D96" s="223">
        <v>0</v>
      </c>
      <c r="E96" s="218">
        <v>0</v>
      </c>
      <c r="F96" s="206" t="s">
        <v>180</v>
      </c>
      <c r="G96" s="218" t="s">
        <v>180</v>
      </c>
      <c r="H96" s="206" t="s">
        <v>180</v>
      </c>
      <c r="I96" s="218" t="s">
        <v>180</v>
      </c>
      <c r="J96" s="206" t="s">
        <v>180</v>
      </c>
      <c r="K96" s="218" t="s">
        <v>180</v>
      </c>
      <c r="L96" s="206" t="s">
        <v>180</v>
      </c>
      <c r="M96" s="218" t="s">
        <v>180</v>
      </c>
      <c r="N96" s="206" t="s">
        <v>180</v>
      </c>
      <c r="O96" s="218" t="s">
        <v>180</v>
      </c>
      <c r="P96" s="206" t="s">
        <v>180</v>
      </c>
      <c r="Q96" s="218" t="s">
        <v>180</v>
      </c>
      <c r="R96" s="206">
        <v>5</v>
      </c>
      <c r="S96" s="218">
        <v>108.1548777849881</v>
      </c>
      <c r="T96" s="206">
        <v>21</v>
      </c>
      <c r="U96" s="218">
        <v>454.25048669695008</v>
      </c>
      <c r="V96" s="206" t="s">
        <v>180</v>
      </c>
      <c r="W96" s="218" t="s">
        <v>180</v>
      </c>
      <c r="X96" s="206">
        <v>2</v>
      </c>
      <c r="Y96" s="218">
        <v>43.261951113995245</v>
      </c>
      <c r="Z96" s="298">
        <v>4623</v>
      </c>
    </row>
    <row r="97" spans="1:26" s="145" customFormat="1" ht="13.5" customHeight="1" x14ac:dyDescent="0.15">
      <c r="A97" s="145" t="s">
        <v>1225</v>
      </c>
      <c r="B97" s="145" t="s">
        <v>1238</v>
      </c>
      <c r="C97" s="213" t="s">
        <v>501</v>
      </c>
      <c r="D97" s="223">
        <v>4</v>
      </c>
      <c r="E97" s="218">
        <v>17.983994245121842</v>
      </c>
      <c r="F97" s="206">
        <v>517</v>
      </c>
      <c r="G97" s="218">
        <v>2324.4312561819979</v>
      </c>
      <c r="H97" s="206">
        <v>188</v>
      </c>
      <c r="I97" s="218">
        <v>845.24772952072647</v>
      </c>
      <c r="J97" s="206">
        <v>111</v>
      </c>
      <c r="K97" s="218">
        <v>499.05584030213106</v>
      </c>
      <c r="L97" s="206">
        <v>218</v>
      </c>
      <c r="M97" s="218">
        <v>980.1276863591404</v>
      </c>
      <c r="N97" s="206" t="s">
        <v>180</v>
      </c>
      <c r="O97" s="218" t="s">
        <v>180</v>
      </c>
      <c r="P97" s="206" t="s">
        <v>180</v>
      </c>
      <c r="Q97" s="218" t="s">
        <v>180</v>
      </c>
      <c r="R97" s="206">
        <v>14</v>
      </c>
      <c r="S97" s="218">
        <v>62.943979857926443</v>
      </c>
      <c r="T97" s="206">
        <v>3</v>
      </c>
      <c r="U97" s="218">
        <v>13.487995683841381</v>
      </c>
      <c r="V97" s="206" t="s">
        <v>180</v>
      </c>
      <c r="W97" s="218" t="s">
        <v>180</v>
      </c>
      <c r="X97" s="206">
        <v>10</v>
      </c>
      <c r="Y97" s="218">
        <v>44.959985612804601</v>
      </c>
      <c r="Z97" s="298">
        <v>22242</v>
      </c>
    </row>
    <row r="98" spans="1:26" s="145" customFormat="1" ht="13.5" customHeight="1" x14ac:dyDescent="0.15">
      <c r="A98" s="145" t="s">
        <v>1213</v>
      </c>
      <c r="B98" s="145" t="s">
        <v>542</v>
      </c>
      <c r="C98" s="213" t="s">
        <v>344</v>
      </c>
      <c r="D98" s="223">
        <v>39</v>
      </c>
      <c r="E98" s="218">
        <v>11.674200017960308</v>
      </c>
      <c r="F98" s="206">
        <v>6935</v>
      </c>
      <c r="G98" s="218">
        <v>2075.9122339629421</v>
      </c>
      <c r="H98" s="206">
        <v>4387</v>
      </c>
      <c r="I98" s="218">
        <v>1313.1978327895351</v>
      </c>
      <c r="J98" s="206">
        <v>1584</v>
      </c>
      <c r="K98" s="218">
        <v>474.15212380638786</v>
      </c>
      <c r="L98" s="206">
        <v>938</v>
      </c>
      <c r="M98" s="218">
        <v>280.77947735504534</v>
      </c>
      <c r="N98" s="206">
        <v>20</v>
      </c>
      <c r="O98" s="218">
        <v>5.9867692399796448</v>
      </c>
      <c r="P98" s="206">
        <v>6</v>
      </c>
      <c r="Q98" s="218">
        <v>1.7960307719938935</v>
      </c>
      <c r="R98" s="206">
        <v>229</v>
      </c>
      <c r="S98" s="218">
        <v>68.548507797766931</v>
      </c>
      <c r="T98" s="206">
        <v>422</v>
      </c>
      <c r="U98" s="218">
        <v>126.32083096357051</v>
      </c>
      <c r="V98" s="206">
        <v>56</v>
      </c>
      <c r="W98" s="218">
        <v>16.762953871943008</v>
      </c>
      <c r="X98" s="206">
        <v>171</v>
      </c>
      <c r="Y98" s="218">
        <v>51.186877001825962</v>
      </c>
      <c r="Z98" s="298">
        <v>334070</v>
      </c>
    </row>
    <row r="99" spans="1:26" s="145" customFormat="1" ht="13.5" customHeight="1" x14ac:dyDescent="0.15">
      <c r="A99" s="145" t="s">
        <v>1213</v>
      </c>
      <c r="B99" s="145" t="s">
        <v>541</v>
      </c>
      <c r="C99" s="213" t="s">
        <v>438</v>
      </c>
      <c r="D99" s="223">
        <v>0</v>
      </c>
      <c r="E99" s="218">
        <v>0</v>
      </c>
      <c r="F99" s="206" t="s">
        <v>180</v>
      </c>
      <c r="G99" s="218" t="s">
        <v>180</v>
      </c>
      <c r="H99" s="206" t="s">
        <v>180</v>
      </c>
      <c r="I99" s="218" t="s">
        <v>180</v>
      </c>
      <c r="J99" s="206" t="s">
        <v>180</v>
      </c>
      <c r="K99" s="218" t="s">
        <v>180</v>
      </c>
      <c r="L99" s="206" t="s">
        <v>180</v>
      </c>
      <c r="M99" s="218" t="s">
        <v>180</v>
      </c>
      <c r="N99" s="206" t="s">
        <v>180</v>
      </c>
      <c r="O99" s="218" t="s">
        <v>180</v>
      </c>
      <c r="P99" s="206" t="s">
        <v>180</v>
      </c>
      <c r="Q99" s="218" t="s">
        <v>180</v>
      </c>
      <c r="R99" s="206">
        <v>2</v>
      </c>
      <c r="S99" s="218">
        <v>29.321213898255387</v>
      </c>
      <c r="T99" s="206">
        <v>3</v>
      </c>
      <c r="U99" s="218">
        <v>43.981820847383084</v>
      </c>
      <c r="V99" s="206" t="s">
        <v>180</v>
      </c>
      <c r="W99" s="218" t="s">
        <v>180</v>
      </c>
      <c r="X99" s="206">
        <v>2</v>
      </c>
      <c r="Y99" s="218">
        <v>29.321213898255387</v>
      </c>
      <c r="Z99" s="298">
        <v>6821</v>
      </c>
    </row>
    <row r="100" spans="1:26" s="145" customFormat="1" ht="13.5" customHeight="1" x14ac:dyDescent="0.15">
      <c r="A100" s="145" t="s">
        <v>1213</v>
      </c>
      <c r="B100" s="145" t="s">
        <v>541</v>
      </c>
      <c r="C100" s="213" t="s">
        <v>439</v>
      </c>
      <c r="D100" s="223">
        <v>1</v>
      </c>
      <c r="E100" s="218">
        <v>9.7665787674577604</v>
      </c>
      <c r="F100" s="206">
        <v>120</v>
      </c>
      <c r="G100" s="218">
        <v>1171.989452094931</v>
      </c>
      <c r="H100" s="206" t="s">
        <v>180</v>
      </c>
      <c r="I100" s="218" t="s">
        <v>180</v>
      </c>
      <c r="J100" s="206" t="s">
        <v>180</v>
      </c>
      <c r="K100" s="218" t="s">
        <v>180</v>
      </c>
      <c r="L100" s="206">
        <v>120</v>
      </c>
      <c r="M100" s="218">
        <v>1171.989452094931</v>
      </c>
      <c r="N100" s="206" t="s">
        <v>180</v>
      </c>
      <c r="O100" s="218" t="s">
        <v>180</v>
      </c>
      <c r="P100" s="206" t="s">
        <v>180</v>
      </c>
      <c r="Q100" s="218" t="s">
        <v>180</v>
      </c>
      <c r="R100" s="206">
        <v>3</v>
      </c>
      <c r="S100" s="218">
        <v>29.29973630237328</v>
      </c>
      <c r="T100" s="206" t="s">
        <v>180</v>
      </c>
      <c r="U100" s="218" t="s">
        <v>180</v>
      </c>
      <c r="V100" s="206" t="s">
        <v>180</v>
      </c>
      <c r="W100" s="218" t="s">
        <v>180</v>
      </c>
      <c r="X100" s="206">
        <v>4</v>
      </c>
      <c r="Y100" s="218">
        <v>39.066315069831042</v>
      </c>
      <c r="Z100" s="298">
        <v>10239</v>
      </c>
    </row>
    <row r="101" spans="1:26" s="145" customFormat="1" ht="13.5" customHeight="1" x14ac:dyDescent="0.15">
      <c r="A101" s="145" t="s">
        <v>1213</v>
      </c>
      <c r="B101" s="145" t="s">
        <v>541</v>
      </c>
      <c r="C101" s="213" t="s">
        <v>440</v>
      </c>
      <c r="D101" s="223">
        <v>0</v>
      </c>
      <c r="E101" s="218">
        <v>0</v>
      </c>
      <c r="F101" s="206" t="s">
        <v>180</v>
      </c>
      <c r="G101" s="218" t="s">
        <v>180</v>
      </c>
      <c r="H101" s="206" t="s">
        <v>180</v>
      </c>
      <c r="I101" s="218" t="s">
        <v>180</v>
      </c>
      <c r="J101" s="206" t="s">
        <v>180</v>
      </c>
      <c r="K101" s="218" t="s">
        <v>180</v>
      </c>
      <c r="L101" s="206" t="s">
        <v>180</v>
      </c>
      <c r="M101" s="218" t="s">
        <v>180</v>
      </c>
      <c r="N101" s="206" t="s">
        <v>180</v>
      </c>
      <c r="O101" s="218" t="s">
        <v>180</v>
      </c>
      <c r="P101" s="206" t="s">
        <v>180</v>
      </c>
      <c r="Q101" s="218" t="s">
        <v>180</v>
      </c>
      <c r="R101" s="206">
        <v>4</v>
      </c>
      <c r="S101" s="218">
        <v>62.5</v>
      </c>
      <c r="T101" s="206" t="s">
        <v>180</v>
      </c>
      <c r="U101" s="218" t="s">
        <v>180</v>
      </c>
      <c r="V101" s="206" t="s">
        <v>180</v>
      </c>
      <c r="W101" s="218" t="s">
        <v>180</v>
      </c>
      <c r="X101" s="206">
        <v>2</v>
      </c>
      <c r="Y101" s="218">
        <v>31.25</v>
      </c>
      <c r="Z101" s="298">
        <v>6400</v>
      </c>
    </row>
    <row r="102" spans="1:26" s="145" customFormat="1" ht="13.5" customHeight="1" x14ac:dyDescent="0.15">
      <c r="A102" s="145" t="s">
        <v>1213</v>
      </c>
      <c r="B102" s="145" t="s">
        <v>541</v>
      </c>
      <c r="C102" s="213" t="s">
        <v>441</v>
      </c>
      <c r="D102" s="223">
        <v>0</v>
      </c>
      <c r="E102" s="218">
        <v>0</v>
      </c>
      <c r="F102" s="206" t="s">
        <v>180</v>
      </c>
      <c r="G102" s="218" t="s">
        <v>180</v>
      </c>
      <c r="H102" s="206" t="s">
        <v>180</v>
      </c>
      <c r="I102" s="218" t="s">
        <v>180</v>
      </c>
      <c r="J102" s="206" t="s">
        <v>180</v>
      </c>
      <c r="K102" s="218" t="s">
        <v>180</v>
      </c>
      <c r="L102" s="206" t="s">
        <v>180</v>
      </c>
      <c r="M102" s="218" t="s">
        <v>180</v>
      </c>
      <c r="N102" s="206" t="s">
        <v>180</v>
      </c>
      <c r="O102" s="218" t="s">
        <v>180</v>
      </c>
      <c r="P102" s="206" t="s">
        <v>180</v>
      </c>
      <c r="Q102" s="218" t="s">
        <v>180</v>
      </c>
      <c r="R102" s="206">
        <v>4</v>
      </c>
      <c r="S102" s="218">
        <v>108.8139281828074</v>
      </c>
      <c r="T102" s="206">
        <v>19</v>
      </c>
      <c r="U102" s="218">
        <v>516.86615886833522</v>
      </c>
      <c r="V102" s="206" t="s">
        <v>180</v>
      </c>
      <c r="W102" s="218" t="s">
        <v>180</v>
      </c>
      <c r="X102" s="206">
        <v>1</v>
      </c>
      <c r="Y102" s="218">
        <v>27.20348204570185</v>
      </c>
      <c r="Z102" s="298">
        <v>3676</v>
      </c>
    </row>
    <row r="103" spans="1:26" s="145" customFormat="1" ht="13.5" customHeight="1" x14ac:dyDescent="0.15">
      <c r="A103" s="145" t="s">
        <v>1213</v>
      </c>
      <c r="B103" s="145" t="s">
        <v>541</v>
      </c>
      <c r="C103" s="213" t="s">
        <v>442</v>
      </c>
      <c r="D103" s="223">
        <v>0</v>
      </c>
      <c r="E103" s="218">
        <v>0</v>
      </c>
      <c r="F103" s="206" t="s">
        <v>180</v>
      </c>
      <c r="G103" s="218" t="s">
        <v>180</v>
      </c>
      <c r="H103" s="206" t="s">
        <v>180</v>
      </c>
      <c r="I103" s="218" t="s">
        <v>180</v>
      </c>
      <c r="J103" s="206" t="s">
        <v>180</v>
      </c>
      <c r="K103" s="218" t="s">
        <v>180</v>
      </c>
      <c r="L103" s="206" t="s">
        <v>180</v>
      </c>
      <c r="M103" s="218" t="s">
        <v>180</v>
      </c>
      <c r="N103" s="206" t="s">
        <v>180</v>
      </c>
      <c r="O103" s="218" t="s">
        <v>180</v>
      </c>
      <c r="P103" s="206" t="s">
        <v>180</v>
      </c>
      <c r="Q103" s="218" t="s">
        <v>180</v>
      </c>
      <c r="R103" s="206">
        <v>2</v>
      </c>
      <c r="S103" s="218">
        <v>73.448402497245681</v>
      </c>
      <c r="T103" s="206" t="s">
        <v>180</v>
      </c>
      <c r="U103" s="218" t="s">
        <v>180</v>
      </c>
      <c r="V103" s="206" t="s">
        <v>180</v>
      </c>
      <c r="W103" s="218" t="s">
        <v>180</v>
      </c>
      <c r="X103" s="206">
        <v>1</v>
      </c>
      <c r="Y103" s="218">
        <v>36.72420124862284</v>
      </c>
      <c r="Z103" s="298">
        <v>2723</v>
      </c>
    </row>
    <row r="104" spans="1:26" s="145" customFormat="1" ht="13.5" customHeight="1" x14ac:dyDescent="0.15">
      <c r="A104" s="145" t="s">
        <v>1213</v>
      </c>
      <c r="B104" s="145" t="s">
        <v>541</v>
      </c>
      <c r="C104" s="213" t="s">
        <v>443</v>
      </c>
      <c r="D104" s="223">
        <v>0</v>
      </c>
      <c r="E104" s="218">
        <v>0</v>
      </c>
      <c r="F104" s="206" t="s">
        <v>180</v>
      </c>
      <c r="G104" s="218" t="s">
        <v>180</v>
      </c>
      <c r="H104" s="206" t="s">
        <v>180</v>
      </c>
      <c r="I104" s="218" t="s">
        <v>180</v>
      </c>
      <c r="J104" s="206" t="s">
        <v>180</v>
      </c>
      <c r="K104" s="218" t="s">
        <v>180</v>
      </c>
      <c r="L104" s="206" t="s">
        <v>180</v>
      </c>
      <c r="M104" s="218" t="s">
        <v>180</v>
      </c>
      <c r="N104" s="206" t="s">
        <v>180</v>
      </c>
      <c r="O104" s="218" t="s">
        <v>180</v>
      </c>
      <c r="P104" s="206" t="s">
        <v>180</v>
      </c>
      <c r="Q104" s="218" t="s">
        <v>180</v>
      </c>
      <c r="R104" s="206">
        <v>3</v>
      </c>
      <c r="S104" s="218">
        <v>85.470085470085465</v>
      </c>
      <c r="T104" s="206">
        <v>19</v>
      </c>
      <c r="U104" s="218">
        <v>541.31054131054134</v>
      </c>
      <c r="V104" s="206" t="s">
        <v>180</v>
      </c>
      <c r="W104" s="218" t="s">
        <v>180</v>
      </c>
      <c r="X104" s="206">
        <v>3</v>
      </c>
      <c r="Y104" s="218">
        <v>85.470085470085465</v>
      </c>
      <c r="Z104" s="298">
        <v>3510</v>
      </c>
    </row>
    <row r="105" spans="1:26" s="145" customFormat="1" ht="13.5" customHeight="1" x14ac:dyDescent="0.15">
      <c r="A105" s="145" t="s">
        <v>1213</v>
      </c>
      <c r="B105" s="145" t="s">
        <v>541</v>
      </c>
      <c r="C105" s="213" t="s">
        <v>444</v>
      </c>
      <c r="D105" s="223">
        <v>0</v>
      </c>
      <c r="E105" s="218">
        <v>0</v>
      </c>
      <c r="F105" s="206" t="s">
        <v>180</v>
      </c>
      <c r="G105" s="218" t="s">
        <v>180</v>
      </c>
      <c r="H105" s="206" t="s">
        <v>180</v>
      </c>
      <c r="I105" s="218" t="s">
        <v>180</v>
      </c>
      <c r="J105" s="206" t="s">
        <v>180</v>
      </c>
      <c r="K105" s="218" t="s">
        <v>180</v>
      </c>
      <c r="L105" s="206" t="s">
        <v>180</v>
      </c>
      <c r="M105" s="218" t="s">
        <v>180</v>
      </c>
      <c r="N105" s="206" t="s">
        <v>180</v>
      </c>
      <c r="O105" s="218" t="s">
        <v>180</v>
      </c>
      <c r="P105" s="206" t="s">
        <v>180</v>
      </c>
      <c r="Q105" s="218" t="s">
        <v>180</v>
      </c>
      <c r="R105" s="206">
        <v>3</v>
      </c>
      <c r="S105" s="218">
        <v>35.799522673031028</v>
      </c>
      <c r="T105" s="206">
        <v>19</v>
      </c>
      <c r="U105" s="218">
        <v>226.73031026252985</v>
      </c>
      <c r="V105" s="206" t="s">
        <v>180</v>
      </c>
      <c r="W105" s="218" t="s">
        <v>180</v>
      </c>
      <c r="X105" s="206">
        <v>3</v>
      </c>
      <c r="Y105" s="218">
        <v>35.799522673031028</v>
      </c>
      <c r="Z105" s="298">
        <v>8380</v>
      </c>
    </row>
    <row r="106" spans="1:26" s="145" customFormat="1" ht="13.5" customHeight="1" x14ac:dyDescent="0.15">
      <c r="A106" s="145" t="s">
        <v>1213</v>
      </c>
      <c r="B106" s="145" t="s">
        <v>541</v>
      </c>
      <c r="C106" s="213" t="s">
        <v>445</v>
      </c>
      <c r="D106" s="223">
        <v>1</v>
      </c>
      <c r="E106" s="218">
        <v>10.088781275221953</v>
      </c>
      <c r="F106" s="206">
        <v>98</v>
      </c>
      <c r="G106" s="218">
        <v>988.70056497175153</v>
      </c>
      <c r="H106" s="206">
        <v>56</v>
      </c>
      <c r="I106" s="218">
        <v>564.9717514124294</v>
      </c>
      <c r="J106" s="206">
        <v>42</v>
      </c>
      <c r="K106" s="218">
        <v>423.72881355932202</v>
      </c>
      <c r="L106" s="206" t="s">
        <v>180</v>
      </c>
      <c r="M106" s="218" t="s">
        <v>180</v>
      </c>
      <c r="N106" s="206" t="s">
        <v>180</v>
      </c>
      <c r="O106" s="218" t="s">
        <v>180</v>
      </c>
      <c r="P106" s="206" t="s">
        <v>180</v>
      </c>
      <c r="Q106" s="218" t="s">
        <v>180</v>
      </c>
      <c r="R106" s="206">
        <v>3</v>
      </c>
      <c r="S106" s="218">
        <v>30.26634382566586</v>
      </c>
      <c r="T106" s="206" t="s">
        <v>180</v>
      </c>
      <c r="U106" s="218" t="s">
        <v>180</v>
      </c>
      <c r="V106" s="206" t="s">
        <v>180</v>
      </c>
      <c r="W106" s="218" t="s">
        <v>180</v>
      </c>
      <c r="X106" s="206">
        <v>4</v>
      </c>
      <c r="Y106" s="218">
        <v>40.355125100887811</v>
      </c>
      <c r="Z106" s="298">
        <v>9912</v>
      </c>
    </row>
    <row r="107" spans="1:26" s="145" customFormat="1" ht="13.5" customHeight="1" x14ac:dyDescent="0.15">
      <c r="A107" s="145" t="s">
        <v>1213</v>
      </c>
      <c r="B107" s="145" t="s">
        <v>541</v>
      </c>
      <c r="C107" s="213" t="s">
        <v>456</v>
      </c>
      <c r="D107" s="223">
        <v>0</v>
      </c>
      <c r="E107" s="218">
        <v>0</v>
      </c>
      <c r="F107" s="206" t="s">
        <v>180</v>
      </c>
      <c r="G107" s="218" t="s">
        <v>180</v>
      </c>
      <c r="H107" s="206" t="s">
        <v>180</v>
      </c>
      <c r="I107" s="218" t="s">
        <v>180</v>
      </c>
      <c r="J107" s="206" t="s">
        <v>180</v>
      </c>
      <c r="K107" s="218" t="s">
        <v>180</v>
      </c>
      <c r="L107" s="206" t="s">
        <v>180</v>
      </c>
      <c r="M107" s="218" t="s">
        <v>180</v>
      </c>
      <c r="N107" s="206" t="s">
        <v>180</v>
      </c>
      <c r="O107" s="218" t="s">
        <v>180</v>
      </c>
      <c r="P107" s="206" t="s">
        <v>180</v>
      </c>
      <c r="Q107" s="218" t="s">
        <v>180</v>
      </c>
      <c r="R107" s="206">
        <v>5</v>
      </c>
      <c r="S107" s="218">
        <v>345.54250172771253</v>
      </c>
      <c r="T107" s="206" t="s">
        <v>180</v>
      </c>
      <c r="U107" s="218" t="s">
        <v>180</v>
      </c>
      <c r="V107" s="206" t="s">
        <v>180</v>
      </c>
      <c r="W107" s="218" t="s">
        <v>180</v>
      </c>
      <c r="X107" s="206">
        <v>1</v>
      </c>
      <c r="Y107" s="218">
        <v>69.108500345542495</v>
      </c>
      <c r="Z107" s="298">
        <v>1447</v>
      </c>
    </row>
    <row r="108" spans="1:26" s="145" customFormat="1" ht="13.5" customHeight="1" x14ac:dyDescent="0.15">
      <c r="A108" s="145" t="s">
        <v>1220</v>
      </c>
      <c r="B108" s="145" t="s">
        <v>1242</v>
      </c>
      <c r="C108" s="213" t="s">
        <v>368</v>
      </c>
      <c r="D108" s="223">
        <v>1</v>
      </c>
      <c r="E108" s="218">
        <v>5.3873505010235965</v>
      </c>
      <c r="F108" s="206">
        <v>148</v>
      </c>
      <c r="G108" s="218">
        <v>797.32787415149232</v>
      </c>
      <c r="H108" s="206">
        <v>60</v>
      </c>
      <c r="I108" s="218">
        <v>323.24103006141581</v>
      </c>
      <c r="J108" s="206">
        <v>88</v>
      </c>
      <c r="K108" s="218">
        <v>474.08684409007651</v>
      </c>
      <c r="L108" s="206" t="s">
        <v>180</v>
      </c>
      <c r="M108" s="218" t="s">
        <v>180</v>
      </c>
      <c r="N108" s="206" t="s">
        <v>180</v>
      </c>
      <c r="O108" s="218" t="s">
        <v>180</v>
      </c>
      <c r="P108" s="206" t="s">
        <v>180</v>
      </c>
      <c r="Q108" s="218" t="s">
        <v>180</v>
      </c>
      <c r="R108" s="206">
        <v>12</v>
      </c>
      <c r="S108" s="218">
        <v>64.648206012283154</v>
      </c>
      <c r="T108" s="206" t="s">
        <v>180</v>
      </c>
      <c r="U108" s="218" t="s">
        <v>180</v>
      </c>
      <c r="V108" s="206" t="s">
        <v>180</v>
      </c>
      <c r="W108" s="218" t="s">
        <v>180</v>
      </c>
      <c r="X108" s="206">
        <v>9</v>
      </c>
      <c r="Y108" s="218">
        <v>48.486154509212369</v>
      </c>
      <c r="Z108" s="298">
        <v>18562</v>
      </c>
    </row>
    <row r="109" spans="1:26" s="145" customFormat="1" ht="13.5" customHeight="1" x14ac:dyDescent="0.15">
      <c r="A109" s="145" t="s">
        <v>1220</v>
      </c>
      <c r="B109" s="145" t="s">
        <v>1242</v>
      </c>
      <c r="C109" s="213" t="s">
        <v>369</v>
      </c>
      <c r="D109" s="223">
        <v>4</v>
      </c>
      <c r="E109" s="218">
        <v>14.664369248817684</v>
      </c>
      <c r="F109" s="206">
        <v>678</v>
      </c>
      <c r="G109" s="218">
        <v>2485.6105876745978</v>
      </c>
      <c r="H109" s="206">
        <v>408</v>
      </c>
      <c r="I109" s="218">
        <v>1495.765663379404</v>
      </c>
      <c r="J109" s="206">
        <v>211</v>
      </c>
      <c r="K109" s="218">
        <v>773.54547787513286</v>
      </c>
      <c r="L109" s="206">
        <v>55</v>
      </c>
      <c r="M109" s="218">
        <v>201.63507717124318</v>
      </c>
      <c r="N109" s="206" t="s">
        <v>180</v>
      </c>
      <c r="O109" s="218" t="s">
        <v>180</v>
      </c>
      <c r="P109" s="206">
        <v>4</v>
      </c>
      <c r="Q109" s="218">
        <v>14.664369248817684</v>
      </c>
      <c r="R109" s="206">
        <v>10</v>
      </c>
      <c r="S109" s="218">
        <v>36.660923122044217</v>
      </c>
      <c r="T109" s="206">
        <v>19</v>
      </c>
      <c r="U109" s="218">
        <v>69.655753931884007</v>
      </c>
      <c r="V109" s="206" t="s">
        <v>180</v>
      </c>
      <c r="W109" s="218" t="s">
        <v>180</v>
      </c>
      <c r="X109" s="206">
        <v>15</v>
      </c>
      <c r="Y109" s="218">
        <v>54.991384683066315</v>
      </c>
      <c r="Z109" s="298">
        <v>27277</v>
      </c>
    </row>
    <row r="110" spans="1:26" s="145" customFormat="1" ht="13.5" customHeight="1" x14ac:dyDescent="0.15">
      <c r="A110" s="145" t="s">
        <v>1220</v>
      </c>
      <c r="B110" s="145" t="s">
        <v>1242</v>
      </c>
      <c r="C110" s="213" t="s">
        <v>450</v>
      </c>
      <c r="D110" s="223">
        <v>1</v>
      </c>
      <c r="E110" s="218">
        <v>30.506406345332518</v>
      </c>
      <c r="F110" s="206">
        <v>30</v>
      </c>
      <c r="G110" s="218">
        <v>915.1921903599756</v>
      </c>
      <c r="H110" s="206">
        <v>30</v>
      </c>
      <c r="I110" s="218">
        <v>915.1921903599756</v>
      </c>
      <c r="J110" s="206" t="s">
        <v>180</v>
      </c>
      <c r="K110" s="218" t="s">
        <v>180</v>
      </c>
      <c r="L110" s="206" t="s">
        <v>180</v>
      </c>
      <c r="M110" s="218" t="s">
        <v>180</v>
      </c>
      <c r="N110" s="206" t="s">
        <v>180</v>
      </c>
      <c r="O110" s="218" t="s">
        <v>180</v>
      </c>
      <c r="P110" s="206" t="s">
        <v>180</v>
      </c>
      <c r="Q110" s="218" t="s">
        <v>180</v>
      </c>
      <c r="R110" s="206">
        <v>3</v>
      </c>
      <c r="S110" s="218">
        <v>91.519219035997565</v>
      </c>
      <c r="T110" s="206" t="s">
        <v>180</v>
      </c>
      <c r="U110" s="218" t="s">
        <v>180</v>
      </c>
      <c r="V110" s="206" t="s">
        <v>180</v>
      </c>
      <c r="W110" s="218" t="s">
        <v>180</v>
      </c>
      <c r="X110" s="206">
        <v>2</v>
      </c>
      <c r="Y110" s="218">
        <v>61.012812690665037</v>
      </c>
      <c r="Z110" s="298">
        <v>3278</v>
      </c>
    </row>
    <row r="111" spans="1:26" s="145" customFormat="1" ht="13.5" customHeight="1" x14ac:dyDescent="0.15">
      <c r="A111" s="145" t="s">
        <v>1220</v>
      </c>
      <c r="B111" s="145" t="s">
        <v>1242</v>
      </c>
      <c r="C111" s="213" t="s">
        <v>451</v>
      </c>
      <c r="D111" s="223">
        <v>0</v>
      </c>
      <c r="E111" s="218">
        <v>0</v>
      </c>
      <c r="F111" s="206" t="s">
        <v>180</v>
      </c>
      <c r="G111" s="218" t="s">
        <v>180</v>
      </c>
      <c r="H111" s="206" t="s">
        <v>180</v>
      </c>
      <c r="I111" s="218" t="s">
        <v>180</v>
      </c>
      <c r="J111" s="206" t="s">
        <v>180</v>
      </c>
      <c r="K111" s="218" t="s">
        <v>180</v>
      </c>
      <c r="L111" s="206" t="s">
        <v>180</v>
      </c>
      <c r="M111" s="218" t="s">
        <v>180</v>
      </c>
      <c r="N111" s="206" t="s">
        <v>180</v>
      </c>
      <c r="O111" s="218" t="s">
        <v>180</v>
      </c>
      <c r="P111" s="206" t="s">
        <v>180</v>
      </c>
      <c r="Q111" s="218" t="s">
        <v>180</v>
      </c>
      <c r="R111" s="206">
        <v>2</v>
      </c>
      <c r="S111" s="218">
        <v>65.2954619653934</v>
      </c>
      <c r="T111" s="206" t="s">
        <v>180</v>
      </c>
      <c r="U111" s="218" t="s">
        <v>180</v>
      </c>
      <c r="V111" s="206" t="s">
        <v>180</v>
      </c>
      <c r="W111" s="218" t="s">
        <v>180</v>
      </c>
      <c r="X111" s="206">
        <v>2</v>
      </c>
      <c r="Y111" s="218">
        <v>65.2954619653934</v>
      </c>
      <c r="Z111" s="298">
        <v>3063</v>
      </c>
    </row>
    <row r="112" spans="1:26" s="145" customFormat="1" ht="13.5" customHeight="1" x14ac:dyDescent="0.15">
      <c r="A112" s="145" t="s">
        <v>1220</v>
      </c>
      <c r="B112" s="145" t="s">
        <v>1242</v>
      </c>
      <c r="C112" s="213" t="s">
        <v>452</v>
      </c>
      <c r="D112" s="223">
        <v>1</v>
      </c>
      <c r="E112" s="218">
        <v>30.731407498463426</v>
      </c>
      <c r="F112" s="206">
        <v>41</v>
      </c>
      <c r="G112" s="218">
        <v>1259.9877074370006</v>
      </c>
      <c r="H112" s="206">
        <v>41</v>
      </c>
      <c r="I112" s="218">
        <v>1259.9877074370006</v>
      </c>
      <c r="J112" s="206" t="s">
        <v>180</v>
      </c>
      <c r="K112" s="218" t="s">
        <v>180</v>
      </c>
      <c r="L112" s="206" t="s">
        <v>180</v>
      </c>
      <c r="M112" s="218" t="s">
        <v>180</v>
      </c>
      <c r="N112" s="206" t="s">
        <v>180</v>
      </c>
      <c r="O112" s="218" t="s">
        <v>180</v>
      </c>
      <c r="P112" s="206" t="s">
        <v>180</v>
      </c>
      <c r="Q112" s="218" t="s">
        <v>180</v>
      </c>
      <c r="R112" s="206">
        <v>1</v>
      </c>
      <c r="S112" s="218">
        <v>30.731407498463426</v>
      </c>
      <c r="T112" s="206" t="s">
        <v>180</v>
      </c>
      <c r="U112" s="218" t="s">
        <v>180</v>
      </c>
      <c r="V112" s="206" t="s">
        <v>180</v>
      </c>
      <c r="W112" s="218" t="s">
        <v>180</v>
      </c>
      <c r="X112" s="206">
        <v>1</v>
      </c>
      <c r="Y112" s="218">
        <v>30.731407498463426</v>
      </c>
      <c r="Z112" s="298">
        <v>3254</v>
      </c>
    </row>
    <row r="113" spans="1:26" s="145" customFormat="1" ht="13.5" customHeight="1" x14ac:dyDescent="0.15">
      <c r="A113" s="145" t="s">
        <v>1220</v>
      </c>
      <c r="B113" s="145" t="s">
        <v>1242</v>
      </c>
      <c r="C113" s="213" t="s">
        <v>453</v>
      </c>
      <c r="D113" s="223">
        <v>1</v>
      </c>
      <c r="E113" s="218">
        <v>23.562676720075402</v>
      </c>
      <c r="F113" s="206">
        <v>64</v>
      </c>
      <c r="G113" s="218">
        <v>1508.0113100848257</v>
      </c>
      <c r="H113" s="206">
        <v>52</v>
      </c>
      <c r="I113" s="218">
        <v>1225.2591894439208</v>
      </c>
      <c r="J113" s="206">
        <v>12</v>
      </c>
      <c r="K113" s="218">
        <v>282.75212064090482</v>
      </c>
      <c r="L113" s="206" t="s">
        <v>180</v>
      </c>
      <c r="M113" s="218" t="s">
        <v>180</v>
      </c>
      <c r="N113" s="206" t="s">
        <v>180</v>
      </c>
      <c r="O113" s="218" t="s">
        <v>180</v>
      </c>
      <c r="P113" s="206" t="s">
        <v>180</v>
      </c>
      <c r="Q113" s="218" t="s">
        <v>180</v>
      </c>
      <c r="R113" s="206">
        <v>3</v>
      </c>
      <c r="S113" s="218">
        <v>70.688030160226205</v>
      </c>
      <c r="T113" s="206" t="s">
        <v>180</v>
      </c>
      <c r="U113" s="218" t="s">
        <v>180</v>
      </c>
      <c r="V113" s="206" t="s">
        <v>180</v>
      </c>
      <c r="W113" s="218" t="s">
        <v>180</v>
      </c>
      <c r="X113" s="206">
        <v>1</v>
      </c>
      <c r="Y113" s="218">
        <v>23.562676720075402</v>
      </c>
      <c r="Z113" s="298">
        <v>4244</v>
      </c>
    </row>
    <row r="114" spans="1:26" s="145" customFormat="1" ht="13.5" customHeight="1" x14ac:dyDescent="0.15">
      <c r="A114" s="145" t="s">
        <v>1220</v>
      </c>
      <c r="B114" s="145" t="s">
        <v>1242</v>
      </c>
      <c r="C114" s="213" t="s">
        <v>454</v>
      </c>
      <c r="D114" s="223">
        <v>0</v>
      </c>
      <c r="E114" s="218">
        <v>0</v>
      </c>
      <c r="F114" s="206" t="s">
        <v>180</v>
      </c>
      <c r="G114" s="218" t="s">
        <v>180</v>
      </c>
      <c r="H114" s="206" t="s">
        <v>180</v>
      </c>
      <c r="I114" s="218" t="s">
        <v>180</v>
      </c>
      <c r="J114" s="206" t="s">
        <v>180</v>
      </c>
      <c r="K114" s="218" t="s">
        <v>180</v>
      </c>
      <c r="L114" s="206" t="s">
        <v>180</v>
      </c>
      <c r="M114" s="218" t="s">
        <v>180</v>
      </c>
      <c r="N114" s="206" t="s">
        <v>180</v>
      </c>
      <c r="O114" s="218" t="s">
        <v>180</v>
      </c>
      <c r="P114" s="206" t="s">
        <v>180</v>
      </c>
      <c r="Q114" s="218" t="s">
        <v>180</v>
      </c>
      <c r="R114" s="206">
        <v>1</v>
      </c>
      <c r="S114" s="218">
        <v>137.1742112482853</v>
      </c>
      <c r="T114" s="206">
        <v>19</v>
      </c>
      <c r="U114" s="218">
        <v>2606.310013717421</v>
      </c>
      <c r="V114" s="206">
        <v>8</v>
      </c>
      <c r="W114" s="218">
        <v>1097.3936899862824</v>
      </c>
      <c r="X114" s="206">
        <v>0</v>
      </c>
      <c r="Y114" s="218">
        <v>0</v>
      </c>
      <c r="Z114" s="298">
        <v>729</v>
      </c>
    </row>
    <row r="115" spans="1:26" s="145" customFormat="1" ht="13.5" customHeight="1" x14ac:dyDescent="0.15">
      <c r="A115" s="145" t="s">
        <v>1220</v>
      </c>
      <c r="B115" s="145" t="s">
        <v>1242</v>
      </c>
      <c r="C115" s="213" t="s">
        <v>455</v>
      </c>
      <c r="D115" s="223">
        <v>0</v>
      </c>
      <c r="E115" s="218">
        <v>0</v>
      </c>
      <c r="F115" s="206" t="s">
        <v>180</v>
      </c>
      <c r="G115" s="218" t="s">
        <v>180</v>
      </c>
      <c r="H115" s="206" t="s">
        <v>180</v>
      </c>
      <c r="I115" s="218" t="s">
        <v>180</v>
      </c>
      <c r="J115" s="206" t="s">
        <v>180</v>
      </c>
      <c r="K115" s="218" t="s">
        <v>180</v>
      </c>
      <c r="L115" s="206" t="s">
        <v>180</v>
      </c>
      <c r="M115" s="218" t="s">
        <v>180</v>
      </c>
      <c r="N115" s="206" t="s">
        <v>180</v>
      </c>
      <c r="O115" s="218" t="s">
        <v>180</v>
      </c>
      <c r="P115" s="206" t="s">
        <v>180</v>
      </c>
      <c r="Q115" s="218" t="s">
        <v>180</v>
      </c>
      <c r="R115" s="206">
        <v>2</v>
      </c>
      <c r="S115" s="218">
        <v>134.04825737265415</v>
      </c>
      <c r="T115" s="206">
        <v>10</v>
      </c>
      <c r="U115" s="218">
        <v>670.24128686327083</v>
      </c>
      <c r="V115" s="206" t="s">
        <v>180</v>
      </c>
      <c r="W115" s="218" t="s">
        <v>180</v>
      </c>
      <c r="X115" s="206">
        <v>1</v>
      </c>
      <c r="Y115" s="218">
        <v>67.024128686327074</v>
      </c>
      <c r="Z115" s="298">
        <v>1492</v>
      </c>
    </row>
    <row r="116" spans="1:26" s="145" customFormat="1" ht="13.5" customHeight="1" x14ac:dyDescent="0.15">
      <c r="A116" s="145" t="s">
        <v>1219</v>
      </c>
      <c r="B116" s="145" t="s">
        <v>1219</v>
      </c>
      <c r="C116" s="213" t="s">
        <v>378</v>
      </c>
      <c r="D116" s="223">
        <v>3</v>
      </c>
      <c r="E116" s="218">
        <v>13.893391376835085</v>
      </c>
      <c r="F116" s="206">
        <v>524</v>
      </c>
      <c r="G116" s="218">
        <v>2426.7123604871949</v>
      </c>
      <c r="H116" s="206">
        <v>253</v>
      </c>
      <c r="I116" s="218">
        <v>1171.6760061130924</v>
      </c>
      <c r="J116" s="206">
        <v>97</v>
      </c>
      <c r="K116" s="218">
        <v>449.21965451766778</v>
      </c>
      <c r="L116" s="206">
        <v>170</v>
      </c>
      <c r="M116" s="218">
        <v>787.29217802065489</v>
      </c>
      <c r="N116" s="206" t="s">
        <v>180</v>
      </c>
      <c r="O116" s="218" t="s">
        <v>180</v>
      </c>
      <c r="P116" s="206">
        <v>4</v>
      </c>
      <c r="Q116" s="218">
        <v>18.524521835780114</v>
      </c>
      <c r="R116" s="206">
        <v>11</v>
      </c>
      <c r="S116" s="218">
        <v>50.942435048395311</v>
      </c>
      <c r="T116" s="206">
        <v>19</v>
      </c>
      <c r="U116" s="218">
        <v>87.991478719955538</v>
      </c>
      <c r="V116" s="206" t="s">
        <v>180</v>
      </c>
      <c r="W116" s="218" t="s">
        <v>180</v>
      </c>
      <c r="X116" s="206">
        <v>13</v>
      </c>
      <c r="Y116" s="218">
        <v>60.204695966285371</v>
      </c>
      <c r="Z116" s="298">
        <v>21593</v>
      </c>
    </row>
    <row r="117" spans="1:26" s="145" customFormat="1" ht="13.5" customHeight="1" x14ac:dyDescent="0.15">
      <c r="A117" s="145" t="s">
        <v>1219</v>
      </c>
      <c r="B117" s="145" t="s">
        <v>1219</v>
      </c>
      <c r="C117" s="213" t="s">
        <v>446</v>
      </c>
      <c r="D117" s="223">
        <v>1</v>
      </c>
      <c r="E117" s="218">
        <v>9.3799831160303917</v>
      </c>
      <c r="F117" s="206">
        <v>44</v>
      </c>
      <c r="G117" s="218">
        <v>412.71925710533719</v>
      </c>
      <c r="H117" s="206">
        <v>44</v>
      </c>
      <c r="I117" s="218">
        <v>412.71925710533719</v>
      </c>
      <c r="J117" s="206" t="s">
        <v>180</v>
      </c>
      <c r="K117" s="218" t="s">
        <v>180</v>
      </c>
      <c r="L117" s="206" t="s">
        <v>180</v>
      </c>
      <c r="M117" s="218" t="s">
        <v>180</v>
      </c>
      <c r="N117" s="206" t="s">
        <v>180</v>
      </c>
      <c r="O117" s="218" t="s">
        <v>180</v>
      </c>
      <c r="P117" s="206" t="s">
        <v>180</v>
      </c>
      <c r="Q117" s="218" t="s">
        <v>180</v>
      </c>
      <c r="R117" s="206">
        <v>4</v>
      </c>
      <c r="S117" s="218">
        <v>37.519932464121567</v>
      </c>
      <c r="T117" s="206">
        <v>10</v>
      </c>
      <c r="U117" s="218">
        <v>93.79983116030391</v>
      </c>
      <c r="V117" s="206" t="s">
        <v>180</v>
      </c>
      <c r="W117" s="218" t="s">
        <v>180</v>
      </c>
      <c r="X117" s="206">
        <v>6</v>
      </c>
      <c r="Y117" s="218">
        <v>56.279898696182343</v>
      </c>
      <c r="Z117" s="298">
        <v>10661</v>
      </c>
    </row>
    <row r="118" spans="1:26" s="145" customFormat="1" ht="13.5" customHeight="1" x14ac:dyDescent="0.15">
      <c r="A118" s="145" t="s">
        <v>1219</v>
      </c>
      <c r="B118" s="145" t="s">
        <v>1219</v>
      </c>
      <c r="C118" s="213" t="s">
        <v>447</v>
      </c>
      <c r="D118" s="223">
        <v>1</v>
      </c>
      <c r="E118" s="218">
        <v>20.251113811259621</v>
      </c>
      <c r="F118" s="206">
        <v>35</v>
      </c>
      <c r="G118" s="218">
        <v>708.7889833940867</v>
      </c>
      <c r="H118" s="206">
        <v>35</v>
      </c>
      <c r="I118" s="218">
        <v>708.7889833940867</v>
      </c>
      <c r="J118" s="206" t="s">
        <v>180</v>
      </c>
      <c r="K118" s="218" t="s">
        <v>180</v>
      </c>
      <c r="L118" s="206" t="s">
        <v>180</v>
      </c>
      <c r="M118" s="218" t="s">
        <v>180</v>
      </c>
      <c r="N118" s="206" t="s">
        <v>180</v>
      </c>
      <c r="O118" s="218" t="s">
        <v>180</v>
      </c>
      <c r="P118" s="206" t="s">
        <v>180</v>
      </c>
      <c r="Q118" s="218" t="s">
        <v>180</v>
      </c>
      <c r="R118" s="206">
        <v>1</v>
      </c>
      <c r="S118" s="218">
        <v>20.251113811259621</v>
      </c>
      <c r="T118" s="206" t="s">
        <v>180</v>
      </c>
      <c r="U118" s="218" t="s">
        <v>180</v>
      </c>
      <c r="V118" s="206" t="s">
        <v>180</v>
      </c>
      <c r="W118" s="218" t="s">
        <v>180</v>
      </c>
      <c r="X118" s="206">
        <v>2</v>
      </c>
      <c r="Y118" s="218">
        <v>40.502227622519243</v>
      </c>
      <c r="Z118" s="298">
        <v>4938</v>
      </c>
    </row>
    <row r="119" spans="1:26" s="145" customFormat="1" ht="13.5" customHeight="1" x14ac:dyDescent="0.15">
      <c r="A119" s="145" t="s">
        <v>1219</v>
      </c>
      <c r="B119" s="145" t="s">
        <v>1219</v>
      </c>
      <c r="C119" s="213" t="s">
        <v>448</v>
      </c>
      <c r="D119" s="223">
        <v>0</v>
      </c>
      <c r="E119" s="218">
        <v>0</v>
      </c>
      <c r="F119" s="206" t="s">
        <v>180</v>
      </c>
      <c r="G119" s="218" t="s">
        <v>180</v>
      </c>
      <c r="H119" s="206" t="s">
        <v>180</v>
      </c>
      <c r="I119" s="218" t="s">
        <v>180</v>
      </c>
      <c r="J119" s="206" t="s">
        <v>180</v>
      </c>
      <c r="K119" s="218" t="s">
        <v>180</v>
      </c>
      <c r="L119" s="206" t="s">
        <v>180</v>
      </c>
      <c r="M119" s="218" t="s">
        <v>180</v>
      </c>
      <c r="N119" s="206" t="s">
        <v>180</v>
      </c>
      <c r="O119" s="218" t="s">
        <v>180</v>
      </c>
      <c r="P119" s="206" t="s">
        <v>180</v>
      </c>
      <c r="Q119" s="218" t="s">
        <v>180</v>
      </c>
      <c r="R119" s="206">
        <v>6</v>
      </c>
      <c r="S119" s="218">
        <v>246.50780608052588</v>
      </c>
      <c r="T119" s="206" t="s">
        <v>180</v>
      </c>
      <c r="U119" s="218" t="s">
        <v>180</v>
      </c>
      <c r="V119" s="206" t="s">
        <v>180</v>
      </c>
      <c r="W119" s="218" t="s">
        <v>180</v>
      </c>
      <c r="X119" s="206">
        <v>1</v>
      </c>
      <c r="Y119" s="218">
        <v>41.084634346754314</v>
      </c>
      <c r="Z119" s="298">
        <v>2434</v>
      </c>
    </row>
    <row r="120" spans="1:26" s="145" customFormat="1" ht="13.5" customHeight="1" x14ac:dyDescent="0.15">
      <c r="A120" s="145" t="s">
        <v>1219</v>
      </c>
      <c r="B120" s="145" t="s">
        <v>1219</v>
      </c>
      <c r="C120" s="213" t="s">
        <v>449</v>
      </c>
      <c r="D120" s="223">
        <v>0</v>
      </c>
      <c r="E120" s="218">
        <v>0</v>
      </c>
      <c r="F120" s="206" t="s">
        <v>180</v>
      </c>
      <c r="G120" s="218" t="s">
        <v>180</v>
      </c>
      <c r="H120" s="206" t="s">
        <v>180</v>
      </c>
      <c r="I120" s="218" t="s">
        <v>180</v>
      </c>
      <c r="J120" s="206" t="s">
        <v>180</v>
      </c>
      <c r="K120" s="218" t="s">
        <v>180</v>
      </c>
      <c r="L120" s="206" t="s">
        <v>180</v>
      </c>
      <c r="M120" s="218" t="s">
        <v>180</v>
      </c>
      <c r="N120" s="206" t="s">
        <v>180</v>
      </c>
      <c r="O120" s="218" t="s">
        <v>180</v>
      </c>
      <c r="P120" s="206" t="s">
        <v>180</v>
      </c>
      <c r="Q120" s="218" t="s">
        <v>180</v>
      </c>
      <c r="R120" s="206">
        <v>2</v>
      </c>
      <c r="S120" s="218">
        <v>123.99256044637322</v>
      </c>
      <c r="T120" s="206" t="s">
        <v>180</v>
      </c>
      <c r="U120" s="218" t="s">
        <v>180</v>
      </c>
      <c r="V120" s="206" t="s">
        <v>180</v>
      </c>
      <c r="W120" s="218" t="s">
        <v>180</v>
      </c>
      <c r="X120" s="206">
        <v>3</v>
      </c>
      <c r="Y120" s="218">
        <v>185.98884066955983</v>
      </c>
      <c r="Z120" s="298">
        <v>1613</v>
      </c>
    </row>
    <row r="121" spans="1:26" s="145" customFormat="1" ht="13.5" customHeight="1" x14ac:dyDescent="0.15">
      <c r="A121" s="145" t="s">
        <v>1233</v>
      </c>
      <c r="B121" s="145" t="s">
        <v>1233</v>
      </c>
      <c r="C121" s="213" t="s">
        <v>358</v>
      </c>
      <c r="D121" s="223">
        <v>3</v>
      </c>
      <c r="E121" s="218">
        <v>14.48225923244026</v>
      </c>
      <c r="F121" s="206">
        <v>516</v>
      </c>
      <c r="G121" s="218">
        <v>2490.9485879797248</v>
      </c>
      <c r="H121" s="206">
        <v>246</v>
      </c>
      <c r="I121" s="218">
        <v>1187.5452570601014</v>
      </c>
      <c r="J121" s="206">
        <v>167</v>
      </c>
      <c r="K121" s="218">
        <v>806.17909727250787</v>
      </c>
      <c r="L121" s="206">
        <v>99</v>
      </c>
      <c r="M121" s="218">
        <v>477.91455467052862</v>
      </c>
      <c r="N121" s="206" t="s">
        <v>180</v>
      </c>
      <c r="O121" s="218" t="s">
        <v>180</v>
      </c>
      <c r="P121" s="206">
        <v>4</v>
      </c>
      <c r="Q121" s="218">
        <v>19.309678976587012</v>
      </c>
      <c r="R121" s="206">
        <v>15</v>
      </c>
      <c r="S121" s="218">
        <v>72.411296162201296</v>
      </c>
      <c r="T121" s="206">
        <v>43</v>
      </c>
      <c r="U121" s="218">
        <v>207.57904899831041</v>
      </c>
      <c r="V121" s="206" t="s">
        <v>180</v>
      </c>
      <c r="W121" s="218" t="s">
        <v>180</v>
      </c>
      <c r="X121" s="206">
        <v>11</v>
      </c>
      <c r="Y121" s="218">
        <v>53.101617185614288</v>
      </c>
      <c r="Z121" s="298">
        <v>20715</v>
      </c>
    </row>
    <row r="122" spans="1:26" s="145" customFormat="1" ht="13.5" customHeight="1" x14ac:dyDescent="0.15">
      <c r="A122" s="145" t="s">
        <v>1233</v>
      </c>
      <c r="B122" s="145" t="s">
        <v>1233</v>
      </c>
      <c r="C122" s="213" t="s">
        <v>457</v>
      </c>
      <c r="D122" s="223">
        <v>0</v>
      </c>
      <c r="E122" s="218">
        <v>0</v>
      </c>
      <c r="F122" s="206" t="s">
        <v>180</v>
      </c>
      <c r="G122" s="218" t="s">
        <v>180</v>
      </c>
      <c r="H122" s="206" t="s">
        <v>180</v>
      </c>
      <c r="I122" s="218" t="s">
        <v>180</v>
      </c>
      <c r="J122" s="206" t="s">
        <v>180</v>
      </c>
      <c r="K122" s="218" t="s">
        <v>180</v>
      </c>
      <c r="L122" s="206" t="s">
        <v>180</v>
      </c>
      <c r="M122" s="218" t="s">
        <v>180</v>
      </c>
      <c r="N122" s="206" t="s">
        <v>180</v>
      </c>
      <c r="O122" s="218" t="s">
        <v>180</v>
      </c>
      <c r="P122" s="206" t="s">
        <v>180</v>
      </c>
      <c r="Q122" s="218" t="s">
        <v>180</v>
      </c>
      <c r="R122" s="206">
        <v>4</v>
      </c>
      <c r="S122" s="218">
        <v>94.741828517290386</v>
      </c>
      <c r="T122" s="206">
        <v>19</v>
      </c>
      <c r="U122" s="218">
        <v>450.02368545712932</v>
      </c>
      <c r="V122" s="206" t="s">
        <v>180</v>
      </c>
      <c r="W122" s="218" t="s">
        <v>180</v>
      </c>
      <c r="X122" s="206">
        <v>1</v>
      </c>
      <c r="Y122" s="218">
        <v>23.685457129322597</v>
      </c>
      <c r="Z122" s="298">
        <v>4222</v>
      </c>
    </row>
    <row r="123" spans="1:26" s="145" customFormat="1" ht="13.5" customHeight="1" x14ac:dyDescent="0.15">
      <c r="A123" s="145" t="s">
        <v>1233</v>
      </c>
      <c r="B123" s="145" t="s">
        <v>1233</v>
      </c>
      <c r="C123" s="213" t="s">
        <v>458</v>
      </c>
      <c r="D123" s="223">
        <v>0</v>
      </c>
      <c r="E123" s="218">
        <v>0</v>
      </c>
      <c r="F123" s="206" t="s">
        <v>180</v>
      </c>
      <c r="G123" s="218" t="s">
        <v>180</v>
      </c>
      <c r="H123" s="206" t="s">
        <v>180</v>
      </c>
      <c r="I123" s="218" t="s">
        <v>180</v>
      </c>
      <c r="J123" s="206" t="s">
        <v>180</v>
      </c>
      <c r="K123" s="218" t="s">
        <v>180</v>
      </c>
      <c r="L123" s="206" t="s">
        <v>180</v>
      </c>
      <c r="M123" s="218" t="s">
        <v>180</v>
      </c>
      <c r="N123" s="206" t="s">
        <v>180</v>
      </c>
      <c r="O123" s="218" t="s">
        <v>180</v>
      </c>
      <c r="P123" s="206" t="s">
        <v>180</v>
      </c>
      <c r="Q123" s="218" t="s">
        <v>180</v>
      </c>
      <c r="R123" s="206">
        <v>3</v>
      </c>
      <c r="S123" s="218">
        <v>97.181729834791057</v>
      </c>
      <c r="T123" s="206" t="s">
        <v>180</v>
      </c>
      <c r="U123" s="218" t="s">
        <v>180</v>
      </c>
      <c r="V123" s="206" t="s">
        <v>180</v>
      </c>
      <c r="W123" s="218" t="s">
        <v>180</v>
      </c>
      <c r="X123" s="206">
        <v>2</v>
      </c>
      <c r="Y123" s="218">
        <v>64.7878198898607</v>
      </c>
      <c r="Z123" s="298">
        <v>3087</v>
      </c>
    </row>
    <row r="124" spans="1:26" s="145" customFormat="1" ht="13.5" customHeight="1" x14ac:dyDescent="0.15">
      <c r="A124" s="145" t="s">
        <v>1233</v>
      </c>
      <c r="B124" s="145" t="s">
        <v>1233</v>
      </c>
      <c r="C124" s="213" t="s">
        <v>459</v>
      </c>
      <c r="D124" s="223">
        <v>0</v>
      </c>
      <c r="E124" s="218">
        <v>0</v>
      </c>
      <c r="F124" s="206" t="s">
        <v>180</v>
      </c>
      <c r="G124" s="218" t="s">
        <v>180</v>
      </c>
      <c r="H124" s="206" t="s">
        <v>180</v>
      </c>
      <c r="I124" s="218" t="s">
        <v>180</v>
      </c>
      <c r="J124" s="206" t="s">
        <v>180</v>
      </c>
      <c r="K124" s="218" t="s">
        <v>180</v>
      </c>
      <c r="L124" s="206" t="s">
        <v>180</v>
      </c>
      <c r="M124" s="218" t="s">
        <v>180</v>
      </c>
      <c r="N124" s="206" t="s">
        <v>180</v>
      </c>
      <c r="O124" s="218" t="s">
        <v>180</v>
      </c>
      <c r="P124" s="206" t="s">
        <v>180</v>
      </c>
      <c r="Q124" s="218" t="s">
        <v>180</v>
      </c>
      <c r="R124" s="206">
        <v>3</v>
      </c>
      <c r="S124" s="218">
        <v>98.879367172050095</v>
      </c>
      <c r="T124" s="206" t="s">
        <v>180</v>
      </c>
      <c r="U124" s="218" t="s">
        <v>180</v>
      </c>
      <c r="V124" s="206" t="s">
        <v>180</v>
      </c>
      <c r="W124" s="218" t="s">
        <v>180</v>
      </c>
      <c r="X124" s="206">
        <v>2</v>
      </c>
      <c r="Y124" s="218">
        <v>65.919578114700059</v>
      </c>
      <c r="Z124" s="298">
        <v>3034</v>
      </c>
    </row>
    <row r="125" spans="1:26" s="145" customFormat="1" ht="13.5" customHeight="1" x14ac:dyDescent="0.15">
      <c r="A125" s="145" t="s">
        <v>1233</v>
      </c>
      <c r="B125" s="145" t="s">
        <v>1233</v>
      </c>
      <c r="C125" s="213" t="s">
        <v>460</v>
      </c>
      <c r="D125" s="223">
        <v>2</v>
      </c>
      <c r="E125" s="218">
        <v>29.429075927015891</v>
      </c>
      <c r="F125" s="206">
        <v>155</v>
      </c>
      <c r="G125" s="218">
        <v>2280.7533843437313</v>
      </c>
      <c r="H125" s="206">
        <v>120</v>
      </c>
      <c r="I125" s="218">
        <v>1765.7445556209534</v>
      </c>
      <c r="J125" s="206">
        <v>35</v>
      </c>
      <c r="K125" s="218">
        <v>515.00882872277816</v>
      </c>
      <c r="L125" s="206" t="s">
        <v>180</v>
      </c>
      <c r="M125" s="218" t="s">
        <v>180</v>
      </c>
      <c r="N125" s="206" t="s">
        <v>180</v>
      </c>
      <c r="O125" s="218" t="s">
        <v>180</v>
      </c>
      <c r="P125" s="206" t="s">
        <v>180</v>
      </c>
      <c r="Q125" s="218" t="s">
        <v>180</v>
      </c>
      <c r="R125" s="206">
        <v>4</v>
      </c>
      <c r="S125" s="218">
        <v>58.858151854031782</v>
      </c>
      <c r="T125" s="206" t="s">
        <v>180</v>
      </c>
      <c r="U125" s="218" t="s">
        <v>180</v>
      </c>
      <c r="V125" s="206" t="s">
        <v>180</v>
      </c>
      <c r="W125" s="218" t="s">
        <v>180</v>
      </c>
      <c r="X125" s="206">
        <v>3</v>
      </c>
      <c r="Y125" s="218">
        <v>44.143613890523838</v>
      </c>
      <c r="Z125" s="298">
        <v>6796</v>
      </c>
    </row>
    <row r="126" spans="1:26" s="145" customFormat="1" ht="13.5" customHeight="1" x14ac:dyDescent="0.15">
      <c r="A126" s="145" t="s">
        <v>1233</v>
      </c>
      <c r="B126" s="145" t="s">
        <v>1233</v>
      </c>
      <c r="C126" s="213" t="s">
        <v>461</v>
      </c>
      <c r="D126" s="223">
        <v>0</v>
      </c>
      <c r="E126" s="218">
        <v>0</v>
      </c>
      <c r="F126" s="206" t="s">
        <v>180</v>
      </c>
      <c r="G126" s="218" t="s">
        <v>180</v>
      </c>
      <c r="H126" s="206" t="s">
        <v>180</v>
      </c>
      <c r="I126" s="218" t="s">
        <v>180</v>
      </c>
      <c r="J126" s="206" t="s">
        <v>180</v>
      </c>
      <c r="K126" s="218" t="s">
        <v>180</v>
      </c>
      <c r="L126" s="206" t="s">
        <v>180</v>
      </c>
      <c r="M126" s="218" t="s">
        <v>180</v>
      </c>
      <c r="N126" s="206" t="s">
        <v>180</v>
      </c>
      <c r="O126" s="218" t="s">
        <v>180</v>
      </c>
      <c r="P126" s="206" t="s">
        <v>180</v>
      </c>
      <c r="Q126" s="218" t="s">
        <v>180</v>
      </c>
      <c r="R126" s="206">
        <v>4</v>
      </c>
      <c r="S126" s="218">
        <v>347.22222222222223</v>
      </c>
      <c r="T126" s="206" t="s">
        <v>180</v>
      </c>
      <c r="U126" s="218" t="s">
        <v>180</v>
      </c>
      <c r="V126" s="206" t="s">
        <v>180</v>
      </c>
      <c r="W126" s="218" t="s">
        <v>180</v>
      </c>
      <c r="X126" s="206">
        <v>1</v>
      </c>
      <c r="Y126" s="218">
        <v>86.805555555555557</v>
      </c>
      <c r="Z126" s="298">
        <v>1152</v>
      </c>
    </row>
    <row r="127" spans="1:26" s="145" customFormat="1" ht="13.5" customHeight="1" x14ac:dyDescent="0.15">
      <c r="A127" s="145" t="s">
        <v>1233</v>
      </c>
      <c r="B127" s="145" t="s">
        <v>1233</v>
      </c>
      <c r="C127" s="213" t="s">
        <v>462</v>
      </c>
      <c r="D127" s="223">
        <v>1</v>
      </c>
      <c r="E127" s="218">
        <v>38.080731150038083</v>
      </c>
      <c r="F127" s="206">
        <v>36</v>
      </c>
      <c r="G127" s="218">
        <v>1370.9063214013709</v>
      </c>
      <c r="H127" s="206">
        <v>16</v>
      </c>
      <c r="I127" s="218">
        <v>609.29169840060933</v>
      </c>
      <c r="J127" s="206">
        <v>20</v>
      </c>
      <c r="K127" s="218">
        <v>761.61462300076164</v>
      </c>
      <c r="L127" s="206" t="s">
        <v>180</v>
      </c>
      <c r="M127" s="218" t="s">
        <v>180</v>
      </c>
      <c r="N127" s="206" t="s">
        <v>180</v>
      </c>
      <c r="O127" s="218" t="s">
        <v>180</v>
      </c>
      <c r="P127" s="206" t="s">
        <v>180</v>
      </c>
      <c r="Q127" s="218" t="s">
        <v>180</v>
      </c>
      <c r="R127" s="206">
        <v>1</v>
      </c>
      <c r="S127" s="218">
        <v>38.080731150038083</v>
      </c>
      <c r="T127" s="206" t="s">
        <v>180</v>
      </c>
      <c r="U127" s="218" t="s">
        <v>180</v>
      </c>
      <c r="V127" s="206" t="s">
        <v>180</v>
      </c>
      <c r="W127" s="218" t="s">
        <v>180</v>
      </c>
      <c r="X127" s="206">
        <v>1</v>
      </c>
      <c r="Y127" s="218">
        <v>38.080731150038083</v>
      </c>
      <c r="Z127" s="298">
        <v>2626</v>
      </c>
    </row>
    <row r="128" spans="1:26" s="145" customFormat="1" ht="13.5" customHeight="1" x14ac:dyDescent="0.15">
      <c r="A128" s="145" t="s">
        <v>1233</v>
      </c>
      <c r="B128" s="145" t="s">
        <v>1233</v>
      </c>
      <c r="C128" s="213" t="s">
        <v>463</v>
      </c>
      <c r="D128" s="223">
        <v>1</v>
      </c>
      <c r="E128" s="218">
        <v>33.266799733865604</v>
      </c>
      <c r="F128" s="206">
        <v>48</v>
      </c>
      <c r="G128" s="218">
        <v>1596.8063872255489</v>
      </c>
      <c r="H128" s="206">
        <v>48</v>
      </c>
      <c r="I128" s="218">
        <v>1596.8063872255489</v>
      </c>
      <c r="J128" s="206" t="s">
        <v>180</v>
      </c>
      <c r="K128" s="218" t="s">
        <v>180</v>
      </c>
      <c r="L128" s="206" t="s">
        <v>180</v>
      </c>
      <c r="M128" s="218" t="s">
        <v>180</v>
      </c>
      <c r="N128" s="206" t="s">
        <v>180</v>
      </c>
      <c r="O128" s="218" t="s">
        <v>180</v>
      </c>
      <c r="P128" s="206" t="s">
        <v>180</v>
      </c>
      <c r="Q128" s="218" t="s">
        <v>180</v>
      </c>
      <c r="R128" s="206">
        <v>1</v>
      </c>
      <c r="S128" s="218">
        <v>33.266799733865604</v>
      </c>
      <c r="T128" s="206" t="s">
        <v>180</v>
      </c>
      <c r="U128" s="218" t="s">
        <v>180</v>
      </c>
      <c r="V128" s="206" t="s">
        <v>180</v>
      </c>
      <c r="W128" s="218" t="s">
        <v>180</v>
      </c>
      <c r="X128" s="206">
        <v>2</v>
      </c>
      <c r="Y128" s="218">
        <v>66.533599467731207</v>
      </c>
      <c r="Z128" s="298">
        <v>3006</v>
      </c>
    </row>
    <row r="129" spans="1:26" s="145" customFormat="1" ht="13.5" customHeight="1" x14ac:dyDescent="0.15">
      <c r="A129" s="145" t="s">
        <v>1232</v>
      </c>
      <c r="B129" s="145" t="s">
        <v>1243</v>
      </c>
      <c r="C129" s="213" t="s">
        <v>360</v>
      </c>
      <c r="D129" s="223">
        <v>3</v>
      </c>
      <c r="E129" s="218">
        <v>8.9272429697961613</v>
      </c>
      <c r="F129" s="206">
        <v>487</v>
      </c>
      <c r="G129" s="218">
        <v>1449.1891087635768</v>
      </c>
      <c r="H129" s="206">
        <v>308</v>
      </c>
      <c r="I129" s="218">
        <v>916.53027823240586</v>
      </c>
      <c r="J129" s="206">
        <v>105</v>
      </c>
      <c r="K129" s="218">
        <v>312.45350394286567</v>
      </c>
      <c r="L129" s="206">
        <v>70</v>
      </c>
      <c r="M129" s="218">
        <v>208.30233596191042</v>
      </c>
      <c r="N129" s="206" t="s">
        <v>180</v>
      </c>
      <c r="O129" s="218" t="s">
        <v>180</v>
      </c>
      <c r="P129" s="206">
        <v>4</v>
      </c>
      <c r="Q129" s="218">
        <v>11.902990626394882</v>
      </c>
      <c r="R129" s="206">
        <v>15</v>
      </c>
      <c r="S129" s="218">
        <v>44.636214848980806</v>
      </c>
      <c r="T129" s="206">
        <v>19</v>
      </c>
      <c r="U129" s="218">
        <v>56.539205475375695</v>
      </c>
      <c r="V129" s="206" t="s">
        <v>180</v>
      </c>
      <c r="W129" s="218" t="s">
        <v>180</v>
      </c>
      <c r="X129" s="206">
        <v>11</v>
      </c>
      <c r="Y129" s="218">
        <v>32.733224222585925</v>
      </c>
      <c r="Z129" s="298">
        <v>33605</v>
      </c>
    </row>
    <row r="130" spans="1:26" s="145" customFormat="1" ht="13.5" customHeight="1" x14ac:dyDescent="0.15">
      <c r="A130" s="145" t="s">
        <v>1232</v>
      </c>
      <c r="B130" s="145" t="s">
        <v>1243</v>
      </c>
      <c r="C130" s="213" t="s">
        <v>464</v>
      </c>
      <c r="D130" s="223">
        <v>1</v>
      </c>
      <c r="E130" s="218">
        <v>36.153289949385396</v>
      </c>
      <c r="F130" s="206">
        <v>28</v>
      </c>
      <c r="G130" s="218">
        <v>1012.2921185827911</v>
      </c>
      <c r="H130" s="206">
        <v>24</v>
      </c>
      <c r="I130" s="218">
        <v>867.67895878524951</v>
      </c>
      <c r="J130" s="206">
        <v>4</v>
      </c>
      <c r="K130" s="218">
        <v>144.61315979754158</v>
      </c>
      <c r="L130" s="206" t="s">
        <v>180</v>
      </c>
      <c r="M130" s="218" t="s">
        <v>180</v>
      </c>
      <c r="N130" s="206" t="s">
        <v>180</v>
      </c>
      <c r="O130" s="218" t="s">
        <v>180</v>
      </c>
      <c r="P130" s="206" t="s">
        <v>180</v>
      </c>
      <c r="Q130" s="218" t="s">
        <v>180</v>
      </c>
      <c r="R130" s="206">
        <v>2</v>
      </c>
      <c r="S130" s="218">
        <v>72.306579898770792</v>
      </c>
      <c r="T130" s="206" t="s">
        <v>180</v>
      </c>
      <c r="U130" s="218" t="s">
        <v>180</v>
      </c>
      <c r="V130" s="206" t="s">
        <v>180</v>
      </c>
      <c r="W130" s="218" t="s">
        <v>180</v>
      </c>
      <c r="X130" s="206">
        <v>1</v>
      </c>
      <c r="Y130" s="218">
        <v>36.153289949385396</v>
      </c>
      <c r="Z130" s="298">
        <v>2766</v>
      </c>
    </row>
    <row r="131" spans="1:26" s="145" customFormat="1" ht="13.5" customHeight="1" x14ac:dyDescent="0.15">
      <c r="A131" s="145" t="s">
        <v>1232</v>
      </c>
      <c r="B131" s="145" t="s">
        <v>1243</v>
      </c>
      <c r="C131" s="213" t="s">
        <v>465</v>
      </c>
      <c r="D131" s="223">
        <v>1</v>
      </c>
      <c r="E131" s="218">
        <v>28.288543140028288</v>
      </c>
      <c r="F131" s="206">
        <v>40</v>
      </c>
      <c r="G131" s="218">
        <v>1131.5417256011315</v>
      </c>
      <c r="H131" s="206">
        <v>40</v>
      </c>
      <c r="I131" s="218">
        <v>1131.5417256011315</v>
      </c>
      <c r="J131" s="206" t="s">
        <v>180</v>
      </c>
      <c r="K131" s="218" t="s">
        <v>180</v>
      </c>
      <c r="L131" s="206" t="s">
        <v>180</v>
      </c>
      <c r="M131" s="218" t="s">
        <v>180</v>
      </c>
      <c r="N131" s="206" t="s">
        <v>180</v>
      </c>
      <c r="O131" s="218" t="s">
        <v>180</v>
      </c>
      <c r="P131" s="206" t="s">
        <v>180</v>
      </c>
      <c r="Q131" s="218" t="s">
        <v>180</v>
      </c>
      <c r="R131" s="206">
        <v>2</v>
      </c>
      <c r="S131" s="218">
        <v>56.577086280056577</v>
      </c>
      <c r="T131" s="206" t="s">
        <v>180</v>
      </c>
      <c r="U131" s="218" t="s">
        <v>180</v>
      </c>
      <c r="V131" s="206" t="s">
        <v>180</v>
      </c>
      <c r="W131" s="218" t="s">
        <v>180</v>
      </c>
      <c r="X131" s="206">
        <v>2</v>
      </c>
      <c r="Y131" s="218">
        <v>56.577086280056577</v>
      </c>
      <c r="Z131" s="298">
        <v>3535</v>
      </c>
    </row>
    <row r="132" spans="1:26" s="145" customFormat="1" ht="13.5" customHeight="1" x14ac:dyDescent="0.15">
      <c r="A132" s="145" t="s">
        <v>1232</v>
      </c>
      <c r="B132" s="145" t="s">
        <v>1243</v>
      </c>
      <c r="C132" s="213" t="s">
        <v>466</v>
      </c>
      <c r="D132" s="223">
        <v>1</v>
      </c>
      <c r="E132" s="218">
        <v>59.559261465157839</v>
      </c>
      <c r="F132" s="206">
        <v>50</v>
      </c>
      <c r="G132" s="218">
        <v>2977.9630732578917</v>
      </c>
      <c r="H132" s="206">
        <v>50</v>
      </c>
      <c r="I132" s="218">
        <v>2977.9630732578917</v>
      </c>
      <c r="J132" s="206" t="s">
        <v>180</v>
      </c>
      <c r="K132" s="218" t="s">
        <v>180</v>
      </c>
      <c r="L132" s="206" t="s">
        <v>180</v>
      </c>
      <c r="M132" s="218" t="s">
        <v>180</v>
      </c>
      <c r="N132" s="206" t="s">
        <v>180</v>
      </c>
      <c r="O132" s="218" t="s">
        <v>180</v>
      </c>
      <c r="P132" s="206" t="s">
        <v>180</v>
      </c>
      <c r="Q132" s="218" t="s">
        <v>180</v>
      </c>
      <c r="R132" s="206">
        <v>2</v>
      </c>
      <c r="S132" s="218">
        <v>119.11852293031568</v>
      </c>
      <c r="T132" s="206" t="s">
        <v>180</v>
      </c>
      <c r="U132" s="218" t="s">
        <v>180</v>
      </c>
      <c r="V132" s="206" t="s">
        <v>180</v>
      </c>
      <c r="W132" s="218" t="s">
        <v>180</v>
      </c>
      <c r="X132" s="206">
        <v>1</v>
      </c>
      <c r="Y132" s="218">
        <v>59.559261465157839</v>
      </c>
      <c r="Z132" s="298">
        <v>1679</v>
      </c>
    </row>
    <row r="133" spans="1:26" s="145" customFormat="1" ht="13.5" customHeight="1" x14ac:dyDescent="0.15">
      <c r="A133" s="145" t="s">
        <v>1232</v>
      </c>
      <c r="B133" s="145" t="s">
        <v>1243</v>
      </c>
      <c r="C133" s="213" t="s">
        <v>467</v>
      </c>
      <c r="D133" s="223">
        <v>1</v>
      </c>
      <c r="E133" s="218">
        <v>12.457954403886882</v>
      </c>
      <c r="F133" s="206">
        <v>83</v>
      </c>
      <c r="G133" s="218">
        <v>1034.0102155226111</v>
      </c>
      <c r="H133" s="206">
        <v>46</v>
      </c>
      <c r="I133" s="218">
        <v>573.06590257879657</v>
      </c>
      <c r="J133" s="206">
        <v>37</v>
      </c>
      <c r="K133" s="218">
        <v>460.94431294381462</v>
      </c>
      <c r="L133" s="206" t="s">
        <v>180</v>
      </c>
      <c r="M133" s="218" t="s">
        <v>180</v>
      </c>
      <c r="N133" s="206" t="s">
        <v>180</v>
      </c>
      <c r="O133" s="218" t="s">
        <v>180</v>
      </c>
      <c r="P133" s="206" t="s">
        <v>180</v>
      </c>
      <c r="Q133" s="218" t="s">
        <v>180</v>
      </c>
      <c r="R133" s="206">
        <v>3</v>
      </c>
      <c r="S133" s="218">
        <v>37.373863211660641</v>
      </c>
      <c r="T133" s="206" t="s">
        <v>180</v>
      </c>
      <c r="U133" s="218" t="s">
        <v>180</v>
      </c>
      <c r="V133" s="206" t="s">
        <v>180</v>
      </c>
      <c r="W133" s="218" t="s">
        <v>180</v>
      </c>
      <c r="X133" s="206">
        <v>4</v>
      </c>
      <c r="Y133" s="218">
        <v>49.831817615547529</v>
      </c>
      <c r="Z133" s="298">
        <v>8027</v>
      </c>
    </row>
    <row r="134" spans="1:26" s="145" customFormat="1" ht="13.5" customHeight="1" x14ac:dyDescent="0.15">
      <c r="A134" s="145" t="s">
        <v>1232</v>
      </c>
      <c r="B134" s="145" t="s">
        <v>1243</v>
      </c>
      <c r="C134" s="213" t="s">
        <v>468</v>
      </c>
      <c r="D134" s="223">
        <v>0</v>
      </c>
      <c r="E134" s="218">
        <v>0</v>
      </c>
      <c r="F134" s="206" t="s">
        <v>180</v>
      </c>
      <c r="G134" s="218" t="s">
        <v>180</v>
      </c>
      <c r="H134" s="206" t="s">
        <v>180</v>
      </c>
      <c r="I134" s="218" t="s">
        <v>180</v>
      </c>
      <c r="J134" s="206" t="s">
        <v>180</v>
      </c>
      <c r="K134" s="218" t="s">
        <v>180</v>
      </c>
      <c r="L134" s="206" t="s">
        <v>180</v>
      </c>
      <c r="M134" s="218" t="s">
        <v>180</v>
      </c>
      <c r="N134" s="206" t="s">
        <v>180</v>
      </c>
      <c r="O134" s="218" t="s">
        <v>180</v>
      </c>
      <c r="P134" s="206" t="s">
        <v>180</v>
      </c>
      <c r="Q134" s="218" t="s">
        <v>180</v>
      </c>
      <c r="R134" s="206">
        <v>3</v>
      </c>
      <c r="S134" s="218">
        <v>77.101002313030065</v>
      </c>
      <c r="T134" s="206">
        <v>19</v>
      </c>
      <c r="U134" s="218">
        <v>488.30634798252379</v>
      </c>
      <c r="V134" s="206" t="s">
        <v>180</v>
      </c>
      <c r="W134" s="218" t="s">
        <v>180</v>
      </c>
      <c r="X134" s="206">
        <v>2</v>
      </c>
      <c r="Y134" s="218">
        <v>51.400668208686717</v>
      </c>
      <c r="Z134" s="298">
        <v>3891</v>
      </c>
    </row>
    <row r="135" spans="1:26" s="145" customFormat="1" ht="13.5" customHeight="1" x14ac:dyDescent="0.15">
      <c r="A135" s="145" t="s">
        <v>1232</v>
      </c>
      <c r="B135" s="145" t="s">
        <v>1243</v>
      </c>
      <c r="C135" s="213" t="s">
        <v>469</v>
      </c>
      <c r="D135" s="223">
        <v>0</v>
      </c>
      <c r="E135" s="218">
        <v>0</v>
      </c>
      <c r="F135" s="206" t="s">
        <v>180</v>
      </c>
      <c r="G135" s="218" t="s">
        <v>180</v>
      </c>
      <c r="H135" s="206" t="s">
        <v>180</v>
      </c>
      <c r="I135" s="218" t="s">
        <v>180</v>
      </c>
      <c r="J135" s="206" t="s">
        <v>180</v>
      </c>
      <c r="K135" s="218" t="s">
        <v>180</v>
      </c>
      <c r="L135" s="206" t="s">
        <v>180</v>
      </c>
      <c r="M135" s="218" t="s">
        <v>180</v>
      </c>
      <c r="N135" s="206" t="s">
        <v>180</v>
      </c>
      <c r="O135" s="218" t="s">
        <v>180</v>
      </c>
      <c r="P135" s="206" t="s">
        <v>180</v>
      </c>
      <c r="Q135" s="218" t="s">
        <v>180</v>
      </c>
      <c r="R135" s="206">
        <v>3</v>
      </c>
      <c r="S135" s="218">
        <v>121.11425111021397</v>
      </c>
      <c r="T135" s="206">
        <v>19</v>
      </c>
      <c r="U135" s="218">
        <v>767.05692369802182</v>
      </c>
      <c r="V135" s="206" t="s">
        <v>180</v>
      </c>
      <c r="W135" s="218" t="s">
        <v>180</v>
      </c>
      <c r="X135" s="206">
        <v>2</v>
      </c>
      <c r="Y135" s="218">
        <v>80.742834073475976</v>
      </c>
      <c r="Z135" s="298">
        <v>2477</v>
      </c>
    </row>
    <row r="136" spans="1:26" s="145" customFormat="1" ht="13.5" customHeight="1" x14ac:dyDescent="0.15">
      <c r="A136" s="145" t="s">
        <v>1232</v>
      </c>
      <c r="B136" s="145" t="s">
        <v>1243</v>
      </c>
      <c r="C136" s="213" t="s">
        <v>470</v>
      </c>
      <c r="D136" s="223">
        <v>1</v>
      </c>
      <c r="E136" s="218">
        <v>49.97501249375312</v>
      </c>
      <c r="F136" s="206">
        <v>42</v>
      </c>
      <c r="G136" s="218">
        <v>2098.9505247376314</v>
      </c>
      <c r="H136" s="206">
        <v>42</v>
      </c>
      <c r="I136" s="218">
        <v>2098.9505247376314</v>
      </c>
      <c r="J136" s="206" t="s">
        <v>180</v>
      </c>
      <c r="K136" s="218" t="s">
        <v>180</v>
      </c>
      <c r="L136" s="206" t="s">
        <v>180</v>
      </c>
      <c r="M136" s="218" t="s">
        <v>180</v>
      </c>
      <c r="N136" s="206" t="s">
        <v>180</v>
      </c>
      <c r="O136" s="218" t="s">
        <v>180</v>
      </c>
      <c r="P136" s="206" t="s">
        <v>180</v>
      </c>
      <c r="Q136" s="218" t="s">
        <v>180</v>
      </c>
      <c r="R136" s="206">
        <v>1</v>
      </c>
      <c r="S136" s="218">
        <v>49.97501249375312</v>
      </c>
      <c r="T136" s="206" t="s">
        <v>180</v>
      </c>
      <c r="U136" s="218" t="s">
        <v>180</v>
      </c>
      <c r="V136" s="206" t="s">
        <v>180</v>
      </c>
      <c r="W136" s="218" t="s">
        <v>180</v>
      </c>
      <c r="X136" s="206">
        <v>2</v>
      </c>
      <c r="Y136" s="218">
        <v>99.950024987506239</v>
      </c>
      <c r="Z136" s="298">
        <v>2001</v>
      </c>
    </row>
    <row r="137" spans="1:26" s="145" customFormat="1" ht="13.5" customHeight="1" x14ac:dyDescent="0.15">
      <c r="A137" s="145" t="s">
        <v>1232</v>
      </c>
      <c r="B137" s="145" t="s">
        <v>1243</v>
      </c>
      <c r="C137" s="213" t="s">
        <v>471</v>
      </c>
      <c r="D137" s="223">
        <v>0</v>
      </c>
      <c r="E137" s="218">
        <v>0</v>
      </c>
      <c r="F137" s="206" t="s">
        <v>180</v>
      </c>
      <c r="G137" s="218" t="s">
        <v>180</v>
      </c>
      <c r="H137" s="206" t="s">
        <v>180</v>
      </c>
      <c r="I137" s="218" t="s">
        <v>180</v>
      </c>
      <c r="J137" s="206" t="s">
        <v>180</v>
      </c>
      <c r="K137" s="218" t="s">
        <v>180</v>
      </c>
      <c r="L137" s="206" t="s">
        <v>180</v>
      </c>
      <c r="M137" s="218" t="s">
        <v>180</v>
      </c>
      <c r="N137" s="206" t="s">
        <v>180</v>
      </c>
      <c r="O137" s="218" t="s">
        <v>180</v>
      </c>
      <c r="P137" s="206" t="s">
        <v>180</v>
      </c>
      <c r="Q137" s="218" t="s">
        <v>180</v>
      </c>
      <c r="R137" s="206">
        <v>3</v>
      </c>
      <c r="S137" s="218">
        <v>123.35526315789473</v>
      </c>
      <c r="T137" s="206" t="s">
        <v>180</v>
      </c>
      <c r="U137" s="218" t="s">
        <v>180</v>
      </c>
      <c r="V137" s="206" t="s">
        <v>180</v>
      </c>
      <c r="W137" s="218" t="s">
        <v>180</v>
      </c>
      <c r="X137" s="206">
        <v>2</v>
      </c>
      <c r="Y137" s="218">
        <v>82.23684210526315</v>
      </c>
      <c r="Z137" s="298">
        <v>2432</v>
      </c>
    </row>
    <row r="138" spans="1:26" s="145" customFormat="1" ht="13.5" customHeight="1" x14ac:dyDescent="0.15">
      <c r="A138" s="145" t="s">
        <v>1232</v>
      </c>
      <c r="B138" s="145" t="s">
        <v>1243</v>
      </c>
      <c r="C138" s="213" t="s">
        <v>472</v>
      </c>
      <c r="D138" s="223">
        <v>0</v>
      </c>
      <c r="E138" s="218">
        <v>0</v>
      </c>
      <c r="F138" s="206" t="s">
        <v>180</v>
      </c>
      <c r="G138" s="218" t="s">
        <v>180</v>
      </c>
      <c r="H138" s="206" t="s">
        <v>180</v>
      </c>
      <c r="I138" s="218" t="s">
        <v>180</v>
      </c>
      <c r="J138" s="206" t="s">
        <v>180</v>
      </c>
      <c r="K138" s="218" t="s">
        <v>180</v>
      </c>
      <c r="L138" s="206" t="s">
        <v>180</v>
      </c>
      <c r="M138" s="218" t="s">
        <v>180</v>
      </c>
      <c r="N138" s="206" t="s">
        <v>180</v>
      </c>
      <c r="O138" s="218" t="s">
        <v>180</v>
      </c>
      <c r="P138" s="206" t="s">
        <v>180</v>
      </c>
      <c r="Q138" s="218" t="s">
        <v>180</v>
      </c>
      <c r="R138" s="206">
        <v>4</v>
      </c>
      <c r="S138" s="218">
        <v>174.36791630340019</v>
      </c>
      <c r="T138" s="206">
        <v>19</v>
      </c>
      <c r="U138" s="218">
        <v>828.24760244115078</v>
      </c>
      <c r="V138" s="206">
        <v>15</v>
      </c>
      <c r="W138" s="218">
        <v>653.87968613775058</v>
      </c>
      <c r="X138" s="206">
        <v>1</v>
      </c>
      <c r="Y138" s="218">
        <v>43.591979075850048</v>
      </c>
      <c r="Z138" s="298">
        <v>2294</v>
      </c>
    </row>
    <row r="139" spans="1:26" s="145" customFormat="1" ht="13.5" customHeight="1" x14ac:dyDescent="0.15">
      <c r="A139" s="145" t="s">
        <v>1228</v>
      </c>
      <c r="B139" s="145" t="s">
        <v>1244</v>
      </c>
      <c r="C139" s="213" t="s">
        <v>354</v>
      </c>
      <c r="D139" s="223">
        <v>14</v>
      </c>
      <c r="E139" s="218">
        <v>12.003772614250192</v>
      </c>
      <c r="F139" s="206">
        <v>1713</v>
      </c>
      <c r="G139" s="218">
        <v>1468.7473205864699</v>
      </c>
      <c r="H139" s="206">
        <v>1121</v>
      </c>
      <c r="I139" s="218">
        <v>961.15922146960474</v>
      </c>
      <c r="J139" s="206">
        <v>300</v>
      </c>
      <c r="K139" s="218">
        <v>257.22369887678985</v>
      </c>
      <c r="L139" s="206">
        <v>290</v>
      </c>
      <c r="M139" s="218">
        <v>248.64957558089685</v>
      </c>
      <c r="N139" s="206" t="s">
        <v>180</v>
      </c>
      <c r="O139" s="218" t="s">
        <v>180</v>
      </c>
      <c r="P139" s="206">
        <v>2</v>
      </c>
      <c r="Q139" s="218">
        <v>1.7148246591785992</v>
      </c>
      <c r="R139" s="206">
        <v>63</v>
      </c>
      <c r="S139" s="218">
        <v>54.016976764125864</v>
      </c>
      <c r="T139" s="206">
        <v>186</v>
      </c>
      <c r="U139" s="218">
        <v>159.4786933036097</v>
      </c>
      <c r="V139" s="206">
        <v>54</v>
      </c>
      <c r="W139" s="218">
        <v>46.300265797822171</v>
      </c>
      <c r="X139" s="206">
        <v>51</v>
      </c>
      <c r="Y139" s="218">
        <v>43.728028809054273</v>
      </c>
      <c r="Z139" s="298">
        <v>116630</v>
      </c>
    </row>
    <row r="140" spans="1:26" s="145" customFormat="1" ht="13.5" customHeight="1" x14ac:dyDescent="0.15">
      <c r="A140" s="145" t="s">
        <v>1228</v>
      </c>
      <c r="B140" s="145" t="s">
        <v>1245</v>
      </c>
      <c r="C140" s="213" t="s">
        <v>357</v>
      </c>
      <c r="D140" s="223">
        <v>4</v>
      </c>
      <c r="E140" s="218">
        <v>11.41585090898713</v>
      </c>
      <c r="F140" s="206">
        <v>623</v>
      </c>
      <c r="G140" s="218">
        <v>1778.0187790747452</v>
      </c>
      <c r="H140" s="206">
        <v>427</v>
      </c>
      <c r="I140" s="218">
        <v>1218.642084534376</v>
      </c>
      <c r="J140" s="206">
        <v>89</v>
      </c>
      <c r="K140" s="218">
        <v>254.00268272496362</v>
      </c>
      <c r="L140" s="206">
        <v>105</v>
      </c>
      <c r="M140" s="218">
        <v>299.66608636091212</v>
      </c>
      <c r="N140" s="206" t="s">
        <v>180</v>
      </c>
      <c r="O140" s="218" t="s">
        <v>180</v>
      </c>
      <c r="P140" s="206">
        <v>2</v>
      </c>
      <c r="Q140" s="218">
        <v>5.7079254544935649</v>
      </c>
      <c r="R140" s="206">
        <v>14</v>
      </c>
      <c r="S140" s="218">
        <v>39.95547818145495</v>
      </c>
      <c r="T140" s="206">
        <v>55</v>
      </c>
      <c r="U140" s="218">
        <v>156.967949998573</v>
      </c>
      <c r="V140" s="206" t="s">
        <v>180</v>
      </c>
      <c r="W140" s="218" t="s">
        <v>180</v>
      </c>
      <c r="X140" s="206">
        <v>15</v>
      </c>
      <c r="Y140" s="218">
        <v>42.809440908701731</v>
      </c>
      <c r="Z140" s="298">
        <v>35039</v>
      </c>
    </row>
    <row r="141" spans="1:26" s="145" customFormat="1" ht="13.5" customHeight="1" x14ac:dyDescent="0.15">
      <c r="A141" s="145" t="s">
        <v>1228</v>
      </c>
      <c r="B141" s="145" t="s">
        <v>1244</v>
      </c>
      <c r="C141" s="213" t="s">
        <v>473</v>
      </c>
      <c r="D141" s="223">
        <v>2</v>
      </c>
      <c r="E141" s="218">
        <v>10.398793739926168</v>
      </c>
      <c r="F141" s="206">
        <v>249</v>
      </c>
      <c r="G141" s="218">
        <v>1294.649820620808</v>
      </c>
      <c r="H141" s="206">
        <v>159</v>
      </c>
      <c r="I141" s="218">
        <v>826.70410232413042</v>
      </c>
      <c r="J141" s="206">
        <v>30</v>
      </c>
      <c r="K141" s="218">
        <v>155.98190609889252</v>
      </c>
      <c r="L141" s="206">
        <v>60</v>
      </c>
      <c r="M141" s="218">
        <v>311.96381219778505</v>
      </c>
      <c r="N141" s="206" t="s">
        <v>180</v>
      </c>
      <c r="O141" s="218" t="s">
        <v>180</v>
      </c>
      <c r="P141" s="206" t="s">
        <v>180</v>
      </c>
      <c r="Q141" s="218" t="s">
        <v>180</v>
      </c>
      <c r="R141" s="206">
        <v>10</v>
      </c>
      <c r="S141" s="218">
        <v>51.993968699630841</v>
      </c>
      <c r="T141" s="206">
        <v>8</v>
      </c>
      <c r="U141" s="218">
        <v>41.595174959704671</v>
      </c>
      <c r="V141" s="206" t="s">
        <v>180</v>
      </c>
      <c r="W141" s="218" t="s">
        <v>180</v>
      </c>
      <c r="X141" s="206">
        <v>10</v>
      </c>
      <c r="Y141" s="218">
        <v>51.993968699630841</v>
      </c>
      <c r="Z141" s="298">
        <v>19233</v>
      </c>
    </row>
    <row r="142" spans="1:26" s="145" customFormat="1" ht="13.5" customHeight="1" x14ac:dyDescent="0.15">
      <c r="A142" s="145" t="s">
        <v>1228</v>
      </c>
      <c r="B142" s="145" t="s">
        <v>1244</v>
      </c>
      <c r="C142" s="213" t="s">
        <v>474</v>
      </c>
      <c r="D142" s="223">
        <v>1</v>
      </c>
      <c r="E142" s="218">
        <v>21.753317380900587</v>
      </c>
      <c r="F142" s="206">
        <v>60</v>
      </c>
      <c r="G142" s="218">
        <v>1305.1990428540353</v>
      </c>
      <c r="H142" s="206">
        <v>60</v>
      </c>
      <c r="I142" s="218">
        <v>1305.1990428540353</v>
      </c>
      <c r="J142" s="206" t="s">
        <v>180</v>
      </c>
      <c r="K142" s="218" t="s">
        <v>180</v>
      </c>
      <c r="L142" s="206" t="s">
        <v>180</v>
      </c>
      <c r="M142" s="218" t="s">
        <v>180</v>
      </c>
      <c r="N142" s="206" t="s">
        <v>180</v>
      </c>
      <c r="O142" s="218" t="s">
        <v>180</v>
      </c>
      <c r="P142" s="206" t="s">
        <v>180</v>
      </c>
      <c r="Q142" s="218" t="s">
        <v>180</v>
      </c>
      <c r="R142" s="206">
        <v>1</v>
      </c>
      <c r="S142" s="218">
        <v>21.753317380900587</v>
      </c>
      <c r="T142" s="206" t="s">
        <v>180</v>
      </c>
      <c r="U142" s="218" t="s">
        <v>180</v>
      </c>
      <c r="V142" s="206" t="s">
        <v>180</v>
      </c>
      <c r="W142" s="218" t="s">
        <v>180</v>
      </c>
      <c r="X142" s="206">
        <v>1</v>
      </c>
      <c r="Y142" s="218">
        <v>21.753317380900587</v>
      </c>
      <c r="Z142" s="298">
        <v>4597</v>
      </c>
    </row>
    <row r="143" spans="1:26" s="145" customFormat="1" ht="13.5" customHeight="1" x14ac:dyDescent="0.15">
      <c r="A143" s="145" t="s">
        <v>1228</v>
      </c>
      <c r="B143" s="145" t="s">
        <v>1245</v>
      </c>
      <c r="C143" s="213" t="s">
        <v>475</v>
      </c>
      <c r="D143" s="223">
        <v>1</v>
      </c>
      <c r="E143" s="218">
        <v>8.6730268863833473</v>
      </c>
      <c r="F143" s="206">
        <v>111</v>
      </c>
      <c r="G143" s="218">
        <v>962.70598438855154</v>
      </c>
      <c r="H143" s="206">
        <v>60</v>
      </c>
      <c r="I143" s="218">
        <v>520.38161318300092</v>
      </c>
      <c r="J143" s="206">
        <v>51</v>
      </c>
      <c r="K143" s="218">
        <v>442.32437120555079</v>
      </c>
      <c r="L143" s="206" t="s">
        <v>180</v>
      </c>
      <c r="M143" s="218" t="s">
        <v>180</v>
      </c>
      <c r="N143" s="206" t="s">
        <v>180</v>
      </c>
      <c r="O143" s="218" t="s">
        <v>180</v>
      </c>
      <c r="P143" s="206" t="s">
        <v>180</v>
      </c>
      <c r="Q143" s="218" t="s">
        <v>180</v>
      </c>
      <c r="R143" s="206">
        <v>3</v>
      </c>
      <c r="S143" s="218">
        <v>26.019080659150045</v>
      </c>
      <c r="T143" s="206" t="s">
        <v>180</v>
      </c>
      <c r="U143" s="218" t="s">
        <v>180</v>
      </c>
      <c r="V143" s="206" t="s">
        <v>180</v>
      </c>
      <c r="W143" s="218" t="s">
        <v>180</v>
      </c>
      <c r="X143" s="206">
        <v>6</v>
      </c>
      <c r="Y143" s="218">
        <v>52.038161318300091</v>
      </c>
      <c r="Z143" s="298">
        <v>11530</v>
      </c>
    </row>
    <row r="144" spans="1:26" s="145" customFormat="1" ht="13.5" customHeight="1" x14ac:dyDescent="0.15">
      <c r="A144" s="145" t="s">
        <v>1228</v>
      </c>
      <c r="B144" s="145" t="s">
        <v>1245</v>
      </c>
      <c r="C144" s="213" t="s">
        <v>476</v>
      </c>
      <c r="D144" s="223">
        <v>0</v>
      </c>
      <c r="E144" s="218">
        <v>0</v>
      </c>
      <c r="F144" s="206" t="s">
        <v>180</v>
      </c>
      <c r="G144" s="218" t="s">
        <v>180</v>
      </c>
      <c r="H144" s="206" t="s">
        <v>180</v>
      </c>
      <c r="I144" s="218" t="s">
        <v>180</v>
      </c>
      <c r="J144" s="206" t="s">
        <v>180</v>
      </c>
      <c r="K144" s="218" t="s">
        <v>180</v>
      </c>
      <c r="L144" s="206" t="s">
        <v>180</v>
      </c>
      <c r="M144" s="218" t="s">
        <v>180</v>
      </c>
      <c r="N144" s="206" t="s">
        <v>180</v>
      </c>
      <c r="O144" s="218" t="s">
        <v>180</v>
      </c>
      <c r="P144" s="206" t="s">
        <v>180</v>
      </c>
      <c r="Q144" s="218" t="s">
        <v>180</v>
      </c>
      <c r="R144" s="206">
        <v>2</v>
      </c>
      <c r="S144" s="218">
        <v>49.937578027465669</v>
      </c>
      <c r="T144" s="206">
        <v>19</v>
      </c>
      <c r="U144" s="218">
        <v>474.4069912609238</v>
      </c>
      <c r="V144" s="206" t="s">
        <v>180</v>
      </c>
      <c r="W144" s="218" t="s">
        <v>180</v>
      </c>
      <c r="X144" s="206">
        <v>2</v>
      </c>
      <c r="Y144" s="218">
        <v>49.937578027465669</v>
      </c>
      <c r="Z144" s="298">
        <v>4005</v>
      </c>
    </row>
    <row r="145" spans="1:26" s="145" customFormat="1" ht="13.5" customHeight="1" x14ac:dyDescent="0.15">
      <c r="A145" s="145" t="s">
        <v>1228</v>
      </c>
      <c r="B145" s="145" t="s">
        <v>1245</v>
      </c>
      <c r="C145" s="213" t="s">
        <v>477</v>
      </c>
      <c r="D145" s="223">
        <v>1</v>
      </c>
      <c r="E145" s="218">
        <v>20.833333333333336</v>
      </c>
      <c r="F145" s="206">
        <v>99</v>
      </c>
      <c r="G145" s="218">
        <v>2062.5</v>
      </c>
      <c r="H145" s="206">
        <v>49</v>
      </c>
      <c r="I145" s="218">
        <v>1020.8333333333334</v>
      </c>
      <c r="J145" s="206">
        <v>50</v>
      </c>
      <c r="K145" s="218">
        <v>1041.6666666666665</v>
      </c>
      <c r="L145" s="206" t="s">
        <v>180</v>
      </c>
      <c r="M145" s="218" t="s">
        <v>180</v>
      </c>
      <c r="N145" s="206" t="s">
        <v>180</v>
      </c>
      <c r="O145" s="218" t="s">
        <v>180</v>
      </c>
      <c r="P145" s="206" t="s">
        <v>180</v>
      </c>
      <c r="Q145" s="218" t="s">
        <v>180</v>
      </c>
      <c r="R145" s="206">
        <v>1</v>
      </c>
      <c r="S145" s="218">
        <v>20.833333333333336</v>
      </c>
      <c r="T145" s="206" t="s">
        <v>180</v>
      </c>
      <c r="U145" s="218" t="s">
        <v>180</v>
      </c>
      <c r="V145" s="206" t="s">
        <v>180</v>
      </c>
      <c r="W145" s="218" t="s">
        <v>180</v>
      </c>
      <c r="X145" s="206">
        <v>1</v>
      </c>
      <c r="Y145" s="218">
        <v>20.833333333333336</v>
      </c>
      <c r="Z145" s="298">
        <v>4800</v>
      </c>
    </row>
    <row r="146" spans="1:26" s="145" customFormat="1" ht="13.5" customHeight="1" x14ac:dyDescent="0.15">
      <c r="A146" s="145" t="s">
        <v>1228</v>
      </c>
      <c r="B146" s="145" t="s">
        <v>1244</v>
      </c>
      <c r="C146" s="213" t="s">
        <v>478</v>
      </c>
      <c r="D146" s="223">
        <v>0</v>
      </c>
      <c r="E146" s="218">
        <v>0</v>
      </c>
      <c r="F146" s="206" t="s">
        <v>180</v>
      </c>
      <c r="G146" s="218" t="s">
        <v>180</v>
      </c>
      <c r="H146" s="206" t="s">
        <v>180</v>
      </c>
      <c r="I146" s="218" t="s">
        <v>180</v>
      </c>
      <c r="J146" s="206" t="s">
        <v>180</v>
      </c>
      <c r="K146" s="218" t="s">
        <v>180</v>
      </c>
      <c r="L146" s="206" t="s">
        <v>180</v>
      </c>
      <c r="M146" s="218" t="s">
        <v>180</v>
      </c>
      <c r="N146" s="206" t="s">
        <v>180</v>
      </c>
      <c r="O146" s="218" t="s">
        <v>180</v>
      </c>
      <c r="P146" s="206" t="s">
        <v>180</v>
      </c>
      <c r="Q146" s="218" t="s">
        <v>180</v>
      </c>
      <c r="R146" s="206">
        <v>2</v>
      </c>
      <c r="S146" s="218">
        <v>40.908161178155041</v>
      </c>
      <c r="T146" s="206">
        <v>19</v>
      </c>
      <c r="U146" s="218">
        <v>388.62753119247287</v>
      </c>
      <c r="V146" s="206" t="s">
        <v>180</v>
      </c>
      <c r="W146" s="218" t="s">
        <v>180</v>
      </c>
      <c r="X146" s="206">
        <v>2</v>
      </c>
      <c r="Y146" s="218">
        <v>40.908161178155041</v>
      </c>
      <c r="Z146" s="298">
        <v>4889</v>
      </c>
    </row>
    <row r="147" spans="1:26" s="145" customFormat="1" ht="13.5" customHeight="1" x14ac:dyDescent="0.15">
      <c r="A147" s="145" t="s">
        <v>1228</v>
      </c>
      <c r="B147" s="145" t="s">
        <v>1244</v>
      </c>
      <c r="C147" s="213" t="s">
        <v>479</v>
      </c>
      <c r="D147" s="223">
        <v>1</v>
      </c>
      <c r="E147" s="218">
        <v>35.248501938667609</v>
      </c>
      <c r="F147" s="206">
        <v>95</v>
      </c>
      <c r="G147" s="218">
        <v>3348.607684173423</v>
      </c>
      <c r="H147" s="206">
        <v>47</v>
      </c>
      <c r="I147" s="218">
        <v>1656.6795911173774</v>
      </c>
      <c r="J147" s="206">
        <v>48</v>
      </c>
      <c r="K147" s="218">
        <v>1691.9280930560451</v>
      </c>
      <c r="L147" s="206" t="s">
        <v>180</v>
      </c>
      <c r="M147" s="218" t="s">
        <v>180</v>
      </c>
      <c r="N147" s="206" t="s">
        <v>180</v>
      </c>
      <c r="O147" s="218" t="s">
        <v>180</v>
      </c>
      <c r="P147" s="206" t="s">
        <v>180</v>
      </c>
      <c r="Q147" s="218" t="s">
        <v>180</v>
      </c>
      <c r="R147" s="206">
        <v>1</v>
      </c>
      <c r="S147" s="218">
        <v>35.248501938667609</v>
      </c>
      <c r="T147" s="206" t="s">
        <v>180</v>
      </c>
      <c r="U147" s="218" t="s">
        <v>180</v>
      </c>
      <c r="V147" s="206" t="s">
        <v>180</v>
      </c>
      <c r="W147" s="218" t="s">
        <v>180</v>
      </c>
      <c r="X147" s="206">
        <v>1</v>
      </c>
      <c r="Y147" s="218">
        <v>35.248501938667609</v>
      </c>
      <c r="Z147" s="298">
        <v>2837</v>
      </c>
    </row>
    <row r="148" spans="1:26" s="145" customFormat="1" ht="13.5" customHeight="1" x14ac:dyDescent="0.15">
      <c r="A148" s="145" t="s">
        <v>1228</v>
      </c>
      <c r="B148" s="145" t="s">
        <v>1245</v>
      </c>
      <c r="C148" s="213" t="s">
        <v>487</v>
      </c>
      <c r="D148" s="223">
        <v>1</v>
      </c>
      <c r="E148" s="218">
        <v>14.025245441795231</v>
      </c>
      <c r="F148" s="206">
        <v>82</v>
      </c>
      <c r="G148" s="218">
        <v>1150.0701262272089</v>
      </c>
      <c r="H148" s="206">
        <v>42</v>
      </c>
      <c r="I148" s="218">
        <v>589.06030855539973</v>
      </c>
      <c r="J148" s="206">
        <v>40</v>
      </c>
      <c r="K148" s="218">
        <v>561.00981767180929</v>
      </c>
      <c r="L148" s="206" t="s">
        <v>180</v>
      </c>
      <c r="M148" s="218" t="s">
        <v>180</v>
      </c>
      <c r="N148" s="206" t="s">
        <v>180</v>
      </c>
      <c r="O148" s="218" t="s">
        <v>180</v>
      </c>
      <c r="P148" s="206" t="s">
        <v>180</v>
      </c>
      <c r="Q148" s="218" t="s">
        <v>180</v>
      </c>
      <c r="R148" s="206">
        <v>4</v>
      </c>
      <c r="S148" s="218">
        <v>56.100981767180926</v>
      </c>
      <c r="T148" s="206" t="s">
        <v>180</v>
      </c>
      <c r="U148" s="218" t="s">
        <v>180</v>
      </c>
      <c r="V148" s="206" t="s">
        <v>180</v>
      </c>
      <c r="W148" s="218" t="s">
        <v>180</v>
      </c>
      <c r="X148" s="206">
        <v>3</v>
      </c>
      <c r="Y148" s="218">
        <v>42.075736325385698</v>
      </c>
      <c r="Z148" s="298">
        <v>7130</v>
      </c>
    </row>
    <row r="149" spans="1:26" s="145" customFormat="1" ht="13.5" customHeight="1" x14ac:dyDescent="0.15">
      <c r="A149" s="145" t="s">
        <v>1230</v>
      </c>
      <c r="B149" s="145" t="s">
        <v>1246</v>
      </c>
      <c r="C149" s="213" t="s">
        <v>367</v>
      </c>
      <c r="D149" s="223">
        <v>5</v>
      </c>
      <c r="E149" s="218">
        <v>23.16745436011491</v>
      </c>
      <c r="F149" s="206">
        <v>408</v>
      </c>
      <c r="G149" s="218">
        <v>1890.4642757853769</v>
      </c>
      <c r="H149" s="206">
        <v>198</v>
      </c>
      <c r="I149" s="218">
        <v>917.43119266055055</v>
      </c>
      <c r="J149" s="206">
        <v>208</v>
      </c>
      <c r="K149" s="218">
        <v>963.76610138078024</v>
      </c>
      <c r="L149" s="206" t="s">
        <v>180</v>
      </c>
      <c r="M149" s="218" t="s">
        <v>180</v>
      </c>
      <c r="N149" s="206" t="s">
        <v>180</v>
      </c>
      <c r="O149" s="218" t="s">
        <v>180</v>
      </c>
      <c r="P149" s="206">
        <v>2</v>
      </c>
      <c r="Q149" s="218">
        <v>9.2669817440459639</v>
      </c>
      <c r="R149" s="206">
        <v>7</v>
      </c>
      <c r="S149" s="218">
        <v>32.434436104160874</v>
      </c>
      <c r="T149" s="206">
        <v>19</v>
      </c>
      <c r="U149" s="218">
        <v>88.036326568436664</v>
      </c>
      <c r="V149" s="206" t="s">
        <v>180</v>
      </c>
      <c r="W149" s="218" t="s">
        <v>180</v>
      </c>
      <c r="X149" s="206">
        <v>10</v>
      </c>
      <c r="Y149" s="218">
        <v>46.334908720229819</v>
      </c>
      <c r="Z149" s="298">
        <v>21582</v>
      </c>
    </row>
    <row r="150" spans="1:26" s="145" customFormat="1" ht="13.5" customHeight="1" x14ac:dyDescent="0.15">
      <c r="A150" s="145" t="s">
        <v>1230</v>
      </c>
      <c r="B150" s="145" t="s">
        <v>1246</v>
      </c>
      <c r="C150" s="213" t="s">
        <v>480</v>
      </c>
      <c r="D150" s="223">
        <v>0</v>
      </c>
      <c r="E150" s="218">
        <v>0</v>
      </c>
      <c r="F150" s="206" t="s">
        <v>180</v>
      </c>
      <c r="G150" s="218" t="s">
        <v>180</v>
      </c>
      <c r="H150" s="206" t="s">
        <v>180</v>
      </c>
      <c r="I150" s="218" t="s">
        <v>180</v>
      </c>
      <c r="J150" s="206" t="s">
        <v>180</v>
      </c>
      <c r="K150" s="218" t="s">
        <v>180</v>
      </c>
      <c r="L150" s="206" t="s">
        <v>180</v>
      </c>
      <c r="M150" s="218" t="s">
        <v>180</v>
      </c>
      <c r="N150" s="206" t="s">
        <v>180</v>
      </c>
      <c r="O150" s="218" t="s">
        <v>180</v>
      </c>
      <c r="P150" s="206" t="s">
        <v>180</v>
      </c>
      <c r="Q150" s="218" t="s">
        <v>180</v>
      </c>
      <c r="R150" s="206">
        <v>2</v>
      </c>
      <c r="S150" s="218">
        <v>39.131285462727448</v>
      </c>
      <c r="T150" s="206">
        <v>19</v>
      </c>
      <c r="U150" s="218">
        <v>371.74721189591077</v>
      </c>
      <c r="V150" s="206">
        <v>11</v>
      </c>
      <c r="W150" s="218">
        <v>215.22207004500098</v>
      </c>
      <c r="X150" s="206">
        <v>2</v>
      </c>
      <c r="Y150" s="218">
        <v>39.131285462727448</v>
      </c>
      <c r="Z150" s="298">
        <v>5111</v>
      </c>
    </row>
    <row r="151" spans="1:26" s="145" customFormat="1" ht="13.5" customHeight="1" x14ac:dyDescent="0.15">
      <c r="A151" s="145" t="s">
        <v>1230</v>
      </c>
      <c r="B151" s="145" t="s">
        <v>1246</v>
      </c>
      <c r="C151" s="213" t="s">
        <v>481</v>
      </c>
      <c r="D151" s="223">
        <v>3</v>
      </c>
      <c r="E151" s="218">
        <v>15.246226558926667</v>
      </c>
      <c r="F151" s="206">
        <v>571</v>
      </c>
      <c r="G151" s="218">
        <v>2901.8651217157085</v>
      </c>
      <c r="H151" s="206">
        <v>324</v>
      </c>
      <c r="I151" s="218">
        <v>1646.5924683640801</v>
      </c>
      <c r="J151" s="206">
        <v>110</v>
      </c>
      <c r="K151" s="218">
        <v>559.02830716064443</v>
      </c>
      <c r="L151" s="206">
        <v>135</v>
      </c>
      <c r="M151" s="218">
        <v>686.08019515169997</v>
      </c>
      <c r="N151" s="206" t="s">
        <v>180</v>
      </c>
      <c r="O151" s="218" t="s">
        <v>180</v>
      </c>
      <c r="P151" s="206">
        <v>2</v>
      </c>
      <c r="Q151" s="218">
        <v>10.164151039284445</v>
      </c>
      <c r="R151" s="206">
        <v>14</v>
      </c>
      <c r="S151" s="218">
        <v>71.149057274991108</v>
      </c>
      <c r="T151" s="206">
        <v>5</v>
      </c>
      <c r="U151" s="218">
        <v>25.410377598211106</v>
      </c>
      <c r="V151" s="206" t="s">
        <v>180</v>
      </c>
      <c r="W151" s="218" t="s">
        <v>180</v>
      </c>
      <c r="X151" s="206">
        <v>10</v>
      </c>
      <c r="Y151" s="218">
        <v>50.820755196422212</v>
      </c>
      <c r="Z151" s="298">
        <v>19677</v>
      </c>
    </row>
    <row r="152" spans="1:26" s="145" customFormat="1" ht="13.5" customHeight="1" x14ac:dyDescent="0.15">
      <c r="A152" s="145" t="s">
        <v>1230</v>
      </c>
      <c r="B152" s="145" t="s">
        <v>1246</v>
      </c>
      <c r="C152" s="213" t="s">
        <v>482</v>
      </c>
      <c r="D152" s="223">
        <v>1</v>
      </c>
      <c r="E152" s="218">
        <v>11.542012927054477</v>
      </c>
      <c r="F152" s="206">
        <v>47</v>
      </c>
      <c r="G152" s="218">
        <v>542.47460757156045</v>
      </c>
      <c r="H152" s="206">
        <v>47</v>
      </c>
      <c r="I152" s="218">
        <v>542.47460757156045</v>
      </c>
      <c r="J152" s="206" t="s">
        <v>180</v>
      </c>
      <c r="K152" s="218" t="s">
        <v>180</v>
      </c>
      <c r="L152" s="206" t="s">
        <v>180</v>
      </c>
      <c r="M152" s="218" t="s">
        <v>180</v>
      </c>
      <c r="N152" s="206" t="s">
        <v>180</v>
      </c>
      <c r="O152" s="218" t="s">
        <v>180</v>
      </c>
      <c r="P152" s="206" t="s">
        <v>180</v>
      </c>
      <c r="Q152" s="218" t="s">
        <v>180</v>
      </c>
      <c r="R152" s="206">
        <v>3</v>
      </c>
      <c r="S152" s="218">
        <v>34.626038781163437</v>
      </c>
      <c r="T152" s="206" t="s">
        <v>180</v>
      </c>
      <c r="U152" s="218" t="s">
        <v>180</v>
      </c>
      <c r="V152" s="206" t="s">
        <v>180</v>
      </c>
      <c r="W152" s="218" t="s">
        <v>180</v>
      </c>
      <c r="X152" s="206">
        <v>3</v>
      </c>
      <c r="Y152" s="218">
        <v>34.626038781163437</v>
      </c>
      <c r="Z152" s="298">
        <v>8664</v>
      </c>
    </row>
    <row r="153" spans="1:26" s="145" customFormat="1" ht="13.5" customHeight="1" x14ac:dyDescent="0.15">
      <c r="A153" s="145" t="s">
        <v>1230</v>
      </c>
      <c r="B153" s="145" t="s">
        <v>1246</v>
      </c>
      <c r="C153" s="213" t="s">
        <v>483</v>
      </c>
      <c r="D153" s="223">
        <v>1</v>
      </c>
      <c r="E153" s="218">
        <v>39.308176100628934</v>
      </c>
      <c r="F153" s="206">
        <v>38</v>
      </c>
      <c r="G153" s="218">
        <v>1493.7106918238994</v>
      </c>
      <c r="H153" s="206">
        <v>26</v>
      </c>
      <c r="I153" s="218">
        <v>1022.0125786163521</v>
      </c>
      <c r="J153" s="206">
        <v>12</v>
      </c>
      <c r="K153" s="218">
        <v>471.69811320754712</v>
      </c>
      <c r="L153" s="206" t="s">
        <v>180</v>
      </c>
      <c r="M153" s="218" t="s">
        <v>180</v>
      </c>
      <c r="N153" s="206" t="s">
        <v>180</v>
      </c>
      <c r="O153" s="218" t="s">
        <v>180</v>
      </c>
      <c r="P153" s="206" t="s">
        <v>180</v>
      </c>
      <c r="Q153" s="218" t="s">
        <v>180</v>
      </c>
      <c r="R153" s="206">
        <v>2</v>
      </c>
      <c r="S153" s="218">
        <v>78.616352201257868</v>
      </c>
      <c r="T153" s="206" t="s">
        <v>180</v>
      </c>
      <c r="U153" s="218" t="s">
        <v>180</v>
      </c>
      <c r="V153" s="206" t="s">
        <v>180</v>
      </c>
      <c r="W153" s="218" t="s">
        <v>180</v>
      </c>
      <c r="X153" s="206">
        <v>1</v>
      </c>
      <c r="Y153" s="218">
        <v>39.308176100628934</v>
      </c>
      <c r="Z153" s="298">
        <v>2544</v>
      </c>
    </row>
    <row r="154" spans="1:26" s="145" customFormat="1" ht="13.5" customHeight="1" x14ac:dyDescent="0.15">
      <c r="A154" s="145" t="s">
        <v>1230</v>
      </c>
      <c r="B154" s="145" t="s">
        <v>1246</v>
      </c>
      <c r="C154" s="213" t="s">
        <v>484</v>
      </c>
      <c r="D154" s="223">
        <v>1</v>
      </c>
      <c r="E154" s="218">
        <v>26.469031233456857</v>
      </c>
      <c r="F154" s="206">
        <v>50</v>
      </c>
      <c r="G154" s="218">
        <v>1323.4515616728427</v>
      </c>
      <c r="H154" s="206">
        <v>32</v>
      </c>
      <c r="I154" s="218">
        <v>847.00899947061941</v>
      </c>
      <c r="J154" s="206">
        <v>18</v>
      </c>
      <c r="K154" s="218">
        <v>476.44256220222343</v>
      </c>
      <c r="L154" s="206" t="s">
        <v>180</v>
      </c>
      <c r="M154" s="218" t="s">
        <v>180</v>
      </c>
      <c r="N154" s="206" t="s">
        <v>180</v>
      </c>
      <c r="O154" s="218" t="s">
        <v>180</v>
      </c>
      <c r="P154" s="206" t="s">
        <v>180</v>
      </c>
      <c r="Q154" s="218" t="s">
        <v>180</v>
      </c>
      <c r="R154" s="206">
        <v>0</v>
      </c>
      <c r="S154" s="218">
        <v>0</v>
      </c>
      <c r="T154" s="206" t="s">
        <v>180</v>
      </c>
      <c r="U154" s="218" t="s">
        <v>180</v>
      </c>
      <c r="V154" s="206" t="s">
        <v>180</v>
      </c>
      <c r="W154" s="218" t="s">
        <v>180</v>
      </c>
      <c r="X154" s="206">
        <v>2</v>
      </c>
      <c r="Y154" s="218">
        <v>52.938062466913713</v>
      </c>
      <c r="Z154" s="298">
        <v>3778</v>
      </c>
    </row>
    <row r="155" spans="1:26" s="145" customFormat="1" ht="13.5" customHeight="1" x14ac:dyDescent="0.15">
      <c r="A155" s="145" t="s">
        <v>1230</v>
      </c>
      <c r="B155" s="145" t="s">
        <v>1246</v>
      </c>
      <c r="C155" s="213" t="s">
        <v>485</v>
      </c>
      <c r="D155" s="223">
        <v>0</v>
      </c>
      <c r="E155" s="218">
        <v>0</v>
      </c>
      <c r="F155" s="206" t="s">
        <v>180</v>
      </c>
      <c r="G155" s="218" t="s">
        <v>180</v>
      </c>
      <c r="H155" s="206" t="s">
        <v>180</v>
      </c>
      <c r="I155" s="218" t="s">
        <v>180</v>
      </c>
      <c r="J155" s="206" t="s">
        <v>180</v>
      </c>
      <c r="K155" s="218" t="s">
        <v>180</v>
      </c>
      <c r="L155" s="206" t="s">
        <v>180</v>
      </c>
      <c r="M155" s="218" t="s">
        <v>180</v>
      </c>
      <c r="N155" s="206" t="s">
        <v>180</v>
      </c>
      <c r="O155" s="218" t="s">
        <v>180</v>
      </c>
      <c r="P155" s="206" t="s">
        <v>180</v>
      </c>
      <c r="Q155" s="218" t="s">
        <v>180</v>
      </c>
      <c r="R155" s="206">
        <v>2</v>
      </c>
      <c r="S155" s="218">
        <v>187.44142455482663</v>
      </c>
      <c r="T155" s="206" t="s">
        <v>180</v>
      </c>
      <c r="U155" s="218" t="s">
        <v>180</v>
      </c>
      <c r="V155" s="206" t="s">
        <v>180</v>
      </c>
      <c r="W155" s="218" t="s">
        <v>180</v>
      </c>
      <c r="X155" s="206">
        <v>1</v>
      </c>
      <c r="Y155" s="218">
        <v>93.720712277413313</v>
      </c>
      <c r="Z155" s="298">
        <v>1067</v>
      </c>
    </row>
    <row r="156" spans="1:26" s="145" customFormat="1" ht="13.5" customHeight="1" x14ac:dyDescent="0.15">
      <c r="A156" s="145" t="s">
        <v>1230</v>
      </c>
      <c r="B156" s="145" t="s">
        <v>1246</v>
      </c>
      <c r="C156" s="213" t="s">
        <v>486</v>
      </c>
      <c r="D156" s="223">
        <v>1</v>
      </c>
      <c r="E156" s="218">
        <v>22.784233310549098</v>
      </c>
      <c r="F156" s="206">
        <v>25</v>
      </c>
      <c r="G156" s="218">
        <v>569.60583276372756</v>
      </c>
      <c r="H156" s="206">
        <v>25</v>
      </c>
      <c r="I156" s="218">
        <v>569.60583276372756</v>
      </c>
      <c r="J156" s="206" t="s">
        <v>180</v>
      </c>
      <c r="K156" s="218" t="s">
        <v>180</v>
      </c>
      <c r="L156" s="206" t="s">
        <v>180</v>
      </c>
      <c r="M156" s="218" t="s">
        <v>180</v>
      </c>
      <c r="N156" s="206" t="s">
        <v>180</v>
      </c>
      <c r="O156" s="218" t="s">
        <v>180</v>
      </c>
      <c r="P156" s="206" t="s">
        <v>180</v>
      </c>
      <c r="Q156" s="218" t="s">
        <v>180</v>
      </c>
      <c r="R156" s="206">
        <v>2</v>
      </c>
      <c r="S156" s="218">
        <v>45.568466621098196</v>
      </c>
      <c r="T156" s="206" t="s">
        <v>180</v>
      </c>
      <c r="U156" s="218" t="s">
        <v>180</v>
      </c>
      <c r="V156" s="206" t="s">
        <v>180</v>
      </c>
      <c r="W156" s="218" t="s">
        <v>180</v>
      </c>
      <c r="X156" s="206">
        <v>1</v>
      </c>
      <c r="Y156" s="218">
        <v>22.784233310549098</v>
      </c>
      <c r="Z156" s="298">
        <v>4389</v>
      </c>
    </row>
    <row r="157" spans="1:26" s="145" customFormat="1" ht="13.5" customHeight="1" x14ac:dyDescent="0.15">
      <c r="A157" s="145" t="s">
        <v>158</v>
      </c>
      <c r="B157" s="145" t="s">
        <v>341</v>
      </c>
      <c r="C157" s="213" t="s">
        <v>353</v>
      </c>
      <c r="D157" s="223">
        <v>18</v>
      </c>
      <c r="E157" s="218">
        <v>10.840565395710749</v>
      </c>
      <c r="F157" s="206">
        <v>3281</v>
      </c>
      <c r="G157" s="218">
        <v>1975.9941701848315</v>
      </c>
      <c r="H157" s="206">
        <v>2302</v>
      </c>
      <c r="I157" s="218">
        <v>1386.387863384786</v>
      </c>
      <c r="J157" s="206">
        <v>660</v>
      </c>
      <c r="K157" s="218">
        <v>397.48739784272755</v>
      </c>
      <c r="L157" s="206">
        <v>299</v>
      </c>
      <c r="M157" s="218">
        <v>180.07383629541746</v>
      </c>
      <c r="N157" s="206">
        <v>14</v>
      </c>
      <c r="O157" s="218">
        <v>8.4315508633305818</v>
      </c>
      <c r="P157" s="206">
        <v>6</v>
      </c>
      <c r="Q157" s="218">
        <v>3.6135217985702499</v>
      </c>
      <c r="R157" s="206">
        <v>110</v>
      </c>
      <c r="S157" s="218">
        <v>66.247899640454577</v>
      </c>
      <c r="T157" s="206">
        <v>152</v>
      </c>
      <c r="U157" s="218">
        <v>91.542552230446333</v>
      </c>
      <c r="V157" s="206" t="s">
        <v>180</v>
      </c>
      <c r="W157" s="218" t="s">
        <v>180</v>
      </c>
      <c r="X157" s="206">
        <v>96</v>
      </c>
      <c r="Y157" s="218">
        <v>57.816348777123999</v>
      </c>
      <c r="Z157" s="298">
        <v>166043</v>
      </c>
    </row>
    <row r="158" spans="1:26" s="145" customFormat="1" ht="13.5" customHeight="1" x14ac:dyDescent="0.15">
      <c r="A158" s="145" t="s">
        <v>158</v>
      </c>
      <c r="B158" s="145" t="s">
        <v>341</v>
      </c>
      <c r="C158" s="213" t="s">
        <v>502</v>
      </c>
      <c r="D158" s="223">
        <v>4</v>
      </c>
      <c r="E158" s="218">
        <v>9.020792927698345</v>
      </c>
      <c r="F158" s="206">
        <v>608</v>
      </c>
      <c r="G158" s="218">
        <v>1371.1605250101484</v>
      </c>
      <c r="H158" s="206">
        <v>212</v>
      </c>
      <c r="I158" s="218">
        <v>478.10202516801223</v>
      </c>
      <c r="J158" s="206">
        <v>228</v>
      </c>
      <c r="K158" s="218">
        <v>514.18519687880564</v>
      </c>
      <c r="L158" s="206">
        <v>168</v>
      </c>
      <c r="M158" s="218">
        <v>378.8733029633305</v>
      </c>
      <c r="N158" s="206" t="s">
        <v>180</v>
      </c>
      <c r="O158" s="218" t="s">
        <v>180</v>
      </c>
      <c r="P158" s="206" t="s">
        <v>180</v>
      </c>
      <c r="Q158" s="218" t="s">
        <v>180</v>
      </c>
      <c r="R158" s="206">
        <v>17</v>
      </c>
      <c r="S158" s="218">
        <v>38.338369942717961</v>
      </c>
      <c r="T158" s="206" t="s">
        <v>180</v>
      </c>
      <c r="U158" s="218" t="s">
        <v>180</v>
      </c>
      <c r="V158" s="206" t="s">
        <v>180</v>
      </c>
      <c r="W158" s="218" t="s">
        <v>180</v>
      </c>
      <c r="X158" s="206">
        <v>18</v>
      </c>
      <c r="Y158" s="218">
        <v>40.593568174642549</v>
      </c>
      <c r="Z158" s="298">
        <v>44342</v>
      </c>
    </row>
    <row r="159" spans="1:26" s="145" customFormat="1" ht="13.5" customHeight="1" x14ac:dyDescent="0.15">
      <c r="A159" s="145" t="s">
        <v>158</v>
      </c>
      <c r="B159" s="145" t="s">
        <v>341</v>
      </c>
      <c r="C159" s="213" t="s">
        <v>503</v>
      </c>
      <c r="D159" s="223">
        <v>1</v>
      </c>
      <c r="E159" s="218">
        <v>16.545334215751158</v>
      </c>
      <c r="F159" s="206">
        <v>50</v>
      </c>
      <c r="G159" s="218">
        <v>827.26671078755794</v>
      </c>
      <c r="H159" s="206">
        <v>50</v>
      </c>
      <c r="I159" s="218">
        <v>827.26671078755794</v>
      </c>
      <c r="J159" s="206" t="s">
        <v>180</v>
      </c>
      <c r="K159" s="218" t="s">
        <v>180</v>
      </c>
      <c r="L159" s="206" t="s">
        <v>180</v>
      </c>
      <c r="M159" s="218" t="s">
        <v>180</v>
      </c>
      <c r="N159" s="206" t="s">
        <v>180</v>
      </c>
      <c r="O159" s="218" t="s">
        <v>180</v>
      </c>
      <c r="P159" s="206" t="s">
        <v>180</v>
      </c>
      <c r="Q159" s="218" t="s">
        <v>180</v>
      </c>
      <c r="R159" s="206">
        <v>1</v>
      </c>
      <c r="S159" s="218">
        <v>16.545334215751158</v>
      </c>
      <c r="T159" s="206" t="s">
        <v>180</v>
      </c>
      <c r="U159" s="218" t="s">
        <v>180</v>
      </c>
      <c r="V159" s="206" t="s">
        <v>180</v>
      </c>
      <c r="W159" s="218" t="s">
        <v>180</v>
      </c>
      <c r="X159" s="206">
        <v>3</v>
      </c>
      <c r="Y159" s="218">
        <v>49.63600264725347</v>
      </c>
      <c r="Z159" s="298">
        <v>6044</v>
      </c>
    </row>
    <row r="160" spans="1:26" s="145" customFormat="1" ht="13.5" customHeight="1" x14ac:dyDescent="0.15">
      <c r="A160" s="145" t="s">
        <v>158</v>
      </c>
      <c r="B160" s="145" t="s">
        <v>341</v>
      </c>
      <c r="C160" s="213" t="s">
        <v>504</v>
      </c>
      <c r="D160" s="223">
        <v>0</v>
      </c>
      <c r="E160" s="218">
        <v>0</v>
      </c>
      <c r="F160" s="206" t="s">
        <v>180</v>
      </c>
      <c r="G160" s="218" t="s">
        <v>180</v>
      </c>
      <c r="H160" s="206" t="s">
        <v>180</v>
      </c>
      <c r="I160" s="218" t="s">
        <v>180</v>
      </c>
      <c r="J160" s="206" t="s">
        <v>180</v>
      </c>
      <c r="K160" s="218" t="s">
        <v>180</v>
      </c>
      <c r="L160" s="206" t="s">
        <v>180</v>
      </c>
      <c r="M160" s="218" t="s">
        <v>180</v>
      </c>
      <c r="N160" s="206" t="s">
        <v>180</v>
      </c>
      <c r="O160" s="218" t="s">
        <v>180</v>
      </c>
      <c r="P160" s="206" t="s">
        <v>180</v>
      </c>
      <c r="Q160" s="218" t="s">
        <v>180</v>
      </c>
      <c r="R160" s="206">
        <v>3</v>
      </c>
      <c r="S160" s="218">
        <v>60.52047609441194</v>
      </c>
      <c r="T160" s="206">
        <v>5</v>
      </c>
      <c r="U160" s="218">
        <v>100.86746015735324</v>
      </c>
      <c r="V160" s="206" t="s">
        <v>180</v>
      </c>
      <c r="W160" s="218" t="s">
        <v>180</v>
      </c>
      <c r="X160" s="206">
        <v>2</v>
      </c>
      <c r="Y160" s="218">
        <v>40.346984062941296</v>
      </c>
      <c r="Z160" s="298">
        <v>4957</v>
      </c>
    </row>
    <row r="161" spans="1:26" s="145" customFormat="1" ht="13.5" customHeight="1" x14ac:dyDescent="0.15">
      <c r="A161" s="145" t="s">
        <v>158</v>
      </c>
      <c r="B161" s="145" t="s">
        <v>341</v>
      </c>
      <c r="C161" s="213" t="s">
        <v>505</v>
      </c>
      <c r="D161" s="223">
        <v>1</v>
      </c>
      <c r="E161" s="218">
        <v>18.758206715438003</v>
      </c>
      <c r="F161" s="206">
        <v>50</v>
      </c>
      <c r="G161" s="218">
        <v>937.91033577190012</v>
      </c>
      <c r="H161" s="206">
        <v>30</v>
      </c>
      <c r="I161" s="218">
        <v>562.7462014631401</v>
      </c>
      <c r="J161" s="206">
        <v>20</v>
      </c>
      <c r="K161" s="218">
        <v>375.16413430876008</v>
      </c>
      <c r="L161" s="206" t="s">
        <v>180</v>
      </c>
      <c r="M161" s="218" t="s">
        <v>180</v>
      </c>
      <c r="N161" s="206" t="s">
        <v>180</v>
      </c>
      <c r="O161" s="218" t="s">
        <v>180</v>
      </c>
      <c r="P161" s="206" t="s">
        <v>180</v>
      </c>
      <c r="Q161" s="218" t="s">
        <v>180</v>
      </c>
      <c r="R161" s="206">
        <v>3</v>
      </c>
      <c r="S161" s="218">
        <v>56.274620146314014</v>
      </c>
      <c r="T161" s="206">
        <v>3</v>
      </c>
      <c r="U161" s="218">
        <v>56.274620146314014</v>
      </c>
      <c r="V161" s="206" t="s">
        <v>180</v>
      </c>
      <c r="W161" s="218" t="s">
        <v>180</v>
      </c>
      <c r="X161" s="206">
        <v>1</v>
      </c>
      <c r="Y161" s="218">
        <v>18.758206715438003</v>
      </c>
      <c r="Z161" s="298">
        <v>5331</v>
      </c>
    </row>
    <row r="162" spans="1:26" s="145" customFormat="1" ht="13.5" customHeight="1" x14ac:dyDescent="0.15">
      <c r="A162" s="145" t="s">
        <v>158</v>
      </c>
      <c r="B162" s="145" t="s">
        <v>341</v>
      </c>
      <c r="C162" s="213" t="s">
        <v>506</v>
      </c>
      <c r="D162" s="223">
        <v>0</v>
      </c>
      <c r="E162" s="218">
        <v>0</v>
      </c>
      <c r="F162" s="206" t="s">
        <v>180</v>
      </c>
      <c r="G162" s="218" t="s">
        <v>180</v>
      </c>
      <c r="H162" s="206" t="s">
        <v>180</v>
      </c>
      <c r="I162" s="218" t="s">
        <v>180</v>
      </c>
      <c r="J162" s="206" t="s">
        <v>180</v>
      </c>
      <c r="K162" s="218" t="s">
        <v>180</v>
      </c>
      <c r="L162" s="206" t="s">
        <v>180</v>
      </c>
      <c r="M162" s="218" t="s">
        <v>180</v>
      </c>
      <c r="N162" s="206" t="s">
        <v>180</v>
      </c>
      <c r="O162" s="218" t="s">
        <v>180</v>
      </c>
      <c r="P162" s="206" t="s">
        <v>180</v>
      </c>
      <c r="Q162" s="218" t="s">
        <v>180</v>
      </c>
      <c r="R162" s="206">
        <v>6</v>
      </c>
      <c r="S162" s="218">
        <v>98.376783079193302</v>
      </c>
      <c r="T162" s="206">
        <v>19</v>
      </c>
      <c r="U162" s="218">
        <v>311.52647975077883</v>
      </c>
      <c r="V162" s="206" t="s">
        <v>180</v>
      </c>
      <c r="W162" s="218" t="s">
        <v>180</v>
      </c>
      <c r="X162" s="206">
        <v>5</v>
      </c>
      <c r="Y162" s="218">
        <v>81.980652565994419</v>
      </c>
      <c r="Z162" s="298">
        <v>6099</v>
      </c>
    </row>
    <row r="163" spans="1:26" s="145" customFormat="1" ht="13.5" customHeight="1" x14ac:dyDescent="0.15">
      <c r="A163" s="145" t="s">
        <v>158</v>
      </c>
      <c r="B163" s="145" t="s">
        <v>341</v>
      </c>
      <c r="C163" s="213" t="s">
        <v>507</v>
      </c>
      <c r="D163" s="223">
        <v>2</v>
      </c>
      <c r="E163" s="218">
        <v>21.344717182497334</v>
      </c>
      <c r="F163" s="206">
        <v>140</v>
      </c>
      <c r="G163" s="218">
        <v>1494.1302027748131</v>
      </c>
      <c r="H163" s="206">
        <v>92</v>
      </c>
      <c r="I163" s="218">
        <v>981.85699039487724</v>
      </c>
      <c r="J163" s="206">
        <v>48</v>
      </c>
      <c r="K163" s="218">
        <v>512.2732123799359</v>
      </c>
      <c r="L163" s="206" t="s">
        <v>180</v>
      </c>
      <c r="M163" s="218" t="s">
        <v>180</v>
      </c>
      <c r="N163" s="206" t="s">
        <v>180</v>
      </c>
      <c r="O163" s="218" t="s">
        <v>180</v>
      </c>
      <c r="P163" s="206" t="s">
        <v>180</v>
      </c>
      <c r="Q163" s="218" t="s">
        <v>180</v>
      </c>
      <c r="R163" s="206">
        <v>4</v>
      </c>
      <c r="S163" s="218">
        <v>42.689434364994668</v>
      </c>
      <c r="T163" s="206">
        <v>26</v>
      </c>
      <c r="U163" s="218">
        <v>277.48132337246528</v>
      </c>
      <c r="V163" s="206" t="s">
        <v>180</v>
      </c>
      <c r="W163" s="218" t="s">
        <v>180</v>
      </c>
      <c r="X163" s="206">
        <v>3</v>
      </c>
      <c r="Y163" s="218">
        <v>32.017075773745994</v>
      </c>
      <c r="Z163" s="298">
        <v>9370</v>
      </c>
    </row>
    <row r="164" spans="1:26" s="145" customFormat="1" ht="13.5" customHeight="1" x14ac:dyDescent="0.15">
      <c r="A164" s="145" t="s">
        <v>158</v>
      </c>
      <c r="B164" s="145" t="s">
        <v>341</v>
      </c>
      <c r="C164" s="213" t="s">
        <v>508</v>
      </c>
      <c r="D164" s="223">
        <v>1</v>
      </c>
      <c r="E164" s="218">
        <v>5.4147714966428415</v>
      </c>
      <c r="F164" s="206">
        <v>150</v>
      </c>
      <c r="G164" s="218">
        <v>812.21572449642622</v>
      </c>
      <c r="H164" s="206">
        <v>150</v>
      </c>
      <c r="I164" s="218">
        <v>812.21572449642622</v>
      </c>
      <c r="J164" s="206" t="s">
        <v>180</v>
      </c>
      <c r="K164" s="218" t="s">
        <v>180</v>
      </c>
      <c r="L164" s="206" t="s">
        <v>180</v>
      </c>
      <c r="M164" s="218" t="s">
        <v>180</v>
      </c>
      <c r="N164" s="206" t="s">
        <v>180</v>
      </c>
      <c r="O164" s="218" t="s">
        <v>180</v>
      </c>
      <c r="P164" s="206" t="s">
        <v>180</v>
      </c>
      <c r="Q164" s="218" t="s">
        <v>180</v>
      </c>
      <c r="R164" s="206">
        <v>4</v>
      </c>
      <c r="S164" s="218">
        <v>21.659085986571366</v>
      </c>
      <c r="T164" s="206" t="s">
        <v>180</v>
      </c>
      <c r="U164" s="218" t="s">
        <v>180</v>
      </c>
      <c r="V164" s="206" t="s">
        <v>180</v>
      </c>
      <c r="W164" s="218" t="s">
        <v>180</v>
      </c>
      <c r="X164" s="206">
        <v>9</v>
      </c>
      <c r="Y164" s="218">
        <v>48.732943469785575</v>
      </c>
      <c r="Z164" s="298">
        <v>18468</v>
      </c>
    </row>
    <row r="165" spans="1:26" s="145" customFormat="1" ht="13.5" customHeight="1" x14ac:dyDescent="0.15">
      <c r="A165" s="145" t="s">
        <v>158</v>
      </c>
      <c r="B165" s="145" t="s">
        <v>341</v>
      </c>
      <c r="C165" s="213" t="s">
        <v>509</v>
      </c>
      <c r="D165" s="223">
        <v>0</v>
      </c>
      <c r="E165" s="218">
        <v>0</v>
      </c>
      <c r="F165" s="206" t="s">
        <v>180</v>
      </c>
      <c r="G165" s="218" t="s">
        <v>180</v>
      </c>
      <c r="H165" s="206" t="s">
        <v>180</v>
      </c>
      <c r="I165" s="218" t="s">
        <v>180</v>
      </c>
      <c r="J165" s="206" t="s">
        <v>180</v>
      </c>
      <c r="K165" s="218" t="s">
        <v>180</v>
      </c>
      <c r="L165" s="206" t="s">
        <v>180</v>
      </c>
      <c r="M165" s="218" t="s">
        <v>180</v>
      </c>
      <c r="N165" s="206" t="s">
        <v>180</v>
      </c>
      <c r="O165" s="218" t="s">
        <v>180</v>
      </c>
      <c r="P165" s="206" t="s">
        <v>180</v>
      </c>
      <c r="Q165" s="218" t="s">
        <v>180</v>
      </c>
      <c r="R165" s="206">
        <v>2</v>
      </c>
      <c r="S165" s="218">
        <v>51.059484299208584</v>
      </c>
      <c r="T165" s="206">
        <v>16</v>
      </c>
      <c r="U165" s="218">
        <v>408.47587439366868</v>
      </c>
      <c r="V165" s="206">
        <v>12</v>
      </c>
      <c r="W165" s="218">
        <v>306.35690579525146</v>
      </c>
      <c r="X165" s="206">
        <v>2</v>
      </c>
      <c r="Y165" s="218">
        <v>51.059484299208584</v>
      </c>
      <c r="Z165" s="298">
        <v>3917</v>
      </c>
    </row>
    <row r="166" spans="1:26" s="145" customFormat="1" ht="13.5" customHeight="1" x14ac:dyDescent="0.15">
      <c r="A166" s="145" t="s">
        <v>158</v>
      </c>
      <c r="B166" s="145" t="s">
        <v>341</v>
      </c>
      <c r="C166" s="213" t="s">
        <v>510</v>
      </c>
      <c r="D166" s="223">
        <v>0</v>
      </c>
      <c r="E166" s="218">
        <v>0</v>
      </c>
      <c r="F166" s="206" t="s">
        <v>180</v>
      </c>
      <c r="G166" s="218" t="s">
        <v>180</v>
      </c>
      <c r="H166" s="206" t="s">
        <v>180</v>
      </c>
      <c r="I166" s="218" t="s">
        <v>180</v>
      </c>
      <c r="J166" s="206" t="s">
        <v>180</v>
      </c>
      <c r="K166" s="218" t="s">
        <v>180</v>
      </c>
      <c r="L166" s="206" t="s">
        <v>180</v>
      </c>
      <c r="M166" s="218" t="s">
        <v>180</v>
      </c>
      <c r="N166" s="206" t="s">
        <v>180</v>
      </c>
      <c r="O166" s="218" t="s">
        <v>180</v>
      </c>
      <c r="P166" s="206" t="s">
        <v>180</v>
      </c>
      <c r="Q166" s="218" t="s">
        <v>180</v>
      </c>
      <c r="R166" s="206">
        <v>2</v>
      </c>
      <c r="S166" s="218">
        <v>63.351282863477984</v>
      </c>
      <c r="T166" s="206">
        <v>19</v>
      </c>
      <c r="U166" s="218">
        <v>601.83718720304091</v>
      </c>
      <c r="V166" s="206" t="s">
        <v>180</v>
      </c>
      <c r="W166" s="218" t="s">
        <v>180</v>
      </c>
      <c r="X166" s="206">
        <v>1</v>
      </c>
      <c r="Y166" s="218">
        <v>31.675641431738992</v>
      </c>
      <c r="Z166" s="298">
        <v>3157</v>
      </c>
    </row>
    <row r="167" spans="1:26" s="145" customFormat="1" ht="13.5" customHeight="1" x14ac:dyDescent="0.15">
      <c r="A167" s="145" t="s">
        <v>158</v>
      </c>
      <c r="B167" s="145" t="s">
        <v>341</v>
      </c>
      <c r="C167" s="213" t="s">
        <v>511</v>
      </c>
      <c r="D167" s="223">
        <v>1</v>
      </c>
      <c r="E167" s="218">
        <v>18.096272167933407</v>
      </c>
      <c r="F167" s="206">
        <v>50</v>
      </c>
      <c r="G167" s="218">
        <v>904.81360839667036</v>
      </c>
      <c r="H167" s="206">
        <v>50</v>
      </c>
      <c r="I167" s="218">
        <v>904.81360839667036</v>
      </c>
      <c r="J167" s="206" t="s">
        <v>180</v>
      </c>
      <c r="K167" s="218" t="s">
        <v>180</v>
      </c>
      <c r="L167" s="206" t="s">
        <v>180</v>
      </c>
      <c r="M167" s="218" t="s">
        <v>180</v>
      </c>
      <c r="N167" s="206" t="s">
        <v>180</v>
      </c>
      <c r="O167" s="218" t="s">
        <v>180</v>
      </c>
      <c r="P167" s="206" t="s">
        <v>180</v>
      </c>
      <c r="Q167" s="218" t="s">
        <v>180</v>
      </c>
      <c r="R167" s="206">
        <v>3</v>
      </c>
      <c r="S167" s="218">
        <v>54.28881650380022</v>
      </c>
      <c r="T167" s="206" t="s">
        <v>180</v>
      </c>
      <c r="U167" s="218" t="s">
        <v>180</v>
      </c>
      <c r="V167" s="206" t="s">
        <v>180</v>
      </c>
      <c r="W167" s="218" t="s">
        <v>180</v>
      </c>
      <c r="X167" s="206">
        <v>2</v>
      </c>
      <c r="Y167" s="218">
        <v>36.192544335866813</v>
      </c>
      <c r="Z167" s="298">
        <v>5526</v>
      </c>
    </row>
    <row r="168" spans="1:26" s="145" customFormat="1" ht="13.5" customHeight="1" x14ac:dyDescent="0.15">
      <c r="A168" s="145" t="s">
        <v>158</v>
      </c>
      <c r="B168" s="145" t="s">
        <v>341</v>
      </c>
      <c r="C168" s="213" t="s">
        <v>512</v>
      </c>
      <c r="D168" s="223">
        <v>1</v>
      </c>
      <c r="E168" s="218">
        <v>14.994751836857098</v>
      </c>
      <c r="F168" s="206">
        <v>48</v>
      </c>
      <c r="G168" s="218">
        <v>719.74808816914083</v>
      </c>
      <c r="H168" s="206">
        <v>48</v>
      </c>
      <c r="I168" s="218">
        <v>719.74808816914083</v>
      </c>
      <c r="J168" s="206" t="s">
        <v>180</v>
      </c>
      <c r="K168" s="218" t="s">
        <v>180</v>
      </c>
      <c r="L168" s="206" t="s">
        <v>180</v>
      </c>
      <c r="M168" s="218" t="s">
        <v>180</v>
      </c>
      <c r="N168" s="206" t="s">
        <v>180</v>
      </c>
      <c r="O168" s="218" t="s">
        <v>180</v>
      </c>
      <c r="P168" s="206" t="s">
        <v>180</v>
      </c>
      <c r="Q168" s="218" t="s">
        <v>180</v>
      </c>
      <c r="R168" s="206">
        <v>4</v>
      </c>
      <c r="S168" s="218">
        <v>59.979007347428393</v>
      </c>
      <c r="T168" s="206" t="s">
        <v>180</v>
      </c>
      <c r="U168" s="218" t="s">
        <v>180</v>
      </c>
      <c r="V168" s="206" t="s">
        <v>180</v>
      </c>
      <c r="W168" s="218" t="s">
        <v>180</v>
      </c>
      <c r="X168" s="206">
        <v>3</v>
      </c>
      <c r="Y168" s="218">
        <v>44.984255510571302</v>
      </c>
      <c r="Z168" s="298">
        <v>6669</v>
      </c>
    </row>
    <row r="169" spans="1:26" s="145" customFormat="1" ht="13.5" customHeight="1" x14ac:dyDescent="0.15">
      <c r="A169" s="145" t="s">
        <v>158</v>
      </c>
      <c r="B169" s="145" t="s">
        <v>341</v>
      </c>
      <c r="C169" s="213" t="s">
        <v>513</v>
      </c>
      <c r="D169" s="223">
        <v>1</v>
      </c>
      <c r="E169" s="218">
        <v>3.7543174650848474</v>
      </c>
      <c r="F169" s="206">
        <v>110</v>
      </c>
      <c r="G169" s="218">
        <v>412.97492115933323</v>
      </c>
      <c r="H169" s="206">
        <v>52</v>
      </c>
      <c r="I169" s="218">
        <v>195.22450818441206</v>
      </c>
      <c r="J169" s="206">
        <v>58</v>
      </c>
      <c r="K169" s="218">
        <v>217.75041297492118</v>
      </c>
      <c r="L169" s="206" t="s">
        <v>180</v>
      </c>
      <c r="M169" s="218" t="s">
        <v>180</v>
      </c>
      <c r="N169" s="206" t="s">
        <v>180</v>
      </c>
      <c r="O169" s="218" t="s">
        <v>180</v>
      </c>
      <c r="P169" s="206" t="s">
        <v>180</v>
      </c>
      <c r="Q169" s="218" t="s">
        <v>180</v>
      </c>
      <c r="R169" s="206">
        <v>13</v>
      </c>
      <c r="S169" s="218">
        <v>48.806127046103015</v>
      </c>
      <c r="T169" s="206" t="s">
        <v>180</v>
      </c>
      <c r="U169" s="218" t="s">
        <v>180</v>
      </c>
      <c r="V169" s="206" t="s">
        <v>180</v>
      </c>
      <c r="W169" s="218" t="s">
        <v>180</v>
      </c>
      <c r="X169" s="206">
        <v>10</v>
      </c>
      <c r="Y169" s="218">
        <v>37.543174650848478</v>
      </c>
      <c r="Z169" s="298">
        <v>26636</v>
      </c>
    </row>
    <row r="170" spans="1:26" s="145" customFormat="1" ht="13.5" customHeight="1" x14ac:dyDescent="0.15">
      <c r="A170" s="145" t="s">
        <v>158</v>
      </c>
      <c r="B170" s="145" t="s">
        <v>341</v>
      </c>
      <c r="C170" s="213" t="s">
        <v>514</v>
      </c>
      <c r="D170" s="223">
        <v>1</v>
      </c>
      <c r="E170" s="218">
        <v>15.108022359873091</v>
      </c>
      <c r="F170" s="206">
        <v>60</v>
      </c>
      <c r="G170" s="218">
        <v>906.48134159238555</v>
      </c>
      <c r="H170" s="206">
        <v>60</v>
      </c>
      <c r="I170" s="218">
        <v>906.48134159238555</v>
      </c>
      <c r="J170" s="206" t="s">
        <v>180</v>
      </c>
      <c r="K170" s="218" t="s">
        <v>180</v>
      </c>
      <c r="L170" s="206" t="s">
        <v>180</v>
      </c>
      <c r="M170" s="218" t="s">
        <v>180</v>
      </c>
      <c r="N170" s="206" t="s">
        <v>180</v>
      </c>
      <c r="O170" s="218" t="s">
        <v>180</v>
      </c>
      <c r="P170" s="206" t="s">
        <v>180</v>
      </c>
      <c r="Q170" s="218" t="s">
        <v>180</v>
      </c>
      <c r="R170" s="206">
        <v>5</v>
      </c>
      <c r="S170" s="218">
        <v>75.540111799365462</v>
      </c>
      <c r="T170" s="206" t="s">
        <v>180</v>
      </c>
      <c r="U170" s="218" t="s">
        <v>180</v>
      </c>
      <c r="V170" s="206" t="s">
        <v>180</v>
      </c>
      <c r="W170" s="218" t="s">
        <v>180</v>
      </c>
      <c r="X170" s="206">
        <v>4</v>
      </c>
      <c r="Y170" s="218">
        <v>60.432089439492366</v>
      </c>
      <c r="Z170" s="298">
        <v>6619</v>
      </c>
    </row>
    <row r="171" spans="1:26" s="145" customFormat="1" ht="13.5" customHeight="1" x14ac:dyDescent="0.15">
      <c r="A171" s="145" t="s">
        <v>158</v>
      </c>
      <c r="B171" s="145" t="s">
        <v>341</v>
      </c>
      <c r="C171" s="213" t="s">
        <v>515</v>
      </c>
      <c r="D171" s="223">
        <v>0</v>
      </c>
      <c r="E171" s="218">
        <v>0</v>
      </c>
      <c r="F171" s="206" t="s">
        <v>180</v>
      </c>
      <c r="G171" s="218" t="s">
        <v>180</v>
      </c>
      <c r="H171" s="206" t="s">
        <v>180</v>
      </c>
      <c r="I171" s="218" t="s">
        <v>180</v>
      </c>
      <c r="J171" s="206" t="s">
        <v>180</v>
      </c>
      <c r="K171" s="218" t="s">
        <v>180</v>
      </c>
      <c r="L171" s="206" t="s">
        <v>180</v>
      </c>
      <c r="M171" s="218" t="s">
        <v>180</v>
      </c>
      <c r="N171" s="206" t="s">
        <v>180</v>
      </c>
      <c r="O171" s="218" t="s">
        <v>180</v>
      </c>
      <c r="P171" s="206" t="s">
        <v>180</v>
      </c>
      <c r="Q171" s="218" t="s">
        <v>180</v>
      </c>
      <c r="R171" s="206">
        <v>3</v>
      </c>
      <c r="S171" s="218">
        <v>95.389507154213035</v>
      </c>
      <c r="T171" s="206">
        <v>19</v>
      </c>
      <c r="U171" s="218">
        <v>604.13354531001596</v>
      </c>
      <c r="V171" s="206" t="s">
        <v>180</v>
      </c>
      <c r="W171" s="218" t="s">
        <v>180</v>
      </c>
      <c r="X171" s="206">
        <v>1</v>
      </c>
      <c r="Y171" s="218">
        <v>31.796502384737678</v>
      </c>
      <c r="Z171" s="298">
        <v>3145</v>
      </c>
    </row>
    <row r="172" spans="1:26" s="145" customFormat="1" ht="13.5" customHeight="1" x14ac:dyDescent="0.15">
      <c r="A172" s="145" t="s">
        <v>158</v>
      </c>
      <c r="B172" s="145" t="s">
        <v>341</v>
      </c>
      <c r="C172" s="213" t="s">
        <v>516</v>
      </c>
      <c r="D172" s="223">
        <v>1</v>
      </c>
      <c r="E172" s="218">
        <v>14.494854326714018</v>
      </c>
      <c r="F172" s="206">
        <v>60</v>
      </c>
      <c r="G172" s="218">
        <v>869.691259602841</v>
      </c>
      <c r="H172" s="206">
        <v>60</v>
      </c>
      <c r="I172" s="218">
        <v>869.691259602841</v>
      </c>
      <c r="J172" s="206" t="s">
        <v>180</v>
      </c>
      <c r="K172" s="218" t="s">
        <v>180</v>
      </c>
      <c r="L172" s="206" t="s">
        <v>180</v>
      </c>
      <c r="M172" s="218" t="s">
        <v>180</v>
      </c>
      <c r="N172" s="206" t="s">
        <v>180</v>
      </c>
      <c r="O172" s="218" t="s">
        <v>180</v>
      </c>
      <c r="P172" s="206" t="s">
        <v>180</v>
      </c>
      <c r="Q172" s="218" t="s">
        <v>180</v>
      </c>
      <c r="R172" s="206">
        <v>2</v>
      </c>
      <c r="S172" s="218">
        <v>28.989708653428035</v>
      </c>
      <c r="T172" s="206" t="s">
        <v>180</v>
      </c>
      <c r="U172" s="218" t="s">
        <v>180</v>
      </c>
      <c r="V172" s="206" t="s">
        <v>180</v>
      </c>
      <c r="W172" s="218" t="s">
        <v>180</v>
      </c>
      <c r="X172" s="206">
        <v>4</v>
      </c>
      <c r="Y172" s="218">
        <v>57.979417306856071</v>
      </c>
      <c r="Z172" s="298">
        <v>6899</v>
      </c>
    </row>
    <row r="173" spans="1:26" s="145" customFormat="1" ht="13.5" customHeight="1" x14ac:dyDescent="0.15">
      <c r="A173" s="145" t="s">
        <v>158</v>
      </c>
      <c r="B173" s="145" t="s">
        <v>341</v>
      </c>
      <c r="C173" s="213" t="s">
        <v>517</v>
      </c>
      <c r="D173" s="223">
        <v>1</v>
      </c>
      <c r="E173" s="218">
        <v>14.734050390452333</v>
      </c>
      <c r="F173" s="206">
        <v>60</v>
      </c>
      <c r="G173" s="218">
        <v>884.04302342714004</v>
      </c>
      <c r="H173" s="206">
        <v>60</v>
      </c>
      <c r="I173" s="218">
        <v>884.04302342714004</v>
      </c>
      <c r="J173" s="206" t="s">
        <v>180</v>
      </c>
      <c r="K173" s="218" t="s">
        <v>180</v>
      </c>
      <c r="L173" s="206" t="s">
        <v>180</v>
      </c>
      <c r="M173" s="218" t="s">
        <v>180</v>
      </c>
      <c r="N173" s="206" t="s">
        <v>180</v>
      </c>
      <c r="O173" s="218" t="s">
        <v>180</v>
      </c>
      <c r="P173" s="206" t="s">
        <v>180</v>
      </c>
      <c r="Q173" s="218" t="s">
        <v>180</v>
      </c>
      <c r="R173" s="206">
        <v>3</v>
      </c>
      <c r="S173" s="218">
        <v>44.202151171357009</v>
      </c>
      <c r="T173" s="206" t="s">
        <v>180</v>
      </c>
      <c r="U173" s="218" t="s">
        <v>180</v>
      </c>
      <c r="V173" s="206" t="s">
        <v>180</v>
      </c>
      <c r="W173" s="218" t="s">
        <v>180</v>
      </c>
      <c r="X173" s="206">
        <v>2</v>
      </c>
      <c r="Y173" s="218">
        <v>29.468100780904667</v>
      </c>
      <c r="Z173" s="298">
        <v>6787</v>
      </c>
    </row>
    <row r="174" spans="1:26" s="145" customFormat="1" ht="13.5" customHeight="1" x14ac:dyDescent="0.15">
      <c r="A174" s="145" t="s">
        <v>158</v>
      </c>
      <c r="B174" s="145" t="s">
        <v>341</v>
      </c>
      <c r="C174" s="213" t="s">
        <v>518</v>
      </c>
      <c r="D174" s="223">
        <v>0</v>
      </c>
      <c r="E174" s="218">
        <v>0</v>
      </c>
      <c r="F174" s="206" t="s">
        <v>180</v>
      </c>
      <c r="G174" s="218" t="s">
        <v>180</v>
      </c>
      <c r="H174" s="206" t="s">
        <v>180</v>
      </c>
      <c r="I174" s="218" t="s">
        <v>180</v>
      </c>
      <c r="J174" s="206" t="s">
        <v>180</v>
      </c>
      <c r="K174" s="218" t="s">
        <v>180</v>
      </c>
      <c r="L174" s="206" t="s">
        <v>180</v>
      </c>
      <c r="M174" s="218" t="s">
        <v>180</v>
      </c>
      <c r="N174" s="206" t="s">
        <v>180</v>
      </c>
      <c r="O174" s="218" t="s">
        <v>180</v>
      </c>
      <c r="P174" s="206" t="s">
        <v>180</v>
      </c>
      <c r="Q174" s="218" t="s">
        <v>180</v>
      </c>
      <c r="R174" s="206">
        <v>4</v>
      </c>
      <c r="S174" s="218">
        <v>169.34801016088059</v>
      </c>
      <c r="T174" s="206">
        <v>12</v>
      </c>
      <c r="U174" s="218">
        <v>508.0440304826418</v>
      </c>
      <c r="V174" s="206" t="s">
        <v>180</v>
      </c>
      <c r="W174" s="218" t="s">
        <v>180</v>
      </c>
      <c r="X174" s="206">
        <v>1</v>
      </c>
      <c r="Y174" s="218">
        <v>42.337002540220148</v>
      </c>
      <c r="Z174" s="298">
        <v>2362</v>
      </c>
    </row>
    <row r="175" spans="1:26" s="145" customFormat="1" ht="13.5" customHeight="1" x14ac:dyDescent="0.15">
      <c r="A175" s="145" t="s">
        <v>158</v>
      </c>
      <c r="B175" s="145" t="s">
        <v>341</v>
      </c>
      <c r="C175" s="213" t="s">
        <v>519</v>
      </c>
      <c r="D175" s="223">
        <v>0</v>
      </c>
      <c r="E175" s="218">
        <v>0</v>
      </c>
      <c r="F175" s="206" t="s">
        <v>180</v>
      </c>
      <c r="G175" s="218" t="s">
        <v>180</v>
      </c>
      <c r="H175" s="206" t="s">
        <v>180</v>
      </c>
      <c r="I175" s="218" t="s">
        <v>180</v>
      </c>
      <c r="J175" s="206" t="s">
        <v>180</v>
      </c>
      <c r="K175" s="218" t="s">
        <v>180</v>
      </c>
      <c r="L175" s="206" t="s">
        <v>180</v>
      </c>
      <c r="M175" s="218" t="s">
        <v>180</v>
      </c>
      <c r="N175" s="206" t="s">
        <v>180</v>
      </c>
      <c r="O175" s="218" t="s">
        <v>180</v>
      </c>
      <c r="P175" s="206" t="s">
        <v>180</v>
      </c>
      <c r="Q175" s="218" t="s">
        <v>180</v>
      </c>
      <c r="R175" s="206">
        <v>3</v>
      </c>
      <c r="S175" s="218">
        <v>65.005417118093177</v>
      </c>
      <c r="T175" s="206">
        <v>19</v>
      </c>
      <c r="U175" s="218">
        <v>411.70097508125679</v>
      </c>
      <c r="V175" s="206">
        <v>10</v>
      </c>
      <c r="W175" s="218">
        <v>216.68472372697724</v>
      </c>
      <c r="X175" s="206">
        <v>2</v>
      </c>
      <c r="Y175" s="218">
        <v>43.336944745395449</v>
      </c>
      <c r="Z175" s="298">
        <v>4615</v>
      </c>
    </row>
    <row r="176" spans="1:26" s="145" customFormat="1" ht="13.5" customHeight="1" x14ac:dyDescent="0.15">
      <c r="A176" s="145" t="s">
        <v>1226</v>
      </c>
      <c r="B176" s="145" t="s">
        <v>1226</v>
      </c>
      <c r="C176" s="213" t="s">
        <v>352</v>
      </c>
      <c r="D176" s="223">
        <v>17</v>
      </c>
      <c r="E176" s="218">
        <v>10.113870280689646</v>
      </c>
      <c r="F176" s="206">
        <v>3452</v>
      </c>
      <c r="G176" s="218">
        <v>2053.7106005259211</v>
      </c>
      <c r="H176" s="206">
        <v>2283</v>
      </c>
      <c r="I176" s="218">
        <v>1358.2332853420273</v>
      </c>
      <c r="J176" s="206">
        <v>744</v>
      </c>
      <c r="K176" s="218">
        <v>442.63055816665275</v>
      </c>
      <c r="L176" s="206">
        <v>411</v>
      </c>
      <c r="M176" s="218">
        <v>244.5176873743203</v>
      </c>
      <c r="N176" s="206">
        <v>10</v>
      </c>
      <c r="O176" s="218">
        <v>5.9493354592292036</v>
      </c>
      <c r="P176" s="206">
        <v>4</v>
      </c>
      <c r="Q176" s="218">
        <v>2.3797341836916819</v>
      </c>
      <c r="R176" s="206">
        <v>78</v>
      </c>
      <c r="S176" s="218">
        <v>46.404816581987788</v>
      </c>
      <c r="T176" s="206">
        <v>148</v>
      </c>
      <c r="U176" s="218">
        <v>88.050164796592227</v>
      </c>
      <c r="V176" s="206">
        <v>14</v>
      </c>
      <c r="W176" s="218">
        <v>8.329069642920885</v>
      </c>
      <c r="X176" s="206">
        <v>85</v>
      </c>
      <c r="Y176" s="218">
        <v>50.569351403448238</v>
      </c>
      <c r="Z176" s="298">
        <v>168086</v>
      </c>
    </row>
    <row r="177" spans="1:26" s="145" customFormat="1" ht="13.5" customHeight="1" x14ac:dyDescent="0.15">
      <c r="A177" s="145" t="s">
        <v>1226</v>
      </c>
      <c r="B177" s="145" t="s">
        <v>1226</v>
      </c>
      <c r="C177" s="213" t="s">
        <v>520</v>
      </c>
      <c r="D177" s="223">
        <v>0</v>
      </c>
      <c r="E177" s="218">
        <v>0</v>
      </c>
      <c r="F177" s="206" t="s">
        <v>180</v>
      </c>
      <c r="G177" s="218" t="s">
        <v>180</v>
      </c>
      <c r="H177" s="206" t="s">
        <v>180</v>
      </c>
      <c r="I177" s="218" t="s">
        <v>180</v>
      </c>
      <c r="J177" s="206" t="s">
        <v>180</v>
      </c>
      <c r="K177" s="218" t="s">
        <v>180</v>
      </c>
      <c r="L177" s="206" t="s">
        <v>180</v>
      </c>
      <c r="M177" s="218" t="s">
        <v>180</v>
      </c>
      <c r="N177" s="206" t="s">
        <v>180</v>
      </c>
      <c r="O177" s="218" t="s">
        <v>180</v>
      </c>
      <c r="P177" s="206" t="s">
        <v>180</v>
      </c>
      <c r="Q177" s="218" t="s">
        <v>180</v>
      </c>
      <c r="R177" s="206">
        <v>9</v>
      </c>
      <c r="S177" s="218">
        <v>45.981709497777551</v>
      </c>
      <c r="T177" s="206">
        <v>3</v>
      </c>
      <c r="U177" s="218">
        <v>15.327236499259184</v>
      </c>
      <c r="V177" s="206" t="s">
        <v>180</v>
      </c>
      <c r="W177" s="218" t="s">
        <v>180</v>
      </c>
      <c r="X177" s="206">
        <v>9</v>
      </c>
      <c r="Y177" s="218">
        <v>45.981709497777551</v>
      </c>
      <c r="Z177" s="298">
        <v>19573</v>
      </c>
    </row>
    <row r="178" spans="1:26" s="145" customFormat="1" ht="13.5" customHeight="1" x14ac:dyDescent="0.15">
      <c r="A178" s="145" t="s">
        <v>1226</v>
      </c>
      <c r="B178" s="145" t="s">
        <v>1226</v>
      </c>
      <c r="C178" s="213" t="s">
        <v>521</v>
      </c>
      <c r="D178" s="223">
        <v>1</v>
      </c>
      <c r="E178" s="218">
        <v>10.889687465969727</v>
      </c>
      <c r="F178" s="206">
        <v>55</v>
      </c>
      <c r="G178" s="218">
        <v>598.93281062833501</v>
      </c>
      <c r="H178" s="206">
        <v>55</v>
      </c>
      <c r="I178" s="218">
        <v>598.93281062833501</v>
      </c>
      <c r="J178" s="206" t="s">
        <v>180</v>
      </c>
      <c r="K178" s="218" t="s">
        <v>180</v>
      </c>
      <c r="L178" s="206" t="s">
        <v>180</v>
      </c>
      <c r="M178" s="218" t="s">
        <v>180</v>
      </c>
      <c r="N178" s="206" t="s">
        <v>180</v>
      </c>
      <c r="O178" s="218" t="s">
        <v>180</v>
      </c>
      <c r="P178" s="206" t="s">
        <v>180</v>
      </c>
      <c r="Q178" s="218" t="s">
        <v>180</v>
      </c>
      <c r="R178" s="206">
        <v>2</v>
      </c>
      <c r="S178" s="218">
        <v>21.779374931939454</v>
      </c>
      <c r="T178" s="206" t="s">
        <v>180</v>
      </c>
      <c r="U178" s="218" t="s">
        <v>180</v>
      </c>
      <c r="V178" s="206" t="s">
        <v>180</v>
      </c>
      <c r="W178" s="218" t="s">
        <v>180</v>
      </c>
      <c r="X178" s="206">
        <v>5</v>
      </c>
      <c r="Y178" s="218">
        <v>54.44843732984863</v>
      </c>
      <c r="Z178" s="298">
        <v>9183</v>
      </c>
    </row>
    <row r="179" spans="1:26" s="145" customFormat="1" ht="13.5" customHeight="1" x14ac:dyDescent="0.15">
      <c r="A179" s="145" t="s">
        <v>1226</v>
      </c>
      <c r="B179" s="145" t="s">
        <v>1226</v>
      </c>
      <c r="C179" s="213" t="s">
        <v>522</v>
      </c>
      <c r="D179" s="223">
        <v>0</v>
      </c>
      <c r="E179" s="218">
        <v>0</v>
      </c>
      <c r="F179" s="206" t="s">
        <v>180</v>
      </c>
      <c r="G179" s="218" t="s">
        <v>180</v>
      </c>
      <c r="H179" s="206" t="s">
        <v>180</v>
      </c>
      <c r="I179" s="218" t="s">
        <v>180</v>
      </c>
      <c r="J179" s="206" t="s">
        <v>180</v>
      </c>
      <c r="K179" s="218" t="s">
        <v>180</v>
      </c>
      <c r="L179" s="206" t="s">
        <v>180</v>
      </c>
      <c r="M179" s="218" t="s">
        <v>180</v>
      </c>
      <c r="N179" s="206" t="s">
        <v>180</v>
      </c>
      <c r="O179" s="218" t="s">
        <v>180</v>
      </c>
      <c r="P179" s="206" t="s">
        <v>180</v>
      </c>
      <c r="Q179" s="218" t="s">
        <v>180</v>
      </c>
      <c r="R179" s="206">
        <v>2</v>
      </c>
      <c r="S179" s="218">
        <v>34.794711203897009</v>
      </c>
      <c r="T179" s="206">
        <v>19</v>
      </c>
      <c r="U179" s="218">
        <v>330.54975643702159</v>
      </c>
      <c r="V179" s="206">
        <v>6</v>
      </c>
      <c r="W179" s="218">
        <v>104.38413361169101</v>
      </c>
      <c r="X179" s="206">
        <v>2</v>
      </c>
      <c r="Y179" s="218">
        <v>34.794711203897009</v>
      </c>
      <c r="Z179" s="298">
        <v>5748</v>
      </c>
    </row>
    <row r="180" spans="1:26" s="145" customFormat="1" ht="13.5" customHeight="1" x14ac:dyDescent="0.15">
      <c r="A180" s="145" t="s">
        <v>1226</v>
      </c>
      <c r="B180" s="145" t="s">
        <v>1226</v>
      </c>
      <c r="C180" s="213" t="s">
        <v>523</v>
      </c>
      <c r="D180" s="223">
        <v>1</v>
      </c>
      <c r="E180" s="218">
        <v>13.317352510320948</v>
      </c>
      <c r="F180" s="206">
        <v>60</v>
      </c>
      <c r="G180" s="218">
        <v>799.04115061925677</v>
      </c>
      <c r="H180" s="206">
        <v>60</v>
      </c>
      <c r="I180" s="218">
        <v>799.04115061925677</v>
      </c>
      <c r="J180" s="206" t="s">
        <v>180</v>
      </c>
      <c r="K180" s="218" t="s">
        <v>180</v>
      </c>
      <c r="L180" s="206" t="s">
        <v>180</v>
      </c>
      <c r="M180" s="218" t="s">
        <v>180</v>
      </c>
      <c r="N180" s="206" t="s">
        <v>180</v>
      </c>
      <c r="O180" s="218" t="s">
        <v>180</v>
      </c>
      <c r="P180" s="206" t="s">
        <v>180</v>
      </c>
      <c r="Q180" s="218" t="s">
        <v>180</v>
      </c>
      <c r="R180" s="206">
        <v>1</v>
      </c>
      <c r="S180" s="218">
        <v>13.317352510320948</v>
      </c>
      <c r="T180" s="206" t="s">
        <v>180</v>
      </c>
      <c r="U180" s="218" t="s">
        <v>180</v>
      </c>
      <c r="V180" s="206" t="s">
        <v>180</v>
      </c>
      <c r="W180" s="218" t="s">
        <v>180</v>
      </c>
      <c r="X180" s="206">
        <v>3</v>
      </c>
      <c r="Y180" s="218">
        <v>39.952057530962847</v>
      </c>
      <c r="Z180" s="298">
        <v>7509</v>
      </c>
    </row>
    <row r="181" spans="1:26" s="145" customFormat="1" ht="13.5" customHeight="1" x14ac:dyDescent="0.15">
      <c r="A181" s="145" t="s">
        <v>1226</v>
      </c>
      <c r="B181" s="145" t="s">
        <v>1226</v>
      </c>
      <c r="C181" s="213" t="s">
        <v>524</v>
      </c>
      <c r="D181" s="223">
        <v>2</v>
      </c>
      <c r="E181" s="218">
        <v>28.161081385525204</v>
      </c>
      <c r="F181" s="206">
        <v>199</v>
      </c>
      <c r="G181" s="218">
        <v>2802.0275978597579</v>
      </c>
      <c r="H181" s="206">
        <v>55</v>
      </c>
      <c r="I181" s="218">
        <v>774.42973810194314</v>
      </c>
      <c r="J181" s="206">
        <v>144</v>
      </c>
      <c r="K181" s="218">
        <v>2027.5978597578146</v>
      </c>
      <c r="L181" s="206" t="s">
        <v>180</v>
      </c>
      <c r="M181" s="218" t="s">
        <v>180</v>
      </c>
      <c r="N181" s="206" t="s">
        <v>180</v>
      </c>
      <c r="O181" s="218" t="s">
        <v>180</v>
      </c>
      <c r="P181" s="206" t="s">
        <v>180</v>
      </c>
      <c r="Q181" s="218" t="s">
        <v>180</v>
      </c>
      <c r="R181" s="206">
        <v>5</v>
      </c>
      <c r="S181" s="218">
        <v>70.402703463813012</v>
      </c>
      <c r="T181" s="206" t="s">
        <v>180</v>
      </c>
      <c r="U181" s="218" t="s">
        <v>180</v>
      </c>
      <c r="V181" s="206" t="s">
        <v>180</v>
      </c>
      <c r="W181" s="218" t="s">
        <v>180</v>
      </c>
      <c r="X181" s="206">
        <v>3</v>
      </c>
      <c r="Y181" s="218">
        <v>42.241622078287804</v>
      </c>
      <c r="Z181" s="298">
        <v>7102</v>
      </c>
    </row>
    <row r="182" spans="1:26" s="145" customFormat="1" ht="13.5" customHeight="1" x14ac:dyDescent="0.15">
      <c r="A182" s="145" t="s">
        <v>1226</v>
      </c>
      <c r="B182" s="145" t="s">
        <v>1226</v>
      </c>
      <c r="C182" s="213" t="s">
        <v>525</v>
      </c>
      <c r="D182" s="223">
        <v>1</v>
      </c>
      <c r="E182" s="218">
        <v>39.856516540454365</v>
      </c>
      <c r="F182" s="206">
        <v>137</v>
      </c>
      <c r="G182" s="218">
        <v>5460.3427660422476</v>
      </c>
      <c r="H182" s="206" t="s">
        <v>180</v>
      </c>
      <c r="I182" s="218" t="s">
        <v>180</v>
      </c>
      <c r="J182" s="206">
        <v>26</v>
      </c>
      <c r="K182" s="218">
        <v>1036.2694300518135</v>
      </c>
      <c r="L182" s="206">
        <v>111</v>
      </c>
      <c r="M182" s="218">
        <v>4424.0733359904343</v>
      </c>
      <c r="N182" s="206" t="s">
        <v>180</v>
      </c>
      <c r="O182" s="218" t="s">
        <v>180</v>
      </c>
      <c r="P182" s="206" t="s">
        <v>180</v>
      </c>
      <c r="Q182" s="218" t="s">
        <v>180</v>
      </c>
      <c r="R182" s="206">
        <v>1</v>
      </c>
      <c r="S182" s="218">
        <v>39.856516540454365</v>
      </c>
      <c r="T182" s="206" t="s">
        <v>180</v>
      </c>
      <c r="U182" s="218" t="s">
        <v>180</v>
      </c>
      <c r="V182" s="206" t="s">
        <v>180</v>
      </c>
      <c r="W182" s="218" t="s">
        <v>180</v>
      </c>
      <c r="X182" s="206">
        <v>1</v>
      </c>
      <c r="Y182" s="218">
        <v>39.856516540454365</v>
      </c>
      <c r="Z182" s="298">
        <v>2509</v>
      </c>
    </row>
    <row r="183" spans="1:26" s="145" customFormat="1" ht="13.5" customHeight="1" x14ac:dyDescent="0.15">
      <c r="A183" s="145" t="s">
        <v>1226</v>
      </c>
      <c r="B183" s="145" t="s">
        <v>1226</v>
      </c>
      <c r="C183" s="213" t="s">
        <v>526</v>
      </c>
      <c r="D183" s="223">
        <v>0</v>
      </c>
      <c r="E183" s="218">
        <v>0</v>
      </c>
      <c r="F183" s="206" t="s">
        <v>180</v>
      </c>
      <c r="G183" s="218" t="s">
        <v>180</v>
      </c>
      <c r="H183" s="206" t="s">
        <v>180</v>
      </c>
      <c r="I183" s="218" t="s">
        <v>180</v>
      </c>
      <c r="J183" s="206" t="s">
        <v>180</v>
      </c>
      <c r="K183" s="218" t="s">
        <v>180</v>
      </c>
      <c r="L183" s="206" t="s">
        <v>180</v>
      </c>
      <c r="M183" s="218" t="s">
        <v>180</v>
      </c>
      <c r="N183" s="206" t="s">
        <v>180</v>
      </c>
      <c r="O183" s="218" t="s">
        <v>180</v>
      </c>
      <c r="P183" s="206" t="s">
        <v>180</v>
      </c>
      <c r="Q183" s="218" t="s">
        <v>180</v>
      </c>
      <c r="R183" s="206">
        <v>5</v>
      </c>
      <c r="S183" s="218">
        <v>64.850843060959789</v>
      </c>
      <c r="T183" s="206" t="s">
        <v>180</v>
      </c>
      <c r="U183" s="218" t="s">
        <v>180</v>
      </c>
      <c r="V183" s="206" t="s">
        <v>180</v>
      </c>
      <c r="W183" s="218" t="s">
        <v>180</v>
      </c>
      <c r="X183" s="206">
        <v>4</v>
      </c>
      <c r="Y183" s="218">
        <v>51.880674448767834</v>
      </c>
      <c r="Z183" s="298">
        <v>7710</v>
      </c>
    </row>
    <row r="184" spans="1:26" s="145" customFormat="1" ht="13.5" customHeight="1" x14ac:dyDescent="0.15">
      <c r="A184" s="145" t="s">
        <v>1227</v>
      </c>
      <c r="B184" s="145" t="s">
        <v>1227</v>
      </c>
      <c r="C184" s="213" t="s">
        <v>371</v>
      </c>
      <c r="D184" s="223">
        <v>3</v>
      </c>
      <c r="E184" s="218">
        <v>11.784577915700986</v>
      </c>
      <c r="F184" s="206">
        <v>350</v>
      </c>
      <c r="G184" s="218">
        <v>1374.8674234984485</v>
      </c>
      <c r="H184" s="206">
        <v>131</v>
      </c>
      <c r="I184" s="218">
        <v>514.59323565227646</v>
      </c>
      <c r="J184" s="206" t="s">
        <v>180</v>
      </c>
      <c r="K184" s="218" t="s">
        <v>180</v>
      </c>
      <c r="L184" s="206">
        <v>215</v>
      </c>
      <c r="M184" s="218">
        <v>844.56141729190404</v>
      </c>
      <c r="N184" s="206" t="s">
        <v>180</v>
      </c>
      <c r="O184" s="218" t="s">
        <v>180</v>
      </c>
      <c r="P184" s="206">
        <v>4</v>
      </c>
      <c r="Q184" s="218">
        <v>15.712770554267982</v>
      </c>
      <c r="R184" s="206">
        <v>7</v>
      </c>
      <c r="S184" s="218">
        <v>27.497348469968969</v>
      </c>
      <c r="T184" s="206" t="s">
        <v>180</v>
      </c>
      <c r="U184" s="218" t="s">
        <v>180</v>
      </c>
      <c r="V184" s="206" t="s">
        <v>180</v>
      </c>
      <c r="W184" s="218" t="s">
        <v>180</v>
      </c>
      <c r="X184" s="206">
        <v>9</v>
      </c>
      <c r="Y184" s="218">
        <v>35.353733747102957</v>
      </c>
      <c r="Z184" s="298">
        <v>25457</v>
      </c>
    </row>
    <row r="185" spans="1:26" s="145" customFormat="1" ht="13.5" customHeight="1" x14ac:dyDescent="0.15">
      <c r="A185" s="145" t="s">
        <v>1227</v>
      </c>
      <c r="B185" s="145" t="s">
        <v>1227</v>
      </c>
      <c r="C185" s="213" t="s">
        <v>527</v>
      </c>
      <c r="D185" s="223">
        <v>1</v>
      </c>
      <c r="E185" s="218">
        <v>6.6640010662401705</v>
      </c>
      <c r="F185" s="206">
        <v>84</v>
      </c>
      <c r="G185" s="218">
        <v>559.7760895641743</v>
      </c>
      <c r="H185" s="206">
        <v>84</v>
      </c>
      <c r="I185" s="218">
        <v>559.7760895641743</v>
      </c>
      <c r="J185" s="206" t="s">
        <v>180</v>
      </c>
      <c r="K185" s="218" t="s">
        <v>180</v>
      </c>
      <c r="L185" s="206" t="s">
        <v>180</v>
      </c>
      <c r="M185" s="218" t="s">
        <v>180</v>
      </c>
      <c r="N185" s="206" t="s">
        <v>180</v>
      </c>
      <c r="O185" s="218" t="s">
        <v>180</v>
      </c>
      <c r="P185" s="206" t="s">
        <v>180</v>
      </c>
      <c r="Q185" s="218" t="s">
        <v>180</v>
      </c>
      <c r="R185" s="206">
        <v>5</v>
      </c>
      <c r="S185" s="218">
        <v>33.320005331200854</v>
      </c>
      <c r="T185" s="206">
        <v>3</v>
      </c>
      <c r="U185" s="218">
        <v>19.992003198720511</v>
      </c>
      <c r="V185" s="206" t="s">
        <v>180</v>
      </c>
      <c r="W185" s="218" t="s">
        <v>180</v>
      </c>
      <c r="X185" s="206">
        <v>4</v>
      </c>
      <c r="Y185" s="218">
        <v>26.656004264960682</v>
      </c>
      <c r="Z185" s="298">
        <v>15006</v>
      </c>
    </row>
    <row r="186" spans="1:26" s="145" customFormat="1" ht="13.5" customHeight="1" x14ac:dyDescent="0.15">
      <c r="A186" s="145" t="s">
        <v>1227</v>
      </c>
      <c r="B186" s="145" t="s">
        <v>1227</v>
      </c>
      <c r="C186" s="213" t="s">
        <v>528</v>
      </c>
      <c r="D186" s="223">
        <v>2</v>
      </c>
      <c r="E186" s="218">
        <v>8.549931600547195</v>
      </c>
      <c r="F186" s="206">
        <v>233</v>
      </c>
      <c r="G186" s="218">
        <v>996.06703146374821</v>
      </c>
      <c r="H186" s="206">
        <v>173</v>
      </c>
      <c r="I186" s="218">
        <v>739.56908344733245</v>
      </c>
      <c r="J186" s="206">
        <v>60</v>
      </c>
      <c r="K186" s="218">
        <v>256.49794801641588</v>
      </c>
      <c r="L186" s="206" t="s">
        <v>180</v>
      </c>
      <c r="M186" s="218" t="s">
        <v>180</v>
      </c>
      <c r="N186" s="206" t="s">
        <v>180</v>
      </c>
      <c r="O186" s="218" t="s">
        <v>180</v>
      </c>
      <c r="P186" s="206" t="s">
        <v>180</v>
      </c>
      <c r="Q186" s="218" t="s">
        <v>180</v>
      </c>
      <c r="R186" s="206">
        <v>6</v>
      </c>
      <c r="S186" s="218">
        <v>25.649794801641587</v>
      </c>
      <c r="T186" s="206">
        <v>11</v>
      </c>
      <c r="U186" s="218">
        <v>47.024623803009575</v>
      </c>
      <c r="V186" s="206" t="s">
        <v>180</v>
      </c>
      <c r="W186" s="218" t="s">
        <v>180</v>
      </c>
      <c r="X186" s="206">
        <v>10</v>
      </c>
      <c r="Y186" s="218">
        <v>42.749658002735977</v>
      </c>
      <c r="Z186" s="298">
        <v>23392</v>
      </c>
    </row>
    <row r="187" spans="1:26" s="145" customFormat="1" ht="13.5" customHeight="1" x14ac:dyDescent="0.15">
      <c r="A187" s="145" t="s">
        <v>1227</v>
      </c>
      <c r="B187" s="145" t="s">
        <v>1227</v>
      </c>
      <c r="C187" s="213" t="s">
        <v>529</v>
      </c>
      <c r="D187" s="223">
        <v>1</v>
      </c>
      <c r="E187" s="218">
        <v>19.073049780659929</v>
      </c>
      <c r="F187" s="206">
        <v>35</v>
      </c>
      <c r="G187" s="218">
        <v>667.55674232309752</v>
      </c>
      <c r="H187" s="206">
        <v>35</v>
      </c>
      <c r="I187" s="218">
        <v>667.55674232309752</v>
      </c>
      <c r="J187" s="206" t="s">
        <v>180</v>
      </c>
      <c r="K187" s="218" t="s">
        <v>180</v>
      </c>
      <c r="L187" s="206" t="s">
        <v>180</v>
      </c>
      <c r="M187" s="218" t="s">
        <v>180</v>
      </c>
      <c r="N187" s="206" t="s">
        <v>180</v>
      </c>
      <c r="O187" s="218" t="s">
        <v>180</v>
      </c>
      <c r="P187" s="206" t="s">
        <v>180</v>
      </c>
      <c r="Q187" s="218" t="s">
        <v>180</v>
      </c>
      <c r="R187" s="206">
        <v>1</v>
      </c>
      <c r="S187" s="218">
        <v>19.073049780659929</v>
      </c>
      <c r="T187" s="206" t="s">
        <v>180</v>
      </c>
      <c r="U187" s="218" t="s">
        <v>180</v>
      </c>
      <c r="V187" s="206" t="s">
        <v>180</v>
      </c>
      <c r="W187" s="218" t="s">
        <v>180</v>
      </c>
      <c r="X187" s="206">
        <v>1</v>
      </c>
      <c r="Y187" s="218">
        <v>19.073049780659929</v>
      </c>
      <c r="Z187" s="298">
        <v>5243</v>
      </c>
    </row>
    <row r="188" spans="1:26" s="145" customFormat="1" ht="13.5" customHeight="1" x14ac:dyDescent="0.15">
      <c r="A188" s="145" t="s">
        <v>1227</v>
      </c>
      <c r="B188" s="145" t="s">
        <v>1227</v>
      </c>
      <c r="C188" s="214" t="s">
        <v>530</v>
      </c>
      <c r="D188" s="224">
        <v>0</v>
      </c>
      <c r="E188" s="219">
        <v>0</v>
      </c>
      <c r="F188" s="208" t="s">
        <v>180</v>
      </c>
      <c r="G188" s="219" t="s">
        <v>180</v>
      </c>
      <c r="H188" s="208" t="s">
        <v>180</v>
      </c>
      <c r="I188" s="219" t="s">
        <v>180</v>
      </c>
      <c r="J188" s="208" t="s">
        <v>180</v>
      </c>
      <c r="K188" s="219" t="s">
        <v>180</v>
      </c>
      <c r="L188" s="208" t="s">
        <v>180</v>
      </c>
      <c r="M188" s="219" t="s">
        <v>180</v>
      </c>
      <c r="N188" s="208" t="s">
        <v>180</v>
      </c>
      <c r="O188" s="219" t="s">
        <v>180</v>
      </c>
      <c r="P188" s="208" t="s">
        <v>180</v>
      </c>
      <c r="Q188" s="219" t="s">
        <v>180</v>
      </c>
      <c r="R188" s="208">
        <v>2</v>
      </c>
      <c r="S188" s="219">
        <v>40.363269424823415</v>
      </c>
      <c r="T188" s="208">
        <v>14</v>
      </c>
      <c r="U188" s="219">
        <v>282.54288597376387</v>
      </c>
      <c r="V188" s="208" t="s">
        <v>180</v>
      </c>
      <c r="W188" s="219" t="s">
        <v>180</v>
      </c>
      <c r="X188" s="208">
        <v>1</v>
      </c>
      <c r="Y188" s="219">
        <v>20.181634712411707</v>
      </c>
      <c r="Z188" s="298">
        <v>4955</v>
      </c>
    </row>
    <row r="189" spans="1:26" s="145" customFormat="1" ht="13.5" customHeight="1" x14ac:dyDescent="0.15">
      <c r="A189" s="128"/>
      <c r="B189" s="128"/>
      <c r="C189" s="95"/>
      <c r="D189" s="103"/>
      <c r="E189" s="83"/>
      <c r="F189" s="274"/>
      <c r="G189" s="83"/>
      <c r="H189" s="274"/>
      <c r="I189" s="83"/>
      <c r="J189" s="274"/>
      <c r="K189" s="83"/>
      <c r="L189" s="274"/>
      <c r="M189" s="83"/>
      <c r="N189" s="274"/>
      <c r="O189" s="83"/>
      <c r="P189" s="274"/>
      <c r="Q189" s="83"/>
      <c r="R189" s="274"/>
      <c r="S189" s="83"/>
      <c r="T189" s="274"/>
      <c r="U189" s="83"/>
      <c r="V189" s="274"/>
      <c r="W189" s="83"/>
      <c r="X189" s="274"/>
      <c r="Y189" s="83"/>
      <c r="Z189" s="126"/>
    </row>
    <row r="190" spans="1:26" ht="13.5" customHeight="1" x14ac:dyDescent="0.15">
      <c r="A190" s="137"/>
      <c r="B190" s="137"/>
      <c r="C190" s="95" t="s">
        <v>1318</v>
      </c>
      <c r="D190" s="137"/>
      <c r="E190" s="137"/>
      <c r="F190" s="137"/>
      <c r="G190" s="138"/>
      <c r="H190" s="103"/>
      <c r="I190" s="138"/>
      <c r="J190" s="103"/>
      <c r="K190" s="138"/>
      <c r="L190" s="103"/>
      <c r="M190" s="138"/>
      <c r="N190" s="103"/>
      <c r="O190" s="83"/>
      <c r="P190" s="103"/>
      <c r="Q190" s="138"/>
      <c r="R190" s="103"/>
      <c r="S190" s="138"/>
      <c r="T190" s="103"/>
      <c r="U190" s="138"/>
      <c r="V190" s="103"/>
      <c r="W190" s="138"/>
      <c r="X190" s="103"/>
      <c r="Y190" s="138"/>
    </row>
    <row r="191" spans="1:26" s="137" customFormat="1" ht="13.5" customHeight="1" x14ac:dyDescent="0.15">
      <c r="C191" s="103"/>
      <c r="G191" s="138"/>
      <c r="H191" s="103"/>
      <c r="I191" s="138"/>
      <c r="J191" s="103"/>
      <c r="K191" s="138"/>
      <c r="L191" s="103"/>
      <c r="M191" s="138"/>
      <c r="N191" s="103"/>
      <c r="O191" s="83"/>
      <c r="P191" s="103"/>
      <c r="Q191" s="138"/>
      <c r="R191" s="103"/>
      <c r="S191" s="138"/>
      <c r="T191" s="103"/>
      <c r="U191" s="138"/>
      <c r="V191" s="103"/>
      <c r="W191" s="138"/>
      <c r="X191" s="103"/>
      <c r="Y191" s="138"/>
      <c r="Z191" s="122"/>
    </row>
    <row r="192" spans="1:26" x14ac:dyDescent="0.15">
      <c r="C192" s="86"/>
      <c r="D192" s="102"/>
      <c r="E192" s="127"/>
      <c r="F192" s="102"/>
      <c r="G192" s="127"/>
      <c r="H192" s="102"/>
      <c r="I192" s="127"/>
      <c r="J192" s="102"/>
      <c r="K192" s="127"/>
      <c r="L192" s="102"/>
      <c r="M192" s="127"/>
      <c r="N192" s="102"/>
      <c r="O192" s="127"/>
      <c r="P192" s="102"/>
      <c r="Q192" s="127"/>
      <c r="R192" s="102"/>
      <c r="S192" s="127"/>
      <c r="T192" s="102"/>
      <c r="U192" s="127"/>
      <c r="V192" s="102"/>
      <c r="W192" s="127"/>
      <c r="X192" s="102"/>
    </row>
  </sheetData>
  <mergeCells count="13">
    <mergeCell ref="P4:Q5"/>
    <mergeCell ref="R4:S5"/>
    <mergeCell ref="Z4:Z6"/>
    <mergeCell ref="U1:Y1"/>
    <mergeCell ref="D2:Q2"/>
    <mergeCell ref="D3:E4"/>
    <mergeCell ref="F3:Q3"/>
    <mergeCell ref="R3:W3"/>
    <mergeCell ref="F4:G5"/>
    <mergeCell ref="H4:I5"/>
    <mergeCell ref="J4:K5"/>
    <mergeCell ref="L4:M5"/>
    <mergeCell ref="N4:O5"/>
  </mergeCells>
  <phoneticPr fontId="3"/>
  <pageMargins left="0.78740157480314965" right="0.78740157480314965" top="0.78740157480314965" bottom="0.78740157480314965" header="0.51181102362204722" footer="0.51181102362204722"/>
  <pageSetup paperSize="9" scale="67" fitToHeight="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リスト!$J$2:$J$22</xm:f>
          </x14:formula1>
          <xm:sqref>C8</xm:sqref>
        </x14:dataValidation>
        <x14:dataValidation type="list" allowBlank="1" showInputMessage="1" showErrorMessage="1">
          <x14:formula1>
            <xm:f>リスト!$I$2:$I$31</xm:f>
          </x14:formula1>
          <xm:sqref>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F0"/>
  </sheetPr>
  <dimension ref="A1:X194"/>
  <sheetViews>
    <sheetView showGridLines="0" tabSelected="1" view="pageBreakPreview" zoomScale="90" zoomScaleNormal="25" zoomScaleSheetLayoutView="90" workbookViewId="0">
      <pane xSplit="3" ySplit="4" topLeftCell="D29" activePane="bottomRight" state="frozen"/>
      <selection activeCell="F35" sqref="F35"/>
      <selection pane="topRight" activeCell="F35" sqref="F35"/>
      <selection pane="bottomLeft" activeCell="F35" sqref="F35"/>
      <selection pane="bottomRight" activeCell="L46" sqref="L46"/>
    </sheetView>
  </sheetViews>
  <sheetFormatPr defaultColWidth="9" defaultRowHeight="18.75" x14ac:dyDescent="0.15"/>
  <cols>
    <col min="1" max="1" width="4.625" style="128" customWidth="1"/>
    <col min="2" max="2" width="6.125" style="128" customWidth="1"/>
    <col min="3" max="3" width="13.75" style="161" customWidth="1"/>
    <col min="4" max="4" width="7.75" style="145" customWidth="1"/>
    <col min="5" max="5" width="8" style="145" bestFit="1" customWidth="1"/>
    <col min="6" max="6" width="7" style="145" customWidth="1"/>
    <col min="7" max="7" width="8" style="145" bestFit="1" customWidth="1"/>
    <col min="8" max="8" width="6.875" style="145" customWidth="1"/>
    <col min="9" max="9" width="8" style="145" bestFit="1" customWidth="1"/>
    <col min="10" max="10" width="6.75" style="145" bestFit="1" customWidth="1"/>
    <col min="11" max="11" width="8" style="145" bestFit="1" customWidth="1"/>
    <col min="12" max="12" width="6.75" style="145" bestFit="1" customWidth="1"/>
    <col min="13" max="13" width="8" style="145" bestFit="1" customWidth="1"/>
    <col min="14" max="14" width="6.75" style="145" bestFit="1" customWidth="1"/>
    <col min="15" max="15" width="8" style="145" bestFit="1" customWidth="1"/>
    <col min="16" max="16" width="6.75" style="145" bestFit="1" customWidth="1"/>
    <col min="17" max="17" width="8" style="145" bestFit="1" customWidth="1"/>
    <col min="18" max="18" width="7.875" style="145" bestFit="1" customWidth="1"/>
    <col min="19" max="19" width="8.375" style="145" bestFit="1" customWidth="1"/>
    <col min="20" max="20" width="7.875" style="145" bestFit="1" customWidth="1"/>
    <col min="21" max="21" width="8" style="145" bestFit="1" customWidth="1"/>
    <col min="22" max="22" width="14.625" style="153" customWidth="1"/>
    <col min="23" max="23" width="5.875" style="153" customWidth="1"/>
    <col min="24" max="16384" width="9" style="128"/>
  </cols>
  <sheetData>
    <row r="1" spans="1:24" s="156" customFormat="1" ht="15" customHeight="1" x14ac:dyDescent="0.15">
      <c r="C1" s="84" t="s">
        <v>311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6"/>
      <c r="O1" s="226"/>
      <c r="P1" s="226"/>
      <c r="Q1" s="226"/>
      <c r="R1" s="226"/>
      <c r="S1" s="364" t="s">
        <v>535</v>
      </c>
      <c r="T1" s="364"/>
      <c r="U1" s="364"/>
      <c r="V1" s="80"/>
      <c r="W1" s="80"/>
      <c r="X1" s="84"/>
    </row>
    <row r="2" spans="1:24" ht="24.75" customHeight="1" x14ac:dyDescent="0.15">
      <c r="C2" s="157"/>
      <c r="D2" s="373" t="s">
        <v>302</v>
      </c>
      <c r="E2" s="368"/>
      <c r="F2" s="367" t="s">
        <v>303</v>
      </c>
      <c r="G2" s="369"/>
      <c r="H2" s="367" t="s">
        <v>304</v>
      </c>
      <c r="I2" s="368"/>
      <c r="J2" s="374" t="s">
        <v>243</v>
      </c>
      <c r="K2" s="375"/>
      <c r="L2" s="365" t="s">
        <v>244</v>
      </c>
      <c r="M2" s="366"/>
      <c r="N2" s="367" t="s">
        <v>245</v>
      </c>
      <c r="O2" s="368"/>
      <c r="P2" s="367" t="s">
        <v>246</v>
      </c>
      <c r="Q2" s="368"/>
      <c r="R2" s="367" t="s">
        <v>247</v>
      </c>
      <c r="S2" s="369"/>
      <c r="T2" s="370" t="s">
        <v>248</v>
      </c>
      <c r="U2" s="371"/>
      <c r="V2" s="372" t="s">
        <v>1184</v>
      </c>
      <c r="X2" s="107"/>
    </row>
    <row r="3" spans="1:24" ht="33.75" customHeight="1" x14ac:dyDescent="0.15">
      <c r="C3" s="158"/>
      <c r="D3" s="216" t="s">
        <v>216</v>
      </c>
      <c r="E3" s="227" t="s">
        <v>249</v>
      </c>
      <c r="F3" s="216" t="s">
        <v>216</v>
      </c>
      <c r="G3" s="227" t="s">
        <v>249</v>
      </c>
      <c r="H3" s="216" t="s">
        <v>216</v>
      </c>
      <c r="I3" s="227" t="s">
        <v>249</v>
      </c>
      <c r="J3" s="216" t="s">
        <v>216</v>
      </c>
      <c r="K3" s="227" t="s">
        <v>249</v>
      </c>
      <c r="L3" s="216" t="s">
        <v>216</v>
      </c>
      <c r="M3" s="227" t="s">
        <v>249</v>
      </c>
      <c r="N3" s="216" t="s">
        <v>216</v>
      </c>
      <c r="O3" s="227" t="s">
        <v>249</v>
      </c>
      <c r="P3" s="216" t="s">
        <v>216</v>
      </c>
      <c r="Q3" s="227" t="s">
        <v>249</v>
      </c>
      <c r="R3" s="216" t="s">
        <v>216</v>
      </c>
      <c r="S3" s="228" t="s">
        <v>249</v>
      </c>
      <c r="T3" s="216" t="s">
        <v>216</v>
      </c>
      <c r="U3" s="227" t="s">
        <v>249</v>
      </c>
      <c r="V3" s="372"/>
      <c r="X3" s="102"/>
    </row>
    <row r="4" spans="1:24" ht="13.5" customHeight="1" x14ac:dyDescent="0.15">
      <c r="C4" s="87" t="s">
        <v>215</v>
      </c>
      <c r="D4" s="193">
        <v>13731</v>
      </c>
      <c r="E4" s="100">
        <v>260.6609789888002</v>
      </c>
      <c r="F4" s="193">
        <v>4418</v>
      </c>
      <c r="G4" s="100">
        <v>83.868633396877073</v>
      </c>
      <c r="H4" s="193">
        <v>11802</v>
      </c>
      <c r="I4" s="100">
        <v>224.04201252828054</v>
      </c>
      <c r="J4" s="193">
        <v>6435</v>
      </c>
      <c r="K4" s="100">
        <v>122.15813850359982</v>
      </c>
      <c r="L4" s="193">
        <v>1933</v>
      </c>
      <c r="M4" s="100">
        <v>36.694900035347075</v>
      </c>
      <c r="N4" s="193">
        <v>3071</v>
      </c>
      <c r="O4" s="100">
        <v>58.298002073745927</v>
      </c>
      <c r="P4" s="193">
        <v>1620</v>
      </c>
      <c r="Q4" s="100">
        <v>30.753097805102051</v>
      </c>
      <c r="R4" s="193">
        <v>66859</v>
      </c>
      <c r="S4" s="100">
        <v>1269.2107198464926</v>
      </c>
      <c r="T4" s="193">
        <v>14913</v>
      </c>
      <c r="U4" s="100">
        <v>283.0993503503006</v>
      </c>
      <c r="V4" s="159">
        <v>5267762</v>
      </c>
      <c r="W4" s="82"/>
      <c r="X4" s="102"/>
    </row>
    <row r="5" spans="1:24" ht="13.5" customHeight="1" x14ac:dyDescent="0.15">
      <c r="B5" s="269" t="s">
        <v>1178</v>
      </c>
      <c r="C5" s="260" t="s">
        <v>554</v>
      </c>
      <c r="D5" s="262">
        <f>SUMIF($A7:$A185,$C$5,D7:D185)</f>
        <v>44</v>
      </c>
      <c r="E5" s="277">
        <f t="shared" ref="E5:U6" si="0">D5/$V5*100000</f>
        <v>127.59170653907496</v>
      </c>
      <c r="F5" s="262">
        <f>SUMIF($A7:$A185,$C$5,F7:F185)</f>
        <v>20</v>
      </c>
      <c r="G5" s="277">
        <f t="shared" si="0"/>
        <v>57.996230245034077</v>
      </c>
      <c r="H5" s="262">
        <f>SUMIF($A7:$A185,$C$5,H7:H185)</f>
        <v>52</v>
      </c>
      <c r="I5" s="277">
        <f t="shared" si="0"/>
        <v>150.79019863708859</v>
      </c>
      <c r="J5" s="262">
        <f>SUMIF($A7:$A185,$C$5,J7:J185)</f>
        <v>28</v>
      </c>
      <c r="K5" s="277">
        <f t="shared" si="0"/>
        <v>81.194722343047701</v>
      </c>
      <c r="L5" s="262">
        <f>SUMIF($A7:$A185,$C$5,L7:L185)</f>
        <v>3</v>
      </c>
      <c r="M5" s="277">
        <f t="shared" si="0"/>
        <v>8.6994345367551116</v>
      </c>
      <c r="N5" s="262">
        <f>SUMIF($A7:$A185,$C$5,N7:N185)</f>
        <v>42</v>
      </c>
      <c r="O5" s="277">
        <f t="shared" si="0"/>
        <v>121.79208351457156</v>
      </c>
      <c r="P5" s="262">
        <f>SUMIF($A7:$A185,$C$5,P7:P185)</f>
        <v>7</v>
      </c>
      <c r="Q5" s="277">
        <f t="shared" si="0"/>
        <v>20.298680585761925</v>
      </c>
      <c r="R5" s="262">
        <f>SUMIF($A7:$A185,$C$5,R7:R185)</f>
        <v>326</v>
      </c>
      <c r="S5" s="277">
        <f t="shared" si="0"/>
        <v>945.33855299405536</v>
      </c>
      <c r="T5" s="262">
        <f>SUMIF($A7:$A185,$C$5,T7:T185)</f>
        <v>127</v>
      </c>
      <c r="U5" s="277">
        <f t="shared" si="0"/>
        <v>368.27606205596635</v>
      </c>
      <c r="V5" s="262">
        <f>SUMIF($A7:$A185,$C$5,V7:V185)</f>
        <v>34485</v>
      </c>
      <c r="W5" s="274"/>
      <c r="X5" s="102"/>
    </row>
    <row r="6" spans="1:24" ht="13.5" customHeight="1" x14ac:dyDescent="0.15">
      <c r="B6" s="269" t="s">
        <v>1178</v>
      </c>
      <c r="C6" s="204" t="s">
        <v>327</v>
      </c>
      <c r="D6" s="262">
        <f>SUMIF($B7:$B185,$C$6,D7:D185)</f>
        <v>274</v>
      </c>
      <c r="E6" s="277">
        <f t="shared" si="0"/>
        <v>176.24659085061495</v>
      </c>
      <c r="F6" s="262">
        <f>SUMIF($B7:$B185,$C$6,F7:F185)</f>
        <v>121</v>
      </c>
      <c r="G6" s="277">
        <f t="shared" si="0"/>
        <v>77.83152369680441</v>
      </c>
      <c r="H6" s="262">
        <f>SUMIF($B7:$B185,$C$6,H7:H185)</f>
        <v>255</v>
      </c>
      <c r="I6" s="277">
        <f t="shared" si="0"/>
        <v>164.02511192301756</v>
      </c>
      <c r="J6" s="262">
        <f>SUMIF($B7:$B185,$C$6,J7:J185)</f>
        <v>149</v>
      </c>
      <c r="K6" s="277">
        <f t="shared" si="0"/>
        <v>95.842124221684756</v>
      </c>
      <c r="L6" s="262">
        <f>SUMIF($B7:$B185,$C$6,L7:L185)</f>
        <v>37</v>
      </c>
      <c r="M6" s="277">
        <f t="shared" si="0"/>
        <v>23.799722122163331</v>
      </c>
      <c r="N6" s="262">
        <f>SUMIF($B7:$B185,$C$6,N7:N185)</f>
        <v>96</v>
      </c>
      <c r="O6" s="277">
        <f t="shared" si="0"/>
        <v>61.750630371018374</v>
      </c>
      <c r="P6" s="262">
        <f>SUMIF($B7:$B185,$C$6,P7:P185)</f>
        <v>21</v>
      </c>
      <c r="Q6" s="277">
        <f t="shared" si="0"/>
        <v>13.507950393660268</v>
      </c>
      <c r="R6" s="262">
        <f>SUMIF($B7:$B185,$C$6,R7:R185)</f>
        <v>1630</v>
      </c>
      <c r="S6" s="277">
        <f t="shared" si="0"/>
        <v>1048.4742448412494</v>
      </c>
      <c r="T6" s="262">
        <f>SUMIF($B7:$B185,$C$6,T7:T185)</f>
        <v>607</v>
      </c>
      <c r="U6" s="277">
        <f t="shared" si="0"/>
        <v>390.4440899500849</v>
      </c>
      <c r="V6" s="262">
        <f>SUMIF($B7:$B185,$C$6,V7:V185)</f>
        <v>155464</v>
      </c>
      <c r="W6" s="82"/>
      <c r="X6" s="102"/>
    </row>
    <row r="7" spans="1:24" ht="13.5" customHeight="1" x14ac:dyDescent="0.15">
      <c r="A7" s="128" t="s">
        <v>1212</v>
      </c>
      <c r="B7" s="128" t="s">
        <v>934</v>
      </c>
      <c r="C7" s="81" t="s">
        <v>350</v>
      </c>
      <c r="D7" s="206">
        <v>822</v>
      </c>
      <c r="E7" s="218">
        <v>321.96405909724723</v>
      </c>
      <c r="F7" s="206">
        <v>182</v>
      </c>
      <c r="G7" s="218">
        <v>71.286446174816305</v>
      </c>
      <c r="H7" s="206">
        <v>683</v>
      </c>
      <c r="I7" s="218">
        <v>267.5200150406568</v>
      </c>
      <c r="J7" s="206">
        <v>418</v>
      </c>
      <c r="K7" s="218">
        <v>163.72381593996269</v>
      </c>
      <c r="L7" s="206">
        <v>72</v>
      </c>
      <c r="M7" s="218">
        <v>28.201231453773485</v>
      </c>
      <c r="N7" s="206">
        <v>123</v>
      </c>
      <c r="O7" s="218">
        <v>48.177103733529698</v>
      </c>
      <c r="P7" s="206">
        <v>92</v>
      </c>
      <c r="Q7" s="218">
        <v>36.034906857599445</v>
      </c>
      <c r="R7" s="206">
        <v>4287</v>
      </c>
      <c r="S7" s="218">
        <v>1679.148322810096</v>
      </c>
      <c r="T7" s="206">
        <v>1175</v>
      </c>
      <c r="U7" s="218">
        <v>460.22842997477562</v>
      </c>
      <c r="V7" s="160">
        <v>255308</v>
      </c>
      <c r="X7" s="102"/>
    </row>
    <row r="8" spans="1:24" ht="13.5" customHeight="1" x14ac:dyDescent="0.15">
      <c r="A8" s="128" t="s">
        <v>1212</v>
      </c>
      <c r="B8" s="128" t="s">
        <v>531</v>
      </c>
      <c r="C8" s="189" t="s">
        <v>385</v>
      </c>
      <c r="D8" s="206">
        <v>25</v>
      </c>
      <c r="E8" s="218">
        <v>54.311225043992096</v>
      </c>
      <c r="F8" s="206">
        <v>18</v>
      </c>
      <c r="G8" s="218">
        <v>39.104082031674309</v>
      </c>
      <c r="H8" s="206">
        <v>43</v>
      </c>
      <c r="I8" s="218">
        <v>93.415307075666391</v>
      </c>
      <c r="J8" s="206">
        <v>55</v>
      </c>
      <c r="K8" s="218">
        <v>119.4846950967826</v>
      </c>
      <c r="L8" s="206">
        <v>11</v>
      </c>
      <c r="M8" s="218">
        <v>23.89693901935652</v>
      </c>
      <c r="N8" s="206">
        <v>6</v>
      </c>
      <c r="O8" s="218">
        <v>13.034694010558102</v>
      </c>
      <c r="P8" s="206">
        <v>0</v>
      </c>
      <c r="Q8" s="218">
        <v>0</v>
      </c>
      <c r="R8" s="206">
        <v>41</v>
      </c>
      <c r="S8" s="218">
        <v>89.070409072147029</v>
      </c>
      <c r="T8" s="206">
        <v>16</v>
      </c>
      <c r="U8" s="218">
        <v>34.759184028154941</v>
      </c>
      <c r="V8" s="152">
        <v>46031</v>
      </c>
      <c r="X8" s="102"/>
    </row>
    <row r="9" spans="1:24" ht="13.5" customHeight="1" x14ac:dyDescent="0.15">
      <c r="A9" s="128" t="s">
        <v>1212</v>
      </c>
      <c r="B9" s="128" t="s">
        <v>531</v>
      </c>
      <c r="C9" s="189" t="s">
        <v>388</v>
      </c>
      <c r="D9" s="206">
        <v>8</v>
      </c>
      <c r="E9" s="218">
        <v>114.35105774728416</v>
      </c>
      <c r="F9" s="206">
        <v>3</v>
      </c>
      <c r="G9" s="218">
        <v>42.881646655231563</v>
      </c>
      <c r="H9" s="206">
        <v>10</v>
      </c>
      <c r="I9" s="218">
        <v>142.93882218410519</v>
      </c>
      <c r="J9" s="206">
        <v>2</v>
      </c>
      <c r="K9" s="218">
        <v>28.58776443682104</v>
      </c>
      <c r="L9" s="206">
        <v>0</v>
      </c>
      <c r="M9" s="218">
        <v>0</v>
      </c>
      <c r="N9" s="206">
        <v>5</v>
      </c>
      <c r="O9" s="218">
        <v>71.469411092052596</v>
      </c>
      <c r="P9" s="206">
        <v>0</v>
      </c>
      <c r="Q9" s="218">
        <v>0</v>
      </c>
      <c r="R9" s="206">
        <v>3</v>
      </c>
      <c r="S9" s="218">
        <v>42.881646655231563</v>
      </c>
      <c r="T9" s="206">
        <v>12</v>
      </c>
      <c r="U9" s="218">
        <v>171.52658662092625</v>
      </c>
      <c r="V9" s="152">
        <v>6996</v>
      </c>
      <c r="X9" s="102"/>
    </row>
    <row r="10" spans="1:24" ht="13.5" customHeight="1" x14ac:dyDescent="0.15">
      <c r="A10" s="128" t="s">
        <v>1212</v>
      </c>
      <c r="B10" s="128" t="s">
        <v>531</v>
      </c>
      <c r="C10" s="189" t="s">
        <v>389</v>
      </c>
      <c r="D10" s="206">
        <v>2</v>
      </c>
      <c r="E10" s="218">
        <v>50.403225806451609</v>
      </c>
      <c r="F10" s="206">
        <v>2</v>
      </c>
      <c r="G10" s="218">
        <v>50.403225806451609</v>
      </c>
      <c r="H10" s="206">
        <v>2</v>
      </c>
      <c r="I10" s="218">
        <v>50.403225806451609</v>
      </c>
      <c r="J10" s="206">
        <v>3</v>
      </c>
      <c r="K10" s="218">
        <v>75.604838709677423</v>
      </c>
      <c r="L10" s="206">
        <v>0</v>
      </c>
      <c r="M10" s="218">
        <v>0</v>
      </c>
      <c r="N10" s="206">
        <v>4</v>
      </c>
      <c r="O10" s="218">
        <v>100.80645161290322</v>
      </c>
      <c r="P10" s="206">
        <v>0</v>
      </c>
      <c r="Q10" s="218">
        <v>0</v>
      </c>
      <c r="R10" s="206">
        <v>5</v>
      </c>
      <c r="S10" s="218">
        <v>126.00806451612902</v>
      </c>
      <c r="T10" s="206">
        <v>5</v>
      </c>
      <c r="U10" s="218">
        <v>126.00806451612902</v>
      </c>
      <c r="V10" s="152">
        <v>3968</v>
      </c>
      <c r="X10" s="102"/>
    </row>
    <row r="11" spans="1:24" ht="13.5" customHeight="1" x14ac:dyDescent="0.15">
      <c r="A11" s="128" t="s">
        <v>1212</v>
      </c>
      <c r="B11" s="128" t="s">
        <v>531</v>
      </c>
      <c r="C11" s="189" t="s">
        <v>390</v>
      </c>
      <c r="D11" s="206">
        <v>2</v>
      </c>
      <c r="E11" s="218">
        <v>46.620046620046622</v>
      </c>
      <c r="F11" s="206">
        <v>2</v>
      </c>
      <c r="G11" s="218">
        <v>46.620046620046622</v>
      </c>
      <c r="H11" s="206">
        <v>1</v>
      </c>
      <c r="I11" s="218">
        <v>23.310023310023311</v>
      </c>
      <c r="J11" s="206">
        <v>0</v>
      </c>
      <c r="K11" s="218">
        <v>0</v>
      </c>
      <c r="L11" s="206">
        <v>0</v>
      </c>
      <c r="M11" s="218">
        <v>0</v>
      </c>
      <c r="N11" s="206">
        <v>3</v>
      </c>
      <c r="O11" s="218">
        <v>69.930069930069934</v>
      </c>
      <c r="P11" s="206">
        <v>0</v>
      </c>
      <c r="Q11" s="218">
        <v>0</v>
      </c>
      <c r="R11" s="206">
        <v>57</v>
      </c>
      <c r="S11" s="218">
        <v>1328.6713286713286</v>
      </c>
      <c r="T11" s="206">
        <v>15</v>
      </c>
      <c r="U11" s="218">
        <v>349.65034965034965</v>
      </c>
      <c r="V11" s="152">
        <v>4290</v>
      </c>
      <c r="X11" s="102"/>
    </row>
    <row r="12" spans="1:24" ht="13.5" customHeight="1" x14ac:dyDescent="0.15">
      <c r="A12" s="128" t="s">
        <v>1212</v>
      </c>
      <c r="B12" s="128" t="s">
        <v>531</v>
      </c>
      <c r="C12" s="189" t="s">
        <v>391</v>
      </c>
      <c r="D12" s="206">
        <v>7</v>
      </c>
      <c r="E12" s="218">
        <v>172.15937038858829</v>
      </c>
      <c r="F12" s="206">
        <v>1</v>
      </c>
      <c r="G12" s="218">
        <v>24.594195769798326</v>
      </c>
      <c r="H12" s="206">
        <v>5</v>
      </c>
      <c r="I12" s="218">
        <v>122.97097884899165</v>
      </c>
      <c r="J12" s="206">
        <v>2</v>
      </c>
      <c r="K12" s="218">
        <v>49.188391539596651</v>
      </c>
      <c r="L12" s="206">
        <v>0</v>
      </c>
      <c r="M12" s="218">
        <v>0</v>
      </c>
      <c r="N12" s="206">
        <v>18</v>
      </c>
      <c r="O12" s="218">
        <v>442.6955238563699</v>
      </c>
      <c r="P12" s="206">
        <v>0</v>
      </c>
      <c r="Q12" s="218">
        <v>0</v>
      </c>
      <c r="R12" s="206">
        <v>105</v>
      </c>
      <c r="S12" s="218">
        <v>2582.3905558288243</v>
      </c>
      <c r="T12" s="206">
        <v>94</v>
      </c>
      <c r="U12" s="218">
        <v>2311.854402361043</v>
      </c>
      <c r="V12" s="152">
        <v>4066</v>
      </c>
      <c r="X12" s="102"/>
    </row>
    <row r="13" spans="1:24" ht="13.5" customHeight="1" x14ac:dyDescent="0.15">
      <c r="A13" s="128" t="s">
        <v>1212</v>
      </c>
      <c r="B13" s="128" t="s">
        <v>531</v>
      </c>
      <c r="C13" s="189" t="s">
        <v>392</v>
      </c>
      <c r="D13" s="206">
        <v>36</v>
      </c>
      <c r="E13" s="218">
        <v>127.89540997584197</v>
      </c>
      <c r="F13" s="206">
        <v>13</v>
      </c>
      <c r="G13" s="218">
        <v>46.184453602387386</v>
      </c>
      <c r="H13" s="206">
        <v>25</v>
      </c>
      <c r="I13" s="218">
        <v>88.81625692766805</v>
      </c>
      <c r="J13" s="206">
        <v>21</v>
      </c>
      <c r="K13" s="218">
        <v>74.60565581924115</v>
      </c>
      <c r="L13" s="206">
        <v>14</v>
      </c>
      <c r="M13" s="218">
        <v>49.7371038794941</v>
      </c>
      <c r="N13" s="206">
        <v>10</v>
      </c>
      <c r="O13" s="218">
        <v>35.526502771067214</v>
      </c>
      <c r="P13" s="206">
        <v>0</v>
      </c>
      <c r="Q13" s="218">
        <v>0</v>
      </c>
      <c r="R13" s="206">
        <v>215</v>
      </c>
      <c r="S13" s="218">
        <v>763.81980957794519</v>
      </c>
      <c r="T13" s="206">
        <v>128</v>
      </c>
      <c r="U13" s="218">
        <v>454.73923546966034</v>
      </c>
      <c r="V13" s="152">
        <v>28148</v>
      </c>
      <c r="X13" s="102"/>
    </row>
    <row r="14" spans="1:24" ht="13.5" customHeight="1" x14ac:dyDescent="0.15">
      <c r="A14" s="128" t="s">
        <v>1212</v>
      </c>
      <c r="B14" s="128" t="s">
        <v>531</v>
      </c>
      <c r="C14" s="189" t="s">
        <v>393</v>
      </c>
      <c r="D14" s="206">
        <v>2</v>
      </c>
      <c r="E14" s="218">
        <v>51.295203898435489</v>
      </c>
      <c r="F14" s="206">
        <v>1</v>
      </c>
      <c r="G14" s="218">
        <v>25.647601949217744</v>
      </c>
      <c r="H14" s="206">
        <v>3</v>
      </c>
      <c r="I14" s="218">
        <v>76.942805847653247</v>
      </c>
      <c r="J14" s="206">
        <v>2</v>
      </c>
      <c r="K14" s="218">
        <v>51.295203898435489</v>
      </c>
      <c r="L14" s="206">
        <v>0</v>
      </c>
      <c r="M14" s="218">
        <v>0</v>
      </c>
      <c r="N14" s="206">
        <v>4</v>
      </c>
      <c r="O14" s="218">
        <v>102.59040779687098</v>
      </c>
      <c r="P14" s="206">
        <v>0</v>
      </c>
      <c r="Q14" s="218">
        <v>0</v>
      </c>
      <c r="R14" s="206">
        <v>3</v>
      </c>
      <c r="S14" s="218">
        <v>76.942805847653247</v>
      </c>
      <c r="T14" s="206">
        <v>9</v>
      </c>
      <c r="U14" s="218">
        <v>230.82841754295973</v>
      </c>
      <c r="V14" s="152">
        <v>3899</v>
      </c>
      <c r="X14" s="102"/>
    </row>
    <row r="15" spans="1:24" ht="13.5" customHeight="1" x14ac:dyDescent="0.15">
      <c r="A15" s="128" t="s">
        <v>1212</v>
      </c>
      <c r="B15" s="128" t="s">
        <v>531</v>
      </c>
      <c r="C15" s="189" t="s">
        <v>394</v>
      </c>
      <c r="D15" s="206">
        <v>17</v>
      </c>
      <c r="E15" s="218">
        <v>111.62179908076166</v>
      </c>
      <c r="F15" s="206">
        <v>7</v>
      </c>
      <c r="G15" s="218">
        <v>45.961917268548916</v>
      </c>
      <c r="H15" s="206">
        <v>11</v>
      </c>
      <c r="I15" s="218">
        <v>72.225869993434017</v>
      </c>
      <c r="J15" s="206">
        <v>11</v>
      </c>
      <c r="K15" s="218">
        <v>72.225869993434017</v>
      </c>
      <c r="L15" s="206">
        <v>1</v>
      </c>
      <c r="M15" s="218">
        <v>6.5659881812212744</v>
      </c>
      <c r="N15" s="206">
        <v>10</v>
      </c>
      <c r="O15" s="218">
        <v>65.659881812212731</v>
      </c>
      <c r="P15" s="206">
        <v>0</v>
      </c>
      <c r="Q15" s="218">
        <v>0</v>
      </c>
      <c r="R15" s="206">
        <v>88</v>
      </c>
      <c r="S15" s="218">
        <v>577.80695994747214</v>
      </c>
      <c r="T15" s="206">
        <v>51</v>
      </c>
      <c r="U15" s="218">
        <v>334.86539724228498</v>
      </c>
      <c r="V15" s="152">
        <v>15230</v>
      </c>
      <c r="X15" s="102"/>
    </row>
    <row r="16" spans="1:24" ht="13.5" customHeight="1" x14ac:dyDescent="0.15">
      <c r="A16" s="128" t="s">
        <v>1322</v>
      </c>
      <c r="B16" s="128" t="s">
        <v>532</v>
      </c>
      <c r="C16" s="189" t="s">
        <v>397</v>
      </c>
      <c r="D16" s="206">
        <v>15</v>
      </c>
      <c r="E16" s="218">
        <v>200.32051282051279</v>
      </c>
      <c r="F16" s="206">
        <v>4</v>
      </c>
      <c r="G16" s="218">
        <v>53.418803418803421</v>
      </c>
      <c r="H16" s="206">
        <v>16</v>
      </c>
      <c r="I16" s="218">
        <v>213.67521367521368</v>
      </c>
      <c r="J16" s="206">
        <v>14</v>
      </c>
      <c r="K16" s="218">
        <v>186.96581196581198</v>
      </c>
      <c r="L16" s="206">
        <v>5</v>
      </c>
      <c r="M16" s="218">
        <v>66.773504273504273</v>
      </c>
      <c r="N16" s="206">
        <v>16</v>
      </c>
      <c r="O16" s="218">
        <v>213.67521367521368</v>
      </c>
      <c r="P16" s="206">
        <v>1</v>
      </c>
      <c r="Q16" s="218">
        <v>13.354700854700855</v>
      </c>
      <c r="R16" s="206">
        <v>119</v>
      </c>
      <c r="S16" s="218">
        <v>1589.2094017094016</v>
      </c>
      <c r="T16" s="206">
        <v>35</v>
      </c>
      <c r="U16" s="218">
        <v>467.41452991452991</v>
      </c>
      <c r="V16" s="152">
        <v>7488</v>
      </c>
      <c r="X16" s="102"/>
    </row>
    <row r="17" spans="1:24" ht="13.5" customHeight="1" x14ac:dyDescent="0.15">
      <c r="A17" s="128" t="s">
        <v>1322</v>
      </c>
      <c r="B17" s="128" t="s">
        <v>532</v>
      </c>
      <c r="C17" s="189" t="s">
        <v>398</v>
      </c>
      <c r="D17" s="206">
        <v>2</v>
      </c>
      <c r="E17" s="218">
        <v>42.489908646696406</v>
      </c>
      <c r="F17" s="206">
        <v>3</v>
      </c>
      <c r="G17" s="218">
        <v>63.73486297004461</v>
      </c>
      <c r="H17" s="206">
        <v>0</v>
      </c>
      <c r="I17" s="218">
        <v>0</v>
      </c>
      <c r="J17" s="206">
        <v>1</v>
      </c>
      <c r="K17" s="218">
        <v>21.244954323348203</v>
      </c>
      <c r="L17" s="206">
        <v>0</v>
      </c>
      <c r="M17" s="218">
        <v>0</v>
      </c>
      <c r="N17" s="206">
        <v>4</v>
      </c>
      <c r="O17" s="218">
        <v>84.979817293392813</v>
      </c>
      <c r="P17" s="206">
        <v>0</v>
      </c>
      <c r="Q17" s="218">
        <v>0</v>
      </c>
      <c r="R17" s="206">
        <v>1</v>
      </c>
      <c r="S17" s="218">
        <v>21.244954323348203</v>
      </c>
      <c r="T17" s="206">
        <v>6</v>
      </c>
      <c r="U17" s="218">
        <v>127.46972594008922</v>
      </c>
      <c r="V17" s="152">
        <v>4707</v>
      </c>
      <c r="X17" s="102"/>
    </row>
    <row r="18" spans="1:24" ht="13.5" customHeight="1" x14ac:dyDescent="0.15">
      <c r="A18" s="128" t="s">
        <v>1322</v>
      </c>
      <c r="B18" s="128" t="s">
        <v>532</v>
      </c>
      <c r="C18" s="189" t="s">
        <v>399</v>
      </c>
      <c r="D18" s="206">
        <v>4</v>
      </c>
      <c r="E18" s="218">
        <v>105.48523206751054</v>
      </c>
      <c r="F18" s="206">
        <v>1</v>
      </c>
      <c r="G18" s="218">
        <v>26.371308016877634</v>
      </c>
      <c r="H18" s="206">
        <v>3</v>
      </c>
      <c r="I18" s="218">
        <v>79.113924050632903</v>
      </c>
      <c r="J18" s="206">
        <v>1</v>
      </c>
      <c r="K18" s="218">
        <v>26.371308016877634</v>
      </c>
      <c r="L18" s="206">
        <v>0</v>
      </c>
      <c r="M18" s="218">
        <v>0</v>
      </c>
      <c r="N18" s="206">
        <v>7</v>
      </c>
      <c r="O18" s="218">
        <v>184.59915611814347</v>
      </c>
      <c r="P18" s="206">
        <v>0</v>
      </c>
      <c r="Q18" s="218">
        <v>0</v>
      </c>
      <c r="R18" s="206">
        <v>20</v>
      </c>
      <c r="S18" s="218">
        <v>527.42616033755269</v>
      </c>
      <c r="T18" s="206">
        <v>6</v>
      </c>
      <c r="U18" s="218">
        <v>158.22784810126581</v>
      </c>
      <c r="V18" s="152">
        <v>3792</v>
      </c>
      <c r="X18" s="102"/>
    </row>
    <row r="19" spans="1:24" ht="13.5" customHeight="1" x14ac:dyDescent="0.15">
      <c r="A19" s="128" t="s">
        <v>1322</v>
      </c>
      <c r="B19" s="128" t="s">
        <v>532</v>
      </c>
      <c r="C19" s="189" t="s">
        <v>400</v>
      </c>
      <c r="D19" s="206">
        <v>4</v>
      </c>
      <c r="E19" s="218">
        <v>110.3448275862069</v>
      </c>
      <c r="F19" s="206">
        <v>2</v>
      </c>
      <c r="G19" s="218">
        <v>55.172413793103452</v>
      </c>
      <c r="H19" s="206">
        <v>3</v>
      </c>
      <c r="I19" s="218">
        <v>82.758620689655174</v>
      </c>
      <c r="J19" s="206">
        <v>3</v>
      </c>
      <c r="K19" s="218">
        <v>82.758620689655174</v>
      </c>
      <c r="L19" s="206">
        <v>0</v>
      </c>
      <c r="M19" s="218">
        <v>0</v>
      </c>
      <c r="N19" s="206">
        <v>5</v>
      </c>
      <c r="O19" s="218">
        <v>137.93103448275861</v>
      </c>
      <c r="P19" s="206">
        <v>1</v>
      </c>
      <c r="Q19" s="218">
        <v>27.586206896551726</v>
      </c>
      <c r="R19" s="206">
        <v>21</v>
      </c>
      <c r="S19" s="218">
        <v>579.31034482758616</v>
      </c>
      <c r="T19" s="206">
        <v>4</v>
      </c>
      <c r="U19" s="218">
        <v>110.3448275862069</v>
      </c>
      <c r="V19" s="152">
        <v>3625</v>
      </c>
      <c r="X19" s="102"/>
    </row>
    <row r="20" spans="1:24" ht="13.5" customHeight="1" x14ac:dyDescent="0.15">
      <c r="A20" s="128" t="s">
        <v>1322</v>
      </c>
      <c r="B20" s="128" t="s">
        <v>532</v>
      </c>
      <c r="C20" s="189" t="s">
        <v>401</v>
      </c>
      <c r="D20" s="206">
        <v>3</v>
      </c>
      <c r="E20" s="218">
        <v>116.0092807424594</v>
      </c>
      <c r="F20" s="206">
        <v>1</v>
      </c>
      <c r="G20" s="218">
        <v>38.669760247486465</v>
      </c>
      <c r="H20" s="206">
        <v>2</v>
      </c>
      <c r="I20" s="218">
        <v>77.33952049497293</v>
      </c>
      <c r="J20" s="206">
        <v>3</v>
      </c>
      <c r="K20" s="218">
        <v>116.0092807424594</v>
      </c>
      <c r="L20" s="206">
        <v>0</v>
      </c>
      <c r="M20" s="218">
        <v>0</v>
      </c>
      <c r="N20" s="206">
        <v>5</v>
      </c>
      <c r="O20" s="218">
        <v>193.34880123743233</v>
      </c>
      <c r="P20" s="206">
        <v>0</v>
      </c>
      <c r="Q20" s="218">
        <v>0</v>
      </c>
      <c r="R20" s="206">
        <v>18</v>
      </c>
      <c r="S20" s="218">
        <v>696.05568445475637</v>
      </c>
      <c r="T20" s="206">
        <v>7</v>
      </c>
      <c r="U20" s="218">
        <v>270.68832173240526</v>
      </c>
      <c r="V20" s="152">
        <v>2586</v>
      </c>
      <c r="X20" s="102"/>
    </row>
    <row r="21" spans="1:24" ht="13.5" customHeight="1" x14ac:dyDescent="0.15">
      <c r="A21" s="128" t="s">
        <v>1319</v>
      </c>
      <c r="B21" s="128" t="s">
        <v>533</v>
      </c>
      <c r="C21" s="189" t="s">
        <v>395</v>
      </c>
      <c r="D21" s="206">
        <v>25</v>
      </c>
      <c r="E21" s="218">
        <v>153.4401276621862</v>
      </c>
      <c r="F21" s="206">
        <v>9</v>
      </c>
      <c r="G21" s="218">
        <v>55.23844595838704</v>
      </c>
      <c r="H21" s="206">
        <v>28</v>
      </c>
      <c r="I21" s="218">
        <v>171.85294298164857</v>
      </c>
      <c r="J21" s="206">
        <v>12</v>
      </c>
      <c r="K21" s="218">
        <v>73.651261277849372</v>
      </c>
      <c r="L21" s="206">
        <v>2</v>
      </c>
      <c r="M21" s="218">
        <v>12.275210212974898</v>
      </c>
      <c r="N21" s="206">
        <v>19</v>
      </c>
      <c r="O21" s="218">
        <v>116.61449702326152</v>
      </c>
      <c r="P21" s="206">
        <v>7</v>
      </c>
      <c r="Q21" s="218">
        <v>42.963235745412142</v>
      </c>
      <c r="R21" s="206">
        <v>188</v>
      </c>
      <c r="S21" s="218">
        <v>1153.8697600196404</v>
      </c>
      <c r="T21" s="206">
        <v>66</v>
      </c>
      <c r="U21" s="218">
        <v>405.08193702817158</v>
      </c>
      <c r="V21" s="152">
        <v>16293</v>
      </c>
      <c r="X21" s="102"/>
    </row>
    <row r="22" spans="1:24" ht="13.5" customHeight="1" x14ac:dyDescent="0.15">
      <c r="A22" s="128" t="s">
        <v>1319</v>
      </c>
      <c r="B22" s="128" t="s">
        <v>533</v>
      </c>
      <c r="C22" s="189" t="s">
        <v>396</v>
      </c>
      <c r="D22" s="206">
        <v>4</v>
      </c>
      <c r="E22" s="218">
        <v>75.886928476569906</v>
      </c>
      <c r="F22" s="206">
        <v>4</v>
      </c>
      <c r="G22" s="218">
        <v>75.886928476569906</v>
      </c>
      <c r="H22" s="206">
        <v>5</v>
      </c>
      <c r="I22" s="218">
        <v>94.858660595712379</v>
      </c>
      <c r="J22" s="206">
        <v>3</v>
      </c>
      <c r="K22" s="218">
        <v>56.915196357427433</v>
      </c>
      <c r="L22" s="206">
        <v>0</v>
      </c>
      <c r="M22" s="218">
        <v>0</v>
      </c>
      <c r="N22" s="206">
        <v>6</v>
      </c>
      <c r="O22" s="218">
        <v>113.83039271485487</v>
      </c>
      <c r="P22" s="206">
        <v>0</v>
      </c>
      <c r="Q22" s="218">
        <v>0</v>
      </c>
      <c r="R22" s="206">
        <v>23</v>
      </c>
      <c r="S22" s="218">
        <v>436.34983874027699</v>
      </c>
      <c r="T22" s="206">
        <v>10</v>
      </c>
      <c r="U22" s="218">
        <v>189.71732119142476</v>
      </c>
      <c r="V22" s="152">
        <v>5271</v>
      </c>
      <c r="X22" s="102"/>
    </row>
    <row r="23" spans="1:24" ht="13.5" customHeight="1" x14ac:dyDescent="0.15">
      <c r="A23" s="128" t="s">
        <v>1319</v>
      </c>
      <c r="B23" s="128" t="s">
        <v>533</v>
      </c>
      <c r="C23" s="189" t="s">
        <v>402</v>
      </c>
      <c r="D23" s="206">
        <v>6</v>
      </c>
      <c r="E23" s="218">
        <v>115.87485515643105</v>
      </c>
      <c r="F23" s="206">
        <v>2</v>
      </c>
      <c r="G23" s="218">
        <v>38.624951718810351</v>
      </c>
      <c r="H23" s="206">
        <v>9</v>
      </c>
      <c r="I23" s="218">
        <v>173.81228273464657</v>
      </c>
      <c r="J23" s="206">
        <v>4</v>
      </c>
      <c r="K23" s="218">
        <v>77.249903437620702</v>
      </c>
      <c r="L23" s="206">
        <v>1</v>
      </c>
      <c r="M23" s="218">
        <v>19.312475859405176</v>
      </c>
      <c r="N23" s="206">
        <v>11</v>
      </c>
      <c r="O23" s="218">
        <v>212.43723445345694</v>
      </c>
      <c r="P23" s="206">
        <v>0</v>
      </c>
      <c r="Q23" s="218">
        <v>0</v>
      </c>
      <c r="R23" s="206">
        <v>85</v>
      </c>
      <c r="S23" s="218">
        <v>1641.5604480494399</v>
      </c>
      <c r="T23" s="206">
        <v>34</v>
      </c>
      <c r="U23" s="218">
        <v>656.62417921977601</v>
      </c>
      <c r="V23" s="152">
        <v>5178</v>
      </c>
      <c r="X23" s="102"/>
    </row>
    <row r="24" spans="1:24" ht="13.5" customHeight="1" x14ac:dyDescent="0.15">
      <c r="A24" s="128" t="s">
        <v>1319</v>
      </c>
      <c r="B24" s="128" t="s">
        <v>533</v>
      </c>
      <c r="C24" s="189" t="s">
        <v>403</v>
      </c>
      <c r="D24" s="206">
        <v>9</v>
      </c>
      <c r="E24" s="218">
        <v>116.2340178225494</v>
      </c>
      <c r="F24" s="206">
        <v>5</v>
      </c>
      <c r="G24" s="218">
        <v>64.574454345860772</v>
      </c>
      <c r="H24" s="206">
        <v>10</v>
      </c>
      <c r="I24" s="218">
        <v>129.14890869172154</v>
      </c>
      <c r="J24" s="206">
        <v>9</v>
      </c>
      <c r="K24" s="218">
        <v>116.2340178225494</v>
      </c>
      <c r="L24" s="206">
        <v>0</v>
      </c>
      <c r="M24" s="218">
        <v>0</v>
      </c>
      <c r="N24" s="206">
        <v>6</v>
      </c>
      <c r="O24" s="218">
        <v>77.489345215032941</v>
      </c>
      <c r="P24" s="206">
        <v>0</v>
      </c>
      <c r="Q24" s="218">
        <v>0</v>
      </c>
      <c r="R24" s="206">
        <v>30</v>
      </c>
      <c r="S24" s="218">
        <v>387.44672607516469</v>
      </c>
      <c r="T24" s="206">
        <v>17</v>
      </c>
      <c r="U24" s="218">
        <v>219.55314477592665</v>
      </c>
      <c r="V24" s="152">
        <v>7743</v>
      </c>
      <c r="X24" s="102"/>
    </row>
    <row r="25" spans="1:24" ht="13.5" customHeight="1" x14ac:dyDescent="0.15">
      <c r="A25" s="128" t="s">
        <v>1211</v>
      </c>
      <c r="B25" s="128" t="s">
        <v>540</v>
      </c>
      <c r="C25" s="189" t="s">
        <v>1308</v>
      </c>
      <c r="D25" s="206">
        <v>6978</v>
      </c>
      <c r="E25" s="218">
        <v>356.14524070426728</v>
      </c>
      <c r="F25" s="206">
        <v>2142</v>
      </c>
      <c r="G25" s="218">
        <v>109.32403347499863</v>
      </c>
      <c r="H25" s="206">
        <v>5758</v>
      </c>
      <c r="I25" s="218">
        <v>293.87851762326898</v>
      </c>
      <c r="J25" s="206">
        <v>3228</v>
      </c>
      <c r="K25" s="218">
        <v>164.75162467660857</v>
      </c>
      <c r="L25" s="206">
        <v>918</v>
      </c>
      <c r="M25" s="218">
        <v>46.853157203570838</v>
      </c>
      <c r="N25" s="206">
        <v>705</v>
      </c>
      <c r="O25" s="218">
        <v>35.981999813199835</v>
      </c>
      <c r="P25" s="206">
        <v>752</v>
      </c>
      <c r="Q25" s="218">
        <v>38.380799800746487</v>
      </c>
      <c r="R25" s="206">
        <v>30263</v>
      </c>
      <c r="S25" s="218">
        <v>1544.5720004920092</v>
      </c>
      <c r="T25" s="206">
        <v>3905</v>
      </c>
      <c r="U25" s="218">
        <v>199.30455215680189</v>
      </c>
      <c r="V25" s="152">
        <v>1959313</v>
      </c>
      <c r="X25" s="102"/>
    </row>
    <row r="26" spans="1:24" ht="13.5" customHeight="1" x14ac:dyDescent="0.15">
      <c r="A26" s="128" t="s">
        <v>1299</v>
      </c>
      <c r="B26" s="128" t="s">
        <v>534</v>
      </c>
      <c r="C26" s="189" t="s">
        <v>365</v>
      </c>
      <c r="D26" s="206">
        <v>167</v>
      </c>
      <c r="E26" s="218">
        <v>139.65546077939456</v>
      </c>
      <c r="F26" s="206">
        <v>89</v>
      </c>
      <c r="G26" s="218">
        <v>74.427161732731221</v>
      </c>
      <c r="H26" s="206">
        <v>194</v>
      </c>
      <c r="I26" s="218">
        <v>162.23448737247031</v>
      </c>
      <c r="J26" s="206">
        <v>138</v>
      </c>
      <c r="K26" s="218">
        <v>115.4039136979428</v>
      </c>
      <c r="L26" s="206">
        <v>36</v>
      </c>
      <c r="M26" s="218">
        <v>30.105368790767685</v>
      </c>
      <c r="N26" s="206">
        <v>64</v>
      </c>
      <c r="O26" s="218">
        <v>53.520655628031442</v>
      </c>
      <c r="P26" s="206">
        <v>25</v>
      </c>
      <c r="Q26" s="218">
        <v>20.906506104699783</v>
      </c>
      <c r="R26" s="206">
        <v>999</v>
      </c>
      <c r="S26" s="218">
        <v>835.42398394380325</v>
      </c>
      <c r="T26" s="206">
        <v>212</v>
      </c>
      <c r="U26" s="218">
        <v>177.28717176785415</v>
      </c>
      <c r="V26" s="152">
        <v>119580</v>
      </c>
      <c r="X26" s="102"/>
    </row>
    <row r="27" spans="1:24" ht="13.5" customHeight="1" x14ac:dyDescent="0.15">
      <c r="A27" s="128" t="s">
        <v>1299</v>
      </c>
      <c r="B27" s="128" t="s">
        <v>940</v>
      </c>
      <c r="C27" s="189" t="s">
        <v>372</v>
      </c>
      <c r="D27" s="206">
        <v>128</v>
      </c>
      <c r="E27" s="218">
        <v>131.21207151057897</v>
      </c>
      <c r="F27" s="206">
        <v>60</v>
      </c>
      <c r="G27" s="218">
        <v>61.5056585205839</v>
      </c>
      <c r="H27" s="206">
        <v>134</v>
      </c>
      <c r="I27" s="218">
        <v>137.36263736263737</v>
      </c>
      <c r="J27" s="206">
        <v>82</v>
      </c>
      <c r="K27" s="218">
        <v>84.057733311464659</v>
      </c>
      <c r="L27" s="206">
        <v>64</v>
      </c>
      <c r="M27" s="218">
        <v>65.606035755289483</v>
      </c>
      <c r="N27" s="206">
        <v>49</v>
      </c>
      <c r="O27" s="218">
        <v>50.22962112514351</v>
      </c>
      <c r="P27" s="206">
        <v>31</v>
      </c>
      <c r="Q27" s="218">
        <v>31.777923568968344</v>
      </c>
      <c r="R27" s="206">
        <v>743</v>
      </c>
      <c r="S27" s="218">
        <v>761.6450713465639</v>
      </c>
      <c r="T27" s="206">
        <v>209</v>
      </c>
      <c r="U27" s="218">
        <v>214.24471051336721</v>
      </c>
      <c r="V27" s="152">
        <v>97552</v>
      </c>
      <c r="X27" s="102"/>
    </row>
    <row r="28" spans="1:24" ht="13.5" customHeight="1" x14ac:dyDescent="0.15">
      <c r="A28" s="128" t="s">
        <v>1299</v>
      </c>
      <c r="B28" s="128" t="s">
        <v>940</v>
      </c>
      <c r="C28" s="189" t="s">
        <v>380</v>
      </c>
      <c r="D28" s="206">
        <v>119</v>
      </c>
      <c r="E28" s="218">
        <v>169.88108324173078</v>
      </c>
      <c r="F28" s="206">
        <v>42</v>
      </c>
      <c r="G28" s="218">
        <v>59.958029379434393</v>
      </c>
      <c r="H28" s="206">
        <v>129</v>
      </c>
      <c r="I28" s="218">
        <v>184.1568045225485</v>
      </c>
      <c r="J28" s="206">
        <v>79</v>
      </c>
      <c r="K28" s="218">
        <v>112.77819811845993</v>
      </c>
      <c r="L28" s="206">
        <v>7</v>
      </c>
      <c r="M28" s="218">
        <v>9.9930048965723994</v>
      </c>
      <c r="N28" s="206">
        <v>25</v>
      </c>
      <c r="O28" s="218">
        <v>35.689303202044286</v>
      </c>
      <c r="P28" s="206">
        <v>5</v>
      </c>
      <c r="Q28" s="218">
        <v>7.1378606404088574</v>
      </c>
      <c r="R28" s="206">
        <v>755</v>
      </c>
      <c r="S28" s="218">
        <v>1077.8169567017374</v>
      </c>
      <c r="T28" s="206">
        <v>180</v>
      </c>
      <c r="U28" s="218">
        <v>256.96298305471885</v>
      </c>
      <c r="V28" s="152">
        <v>70049</v>
      </c>
      <c r="X28" s="102"/>
    </row>
    <row r="29" spans="1:24" ht="13.5" customHeight="1" x14ac:dyDescent="0.15">
      <c r="A29" s="128" t="s">
        <v>1299</v>
      </c>
      <c r="B29" s="128" t="s">
        <v>940</v>
      </c>
      <c r="C29" s="189" t="s">
        <v>382</v>
      </c>
      <c r="D29" s="206">
        <v>58</v>
      </c>
      <c r="E29" s="218">
        <v>99.545181498326599</v>
      </c>
      <c r="F29" s="206">
        <v>43</v>
      </c>
      <c r="G29" s="218">
        <v>73.800738007380076</v>
      </c>
      <c r="H29" s="206">
        <v>88</v>
      </c>
      <c r="I29" s="218">
        <v>151.0340684802197</v>
      </c>
      <c r="J29" s="206">
        <v>53</v>
      </c>
      <c r="K29" s="218">
        <v>90.963700334677768</v>
      </c>
      <c r="L29" s="206">
        <v>26</v>
      </c>
      <c r="M29" s="218">
        <v>44.623702050974003</v>
      </c>
      <c r="N29" s="206">
        <v>23</v>
      </c>
      <c r="O29" s="218">
        <v>39.474813352784693</v>
      </c>
      <c r="P29" s="206">
        <v>1</v>
      </c>
      <c r="Q29" s="218">
        <v>1.7162962327297693</v>
      </c>
      <c r="R29" s="206">
        <v>404</v>
      </c>
      <c r="S29" s="218">
        <v>693.38367802282676</v>
      </c>
      <c r="T29" s="206">
        <v>138</v>
      </c>
      <c r="U29" s="218">
        <v>236.84888011670816</v>
      </c>
      <c r="V29" s="152">
        <v>58265</v>
      </c>
      <c r="X29" s="102"/>
    </row>
    <row r="30" spans="1:24" ht="13.5" customHeight="1" x14ac:dyDescent="0.15">
      <c r="A30" s="128" t="s">
        <v>1299</v>
      </c>
      <c r="B30" s="128" t="s">
        <v>534</v>
      </c>
      <c r="C30" s="189" t="s">
        <v>383</v>
      </c>
      <c r="D30" s="206">
        <v>59</v>
      </c>
      <c r="E30" s="218">
        <v>101.22152072467746</v>
      </c>
      <c r="F30" s="206">
        <v>33</v>
      </c>
      <c r="G30" s="218">
        <v>56.615426846006045</v>
      </c>
      <c r="H30" s="206">
        <v>78</v>
      </c>
      <c r="I30" s="218">
        <v>133.81828163601426</v>
      </c>
      <c r="J30" s="206">
        <v>43</v>
      </c>
      <c r="K30" s="218">
        <v>73.771616799341203</v>
      </c>
      <c r="L30" s="206">
        <v>23</v>
      </c>
      <c r="M30" s="218">
        <v>39.45923689267088</v>
      </c>
      <c r="N30" s="206">
        <v>27</v>
      </c>
      <c r="O30" s="218">
        <v>46.321712874004945</v>
      </c>
      <c r="P30" s="206">
        <v>20</v>
      </c>
      <c r="Q30" s="218">
        <v>34.312379906670323</v>
      </c>
      <c r="R30" s="206">
        <v>390</v>
      </c>
      <c r="S30" s="218">
        <v>669.09140818007143</v>
      </c>
      <c r="T30" s="206">
        <v>113</v>
      </c>
      <c r="U30" s="218">
        <v>193.86494647268734</v>
      </c>
      <c r="V30" s="152">
        <v>58288</v>
      </c>
      <c r="X30" s="102"/>
    </row>
    <row r="31" spans="1:24" ht="13.5" customHeight="1" x14ac:dyDescent="0.15">
      <c r="A31" s="128" t="s">
        <v>1299</v>
      </c>
      <c r="B31" s="128" t="s">
        <v>534</v>
      </c>
      <c r="C31" s="189" t="s">
        <v>386</v>
      </c>
      <c r="D31" s="206">
        <v>23</v>
      </c>
      <c r="E31" s="218">
        <v>145.20202020202021</v>
      </c>
      <c r="F31" s="206">
        <v>117</v>
      </c>
      <c r="G31" s="218">
        <v>738.63636363636363</v>
      </c>
      <c r="H31" s="206">
        <v>62</v>
      </c>
      <c r="I31" s="218">
        <v>391.4141414141414</v>
      </c>
      <c r="J31" s="206">
        <v>31</v>
      </c>
      <c r="K31" s="218">
        <v>195.7070707070707</v>
      </c>
      <c r="L31" s="206">
        <v>4</v>
      </c>
      <c r="M31" s="218">
        <v>25.252525252525253</v>
      </c>
      <c r="N31" s="206">
        <v>21</v>
      </c>
      <c r="O31" s="218">
        <v>132.57575757575759</v>
      </c>
      <c r="P31" s="206">
        <v>4</v>
      </c>
      <c r="Q31" s="218">
        <v>25.252525252525253</v>
      </c>
      <c r="R31" s="206">
        <v>87</v>
      </c>
      <c r="S31" s="218">
        <v>549.24242424242425</v>
      </c>
      <c r="T31" s="206">
        <v>19</v>
      </c>
      <c r="U31" s="218">
        <v>119.94949494949495</v>
      </c>
      <c r="V31" s="152">
        <v>15840</v>
      </c>
      <c r="X31" s="102"/>
    </row>
    <row r="32" spans="1:24" ht="13.5" customHeight="1" x14ac:dyDescent="0.15">
      <c r="A32" s="128" t="s">
        <v>1299</v>
      </c>
      <c r="B32" s="128" t="s">
        <v>534</v>
      </c>
      <c r="C32" s="189" t="s">
        <v>387</v>
      </c>
      <c r="D32" s="206">
        <v>2</v>
      </c>
      <c r="E32" s="218">
        <v>65.941312232113418</v>
      </c>
      <c r="F32" s="206">
        <v>3</v>
      </c>
      <c r="G32" s="218">
        <v>98.91196834817012</v>
      </c>
      <c r="H32" s="206">
        <v>2</v>
      </c>
      <c r="I32" s="218">
        <v>65.941312232113418</v>
      </c>
      <c r="J32" s="206">
        <v>0</v>
      </c>
      <c r="K32" s="218">
        <v>0</v>
      </c>
      <c r="L32" s="206">
        <v>0</v>
      </c>
      <c r="M32" s="218">
        <v>0</v>
      </c>
      <c r="N32" s="206">
        <v>5</v>
      </c>
      <c r="O32" s="218">
        <v>164.85328058028355</v>
      </c>
      <c r="P32" s="206">
        <v>0</v>
      </c>
      <c r="Q32" s="218">
        <v>0</v>
      </c>
      <c r="R32" s="206">
        <v>10</v>
      </c>
      <c r="S32" s="218">
        <v>329.70656116056711</v>
      </c>
      <c r="T32" s="206">
        <v>13</v>
      </c>
      <c r="U32" s="218">
        <v>428.61852950873725</v>
      </c>
      <c r="V32" s="152">
        <v>3033</v>
      </c>
      <c r="X32" s="102"/>
    </row>
    <row r="33" spans="1:24" ht="13.5" customHeight="1" x14ac:dyDescent="0.15">
      <c r="A33" s="128" t="s">
        <v>1300</v>
      </c>
      <c r="B33" s="128" t="s">
        <v>536</v>
      </c>
      <c r="C33" s="189" t="s">
        <v>342</v>
      </c>
      <c r="D33" s="206">
        <v>338</v>
      </c>
      <c r="E33" s="218">
        <v>295.3899934454883</v>
      </c>
      <c r="F33" s="206">
        <v>105</v>
      </c>
      <c r="G33" s="218">
        <v>91.763163644308506</v>
      </c>
      <c r="H33" s="206">
        <v>334</v>
      </c>
      <c r="I33" s="218">
        <v>291.89425387808609</v>
      </c>
      <c r="J33" s="206">
        <v>187</v>
      </c>
      <c r="K33" s="218">
        <v>163.42582477605418</v>
      </c>
      <c r="L33" s="206">
        <v>28</v>
      </c>
      <c r="M33" s="218">
        <v>24.470176971815601</v>
      </c>
      <c r="N33" s="206">
        <v>36</v>
      </c>
      <c r="O33" s="218">
        <v>31.461656106620058</v>
      </c>
      <c r="P33" s="206">
        <v>29</v>
      </c>
      <c r="Q33" s="218">
        <v>25.344111863666157</v>
      </c>
      <c r="R33" s="206">
        <v>1748</v>
      </c>
      <c r="S33" s="218">
        <v>1527.638190954774</v>
      </c>
      <c r="T33" s="206">
        <v>473</v>
      </c>
      <c r="U33" s="218">
        <v>413.37120384531352</v>
      </c>
      <c r="V33" s="152">
        <v>114425</v>
      </c>
      <c r="X33" s="102"/>
    </row>
    <row r="34" spans="1:24" ht="13.5" customHeight="1" x14ac:dyDescent="0.15">
      <c r="A34" s="128" t="s">
        <v>1300</v>
      </c>
      <c r="B34" s="128" t="s">
        <v>942</v>
      </c>
      <c r="C34" s="189" t="s">
        <v>404</v>
      </c>
      <c r="D34" s="206">
        <v>1</v>
      </c>
      <c r="E34" s="218">
        <v>69.783670621074663</v>
      </c>
      <c r="F34" s="206">
        <v>1</v>
      </c>
      <c r="G34" s="218">
        <v>69.783670621074663</v>
      </c>
      <c r="H34" s="206">
        <v>0</v>
      </c>
      <c r="I34" s="218">
        <v>0</v>
      </c>
      <c r="J34" s="206">
        <v>0</v>
      </c>
      <c r="K34" s="218">
        <v>0</v>
      </c>
      <c r="L34" s="206">
        <v>2</v>
      </c>
      <c r="M34" s="218">
        <v>139.56734124214933</v>
      </c>
      <c r="N34" s="206">
        <v>3</v>
      </c>
      <c r="O34" s="218">
        <v>209.35101186322402</v>
      </c>
      <c r="P34" s="206">
        <v>0</v>
      </c>
      <c r="Q34" s="218">
        <v>0</v>
      </c>
      <c r="R34" s="206">
        <v>3</v>
      </c>
      <c r="S34" s="218">
        <v>209.35101186322402</v>
      </c>
      <c r="T34" s="206">
        <v>6</v>
      </c>
      <c r="U34" s="218">
        <v>418.70202372644803</v>
      </c>
      <c r="V34" s="152">
        <v>1433</v>
      </c>
      <c r="X34" s="102"/>
    </row>
    <row r="35" spans="1:24" ht="13.5" customHeight="1" x14ac:dyDescent="0.15">
      <c r="A35" s="128" t="s">
        <v>1300</v>
      </c>
      <c r="B35" s="128" t="s">
        <v>942</v>
      </c>
      <c r="C35" s="189" t="s">
        <v>405</v>
      </c>
      <c r="D35" s="206">
        <v>5</v>
      </c>
      <c r="E35" s="218">
        <v>169.60651289009499</v>
      </c>
      <c r="F35" s="206">
        <v>2</v>
      </c>
      <c r="G35" s="218">
        <v>67.84260515603799</v>
      </c>
      <c r="H35" s="206">
        <v>2</v>
      </c>
      <c r="I35" s="218">
        <v>67.84260515603799</v>
      </c>
      <c r="J35" s="206">
        <v>0</v>
      </c>
      <c r="K35" s="218">
        <v>0</v>
      </c>
      <c r="L35" s="206">
        <v>3</v>
      </c>
      <c r="M35" s="218">
        <v>101.76390773405699</v>
      </c>
      <c r="N35" s="206">
        <v>2</v>
      </c>
      <c r="O35" s="218">
        <v>67.84260515603799</v>
      </c>
      <c r="P35" s="206">
        <v>0</v>
      </c>
      <c r="Q35" s="218">
        <v>0</v>
      </c>
      <c r="R35" s="206">
        <v>19</v>
      </c>
      <c r="S35" s="218">
        <v>644.50474898236098</v>
      </c>
      <c r="T35" s="206">
        <v>4</v>
      </c>
      <c r="U35" s="218">
        <v>135.68521031207598</v>
      </c>
      <c r="V35" s="152">
        <v>2948</v>
      </c>
      <c r="X35" s="102"/>
    </row>
    <row r="36" spans="1:24" ht="13.5" customHeight="1" x14ac:dyDescent="0.15">
      <c r="A36" s="128" t="s">
        <v>1300</v>
      </c>
      <c r="B36" s="128" t="s">
        <v>942</v>
      </c>
      <c r="C36" s="189" t="s">
        <v>406</v>
      </c>
      <c r="D36" s="206">
        <v>6</v>
      </c>
      <c r="E36" s="218">
        <v>215.51724137931035</v>
      </c>
      <c r="F36" s="206">
        <v>1</v>
      </c>
      <c r="G36" s="218">
        <v>35.919540229885058</v>
      </c>
      <c r="H36" s="206">
        <v>2</v>
      </c>
      <c r="I36" s="218">
        <v>71.839080459770116</v>
      </c>
      <c r="J36" s="206">
        <v>0</v>
      </c>
      <c r="K36" s="218">
        <v>0</v>
      </c>
      <c r="L36" s="206">
        <v>2</v>
      </c>
      <c r="M36" s="218">
        <v>71.839080459770116</v>
      </c>
      <c r="N36" s="206">
        <v>6</v>
      </c>
      <c r="O36" s="218">
        <v>215.51724137931035</v>
      </c>
      <c r="P36" s="206">
        <v>0</v>
      </c>
      <c r="Q36" s="218">
        <v>0</v>
      </c>
      <c r="R36" s="206">
        <v>20</v>
      </c>
      <c r="S36" s="218">
        <v>718.39080459770116</v>
      </c>
      <c r="T36" s="206">
        <v>10</v>
      </c>
      <c r="U36" s="218">
        <v>359.19540229885058</v>
      </c>
      <c r="V36" s="152">
        <v>2784</v>
      </c>
      <c r="X36" s="102"/>
    </row>
    <row r="37" spans="1:24" ht="13.5" customHeight="1" x14ac:dyDescent="0.15">
      <c r="A37" s="128" t="s">
        <v>1300</v>
      </c>
      <c r="B37" s="128" t="s">
        <v>942</v>
      </c>
      <c r="C37" s="189" t="s">
        <v>407</v>
      </c>
      <c r="D37" s="206">
        <v>3</v>
      </c>
      <c r="E37" s="218">
        <v>64.253587491968304</v>
      </c>
      <c r="F37" s="206">
        <v>2</v>
      </c>
      <c r="G37" s="218">
        <v>42.835724994645531</v>
      </c>
      <c r="H37" s="206">
        <v>4</v>
      </c>
      <c r="I37" s="218">
        <v>85.671449989291062</v>
      </c>
      <c r="J37" s="206">
        <v>0</v>
      </c>
      <c r="K37" s="218">
        <v>0</v>
      </c>
      <c r="L37" s="206">
        <v>3</v>
      </c>
      <c r="M37" s="218">
        <v>64.253587491968304</v>
      </c>
      <c r="N37" s="206">
        <v>6</v>
      </c>
      <c r="O37" s="218">
        <v>128.50717498393661</v>
      </c>
      <c r="P37" s="206">
        <v>0</v>
      </c>
      <c r="Q37" s="218">
        <v>0</v>
      </c>
      <c r="R37" s="206">
        <v>50</v>
      </c>
      <c r="S37" s="218">
        <v>1070.8931248661384</v>
      </c>
      <c r="T37" s="206">
        <v>11</v>
      </c>
      <c r="U37" s="218">
        <v>235.59648747055044</v>
      </c>
      <c r="V37" s="152">
        <v>4669</v>
      </c>
      <c r="X37" s="102"/>
    </row>
    <row r="38" spans="1:24" ht="13.5" customHeight="1" x14ac:dyDescent="0.15">
      <c r="A38" s="128" t="s">
        <v>1300</v>
      </c>
      <c r="B38" s="128" t="s">
        <v>942</v>
      </c>
      <c r="C38" s="189" t="s">
        <v>408</v>
      </c>
      <c r="D38" s="206">
        <v>2</v>
      </c>
      <c r="E38" s="218">
        <v>37.016472330186936</v>
      </c>
      <c r="F38" s="206">
        <v>3</v>
      </c>
      <c r="G38" s="218">
        <v>55.524708495280407</v>
      </c>
      <c r="H38" s="206">
        <v>4</v>
      </c>
      <c r="I38" s="218">
        <v>74.032944660373872</v>
      </c>
      <c r="J38" s="206">
        <v>1</v>
      </c>
      <c r="K38" s="218">
        <v>18.508236165093468</v>
      </c>
      <c r="L38" s="206">
        <v>1</v>
      </c>
      <c r="M38" s="218">
        <v>18.508236165093468</v>
      </c>
      <c r="N38" s="206">
        <v>5</v>
      </c>
      <c r="O38" s="218">
        <v>92.541180825467336</v>
      </c>
      <c r="P38" s="206">
        <v>0</v>
      </c>
      <c r="Q38" s="218">
        <v>0</v>
      </c>
      <c r="R38" s="206">
        <v>8</v>
      </c>
      <c r="S38" s="218">
        <v>148.06588932074774</v>
      </c>
      <c r="T38" s="206">
        <v>2</v>
      </c>
      <c r="U38" s="218">
        <v>37.016472330186936</v>
      </c>
      <c r="V38" s="152">
        <v>5403</v>
      </c>
      <c r="X38" s="102"/>
    </row>
    <row r="39" spans="1:24" ht="13.5" customHeight="1" x14ac:dyDescent="0.15">
      <c r="A39" s="128" t="s">
        <v>1300</v>
      </c>
      <c r="B39" s="128" t="s">
        <v>942</v>
      </c>
      <c r="C39" s="189" t="s">
        <v>409</v>
      </c>
      <c r="D39" s="206">
        <v>2</v>
      </c>
      <c r="E39" s="218">
        <v>96.200096200096198</v>
      </c>
      <c r="F39" s="206">
        <v>1</v>
      </c>
      <c r="G39" s="218">
        <v>48.100048100048099</v>
      </c>
      <c r="H39" s="206">
        <v>3</v>
      </c>
      <c r="I39" s="218">
        <v>144.3001443001443</v>
      </c>
      <c r="J39" s="206">
        <v>0</v>
      </c>
      <c r="K39" s="218">
        <v>0</v>
      </c>
      <c r="L39" s="206">
        <v>1</v>
      </c>
      <c r="M39" s="218">
        <v>48.100048100048099</v>
      </c>
      <c r="N39" s="206">
        <v>2</v>
      </c>
      <c r="O39" s="218">
        <v>96.200096200096198</v>
      </c>
      <c r="P39" s="206">
        <v>1</v>
      </c>
      <c r="Q39" s="218">
        <v>48.100048100048099</v>
      </c>
      <c r="R39" s="206">
        <v>8</v>
      </c>
      <c r="S39" s="218">
        <v>384.80038480038479</v>
      </c>
      <c r="T39" s="206">
        <v>0</v>
      </c>
      <c r="U39" s="218">
        <v>0</v>
      </c>
      <c r="V39" s="152">
        <v>2079</v>
      </c>
      <c r="X39" s="102"/>
    </row>
    <row r="40" spans="1:24" ht="13.5" customHeight="1" x14ac:dyDescent="0.15">
      <c r="A40" s="128" t="s">
        <v>1300</v>
      </c>
      <c r="B40" s="128" t="s">
        <v>942</v>
      </c>
      <c r="C40" s="189" t="s">
        <v>410</v>
      </c>
      <c r="D40" s="206">
        <v>2</v>
      </c>
      <c r="E40" s="218">
        <v>96.618357487922708</v>
      </c>
      <c r="F40" s="206">
        <v>1</v>
      </c>
      <c r="G40" s="218">
        <v>48.309178743961354</v>
      </c>
      <c r="H40" s="206">
        <v>0</v>
      </c>
      <c r="I40" s="218">
        <v>0</v>
      </c>
      <c r="J40" s="206">
        <v>0</v>
      </c>
      <c r="K40" s="218">
        <v>0</v>
      </c>
      <c r="L40" s="206">
        <v>0</v>
      </c>
      <c r="M40" s="218">
        <v>0</v>
      </c>
      <c r="N40" s="206">
        <v>4</v>
      </c>
      <c r="O40" s="218">
        <v>193.23671497584542</v>
      </c>
      <c r="P40" s="206">
        <v>0</v>
      </c>
      <c r="Q40" s="218">
        <v>0</v>
      </c>
      <c r="R40" s="206">
        <v>3</v>
      </c>
      <c r="S40" s="218">
        <v>144.92753623188406</v>
      </c>
      <c r="T40" s="206">
        <v>5</v>
      </c>
      <c r="U40" s="218">
        <v>241.54589371980674</v>
      </c>
      <c r="V40" s="152">
        <v>2070</v>
      </c>
      <c r="X40" s="102"/>
    </row>
    <row r="41" spans="1:24" ht="13.5" customHeight="1" x14ac:dyDescent="0.15">
      <c r="A41" s="128" t="s">
        <v>1300</v>
      </c>
      <c r="B41" s="128" t="s">
        <v>942</v>
      </c>
      <c r="C41" s="189" t="s">
        <v>411</v>
      </c>
      <c r="D41" s="206">
        <v>2</v>
      </c>
      <c r="E41" s="218">
        <v>90.867787369377552</v>
      </c>
      <c r="F41" s="206">
        <v>2</v>
      </c>
      <c r="G41" s="218">
        <v>90.867787369377552</v>
      </c>
      <c r="H41" s="206">
        <v>1</v>
      </c>
      <c r="I41" s="218">
        <v>45.433893684688776</v>
      </c>
      <c r="J41" s="206">
        <v>0</v>
      </c>
      <c r="K41" s="218">
        <v>0</v>
      </c>
      <c r="L41" s="206">
        <v>2</v>
      </c>
      <c r="M41" s="218">
        <v>90.867787369377552</v>
      </c>
      <c r="N41" s="206">
        <v>6</v>
      </c>
      <c r="O41" s="218">
        <v>272.60336210813267</v>
      </c>
      <c r="P41" s="206">
        <v>0</v>
      </c>
      <c r="Q41" s="218">
        <v>0</v>
      </c>
      <c r="R41" s="206">
        <v>10</v>
      </c>
      <c r="S41" s="218">
        <v>454.3389368468878</v>
      </c>
      <c r="T41" s="206">
        <v>4</v>
      </c>
      <c r="U41" s="218">
        <v>181.7355747387551</v>
      </c>
      <c r="V41" s="152">
        <v>2201</v>
      </c>
      <c r="X41" s="102"/>
    </row>
    <row r="42" spans="1:24" ht="13.5" customHeight="1" x14ac:dyDescent="0.15">
      <c r="A42" s="128" t="s">
        <v>1300</v>
      </c>
      <c r="B42" s="128" t="s">
        <v>942</v>
      </c>
      <c r="C42" s="189" t="s">
        <v>412</v>
      </c>
      <c r="D42" s="206">
        <v>3</v>
      </c>
      <c r="E42" s="218">
        <v>100.70493454179255</v>
      </c>
      <c r="F42" s="206">
        <v>3</v>
      </c>
      <c r="G42" s="218">
        <v>100.70493454179255</v>
      </c>
      <c r="H42" s="206">
        <v>2</v>
      </c>
      <c r="I42" s="218">
        <v>67.136623027861702</v>
      </c>
      <c r="J42" s="206">
        <v>1</v>
      </c>
      <c r="K42" s="218">
        <v>33.568311513930851</v>
      </c>
      <c r="L42" s="206">
        <v>7</v>
      </c>
      <c r="M42" s="218">
        <v>234.97818059751594</v>
      </c>
      <c r="N42" s="206">
        <v>4</v>
      </c>
      <c r="O42" s="218">
        <v>134.2732460557234</v>
      </c>
      <c r="P42" s="206">
        <v>0</v>
      </c>
      <c r="Q42" s="218">
        <v>0</v>
      </c>
      <c r="R42" s="206">
        <v>38</v>
      </c>
      <c r="S42" s="218">
        <v>1275.5958375293724</v>
      </c>
      <c r="T42" s="206">
        <v>9</v>
      </c>
      <c r="U42" s="218">
        <v>302.11480362537765</v>
      </c>
      <c r="V42" s="152">
        <v>2979</v>
      </c>
      <c r="X42" s="102"/>
    </row>
    <row r="43" spans="1:24" ht="13.5" customHeight="1" x14ac:dyDescent="0.15">
      <c r="A43" s="128" t="s">
        <v>1300</v>
      </c>
      <c r="B43" s="128" t="s">
        <v>942</v>
      </c>
      <c r="C43" s="189" t="s">
        <v>413</v>
      </c>
      <c r="D43" s="206">
        <v>41</v>
      </c>
      <c r="E43" s="218">
        <v>242.71844660194174</v>
      </c>
      <c r="F43" s="206">
        <v>9</v>
      </c>
      <c r="G43" s="218">
        <v>53.279659010182328</v>
      </c>
      <c r="H43" s="206">
        <v>28</v>
      </c>
      <c r="I43" s="218">
        <v>165.75893914278947</v>
      </c>
      <c r="J43" s="206">
        <v>2</v>
      </c>
      <c r="K43" s="218">
        <v>11.839924224484964</v>
      </c>
      <c r="L43" s="206">
        <v>8</v>
      </c>
      <c r="M43" s="218">
        <v>47.359696897939855</v>
      </c>
      <c r="N43" s="206">
        <v>27</v>
      </c>
      <c r="O43" s="218">
        <v>159.838977030547</v>
      </c>
      <c r="P43" s="206">
        <v>11</v>
      </c>
      <c r="Q43" s="218">
        <v>65.119583234667289</v>
      </c>
      <c r="R43" s="206">
        <v>179</v>
      </c>
      <c r="S43" s="218">
        <v>1059.6732180914041</v>
      </c>
      <c r="T43" s="206">
        <v>24</v>
      </c>
      <c r="U43" s="218">
        <v>142.07909069381958</v>
      </c>
      <c r="V43" s="152">
        <v>16892</v>
      </c>
      <c r="X43" s="102"/>
    </row>
    <row r="44" spans="1:24" ht="13.5" customHeight="1" x14ac:dyDescent="0.15">
      <c r="A44" s="128" t="s">
        <v>1300</v>
      </c>
      <c r="B44" s="128" t="s">
        <v>943</v>
      </c>
      <c r="C44" s="189" t="s">
        <v>414</v>
      </c>
      <c r="D44" s="206">
        <v>2</v>
      </c>
      <c r="E44" s="218">
        <v>34.141345168999656</v>
      </c>
      <c r="F44" s="206">
        <v>5</v>
      </c>
      <c r="G44" s="218">
        <v>85.353362922499159</v>
      </c>
      <c r="H44" s="206">
        <v>1</v>
      </c>
      <c r="I44" s="218">
        <v>17.070672584499828</v>
      </c>
      <c r="J44" s="206">
        <v>5</v>
      </c>
      <c r="K44" s="218">
        <v>85.353362922499159</v>
      </c>
      <c r="L44" s="206">
        <v>0</v>
      </c>
      <c r="M44" s="218">
        <v>0</v>
      </c>
      <c r="N44" s="206">
        <v>6</v>
      </c>
      <c r="O44" s="218">
        <v>102.42403550699898</v>
      </c>
      <c r="P44" s="206">
        <v>0</v>
      </c>
      <c r="Q44" s="218">
        <v>0</v>
      </c>
      <c r="R44" s="206">
        <v>8</v>
      </c>
      <c r="S44" s="218">
        <v>136.56538067599863</v>
      </c>
      <c r="T44" s="206">
        <v>2</v>
      </c>
      <c r="U44" s="218">
        <v>34.141345168999656</v>
      </c>
      <c r="V44" s="152">
        <v>5858</v>
      </c>
      <c r="X44" s="102"/>
    </row>
    <row r="45" spans="1:24" ht="13.5" customHeight="1" x14ac:dyDescent="0.15">
      <c r="A45" s="128" t="s">
        <v>1300</v>
      </c>
      <c r="B45" s="128" t="s">
        <v>943</v>
      </c>
      <c r="C45" s="189" t="s">
        <v>415</v>
      </c>
      <c r="D45" s="206">
        <v>17</v>
      </c>
      <c r="E45" s="218">
        <v>138.05424719831086</v>
      </c>
      <c r="F45" s="206">
        <v>7</v>
      </c>
      <c r="G45" s="218">
        <v>56.845866493422115</v>
      </c>
      <c r="H45" s="206">
        <v>27</v>
      </c>
      <c r="I45" s="218">
        <v>219.26262790319959</v>
      </c>
      <c r="J45" s="206">
        <v>7</v>
      </c>
      <c r="K45" s="218">
        <v>56.845866493422115</v>
      </c>
      <c r="L45" s="206">
        <v>0</v>
      </c>
      <c r="M45" s="218">
        <v>0</v>
      </c>
      <c r="N45" s="206">
        <v>11</v>
      </c>
      <c r="O45" s="218">
        <v>89.329218775377626</v>
      </c>
      <c r="P45" s="206">
        <v>0</v>
      </c>
      <c r="Q45" s="218">
        <v>0</v>
      </c>
      <c r="R45" s="206">
        <v>108</v>
      </c>
      <c r="S45" s="218">
        <v>877.05051161279835</v>
      </c>
      <c r="T45" s="206">
        <v>32</v>
      </c>
      <c r="U45" s="218">
        <v>259.86681825564398</v>
      </c>
      <c r="V45" s="152">
        <v>12314</v>
      </c>
      <c r="X45" s="102"/>
    </row>
    <row r="46" spans="1:24" ht="13.5" customHeight="1" x14ac:dyDescent="0.15">
      <c r="A46" s="128" t="s">
        <v>1300</v>
      </c>
      <c r="B46" s="128" t="s">
        <v>943</v>
      </c>
      <c r="C46" s="189" t="s">
        <v>416</v>
      </c>
      <c r="D46" s="206">
        <v>2</v>
      </c>
      <c r="E46" s="218">
        <v>123.99256044637322</v>
      </c>
      <c r="F46" s="206">
        <v>1</v>
      </c>
      <c r="G46" s="218">
        <v>61.996280223186609</v>
      </c>
      <c r="H46" s="206">
        <v>0</v>
      </c>
      <c r="I46" s="218">
        <v>0</v>
      </c>
      <c r="J46" s="206">
        <v>1</v>
      </c>
      <c r="K46" s="218">
        <v>61.996280223186609</v>
      </c>
      <c r="L46" s="206">
        <v>0</v>
      </c>
      <c r="M46" s="218">
        <v>0</v>
      </c>
      <c r="N46" s="206">
        <v>4</v>
      </c>
      <c r="O46" s="218">
        <v>247.98512089274644</v>
      </c>
      <c r="P46" s="206">
        <v>0</v>
      </c>
      <c r="Q46" s="218">
        <v>0</v>
      </c>
      <c r="R46" s="206">
        <v>6</v>
      </c>
      <c r="S46" s="218">
        <v>371.97768133911967</v>
      </c>
      <c r="T46" s="206">
        <v>7</v>
      </c>
      <c r="U46" s="218">
        <v>433.97396156230627</v>
      </c>
      <c r="V46" s="152">
        <v>1613</v>
      </c>
      <c r="X46" s="102"/>
    </row>
    <row r="47" spans="1:24" ht="13.5" customHeight="1" x14ac:dyDescent="0.15">
      <c r="A47" s="128" t="s">
        <v>1300</v>
      </c>
      <c r="B47" s="128" t="s">
        <v>943</v>
      </c>
      <c r="C47" s="189" t="s">
        <v>417</v>
      </c>
      <c r="D47" s="206">
        <v>2</v>
      </c>
      <c r="E47" s="218">
        <v>238.09523809523813</v>
      </c>
      <c r="F47" s="206">
        <v>1</v>
      </c>
      <c r="G47" s="218">
        <v>119.04761904761907</v>
      </c>
      <c r="H47" s="206">
        <v>0</v>
      </c>
      <c r="I47" s="218">
        <v>0</v>
      </c>
      <c r="J47" s="206">
        <v>1</v>
      </c>
      <c r="K47" s="218">
        <v>119.04761904761907</v>
      </c>
      <c r="L47" s="206">
        <v>0</v>
      </c>
      <c r="M47" s="218">
        <v>0</v>
      </c>
      <c r="N47" s="206">
        <v>2</v>
      </c>
      <c r="O47" s="218">
        <v>238.09523809523813</v>
      </c>
      <c r="P47" s="206">
        <v>0</v>
      </c>
      <c r="Q47" s="218">
        <v>0</v>
      </c>
      <c r="R47" s="206">
        <v>8</v>
      </c>
      <c r="S47" s="218">
        <v>952.38095238095252</v>
      </c>
      <c r="T47" s="206">
        <v>5</v>
      </c>
      <c r="U47" s="218">
        <v>595.23809523809518</v>
      </c>
      <c r="V47" s="152">
        <v>840</v>
      </c>
      <c r="X47" s="102"/>
    </row>
    <row r="48" spans="1:24" ht="13.5" customHeight="1" x14ac:dyDescent="0.15">
      <c r="A48" s="128" t="s">
        <v>1300</v>
      </c>
      <c r="B48" s="128" t="s">
        <v>942</v>
      </c>
      <c r="C48" s="189" t="s">
        <v>418</v>
      </c>
      <c r="D48" s="206">
        <v>1</v>
      </c>
      <c r="E48" s="218">
        <v>50.479555779909134</v>
      </c>
      <c r="F48" s="206">
        <v>2</v>
      </c>
      <c r="G48" s="218">
        <v>100.95911155981827</v>
      </c>
      <c r="H48" s="206">
        <v>2</v>
      </c>
      <c r="I48" s="218">
        <v>100.95911155981827</v>
      </c>
      <c r="J48" s="206">
        <v>0</v>
      </c>
      <c r="K48" s="218">
        <v>0</v>
      </c>
      <c r="L48" s="206">
        <v>0</v>
      </c>
      <c r="M48" s="218">
        <v>0</v>
      </c>
      <c r="N48" s="206">
        <v>3</v>
      </c>
      <c r="O48" s="218">
        <v>151.4386673397274</v>
      </c>
      <c r="P48" s="206">
        <v>0</v>
      </c>
      <c r="Q48" s="218">
        <v>0</v>
      </c>
      <c r="R48" s="206">
        <v>130</v>
      </c>
      <c r="S48" s="218">
        <v>6562.3422513881878</v>
      </c>
      <c r="T48" s="206">
        <v>2</v>
      </c>
      <c r="U48" s="218">
        <v>100.95911155981827</v>
      </c>
      <c r="V48" s="152">
        <v>1981</v>
      </c>
      <c r="X48" s="102"/>
    </row>
    <row r="49" spans="1:24" ht="13.5" customHeight="1" x14ac:dyDescent="0.15">
      <c r="A49" s="128" t="s">
        <v>1300</v>
      </c>
      <c r="B49" s="128" t="s">
        <v>942</v>
      </c>
      <c r="C49" s="189" t="s">
        <v>419</v>
      </c>
      <c r="D49" s="206">
        <v>1</v>
      </c>
      <c r="E49" s="218">
        <v>33.16749585406302</v>
      </c>
      <c r="F49" s="206">
        <v>2</v>
      </c>
      <c r="G49" s="218">
        <v>66.33499170812604</v>
      </c>
      <c r="H49" s="206">
        <v>2</v>
      </c>
      <c r="I49" s="218">
        <v>66.33499170812604</v>
      </c>
      <c r="J49" s="206">
        <v>0</v>
      </c>
      <c r="K49" s="218">
        <v>0</v>
      </c>
      <c r="L49" s="206">
        <v>2</v>
      </c>
      <c r="M49" s="218">
        <v>66.33499170812604</v>
      </c>
      <c r="N49" s="206">
        <v>4</v>
      </c>
      <c r="O49" s="218">
        <v>132.66998341625208</v>
      </c>
      <c r="P49" s="206">
        <v>0</v>
      </c>
      <c r="Q49" s="218">
        <v>0</v>
      </c>
      <c r="R49" s="206">
        <v>3</v>
      </c>
      <c r="S49" s="218">
        <v>99.502487562189046</v>
      </c>
      <c r="T49" s="206">
        <v>5</v>
      </c>
      <c r="U49" s="218">
        <v>165.8374792703151</v>
      </c>
      <c r="V49" s="152">
        <v>3015</v>
      </c>
      <c r="X49" s="102"/>
    </row>
    <row r="50" spans="1:24" ht="13.5" customHeight="1" x14ac:dyDescent="0.15">
      <c r="A50" s="128" t="s">
        <v>1300</v>
      </c>
      <c r="B50" s="128" t="s">
        <v>942</v>
      </c>
      <c r="C50" s="189" t="s">
        <v>420</v>
      </c>
      <c r="D50" s="206">
        <v>2</v>
      </c>
      <c r="E50" s="218">
        <v>61.519532451553374</v>
      </c>
      <c r="F50" s="206">
        <v>2</v>
      </c>
      <c r="G50" s="218">
        <v>61.519532451553374</v>
      </c>
      <c r="H50" s="206">
        <v>1</v>
      </c>
      <c r="I50" s="218">
        <v>30.759766225776687</v>
      </c>
      <c r="J50" s="206">
        <v>0</v>
      </c>
      <c r="K50" s="218">
        <v>0</v>
      </c>
      <c r="L50" s="206">
        <v>1</v>
      </c>
      <c r="M50" s="218">
        <v>30.759766225776687</v>
      </c>
      <c r="N50" s="206">
        <v>4</v>
      </c>
      <c r="O50" s="218">
        <v>123.03906490310675</v>
      </c>
      <c r="P50" s="206">
        <v>0</v>
      </c>
      <c r="Q50" s="218">
        <v>0</v>
      </c>
      <c r="R50" s="206">
        <v>5</v>
      </c>
      <c r="S50" s="218">
        <v>153.79883112888342</v>
      </c>
      <c r="T50" s="206">
        <v>15</v>
      </c>
      <c r="U50" s="218">
        <v>461.39649338665021</v>
      </c>
      <c r="V50" s="152">
        <v>3251</v>
      </c>
      <c r="X50" s="102"/>
    </row>
    <row r="51" spans="1:24" ht="13.5" customHeight="1" x14ac:dyDescent="0.15">
      <c r="A51" s="128" t="s">
        <v>1300</v>
      </c>
      <c r="B51" s="128" t="s">
        <v>942</v>
      </c>
      <c r="C51" s="189" t="s">
        <v>421</v>
      </c>
      <c r="D51" s="206">
        <v>27</v>
      </c>
      <c r="E51" s="218">
        <v>145.44279250161603</v>
      </c>
      <c r="F51" s="206">
        <v>15</v>
      </c>
      <c r="G51" s="218">
        <v>80.801551389786681</v>
      </c>
      <c r="H51" s="206">
        <v>36</v>
      </c>
      <c r="I51" s="218">
        <v>193.92372333548803</v>
      </c>
      <c r="J51" s="206">
        <v>3</v>
      </c>
      <c r="K51" s="218">
        <v>16.160310277957336</v>
      </c>
      <c r="L51" s="206">
        <v>24</v>
      </c>
      <c r="M51" s="218">
        <v>129.28248222365869</v>
      </c>
      <c r="N51" s="206">
        <v>15</v>
      </c>
      <c r="O51" s="218">
        <v>80.801551389786681</v>
      </c>
      <c r="P51" s="206">
        <v>2</v>
      </c>
      <c r="Q51" s="218">
        <v>10.77354018530489</v>
      </c>
      <c r="R51" s="206">
        <v>178</v>
      </c>
      <c r="S51" s="218">
        <v>958.84507649213538</v>
      </c>
      <c r="T51" s="206">
        <v>76</v>
      </c>
      <c r="U51" s="218">
        <v>409.39452704158589</v>
      </c>
      <c r="V51" s="152">
        <v>18564</v>
      </c>
      <c r="X51" s="102"/>
    </row>
    <row r="52" spans="1:24" ht="13.5" customHeight="1" x14ac:dyDescent="0.15">
      <c r="A52" s="128" t="s">
        <v>1300</v>
      </c>
      <c r="B52" s="128" t="s">
        <v>942</v>
      </c>
      <c r="C52" s="189" t="s">
        <v>422</v>
      </c>
      <c r="D52" s="206">
        <v>1</v>
      </c>
      <c r="E52" s="218">
        <v>78.554595443833463</v>
      </c>
      <c r="F52" s="206">
        <v>0</v>
      </c>
      <c r="G52" s="218">
        <v>0</v>
      </c>
      <c r="H52" s="206">
        <v>0</v>
      </c>
      <c r="I52" s="218">
        <v>0</v>
      </c>
      <c r="J52" s="206">
        <v>0</v>
      </c>
      <c r="K52" s="218">
        <v>0</v>
      </c>
      <c r="L52" s="206">
        <v>0</v>
      </c>
      <c r="M52" s="218">
        <v>0</v>
      </c>
      <c r="N52" s="206">
        <v>3</v>
      </c>
      <c r="O52" s="218">
        <v>235.6637863315004</v>
      </c>
      <c r="P52" s="206">
        <v>0</v>
      </c>
      <c r="Q52" s="218">
        <v>0</v>
      </c>
      <c r="R52" s="206">
        <v>3</v>
      </c>
      <c r="S52" s="218">
        <v>235.6637863315004</v>
      </c>
      <c r="T52" s="206">
        <v>0</v>
      </c>
      <c r="U52" s="218">
        <v>0</v>
      </c>
      <c r="V52" s="152">
        <v>1273</v>
      </c>
      <c r="X52" s="102"/>
    </row>
    <row r="53" spans="1:24" ht="13.5" customHeight="1" x14ac:dyDescent="0.15">
      <c r="A53" s="128" t="s">
        <v>1214</v>
      </c>
      <c r="B53" s="128" t="s">
        <v>944</v>
      </c>
      <c r="C53" s="189" t="s">
        <v>355</v>
      </c>
      <c r="D53" s="206">
        <v>7</v>
      </c>
      <c r="E53" s="218">
        <v>90.101686188698679</v>
      </c>
      <c r="F53" s="206">
        <v>7</v>
      </c>
      <c r="G53" s="218">
        <v>90.101686188698679</v>
      </c>
      <c r="H53" s="206">
        <v>16</v>
      </c>
      <c r="I53" s="218">
        <v>205.94671128845414</v>
      </c>
      <c r="J53" s="206">
        <v>6</v>
      </c>
      <c r="K53" s="218">
        <v>77.230016733170288</v>
      </c>
      <c r="L53" s="206">
        <v>2</v>
      </c>
      <c r="M53" s="218">
        <v>25.743338911056767</v>
      </c>
      <c r="N53" s="206">
        <v>9</v>
      </c>
      <c r="O53" s="218">
        <v>115.84502509975545</v>
      </c>
      <c r="P53" s="206">
        <v>1</v>
      </c>
      <c r="Q53" s="218">
        <v>12.871669455528384</v>
      </c>
      <c r="R53" s="206">
        <v>19</v>
      </c>
      <c r="S53" s="218">
        <v>244.56171965503924</v>
      </c>
      <c r="T53" s="206">
        <v>29</v>
      </c>
      <c r="U53" s="218">
        <v>373.27841421032309</v>
      </c>
      <c r="V53" s="152">
        <v>7769</v>
      </c>
      <c r="X53" s="102"/>
    </row>
    <row r="54" spans="1:24" ht="13.5" customHeight="1" x14ac:dyDescent="0.15">
      <c r="A54" s="128" t="s">
        <v>1214</v>
      </c>
      <c r="B54" s="128" t="s">
        <v>944</v>
      </c>
      <c r="C54" s="189" t="s">
        <v>356</v>
      </c>
      <c r="D54" s="206">
        <v>178</v>
      </c>
      <c r="E54" s="218">
        <v>221.3655018032583</v>
      </c>
      <c r="F54" s="206">
        <v>67</v>
      </c>
      <c r="G54" s="218">
        <v>83.322969779878122</v>
      </c>
      <c r="H54" s="206">
        <v>141</v>
      </c>
      <c r="I54" s="218">
        <v>175.35132446213157</v>
      </c>
      <c r="J54" s="206">
        <v>88</v>
      </c>
      <c r="K54" s="218">
        <v>109.43912448700411</v>
      </c>
      <c r="L54" s="206">
        <v>28</v>
      </c>
      <c r="M54" s="218">
        <v>34.821539609501308</v>
      </c>
      <c r="N54" s="206">
        <v>38</v>
      </c>
      <c r="O54" s="218">
        <v>47.257803755751773</v>
      </c>
      <c r="P54" s="206">
        <v>19</v>
      </c>
      <c r="Q54" s="218">
        <v>23.628901877875887</v>
      </c>
      <c r="R54" s="206">
        <v>920</v>
      </c>
      <c r="S54" s="218">
        <v>1144.1363014550429</v>
      </c>
      <c r="T54" s="206">
        <v>368</v>
      </c>
      <c r="U54" s="218">
        <v>457.65452058201714</v>
      </c>
      <c r="V54" s="152">
        <v>80410</v>
      </c>
      <c r="X54" s="102"/>
    </row>
    <row r="55" spans="1:24" ht="13.5" customHeight="1" x14ac:dyDescent="0.15">
      <c r="A55" s="128" t="s">
        <v>1214</v>
      </c>
      <c r="B55" s="128" t="s">
        <v>944</v>
      </c>
      <c r="C55" s="189" t="s">
        <v>361</v>
      </c>
      <c r="D55" s="206">
        <v>42</v>
      </c>
      <c r="E55" s="218">
        <v>199.44914046918038</v>
      </c>
      <c r="F55" s="206">
        <v>16</v>
      </c>
      <c r="G55" s="218">
        <v>75.980624940640141</v>
      </c>
      <c r="H55" s="206">
        <v>26</v>
      </c>
      <c r="I55" s="218">
        <v>123.46851552854022</v>
      </c>
      <c r="J55" s="206">
        <v>12</v>
      </c>
      <c r="K55" s="218">
        <v>56.985468705480102</v>
      </c>
      <c r="L55" s="206">
        <v>1</v>
      </c>
      <c r="M55" s="218">
        <v>4.7487890587900088</v>
      </c>
      <c r="N55" s="206">
        <v>12</v>
      </c>
      <c r="O55" s="218">
        <v>56.985468705480102</v>
      </c>
      <c r="P55" s="206">
        <v>1</v>
      </c>
      <c r="Q55" s="218">
        <v>4.7487890587900088</v>
      </c>
      <c r="R55" s="206">
        <v>288</v>
      </c>
      <c r="S55" s="218">
        <v>1367.6512489315223</v>
      </c>
      <c r="T55" s="206">
        <v>77</v>
      </c>
      <c r="U55" s="218">
        <v>365.65675752683063</v>
      </c>
      <c r="V55" s="152">
        <v>21058</v>
      </c>
      <c r="X55" s="102"/>
    </row>
    <row r="56" spans="1:24" ht="13.5" customHeight="1" x14ac:dyDescent="0.15">
      <c r="A56" s="128" t="s">
        <v>1214</v>
      </c>
      <c r="B56" s="128" t="s">
        <v>944</v>
      </c>
      <c r="C56" s="189" t="s">
        <v>370</v>
      </c>
      <c r="D56" s="206">
        <v>9</v>
      </c>
      <c r="E56" s="218">
        <v>108.40761262346423</v>
      </c>
      <c r="F56" s="206">
        <v>3</v>
      </c>
      <c r="G56" s="218">
        <v>36.135870874488077</v>
      </c>
      <c r="H56" s="206">
        <v>13</v>
      </c>
      <c r="I56" s="218">
        <v>156.58877378944834</v>
      </c>
      <c r="J56" s="206">
        <v>6</v>
      </c>
      <c r="K56" s="218">
        <v>72.271741748976154</v>
      </c>
      <c r="L56" s="206">
        <v>0</v>
      </c>
      <c r="M56" s="218">
        <v>0</v>
      </c>
      <c r="N56" s="206">
        <v>3</v>
      </c>
      <c r="O56" s="218">
        <v>36.135870874488077</v>
      </c>
      <c r="P56" s="206">
        <v>0</v>
      </c>
      <c r="Q56" s="218">
        <v>0</v>
      </c>
      <c r="R56" s="206">
        <v>115</v>
      </c>
      <c r="S56" s="218">
        <v>1385.2083835220428</v>
      </c>
      <c r="T56" s="206">
        <v>33</v>
      </c>
      <c r="U56" s="218">
        <v>397.49457961936878</v>
      </c>
      <c r="V56" s="152">
        <v>8302</v>
      </c>
      <c r="X56" s="102"/>
    </row>
    <row r="57" spans="1:24" ht="13.5" customHeight="1" x14ac:dyDescent="0.15">
      <c r="A57" s="128" t="s">
        <v>1214</v>
      </c>
      <c r="B57" s="128" t="s">
        <v>944</v>
      </c>
      <c r="C57" s="189" t="s">
        <v>423</v>
      </c>
      <c r="D57" s="206">
        <v>6</v>
      </c>
      <c r="E57" s="218">
        <v>80.418174507438678</v>
      </c>
      <c r="F57" s="206">
        <v>7</v>
      </c>
      <c r="G57" s="218">
        <v>93.821203592011784</v>
      </c>
      <c r="H57" s="206">
        <v>4</v>
      </c>
      <c r="I57" s="218">
        <v>53.612116338292459</v>
      </c>
      <c r="J57" s="206">
        <v>10</v>
      </c>
      <c r="K57" s="218">
        <v>134.03029084573114</v>
      </c>
      <c r="L57" s="206">
        <v>1</v>
      </c>
      <c r="M57" s="218">
        <v>13.403029084573115</v>
      </c>
      <c r="N57" s="206">
        <v>7</v>
      </c>
      <c r="O57" s="218">
        <v>93.821203592011784</v>
      </c>
      <c r="P57" s="206">
        <v>0</v>
      </c>
      <c r="Q57" s="218">
        <v>0</v>
      </c>
      <c r="R57" s="206">
        <v>42</v>
      </c>
      <c r="S57" s="218">
        <v>562.92722155207071</v>
      </c>
      <c r="T57" s="206">
        <v>19</v>
      </c>
      <c r="U57" s="218">
        <v>254.65755260688917</v>
      </c>
      <c r="V57" s="152">
        <v>7461</v>
      </c>
      <c r="X57" s="102"/>
    </row>
    <row r="58" spans="1:24" ht="13.5" customHeight="1" x14ac:dyDescent="0.15">
      <c r="A58" s="128" t="s">
        <v>1214</v>
      </c>
      <c r="B58" s="128" t="s">
        <v>944</v>
      </c>
      <c r="C58" s="189" t="s">
        <v>426</v>
      </c>
      <c r="D58" s="206">
        <v>4</v>
      </c>
      <c r="E58" s="218">
        <v>79.035763683066591</v>
      </c>
      <c r="F58" s="206">
        <v>5</v>
      </c>
      <c r="G58" s="218">
        <v>98.794704603833225</v>
      </c>
      <c r="H58" s="206">
        <v>5</v>
      </c>
      <c r="I58" s="218">
        <v>98.794704603833225</v>
      </c>
      <c r="J58" s="206">
        <v>2</v>
      </c>
      <c r="K58" s="218">
        <v>39.517881841533296</v>
      </c>
      <c r="L58" s="206">
        <v>1</v>
      </c>
      <c r="M58" s="218">
        <v>19.758940920766648</v>
      </c>
      <c r="N58" s="206">
        <v>5</v>
      </c>
      <c r="O58" s="218">
        <v>98.794704603833225</v>
      </c>
      <c r="P58" s="206">
        <v>0</v>
      </c>
      <c r="Q58" s="218">
        <v>0</v>
      </c>
      <c r="R58" s="206">
        <v>25</v>
      </c>
      <c r="S58" s="218">
        <v>493.97352301916618</v>
      </c>
      <c r="T58" s="206">
        <v>9</v>
      </c>
      <c r="U58" s="218">
        <v>177.83046828689982</v>
      </c>
      <c r="V58" s="152">
        <v>5061</v>
      </c>
      <c r="X58" s="102"/>
    </row>
    <row r="59" spans="1:24" ht="13.5" customHeight="1" x14ac:dyDescent="0.15">
      <c r="A59" s="128" t="s">
        <v>1214</v>
      </c>
      <c r="B59" s="128" t="s">
        <v>944</v>
      </c>
      <c r="C59" s="189" t="s">
        <v>427</v>
      </c>
      <c r="D59" s="206">
        <v>11</v>
      </c>
      <c r="E59" s="218">
        <v>103.2960841393558</v>
      </c>
      <c r="F59" s="206">
        <v>5</v>
      </c>
      <c r="G59" s="218">
        <v>46.952765517889006</v>
      </c>
      <c r="H59" s="206">
        <v>24</v>
      </c>
      <c r="I59" s="218">
        <v>225.37327448586723</v>
      </c>
      <c r="J59" s="206">
        <v>14</v>
      </c>
      <c r="K59" s="218">
        <v>131.46774345008922</v>
      </c>
      <c r="L59" s="206">
        <v>4</v>
      </c>
      <c r="M59" s="218">
        <v>37.562212414311205</v>
      </c>
      <c r="N59" s="206">
        <v>9</v>
      </c>
      <c r="O59" s="218">
        <v>84.514977932200196</v>
      </c>
      <c r="P59" s="206">
        <v>0</v>
      </c>
      <c r="Q59" s="218">
        <v>0</v>
      </c>
      <c r="R59" s="206">
        <v>90</v>
      </c>
      <c r="S59" s="218">
        <v>845.14977932200213</v>
      </c>
      <c r="T59" s="206">
        <v>27</v>
      </c>
      <c r="U59" s="218">
        <v>253.54493379660062</v>
      </c>
      <c r="V59" s="152">
        <v>10649</v>
      </c>
      <c r="X59" s="102"/>
    </row>
    <row r="60" spans="1:24" ht="13.5" customHeight="1" x14ac:dyDescent="0.15">
      <c r="A60" s="128" t="s">
        <v>1214</v>
      </c>
      <c r="B60" s="128" t="s">
        <v>944</v>
      </c>
      <c r="C60" s="189" t="s">
        <v>428</v>
      </c>
      <c r="D60" s="206">
        <v>14</v>
      </c>
      <c r="E60" s="218">
        <v>120.30592076995789</v>
      </c>
      <c r="F60" s="206">
        <v>9</v>
      </c>
      <c r="G60" s="218">
        <v>77.33952049497293</v>
      </c>
      <c r="H60" s="206">
        <v>21</v>
      </c>
      <c r="I60" s="218">
        <v>180.45888115493685</v>
      </c>
      <c r="J60" s="206">
        <v>7</v>
      </c>
      <c r="K60" s="218">
        <v>60.152960384978947</v>
      </c>
      <c r="L60" s="206">
        <v>0</v>
      </c>
      <c r="M60" s="218">
        <v>0</v>
      </c>
      <c r="N60" s="206">
        <v>9</v>
      </c>
      <c r="O60" s="218">
        <v>77.33952049497293</v>
      </c>
      <c r="P60" s="206">
        <v>0</v>
      </c>
      <c r="Q60" s="218">
        <v>0</v>
      </c>
      <c r="R60" s="206">
        <v>100</v>
      </c>
      <c r="S60" s="218">
        <v>859.32800549969932</v>
      </c>
      <c r="T60" s="206">
        <v>26</v>
      </c>
      <c r="U60" s="218">
        <v>223.4252814299218</v>
      </c>
      <c r="V60" s="152">
        <v>11637</v>
      </c>
      <c r="X60" s="102"/>
    </row>
    <row r="61" spans="1:24" ht="13.5" customHeight="1" x14ac:dyDescent="0.15">
      <c r="A61" s="128" t="s">
        <v>1214</v>
      </c>
      <c r="B61" s="128" t="s">
        <v>944</v>
      </c>
      <c r="C61" s="189" t="s">
        <v>429</v>
      </c>
      <c r="D61" s="206">
        <v>3</v>
      </c>
      <c r="E61" s="218">
        <v>96.246390760346486</v>
      </c>
      <c r="F61" s="206">
        <v>2</v>
      </c>
      <c r="G61" s="218">
        <v>64.164260506897662</v>
      </c>
      <c r="H61" s="206">
        <v>5</v>
      </c>
      <c r="I61" s="218">
        <v>160.41065126724416</v>
      </c>
      <c r="J61" s="206">
        <v>4</v>
      </c>
      <c r="K61" s="218">
        <v>128.32852101379532</v>
      </c>
      <c r="L61" s="206">
        <v>0</v>
      </c>
      <c r="M61" s="218">
        <v>0</v>
      </c>
      <c r="N61" s="206">
        <v>4</v>
      </c>
      <c r="O61" s="218">
        <v>128.32852101379532</v>
      </c>
      <c r="P61" s="206">
        <v>0</v>
      </c>
      <c r="Q61" s="218">
        <v>0</v>
      </c>
      <c r="R61" s="206">
        <v>31</v>
      </c>
      <c r="S61" s="218">
        <v>994.5460378569137</v>
      </c>
      <c r="T61" s="206">
        <v>19</v>
      </c>
      <c r="U61" s="218">
        <v>609.56047481552775</v>
      </c>
      <c r="V61" s="152">
        <v>3117</v>
      </c>
      <c r="X61" s="102"/>
    </row>
    <row r="62" spans="1:24" ht="13.5" customHeight="1" x14ac:dyDescent="0.15">
      <c r="A62" s="128" t="s">
        <v>1215</v>
      </c>
      <c r="B62" s="128" t="s">
        <v>1179</v>
      </c>
      <c r="C62" s="189" t="s">
        <v>363</v>
      </c>
      <c r="D62" s="206">
        <v>15</v>
      </c>
      <c r="E62" s="218">
        <v>113.6019388064223</v>
      </c>
      <c r="F62" s="206">
        <v>9</v>
      </c>
      <c r="G62" s="218">
        <v>68.161163283853384</v>
      </c>
      <c r="H62" s="206">
        <v>22</v>
      </c>
      <c r="I62" s="218">
        <v>166.61617691608603</v>
      </c>
      <c r="J62" s="206">
        <v>8</v>
      </c>
      <c r="K62" s="218">
        <v>60.58770069675856</v>
      </c>
      <c r="L62" s="206">
        <v>0</v>
      </c>
      <c r="M62" s="218">
        <v>0</v>
      </c>
      <c r="N62" s="206">
        <v>7</v>
      </c>
      <c r="O62" s="218">
        <v>53.014238109663737</v>
      </c>
      <c r="P62" s="206">
        <v>0</v>
      </c>
      <c r="Q62" s="218">
        <v>0</v>
      </c>
      <c r="R62" s="206">
        <v>141</v>
      </c>
      <c r="S62" s="218">
        <v>1067.8582247803697</v>
      </c>
      <c r="T62" s="206">
        <v>62</v>
      </c>
      <c r="U62" s="218">
        <v>469.55468039987886</v>
      </c>
      <c r="V62" s="152">
        <v>13204</v>
      </c>
      <c r="X62" s="102"/>
    </row>
    <row r="63" spans="1:24" ht="13.5" customHeight="1" x14ac:dyDescent="0.15">
      <c r="A63" s="128" t="s">
        <v>1215</v>
      </c>
      <c r="B63" s="128" t="s">
        <v>1179</v>
      </c>
      <c r="C63" s="189" t="s">
        <v>366</v>
      </c>
      <c r="D63" s="206">
        <v>25</v>
      </c>
      <c r="E63" s="218">
        <v>252.37229961639412</v>
      </c>
      <c r="F63" s="206">
        <v>6</v>
      </c>
      <c r="G63" s="218">
        <v>60.569351907934582</v>
      </c>
      <c r="H63" s="206">
        <v>23</v>
      </c>
      <c r="I63" s="218">
        <v>232.1825156470826</v>
      </c>
      <c r="J63" s="206">
        <v>5</v>
      </c>
      <c r="K63" s="218">
        <v>50.474459923278815</v>
      </c>
      <c r="L63" s="206">
        <v>2</v>
      </c>
      <c r="M63" s="218">
        <v>20.189783969311527</v>
      </c>
      <c r="N63" s="206">
        <v>8</v>
      </c>
      <c r="O63" s="218">
        <v>80.759135877246109</v>
      </c>
      <c r="P63" s="206">
        <v>0</v>
      </c>
      <c r="Q63" s="218">
        <v>0</v>
      </c>
      <c r="R63" s="206">
        <v>156</v>
      </c>
      <c r="S63" s="218">
        <v>1574.8031496062993</v>
      </c>
      <c r="T63" s="206">
        <v>88</v>
      </c>
      <c r="U63" s="218">
        <v>888.35049464970723</v>
      </c>
      <c r="V63" s="152">
        <v>9906</v>
      </c>
      <c r="X63" s="102"/>
    </row>
    <row r="64" spans="1:24" ht="13.5" customHeight="1" x14ac:dyDescent="0.15">
      <c r="A64" s="128" t="s">
        <v>1215</v>
      </c>
      <c r="B64" s="128" t="s">
        <v>1179</v>
      </c>
      <c r="C64" s="189" t="s">
        <v>373</v>
      </c>
      <c r="D64" s="206">
        <v>85</v>
      </c>
      <c r="E64" s="218">
        <v>213.2410125185018</v>
      </c>
      <c r="F64" s="206">
        <v>35</v>
      </c>
      <c r="G64" s="218">
        <v>87.805122801736033</v>
      </c>
      <c r="H64" s="206">
        <v>97</v>
      </c>
      <c r="I64" s="218">
        <v>243.3456260505256</v>
      </c>
      <c r="J64" s="206">
        <v>25</v>
      </c>
      <c r="K64" s="218">
        <v>62.717944858382879</v>
      </c>
      <c r="L64" s="206">
        <v>28</v>
      </c>
      <c r="M64" s="218">
        <v>70.244098241388826</v>
      </c>
      <c r="N64" s="206">
        <v>19</v>
      </c>
      <c r="O64" s="218">
        <v>47.66563809237099</v>
      </c>
      <c r="P64" s="206">
        <v>1</v>
      </c>
      <c r="Q64" s="218">
        <v>2.5087177943353152</v>
      </c>
      <c r="R64" s="206">
        <v>572</v>
      </c>
      <c r="S64" s="218">
        <v>1434.9865783598002</v>
      </c>
      <c r="T64" s="206">
        <v>177</v>
      </c>
      <c r="U64" s="218">
        <v>444.04304959735083</v>
      </c>
      <c r="V64" s="152">
        <v>39861</v>
      </c>
      <c r="X64" s="102"/>
    </row>
    <row r="65" spans="1:24" ht="13.5" customHeight="1" x14ac:dyDescent="0.15">
      <c r="A65" s="128" t="s">
        <v>1215</v>
      </c>
      <c r="B65" s="128" t="s">
        <v>1179</v>
      </c>
      <c r="C65" s="189" t="s">
        <v>374</v>
      </c>
      <c r="D65" s="206">
        <v>106</v>
      </c>
      <c r="E65" s="218">
        <v>629.15479582146247</v>
      </c>
      <c r="F65" s="206">
        <v>15</v>
      </c>
      <c r="G65" s="218">
        <v>89.03133903133903</v>
      </c>
      <c r="H65" s="206">
        <v>65</v>
      </c>
      <c r="I65" s="218">
        <v>385.80246913580243</v>
      </c>
      <c r="J65" s="206">
        <v>8</v>
      </c>
      <c r="K65" s="218">
        <v>47.483380816714153</v>
      </c>
      <c r="L65" s="206">
        <v>4</v>
      </c>
      <c r="M65" s="218">
        <v>23.741690408357076</v>
      </c>
      <c r="N65" s="206">
        <v>11</v>
      </c>
      <c r="O65" s="218">
        <v>65.289648622981957</v>
      </c>
      <c r="P65" s="206">
        <v>23</v>
      </c>
      <c r="Q65" s="218">
        <v>136.51471984805318</v>
      </c>
      <c r="R65" s="206">
        <v>572</v>
      </c>
      <c r="S65" s="218">
        <v>3395.0617283950614</v>
      </c>
      <c r="T65" s="206">
        <v>54</v>
      </c>
      <c r="U65" s="218">
        <v>320.5128205128205</v>
      </c>
      <c r="V65" s="152">
        <v>16848</v>
      </c>
      <c r="X65" s="102"/>
    </row>
    <row r="66" spans="1:24" ht="13.5" customHeight="1" x14ac:dyDescent="0.15">
      <c r="A66" s="128" t="s">
        <v>1215</v>
      </c>
      <c r="B66" s="128" t="s">
        <v>1179</v>
      </c>
      <c r="C66" s="189" t="s">
        <v>375</v>
      </c>
      <c r="D66" s="206">
        <v>2</v>
      </c>
      <c r="E66" s="218">
        <v>63.897763578274763</v>
      </c>
      <c r="F66" s="206">
        <v>1</v>
      </c>
      <c r="G66" s="218">
        <v>31.948881789137381</v>
      </c>
      <c r="H66" s="206">
        <v>5</v>
      </c>
      <c r="I66" s="218">
        <v>159.7444089456869</v>
      </c>
      <c r="J66" s="206">
        <v>1</v>
      </c>
      <c r="K66" s="218">
        <v>31.948881789137381</v>
      </c>
      <c r="L66" s="206">
        <v>0</v>
      </c>
      <c r="M66" s="218">
        <v>0</v>
      </c>
      <c r="N66" s="206">
        <v>3</v>
      </c>
      <c r="O66" s="218">
        <v>95.846645367412137</v>
      </c>
      <c r="P66" s="206">
        <v>0</v>
      </c>
      <c r="Q66" s="218">
        <v>0</v>
      </c>
      <c r="R66" s="206">
        <v>31</v>
      </c>
      <c r="S66" s="218">
        <v>990.41533546325877</v>
      </c>
      <c r="T66" s="206">
        <v>11</v>
      </c>
      <c r="U66" s="218">
        <v>351.43769968051123</v>
      </c>
      <c r="V66" s="152">
        <v>3130</v>
      </c>
      <c r="X66" s="102"/>
    </row>
    <row r="67" spans="1:24" ht="13.5" customHeight="1" x14ac:dyDescent="0.15">
      <c r="A67" s="128" t="s">
        <v>1215</v>
      </c>
      <c r="B67" s="128" t="s">
        <v>1179</v>
      </c>
      <c r="C67" s="189" t="s">
        <v>424</v>
      </c>
      <c r="D67" s="206">
        <v>8</v>
      </c>
      <c r="E67" s="218">
        <v>149.95313964386131</v>
      </c>
      <c r="F67" s="206">
        <v>3</v>
      </c>
      <c r="G67" s="218">
        <v>56.232427366447986</v>
      </c>
      <c r="H67" s="206">
        <v>5</v>
      </c>
      <c r="I67" s="218">
        <v>93.720712277413313</v>
      </c>
      <c r="J67" s="206">
        <v>3</v>
      </c>
      <c r="K67" s="218">
        <v>56.232427366447986</v>
      </c>
      <c r="L67" s="206">
        <v>1</v>
      </c>
      <c r="M67" s="218">
        <v>18.744142455482663</v>
      </c>
      <c r="N67" s="206">
        <v>7</v>
      </c>
      <c r="O67" s="218">
        <v>131.20899718837865</v>
      </c>
      <c r="P67" s="206">
        <v>0</v>
      </c>
      <c r="Q67" s="218">
        <v>0</v>
      </c>
      <c r="R67" s="206">
        <v>35</v>
      </c>
      <c r="S67" s="218">
        <v>656.04498594189317</v>
      </c>
      <c r="T67" s="206">
        <v>12</v>
      </c>
      <c r="U67" s="218">
        <v>224.92970946579194</v>
      </c>
      <c r="V67" s="152">
        <v>5335</v>
      </c>
      <c r="X67" s="102"/>
    </row>
    <row r="68" spans="1:24" ht="13.5" customHeight="1" x14ac:dyDescent="0.15">
      <c r="A68" s="128" t="s">
        <v>1215</v>
      </c>
      <c r="B68" s="128" t="s">
        <v>1179</v>
      </c>
      <c r="C68" s="189" t="s">
        <v>425</v>
      </c>
      <c r="D68" s="206">
        <v>2</v>
      </c>
      <c r="E68" s="218">
        <v>69.589422407794018</v>
      </c>
      <c r="F68" s="206">
        <v>1</v>
      </c>
      <c r="G68" s="218">
        <v>34.794711203897009</v>
      </c>
      <c r="H68" s="206">
        <v>2</v>
      </c>
      <c r="I68" s="218">
        <v>69.589422407794018</v>
      </c>
      <c r="J68" s="206">
        <v>1</v>
      </c>
      <c r="K68" s="218">
        <v>34.794711203897009</v>
      </c>
      <c r="L68" s="206">
        <v>0</v>
      </c>
      <c r="M68" s="218">
        <v>0</v>
      </c>
      <c r="N68" s="206">
        <v>6</v>
      </c>
      <c r="O68" s="218">
        <v>208.76826722338203</v>
      </c>
      <c r="P68" s="206">
        <v>0</v>
      </c>
      <c r="Q68" s="218">
        <v>0</v>
      </c>
      <c r="R68" s="206">
        <v>8</v>
      </c>
      <c r="S68" s="218">
        <v>278.35768963117607</v>
      </c>
      <c r="T68" s="206">
        <v>11</v>
      </c>
      <c r="U68" s="218">
        <v>382.7418232428671</v>
      </c>
      <c r="V68" s="152">
        <v>2874</v>
      </c>
      <c r="X68" s="102"/>
    </row>
    <row r="69" spans="1:24" ht="13.5" customHeight="1" x14ac:dyDescent="0.15">
      <c r="A69" s="128" t="s">
        <v>1215</v>
      </c>
      <c r="B69" s="128" t="s">
        <v>1179</v>
      </c>
      <c r="C69" s="189" t="s">
        <v>430</v>
      </c>
      <c r="D69" s="206">
        <v>1</v>
      </c>
      <c r="E69" s="218">
        <v>56.022408963585427</v>
      </c>
      <c r="F69" s="206">
        <v>0</v>
      </c>
      <c r="G69" s="218">
        <v>0</v>
      </c>
      <c r="H69" s="206">
        <v>1</v>
      </c>
      <c r="I69" s="218">
        <v>56.022408963585427</v>
      </c>
      <c r="J69" s="206">
        <v>1</v>
      </c>
      <c r="K69" s="218">
        <v>56.022408963585427</v>
      </c>
      <c r="L69" s="206">
        <v>0</v>
      </c>
      <c r="M69" s="218">
        <v>0</v>
      </c>
      <c r="N69" s="206">
        <v>7</v>
      </c>
      <c r="O69" s="218">
        <v>392.15686274509801</v>
      </c>
      <c r="P69" s="206">
        <v>0</v>
      </c>
      <c r="Q69" s="218">
        <v>0</v>
      </c>
      <c r="R69" s="206">
        <v>2</v>
      </c>
      <c r="S69" s="218">
        <v>112.04481792717085</v>
      </c>
      <c r="T69" s="206">
        <v>1</v>
      </c>
      <c r="U69" s="218">
        <v>56.022408963585427</v>
      </c>
      <c r="V69" s="152">
        <v>1785</v>
      </c>
      <c r="X69" s="102"/>
    </row>
    <row r="70" spans="1:24" ht="13.5" customHeight="1" x14ac:dyDescent="0.15">
      <c r="A70" s="128" t="s">
        <v>1215</v>
      </c>
      <c r="B70" s="128" t="s">
        <v>1179</v>
      </c>
      <c r="C70" s="189" t="s">
        <v>431</v>
      </c>
      <c r="D70" s="206">
        <v>8</v>
      </c>
      <c r="E70" s="218">
        <v>122.4739742804654</v>
      </c>
      <c r="F70" s="206">
        <v>4</v>
      </c>
      <c r="G70" s="218">
        <v>61.236987140232699</v>
      </c>
      <c r="H70" s="206">
        <v>10</v>
      </c>
      <c r="I70" s="218">
        <v>153.09246785058176</v>
      </c>
      <c r="J70" s="206">
        <v>3</v>
      </c>
      <c r="K70" s="218">
        <v>45.927740355174528</v>
      </c>
      <c r="L70" s="206">
        <v>1</v>
      </c>
      <c r="M70" s="218">
        <v>15.309246785058175</v>
      </c>
      <c r="N70" s="206">
        <v>11</v>
      </c>
      <c r="O70" s="218">
        <v>168.40171463563993</v>
      </c>
      <c r="P70" s="206">
        <v>0</v>
      </c>
      <c r="Q70" s="218">
        <v>0</v>
      </c>
      <c r="R70" s="206">
        <v>55</v>
      </c>
      <c r="S70" s="218">
        <v>842.00857317819964</v>
      </c>
      <c r="T70" s="206">
        <v>25</v>
      </c>
      <c r="U70" s="218">
        <v>382.7311696264544</v>
      </c>
      <c r="V70" s="152">
        <v>6532</v>
      </c>
      <c r="X70" s="102"/>
    </row>
    <row r="71" spans="1:24" ht="13.5" customHeight="1" x14ac:dyDescent="0.15">
      <c r="A71" s="128" t="s">
        <v>1215</v>
      </c>
      <c r="B71" s="128" t="s">
        <v>1179</v>
      </c>
      <c r="C71" s="189" t="s">
        <v>434</v>
      </c>
      <c r="D71" s="206">
        <v>2</v>
      </c>
      <c r="E71" s="218">
        <v>86.095566078346963</v>
      </c>
      <c r="F71" s="206">
        <v>1</v>
      </c>
      <c r="G71" s="218">
        <v>43.047783039173481</v>
      </c>
      <c r="H71" s="206">
        <v>1</v>
      </c>
      <c r="I71" s="218">
        <v>43.047783039173481</v>
      </c>
      <c r="J71" s="206">
        <v>1</v>
      </c>
      <c r="K71" s="218">
        <v>43.047783039173481</v>
      </c>
      <c r="L71" s="206">
        <v>0</v>
      </c>
      <c r="M71" s="218">
        <v>0</v>
      </c>
      <c r="N71" s="206">
        <v>4</v>
      </c>
      <c r="O71" s="218">
        <v>172.19113215669393</v>
      </c>
      <c r="P71" s="206">
        <v>0</v>
      </c>
      <c r="Q71" s="218">
        <v>0</v>
      </c>
      <c r="R71" s="206">
        <v>15</v>
      </c>
      <c r="S71" s="218">
        <v>645.71674558760219</v>
      </c>
      <c r="T71" s="206">
        <v>28</v>
      </c>
      <c r="U71" s="218">
        <v>1205.3379250968576</v>
      </c>
      <c r="V71" s="152">
        <v>2323</v>
      </c>
      <c r="X71" s="102"/>
    </row>
    <row r="72" spans="1:24" ht="13.5" customHeight="1" x14ac:dyDescent="0.15">
      <c r="A72" s="128" t="s">
        <v>1217</v>
      </c>
      <c r="B72" s="128" t="s">
        <v>1235</v>
      </c>
      <c r="C72" s="189" t="s">
        <v>376</v>
      </c>
      <c r="D72" s="206">
        <v>61</v>
      </c>
      <c r="E72" s="218">
        <v>298.69748310645383</v>
      </c>
      <c r="F72" s="206">
        <v>18</v>
      </c>
      <c r="G72" s="218">
        <v>88.140240916658499</v>
      </c>
      <c r="H72" s="206">
        <v>41</v>
      </c>
      <c r="I72" s="218">
        <v>200.76388208794438</v>
      </c>
      <c r="J72" s="206">
        <v>26</v>
      </c>
      <c r="K72" s="218">
        <v>127.31368132406229</v>
      </c>
      <c r="L72" s="206">
        <v>4</v>
      </c>
      <c r="M72" s="218">
        <v>19.586720203701891</v>
      </c>
      <c r="N72" s="206">
        <v>23</v>
      </c>
      <c r="O72" s="218">
        <v>112.62364117128588</v>
      </c>
      <c r="P72" s="206">
        <v>3</v>
      </c>
      <c r="Q72" s="218">
        <v>14.690040152776419</v>
      </c>
      <c r="R72" s="206">
        <v>345</v>
      </c>
      <c r="S72" s="218">
        <v>1689.3546175692879</v>
      </c>
      <c r="T72" s="206">
        <v>199</v>
      </c>
      <c r="U72" s="218">
        <v>974.43933013416904</v>
      </c>
      <c r="V72" s="152">
        <v>20422</v>
      </c>
      <c r="X72" s="102"/>
    </row>
    <row r="73" spans="1:24" ht="13.5" customHeight="1" x14ac:dyDescent="0.15">
      <c r="A73" s="128" t="s">
        <v>1217</v>
      </c>
      <c r="B73" s="128" t="s">
        <v>1235</v>
      </c>
      <c r="C73" s="189" t="s">
        <v>432</v>
      </c>
      <c r="D73" s="206">
        <v>2</v>
      </c>
      <c r="E73" s="218">
        <v>68.917987594762238</v>
      </c>
      <c r="F73" s="206">
        <v>4</v>
      </c>
      <c r="G73" s="218">
        <v>137.83597518952448</v>
      </c>
      <c r="H73" s="206">
        <v>0</v>
      </c>
      <c r="I73" s="218">
        <v>0</v>
      </c>
      <c r="J73" s="206">
        <v>12</v>
      </c>
      <c r="K73" s="218">
        <v>413.5079255685734</v>
      </c>
      <c r="L73" s="206">
        <v>0</v>
      </c>
      <c r="M73" s="218">
        <v>0</v>
      </c>
      <c r="N73" s="206">
        <v>4</v>
      </c>
      <c r="O73" s="218">
        <v>137.83597518952448</v>
      </c>
      <c r="P73" s="206">
        <v>0</v>
      </c>
      <c r="Q73" s="218">
        <v>0</v>
      </c>
      <c r="R73" s="206">
        <v>4</v>
      </c>
      <c r="S73" s="218">
        <v>137.83597518952448</v>
      </c>
      <c r="T73" s="206">
        <v>13</v>
      </c>
      <c r="U73" s="218">
        <v>447.96691936595454</v>
      </c>
      <c r="V73" s="152">
        <v>2902</v>
      </c>
      <c r="X73" s="102"/>
    </row>
    <row r="74" spans="1:24" ht="13.5" customHeight="1" x14ac:dyDescent="0.15">
      <c r="A74" s="128" t="s">
        <v>1217</v>
      </c>
      <c r="B74" s="128" t="s">
        <v>1235</v>
      </c>
      <c r="C74" s="189" t="s">
        <v>433</v>
      </c>
      <c r="D74" s="206">
        <v>1</v>
      </c>
      <c r="E74" s="218">
        <v>41.649312786339024</v>
      </c>
      <c r="F74" s="206">
        <v>1</v>
      </c>
      <c r="G74" s="218">
        <v>41.649312786339024</v>
      </c>
      <c r="H74" s="206">
        <v>1</v>
      </c>
      <c r="I74" s="218">
        <v>41.649312786339024</v>
      </c>
      <c r="J74" s="206">
        <v>1</v>
      </c>
      <c r="K74" s="218">
        <v>41.649312786339024</v>
      </c>
      <c r="L74" s="206">
        <v>0</v>
      </c>
      <c r="M74" s="218">
        <v>0</v>
      </c>
      <c r="N74" s="206">
        <v>5</v>
      </c>
      <c r="O74" s="218">
        <v>208.24656393169514</v>
      </c>
      <c r="P74" s="206">
        <v>0</v>
      </c>
      <c r="Q74" s="218">
        <v>0</v>
      </c>
      <c r="R74" s="206">
        <v>8</v>
      </c>
      <c r="S74" s="218">
        <v>333.19450229071219</v>
      </c>
      <c r="T74" s="206">
        <v>9</v>
      </c>
      <c r="U74" s="218">
        <v>374.8438150770512</v>
      </c>
      <c r="V74" s="152">
        <v>2401</v>
      </c>
      <c r="X74" s="102"/>
    </row>
    <row r="75" spans="1:24" ht="13.5" customHeight="1" x14ac:dyDescent="0.15">
      <c r="A75" s="128" t="s">
        <v>1217</v>
      </c>
      <c r="B75" s="128" t="s">
        <v>1235</v>
      </c>
      <c r="C75" s="189" t="s">
        <v>435</v>
      </c>
      <c r="D75" s="206">
        <v>1</v>
      </c>
      <c r="E75" s="218">
        <v>55.617352614015573</v>
      </c>
      <c r="F75" s="206">
        <v>2</v>
      </c>
      <c r="G75" s="218">
        <v>111.23470522803115</v>
      </c>
      <c r="H75" s="206">
        <v>0</v>
      </c>
      <c r="I75" s="218">
        <v>0</v>
      </c>
      <c r="J75" s="206">
        <v>2</v>
      </c>
      <c r="K75" s="218">
        <v>111.23470522803115</v>
      </c>
      <c r="L75" s="206">
        <v>0</v>
      </c>
      <c r="M75" s="218">
        <v>0</v>
      </c>
      <c r="N75" s="206">
        <v>6</v>
      </c>
      <c r="O75" s="218">
        <v>333.70411568409344</v>
      </c>
      <c r="P75" s="206">
        <v>0</v>
      </c>
      <c r="Q75" s="218">
        <v>0</v>
      </c>
      <c r="R75" s="206">
        <v>4</v>
      </c>
      <c r="S75" s="218">
        <v>222.46941045606229</v>
      </c>
      <c r="T75" s="206">
        <v>8</v>
      </c>
      <c r="U75" s="218">
        <v>444.93882091212458</v>
      </c>
      <c r="V75" s="152">
        <v>1798</v>
      </c>
      <c r="X75" s="102"/>
    </row>
    <row r="76" spans="1:24" ht="13.5" customHeight="1" x14ac:dyDescent="0.15">
      <c r="A76" s="128" t="s">
        <v>1217</v>
      </c>
      <c r="B76" s="128" t="s">
        <v>1235</v>
      </c>
      <c r="C76" s="189" t="s">
        <v>436</v>
      </c>
      <c r="D76" s="206">
        <v>2</v>
      </c>
      <c r="E76" s="218">
        <v>66.291017567119653</v>
      </c>
      <c r="F76" s="206">
        <v>2</v>
      </c>
      <c r="G76" s="218">
        <v>66.291017567119653</v>
      </c>
      <c r="H76" s="206">
        <v>1</v>
      </c>
      <c r="I76" s="218">
        <v>33.145508783559826</v>
      </c>
      <c r="J76" s="206">
        <v>5</v>
      </c>
      <c r="K76" s="218">
        <v>165.72754391779915</v>
      </c>
      <c r="L76" s="206">
        <v>0</v>
      </c>
      <c r="M76" s="218">
        <v>0</v>
      </c>
      <c r="N76" s="206">
        <v>7</v>
      </c>
      <c r="O76" s="218">
        <v>232.01856148491879</v>
      </c>
      <c r="P76" s="206">
        <v>0</v>
      </c>
      <c r="Q76" s="218">
        <v>0</v>
      </c>
      <c r="R76" s="206">
        <v>8</v>
      </c>
      <c r="S76" s="218">
        <v>265.16407026847861</v>
      </c>
      <c r="T76" s="206">
        <v>7</v>
      </c>
      <c r="U76" s="218">
        <v>232.01856148491879</v>
      </c>
      <c r="V76" s="152">
        <v>3017</v>
      </c>
      <c r="X76" s="102"/>
    </row>
    <row r="77" spans="1:24" ht="13.5" customHeight="1" x14ac:dyDescent="0.15">
      <c r="A77" s="128" t="s">
        <v>1221</v>
      </c>
      <c r="B77" s="128" t="s">
        <v>1236</v>
      </c>
      <c r="C77" s="189" t="s">
        <v>351</v>
      </c>
      <c r="D77" s="206">
        <v>249</v>
      </c>
      <c r="E77" s="218">
        <v>300.08315557323118</v>
      </c>
      <c r="F77" s="206">
        <v>56</v>
      </c>
      <c r="G77" s="218">
        <v>67.488581173096165</v>
      </c>
      <c r="H77" s="206">
        <v>193</v>
      </c>
      <c r="I77" s="218">
        <v>232.594574400135</v>
      </c>
      <c r="J77" s="206">
        <v>49</v>
      </c>
      <c r="K77" s="218">
        <v>59.052508526459135</v>
      </c>
      <c r="L77" s="206">
        <v>24</v>
      </c>
      <c r="M77" s="218">
        <v>28.923677645612639</v>
      </c>
      <c r="N77" s="206">
        <v>53</v>
      </c>
      <c r="O77" s="218">
        <v>63.873121467394576</v>
      </c>
      <c r="P77" s="206">
        <v>41</v>
      </c>
      <c r="Q77" s="218">
        <v>49.411282644588255</v>
      </c>
      <c r="R77" s="206">
        <v>1554</v>
      </c>
      <c r="S77" s="218">
        <v>1872.8081275534182</v>
      </c>
      <c r="T77" s="206">
        <v>200</v>
      </c>
      <c r="U77" s="218">
        <v>241.030647046772</v>
      </c>
      <c r="V77" s="152">
        <v>82977</v>
      </c>
      <c r="X77" s="102"/>
    </row>
    <row r="78" spans="1:24" ht="13.5" customHeight="1" x14ac:dyDescent="0.15">
      <c r="A78" s="128" t="s">
        <v>1221</v>
      </c>
      <c r="B78" s="128" t="s">
        <v>1236</v>
      </c>
      <c r="C78" s="189" t="s">
        <v>379</v>
      </c>
      <c r="D78" s="206">
        <v>52</v>
      </c>
      <c r="E78" s="218">
        <v>109.22534027894473</v>
      </c>
      <c r="F78" s="206">
        <v>25</v>
      </c>
      <c r="G78" s="218">
        <v>52.512182826415724</v>
      </c>
      <c r="H78" s="206">
        <v>49</v>
      </c>
      <c r="I78" s="218">
        <v>102.92387833977482</v>
      </c>
      <c r="J78" s="206">
        <v>32</v>
      </c>
      <c r="K78" s="218">
        <v>67.215594017812137</v>
      </c>
      <c r="L78" s="206">
        <v>15</v>
      </c>
      <c r="M78" s="218">
        <v>31.507309695849436</v>
      </c>
      <c r="N78" s="206">
        <v>14</v>
      </c>
      <c r="O78" s="218">
        <v>29.406822382792807</v>
      </c>
      <c r="P78" s="206">
        <v>3</v>
      </c>
      <c r="Q78" s="218">
        <v>6.3014619391698874</v>
      </c>
      <c r="R78" s="206">
        <v>432</v>
      </c>
      <c r="S78" s="218">
        <v>907.41051924046383</v>
      </c>
      <c r="T78" s="206">
        <v>107</v>
      </c>
      <c r="U78" s="218">
        <v>224.75214249705931</v>
      </c>
      <c r="V78" s="152">
        <v>47608</v>
      </c>
      <c r="X78" s="102"/>
    </row>
    <row r="79" spans="1:24" ht="13.5" customHeight="1" x14ac:dyDescent="0.15">
      <c r="A79" s="128" t="s">
        <v>1221</v>
      </c>
      <c r="B79" s="128" t="s">
        <v>1236</v>
      </c>
      <c r="C79" s="189" t="s">
        <v>381</v>
      </c>
      <c r="D79" s="206">
        <v>68</v>
      </c>
      <c r="E79" s="218">
        <v>200.61364172763749</v>
      </c>
      <c r="F79" s="206">
        <v>21</v>
      </c>
      <c r="G79" s="218">
        <v>61.954212886476277</v>
      </c>
      <c r="H79" s="206">
        <v>70</v>
      </c>
      <c r="I79" s="218">
        <v>206.51404295492091</v>
      </c>
      <c r="J79" s="206">
        <v>13</v>
      </c>
      <c r="K79" s="218">
        <v>38.352607977342458</v>
      </c>
      <c r="L79" s="206">
        <v>10</v>
      </c>
      <c r="M79" s="218">
        <v>29.502006136417275</v>
      </c>
      <c r="N79" s="206">
        <v>18</v>
      </c>
      <c r="O79" s="218">
        <v>53.103611045551098</v>
      </c>
      <c r="P79" s="206">
        <v>9</v>
      </c>
      <c r="Q79" s="218">
        <v>26.551805522775549</v>
      </c>
      <c r="R79" s="206">
        <v>481</v>
      </c>
      <c r="S79" s="218">
        <v>1419.0464951616711</v>
      </c>
      <c r="T79" s="206">
        <v>114</v>
      </c>
      <c r="U79" s="218">
        <v>336.32286995515699</v>
      </c>
      <c r="V79" s="152">
        <v>33896</v>
      </c>
      <c r="X79" s="102"/>
    </row>
    <row r="80" spans="1:24" ht="13.5" customHeight="1" x14ac:dyDescent="0.15">
      <c r="A80" s="128" t="s">
        <v>1221</v>
      </c>
      <c r="B80" s="128" t="s">
        <v>1236</v>
      </c>
      <c r="C80" s="189" t="s">
        <v>488</v>
      </c>
      <c r="D80" s="206">
        <v>2</v>
      </c>
      <c r="E80" s="218">
        <v>50.981391791995925</v>
      </c>
      <c r="F80" s="206">
        <v>1</v>
      </c>
      <c r="G80" s="218">
        <v>25.490695895997963</v>
      </c>
      <c r="H80" s="206">
        <v>2</v>
      </c>
      <c r="I80" s="218">
        <v>50.981391791995925</v>
      </c>
      <c r="J80" s="206">
        <v>0</v>
      </c>
      <c r="K80" s="218">
        <v>0</v>
      </c>
      <c r="L80" s="206">
        <v>0</v>
      </c>
      <c r="M80" s="218">
        <v>0</v>
      </c>
      <c r="N80" s="206">
        <v>4</v>
      </c>
      <c r="O80" s="218">
        <v>101.96278358399185</v>
      </c>
      <c r="P80" s="206">
        <v>0</v>
      </c>
      <c r="Q80" s="218">
        <v>0</v>
      </c>
      <c r="R80" s="206">
        <v>32</v>
      </c>
      <c r="S80" s="218">
        <v>815.7022686719348</v>
      </c>
      <c r="T80" s="206">
        <v>18</v>
      </c>
      <c r="U80" s="218">
        <v>458.83252612796332</v>
      </c>
      <c r="V80" s="152">
        <v>3923</v>
      </c>
      <c r="X80" s="102"/>
    </row>
    <row r="81" spans="1:24" ht="13.5" customHeight="1" x14ac:dyDescent="0.15">
      <c r="A81" s="128" t="s">
        <v>1221</v>
      </c>
      <c r="B81" s="128" t="s">
        <v>1236</v>
      </c>
      <c r="C81" s="189" t="s">
        <v>489</v>
      </c>
      <c r="D81" s="206">
        <v>10</v>
      </c>
      <c r="E81" s="218">
        <v>397.29837107667862</v>
      </c>
      <c r="F81" s="206">
        <v>1</v>
      </c>
      <c r="G81" s="218">
        <v>39.729837107667855</v>
      </c>
      <c r="H81" s="206">
        <v>5</v>
      </c>
      <c r="I81" s="218">
        <v>198.64918553833931</v>
      </c>
      <c r="J81" s="206">
        <v>0</v>
      </c>
      <c r="K81" s="218">
        <v>0</v>
      </c>
      <c r="L81" s="206">
        <v>0</v>
      </c>
      <c r="M81" s="218">
        <v>0</v>
      </c>
      <c r="N81" s="206">
        <v>9</v>
      </c>
      <c r="O81" s="218">
        <v>357.56853396901073</v>
      </c>
      <c r="P81" s="206">
        <v>0</v>
      </c>
      <c r="Q81" s="218">
        <v>0</v>
      </c>
      <c r="R81" s="206">
        <v>179</v>
      </c>
      <c r="S81" s="218">
        <v>7111.6408422725472</v>
      </c>
      <c r="T81" s="206">
        <v>53</v>
      </c>
      <c r="U81" s="218">
        <v>2105.6813667063961</v>
      </c>
      <c r="V81" s="152">
        <v>2517</v>
      </c>
      <c r="X81" s="102"/>
    </row>
    <row r="82" spans="1:24" ht="13.5" customHeight="1" x14ac:dyDescent="0.15">
      <c r="A82" s="128" t="s">
        <v>1221</v>
      </c>
      <c r="B82" s="128" t="s">
        <v>1236</v>
      </c>
      <c r="C82" s="189" t="s">
        <v>492</v>
      </c>
      <c r="D82" s="206">
        <v>17</v>
      </c>
      <c r="E82" s="218">
        <v>195.64967199907929</v>
      </c>
      <c r="F82" s="206">
        <v>6</v>
      </c>
      <c r="G82" s="218">
        <v>69.052825411439755</v>
      </c>
      <c r="H82" s="206">
        <v>21</v>
      </c>
      <c r="I82" s="218">
        <v>241.68488894003912</v>
      </c>
      <c r="J82" s="206">
        <v>7</v>
      </c>
      <c r="K82" s="218">
        <v>80.561629646679705</v>
      </c>
      <c r="L82" s="206">
        <v>1</v>
      </c>
      <c r="M82" s="218">
        <v>11.508804235239959</v>
      </c>
      <c r="N82" s="206">
        <v>3</v>
      </c>
      <c r="O82" s="218">
        <v>34.526412705719878</v>
      </c>
      <c r="P82" s="206">
        <v>0</v>
      </c>
      <c r="Q82" s="218">
        <v>0</v>
      </c>
      <c r="R82" s="206">
        <v>58</v>
      </c>
      <c r="S82" s="218">
        <v>667.51064564391754</v>
      </c>
      <c r="T82" s="206">
        <v>49</v>
      </c>
      <c r="U82" s="218">
        <v>563.93140752675799</v>
      </c>
      <c r="V82" s="152">
        <v>8689</v>
      </c>
      <c r="X82" s="102"/>
    </row>
    <row r="83" spans="1:24" ht="13.5" customHeight="1" x14ac:dyDescent="0.15">
      <c r="A83" s="128" t="s">
        <v>1223</v>
      </c>
      <c r="B83" s="128" t="s">
        <v>1237</v>
      </c>
      <c r="C83" s="189" t="s">
        <v>359</v>
      </c>
      <c r="D83" s="206">
        <v>343</v>
      </c>
      <c r="E83" s="218">
        <v>200.3013279452471</v>
      </c>
      <c r="F83" s="206">
        <v>110</v>
      </c>
      <c r="G83" s="218">
        <v>64.236577475152131</v>
      </c>
      <c r="H83" s="206">
        <v>312</v>
      </c>
      <c r="I83" s="218">
        <v>182.19829247497694</v>
      </c>
      <c r="J83" s="206">
        <v>133</v>
      </c>
      <c r="K83" s="218">
        <v>77.6678618563203</v>
      </c>
      <c r="L83" s="206">
        <v>58</v>
      </c>
      <c r="M83" s="218">
        <v>33.870195395989299</v>
      </c>
      <c r="N83" s="206">
        <v>66</v>
      </c>
      <c r="O83" s="218">
        <v>38.541946485091273</v>
      </c>
      <c r="P83" s="206">
        <v>43</v>
      </c>
      <c r="Q83" s="218">
        <v>25.110662103923101</v>
      </c>
      <c r="R83" s="206">
        <v>1832</v>
      </c>
      <c r="S83" s="218">
        <v>1069.8309994043518</v>
      </c>
      <c r="T83" s="206">
        <v>590</v>
      </c>
      <c r="U83" s="218">
        <v>344.54164282127044</v>
      </c>
      <c r="V83" s="152">
        <v>171242</v>
      </c>
      <c r="X83" s="102"/>
    </row>
    <row r="84" spans="1:24" ht="13.5" customHeight="1" x14ac:dyDescent="0.15">
      <c r="A84" s="128" t="s">
        <v>1223</v>
      </c>
      <c r="B84" s="128" t="s">
        <v>1237</v>
      </c>
      <c r="C84" s="189" t="s">
        <v>490</v>
      </c>
      <c r="D84" s="206">
        <v>10</v>
      </c>
      <c r="E84" s="218">
        <v>60.103377809832907</v>
      </c>
      <c r="F84" s="206">
        <v>10</v>
      </c>
      <c r="G84" s="218">
        <v>60.103377809832907</v>
      </c>
      <c r="H84" s="206">
        <v>5</v>
      </c>
      <c r="I84" s="218">
        <v>30.051688904916453</v>
      </c>
      <c r="J84" s="206">
        <v>5</v>
      </c>
      <c r="K84" s="218">
        <v>30.051688904916453</v>
      </c>
      <c r="L84" s="206">
        <v>2</v>
      </c>
      <c r="M84" s="218">
        <v>12.020675561966582</v>
      </c>
      <c r="N84" s="206">
        <v>9</v>
      </c>
      <c r="O84" s="218">
        <v>54.093040028849629</v>
      </c>
      <c r="P84" s="206">
        <v>0</v>
      </c>
      <c r="Q84" s="218">
        <v>0</v>
      </c>
      <c r="R84" s="206">
        <v>75</v>
      </c>
      <c r="S84" s="218">
        <v>450.77533357374688</v>
      </c>
      <c r="T84" s="206">
        <v>38</v>
      </c>
      <c r="U84" s="218">
        <v>228.39283567736507</v>
      </c>
      <c r="V84" s="152">
        <v>16638</v>
      </c>
      <c r="X84" s="102"/>
    </row>
    <row r="85" spans="1:24" ht="13.5" customHeight="1" x14ac:dyDescent="0.15">
      <c r="A85" s="128" t="s">
        <v>1223</v>
      </c>
      <c r="B85" s="128" t="s">
        <v>1237</v>
      </c>
      <c r="C85" s="189" t="s">
        <v>491</v>
      </c>
      <c r="D85" s="206">
        <v>2</v>
      </c>
      <c r="E85" s="218">
        <v>44.44444444444445</v>
      </c>
      <c r="F85" s="206">
        <v>2</v>
      </c>
      <c r="G85" s="218">
        <v>44.44444444444445</v>
      </c>
      <c r="H85" s="206">
        <v>2</v>
      </c>
      <c r="I85" s="218">
        <v>44.44444444444445</v>
      </c>
      <c r="J85" s="206">
        <v>0</v>
      </c>
      <c r="K85" s="218">
        <v>0</v>
      </c>
      <c r="L85" s="206">
        <v>0</v>
      </c>
      <c r="M85" s="218">
        <v>0</v>
      </c>
      <c r="N85" s="206">
        <v>9</v>
      </c>
      <c r="O85" s="218">
        <v>200</v>
      </c>
      <c r="P85" s="206">
        <v>0</v>
      </c>
      <c r="Q85" s="218">
        <v>0</v>
      </c>
      <c r="R85" s="206">
        <v>22</v>
      </c>
      <c r="S85" s="218">
        <v>488.88888888888886</v>
      </c>
      <c r="T85" s="206">
        <v>10</v>
      </c>
      <c r="U85" s="218">
        <v>222.22222222222223</v>
      </c>
      <c r="V85" s="152">
        <v>4500</v>
      </c>
      <c r="X85" s="102"/>
    </row>
    <row r="86" spans="1:24" ht="13.5" customHeight="1" x14ac:dyDescent="0.15">
      <c r="A86" s="128" t="s">
        <v>1223</v>
      </c>
      <c r="B86" s="128" t="s">
        <v>1237</v>
      </c>
      <c r="C86" s="189" t="s">
        <v>493</v>
      </c>
      <c r="D86" s="206">
        <v>3</v>
      </c>
      <c r="E86" s="218">
        <v>38.654812524159254</v>
      </c>
      <c r="F86" s="206">
        <v>4</v>
      </c>
      <c r="G86" s="218">
        <v>51.539750032212346</v>
      </c>
      <c r="H86" s="206">
        <v>6</v>
      </c>
      <c r="I86" s="218">
        <v>77.309625048318509</v>
      </c>
      <c r="J86" s="206">
        <v>6</v>
      </c>
      <c r="K86" s="218">
        <v>77.309625048318509</v>
      </c>
      <c r="L86" s="206">
        <v>0</v>
      </c>
      <c r="M86" s="218">
        <v>0</v>
      </c>
      <c r="N86" s="206">
        <v>5</v>
      </c>
      <c r="O86" s="218">
        <v>64.424687540265438</v>
      </c>
      <c r="P86" s="206">
        <v>0</v>
      </c>
      <c r="Q86" s="218">
        <v>0</v>
      </c>
      <c r="R86" s="206">
        <v>14</v>
      </c>
      <c r="S86" s="218">
        <v>180.38912511274319</v>
      </c>
      <c r="T86" s="206">
        <v>9</v>
      </c>
      <c r="U86" s="218">
        <v>115.96443757247778</v>
      </c>
      <c r="V86" s="152">
        <v>7761</v>
      </c>
      <c r="X86" s="102"/>
    </row>
    <row r="87" spans="1:24" ht="13.5" customHeight="1" x14ac:dyDescent="0.15">
      <c r="A87" s="128" t="s">
        <v>1223</v>
      </c>
      <c r="B87" s="128" t="s">
        <v>1237</v>
      </c>
      <c r="C87" s="189" t="s">
        <v>494</v>
      </c>
      <c r="D87" s="206">
        <v>6</v>
      </c>
      <c r="E87" s="218">
        <v>76.23888182973316</v>
      </c>
      <c r="F87" s="206">
        <v>5</v>
      </c>
      <c r="G87" s="218">
        <v>63.53240152477764</v>
      </c>
      <c r="H87" s="206">
        <v>6</v>
      </c>
      <c r="I87" s="218">
        <v>76.23888182973316</v>
      </c>
      <c r="J87" s="206">
        <v>1</v>
      </c>
      <c r="K87" s="218">
        <v>12.706480304955527</v>
      </c>
      <c r="L87" s="206">
        <v>0</v>
      </c>
      <c r="M87" s="218">
        <v>0</v>
      </c>
      <c r="N87" s="206">
        <v>13</v>
      </c>
      <c r="O87" s="218">
        <v>165.18424396442185</v>
      </c>
      <c r="P87" s="206">
        <v>0</v>
      </c>
      <c r="Q87" s="218">
        <v>0</v>
      </c>
      <c r="R87" s="206">
        <v>44</v>
      </c>
      <c r="S87" s="218">
        <v>559.08513341804326</v>
      </c>
      <c r="T87" s="206">
        <v>17</v>
      </c>
      <c r="U87" s="218">
        <v>216.01016518424396</v>
      </c>
      <c r="V87" s="152">
        <v>7870</v>
      </c>
      <c r="X87" s="102"/>
    </row>
    <row r="88" spans="1:24" ht="13.5" customHeight="1" x14ac:dyDescent="0.15">
      <c r="A88" s="128" t="s">
        <v>1301</v>
      </c>
      <c r="B88" s="128" t="s">
        <v>1238</v>
      </c>
      <c r="C88" s="189" t="s">
        <v>495</v>
      </c>
      <c r="D88" s="206">
        <v>11</v>
      </c>
      <c r="E88" s="218">
        <v>92.289621612551386</v>
      </c>
      <c r="F88" s="206">
        <v>7</v>
      </c>
      <c r="G88" s="218">
        <v>58.72975920798725</v>
      </c>
      <c r="H88" s="206">
        <v>14</v>
      </c>
      <c r="I88" s="218">
        <v>117.4595184159745</v>
      </c>
      <c r="J88" s="206">
        <v>9</v>
      </c>
      <c r="K88" s="218">
        <v>75.509690410269329</v>
      </c>
      <c r="L88" s="206">
        <v>1</v>
      </c>
      <c r="M88" s="218">
        <v>8.3899656011410357</v>
      </c>
      <c r="N88" s="206">
        <v>10</v>
      </c>
      <c r="O88" s="218">
        <v>83.899656011410343</v>
      </c>
      <c r="P88" s="206">
        <v>0</v>
      </c>
      <c r="Q88" s="218">
        <v>0</v>
      </c>
      <c r="R88" s="206">
        <v>57</v>
      </c>
      <c r="S88" s="218">
        <v>478.22803926503906</v>
      </c>
      <c r="T88" s="206">
        <v>26</v>
      </c>
      <c r="U88" s="218">
        <v>218.13910562966691</v>
      </c>
      <c r="V88" s="152">
        <v>11919</v>
      </c>
      <c r="X88" s="102"/>
    </row>
    <row r="89" spans="1:24" ht="13.5" customHeight="1" x14ac:dyDescent="0.15">
      <c r="A89" s="128" t="s">
        <v>1301</v>
      </c>
      <c r="B89" s="128" t="s">
        <v>1238</v>
      </c>
      <c r="C89" s="189" t="s">
        <v>496</v>
      </c>
      <c r="D89" s="206">
        <v>4</v>
      </c>
      <c r="E89" s="218">
        <v>81.251269551086736</v>
      </c>
      <c r="F89" s="206">
        <v>4</v>
      </c>
      <c r="G89" s="218">
        <v>81.251269551086736</v>
      </c>
      <c r="H89" s="206">
        <v>4</v>
      </c>
      <c r="I89" s="218">
        <v>81.251269551086736</v>
      </c>
      <c r="J89" s="206">
        <v>3</v>
      </c>
      <c r="K89" s="218">
        <v>60.938452163315056</v>
      </c>
      <c r="L89" s="206">
        <v>0</v>
      </c>
      <c r="M89" s="218">
        <v>0</v>
      </c>
      <c r="N89" s="206">
        <v>6</v>
      </c>
      <c r="O89" s="218">
        <v>121.87690432663011</v>
      </c>
      <c r="P89" s="206">
        <v>0</v>
      </c>
      <c r="Q89" s="218">
        <v>0</v>
      </c>
      <c r="R89" s="206">
        <v>27</v>
      </c>
      <c r="S89" s="218">
        <v>548.44606946983549</v>
      </c>
      <c r="T89" s="206">
        <v>12</v>
      </c>
      <c r="U89" s="218">
        <v>243.75380865326022</v>
      </c>
      <c r="V89" s="152">
        <v>4923</v>
      </c>
      <c r="X89" s="102"/>
    </row>
    <row r="90" spans="1:24" ht="13.5" customHeight="1" x14ac:dyDescent="0.15">
      <c r="A90" s="128" t="s">
        <v>1301</v>
      </c>
      <c r="B90" s="128" t="s">
        <v>1238</v>
      </c>
      <c r="C90" s="189" t="s">
        <v>497</v>
      </c>
      <c r="D90" s="206">
        <v>3</v>
      </c>
      <c r="E90" s="218">
        <v>54.714572314426405</v>
      </c>
      <c r="F90" s="206">
        <v>2</v>
      </c>
      <c r="G90" s="218">
        <v>36.476381542950939</v>
      </c>
      <c r="H90" s="206">
        <v>3</v>
      </c>
      <c r="I90" s="218">
        <v>54.714572314426405</v>
      </c>
      <c r="J90" s="206">
        <v>2</v>
      </c>
      <c r="K90" s="218">
        <v>36.476381542950939</v>
      </c>
      <c r="L90" s="206">
        <v>0</v>
      </c>
      <c r="M90" s="218">
        <v>0</v>
      </c>
      <c r="N90" s="206">
        <v>7</v>
      </c>
      <c r="O90" s="218">
        <v>127.6673354003283</v>
      </c>
      <c r="P90" s="206">
        <v>0</v>
      </c>
      <c r="Q90" s="218">
        <v>0</v>
      </c>
      <c r="R90" s="206">
        <v>20</v>
      </c>
      <c r="S90" s="218">
        <v>364.76381542950941</v>
      </c>
      <c r="T90" s="206">
        <v>11</v>
      </c>
      <c r="U90" s="218">
        <v>200.62009848623015</v>
      </c>
      <c r="V90" s="152">
        <v>5483</v>
      </c>
      <c r="X90" s="102"/>
    </row>
    <row r="91" spans="1:24" ht="13.5" customHeight="1" x14ac:dyDescent="0.15">
      <c r="A91" s="128" t="s">
        <v>1301</v>
      </c>
      <c r="B91" s="128" t="s">
        <v>1239</v>
      </c>
      <c r="C91" s="189" t="s">
        <v>498</v>
      </c>
      <c r="D91" s="206">
        <v>24</v>
      </c>
      <c r="E91" s="218">
        <v>197.27108334703269</v>
      </c>
      <c r="F91" s="206">
        <v>8</v>
      </c>
      <c r="G91" s="218">
        <v>65.757027782344238</v>
      </c>
      <c r="H91" s="206">
        <v>23</v>
      </c>
      <c r="I91" s="218">
        <v>189.05145487423968</v>
      </c>
      <c r="J91" s="206">
        <v>8</v>
      </c>
      <c r="K91" s="218">
        <v>65.757027782344238</v>
      </c>
      <c r="L91" s="206">
        <v>2</v>
      </c>
      <c r="M91" s="218">
        <v>16.43925694558606</v>
      </c>
      <c r="N91" s="206">
        <v>13</v>
      </c>
      <c r="O91" s="218">
        <v>106.85517014630938</v>
      </c>
      <c r="P91" s="206">
        <v>7</v>
      </c>
      <c r="Q91" s="218">
        <v>57.537399309551205</v>
      </c>
      <c r="R91" s="206">
        <v>178</v>
      </c>
      <c r="S91" s="218">
        <v>1463.0938681571592</v>
      </c>
      <c r="T91" s="206">
        <v>32</v>
      </c>
      <c r="U91" s="218">
        <v>263.02811112937695</v>
      </c>
      <c r="V91" s="152">
        <v>12166</v>
      </c>
      <c r="X91" s="102"/>
    </row>
    <row r="92" spans="1:24" ht="13.5" customHeight="1" x14ac:dyDescent="0.15">
      <c r="A92" s="128" t="s">
        <v>1301</v>
      </c>
      <c r="B92" s="128" t="s">
        <v>1239</v>
      </c>
      <c r="C92" s="189" t="s">
        <v>499</v>
      </c>
      <c r="D92" s="206">
        <v>1</v>
      </c>
      <c r="E92" s="218">
        <v>23.640661938534279</v>
      </c>
      <c r="F92" s="206">
        <v>2</v>
      </c>
      <c r="G92" s="218">
        <v>47.281323877068559</v>
      </c>
      <c r="H92" s="206">
        <v>3</v>
      </c>
      <c r="I92" s="218">
        <v>70.921985815602838</v>
      </c>
      <c r="J92" s="206">
        <v>2</v>
      </c>
      <c r="K92" s="218">
        <v>47.281323877068559</v>
      </c>
      <c r="L92" s="206">
        <v>1</v>
      </c>
      <c r="M92" s="218">
        <v>23.640661938534279</v>
      </c>
      <c r="N92" s="206">
        <v>5</v>
      </c>
      <c r="O92" s="218">
        <v>118.2033096926714</v>
      </c>
      <c r="P92" s="206">
        <v>0</v>
      </c>
      <c r="Q92" s="218">
        <v>0</v>
      </c>
      <c r="R92" s="206">
        <v>6</v>
      </c>
      <c r="S92" s="218">
        <v>141.84397163120568</v>
      </c>
      <c r="T92" s="206">
        <v>7</v>
      </c>
      <c r="U92" s="218">
        <v>165.48463356973994</v>
      </c>
      <c r="V92" s="152">
        <v>4230</v>
      </c>
      <c r="X92" s="102"/>
    </row>
    <row r="93" spans="1:24" ht="13.5" customHeight="1" x14ac:dyDescent="0.15">
      <c r="A93" s="128" t="s">
        <v>1301</v>
      </c>
      <c r="B93" s="128" t="s">
        <v>1239</v>
      </c>
      <c r="C93" s="189" t="s">
        <v>500</v>
      </c>
      <c r="D93" s="206">
        <v>4</v>
      </c>
      <c r="E93" s="218">
        <v>86.52390222799049</v>
      </c>
      <c r="F93" s="206">
        <v>2</v>
      </c>
      <c r="G93" s="218">
        <v>43.261951113995245</v>
      </c>
      <c r="H93" s="206">
        <v>2</v>
      </c>
      <c r="I93" s="218">
        <v>43.261951113995245</v>
      </c>
      <c r="J93" s="206">
        <v>1</v>
      </c>
      <c r="K93" s="218">
        <v>21.630975556997623</v>
      </c>
      <c r="L93" s="206">
        <v>0</v>
      </c>
      <c r="M93" s="218">
        <v>0</v>
      </c>
      <c r="N93" s="206">
        <v>5</v>
      </c>
      <c r="O93" s="218">
        <v>108.1548777849881</v>
      </c>
      <c r="P93" s="206">
        <v>0</v>
      </c>
      <c r="Q93" s="218">
        <v>0</v>
      </c>
      <c r="R93" s="206">
        <v>11</v>
      </c>
      <c r="S93" s="218">
        <v>237.94073112697384</v>
      </c>
      <c r="T93" s="206">
        <v>12</v>
      </c>
      <c r="U93" s="218">
        <v>259.57170668397146</v>
      </c>
      <c r="V93" s="152">
        <v>4623</v>
      </c>
      <c r="X93" s="102"/>
    </row>
    <row r="94" spans="1:24" ht="13.5" customHeight="1" x14ac:dyDescent="0.15">
      <c r="A94" s="128" t="s">
        <v>1301</v>
      </c>
      <c r="B94" s="128" t="s">
        <v>1238</v>
      </c>
      <c r="C94" s="189" t="s">
        <v>501</v>
      </c>
      <c r="D94" s="206">
        <v>31</v>
      </c>
      <c r="E94" s="218">
        <v>139.37595539969428</v>
      </c>
      <c r="F94" s="206">
        <v>14</v>
      </c>
      <c r="G94" s="218">
        <v>62.943979857926443</v>
      </c>
      <c r="H94" s="206">
        <v>50</v>
      </c>
      <c r="I94" s="218">
        <v>224.79992806402302</v>
      </c>
      <c r="J94" s="206">
        <v>13</v>
      </c>
      <c r="K94" s="218">
        <v>58.447981296645985</v>
      </c>
      <c r="L94" s="206">
        <v>4</v>
      </c>
      <c r="M94" s="218">
        <v>17.983994245121842</v>
      </c>
      <c r="N94" s="206">
        <v>18</v>
      </c>
      <c r="O94" s="218">
        <v>80.927974103048285</v>
      </c>
      <c r="P94" s="206">
        <v>1</v>
      </c>
      <c r="Q94" s="218">
        <v>4.4959985612804605</v>
      </c>
      <c r="R94" s="206">
        <v>186</v>
      </c>
      <c r="S94" s="218">
        <v>836.25573239816572</v>
      </c>
      <c r="T94" s="206">
        <v>73</v>
      </c>
      <c r="U94" s="218">
        <v>328.20789497347363</v>
      </c>
      <c r="V94" s="152">
        <v>22242</v>
      </c>
      <c r="X94" s="102"/>
    </row>
    <row r="95" spans="1:24" ht="13.5" customHeight="1" x14ac:dyDescent="0.15">
      <c r="A95" s="128" t="s">
        <v>1213</v>
      </c>
      <c r="B95" s="128" t="s">
        <v>542</v>
      </c>
      <c r="C95" s="189" t="s">
        <v>344</v>
      </c>
      <c r="D95" s="206">
        <v>1364</v>
      </c>
      <c r="E95" s="218">
        <v>408.29766216661181</v>
      </c>
      <c r="F95" s="206">
        <v>246</v>
      </c>
      <c r="G95" s="218">
        <v>73.63726165174964</v>
      </c>
      <c r="H95" s="206">
        <v>876</v>
      </c>
      <c r="I95" s="218">
        <v>262.22049271110842</v>
      </c>
      <c r="J95" s="206">
        <v>523</v>
      </c>
      <c r="K95" s="218">
        <v>156.55401562546771</v>
      </c>
      <c r="L95" s="206">
        <v>197</v>
      </c>
      <c r="M95" s="218">
        <v>58.969677013799505</v>
      </c>
      <c r="N95" s="206">
        <v>187</v>
      </c>
      <c r="O95" s="218">
        <v>55.976292393809679</v>
      </c>
      <c r="P95" s="206">
        <v>156</v>
      </c>
      <c r="Q95" s="218">
        <v>46.696800071841231</v>
      </c>
      <c r="R95" s="206">
        <v>5365</v>
      </c>
      <c r="S95" s="218">
        <v>1605.9508486245397</v>
      </c>
      <c r="T95" s="206">
        <v>1407</v>
      </c>
      <c r="U95" s="218">
        <v>421.16921603256804</v>
      </c>
      <c r="V95" s="152">
        <v>334070</v>
      </c>
      <c r="X95" s="102"/>
    </row>
    <row r="96" spans="1:24" ht="13.5" customHeight="1" x14ac:dyDescent="0.15">
      <c r="A96" s="128" t="s">
        <v>1213</v>
      </c>
      <c r="B96" s="128" t="s">
        <v>541</v>
      </c>
      <c r="C96" s="189" t="s">
        <v>438</v>
      </c>
      <c r="D96" s="206">
        <v>1</v>
      </c>
      <c r="E96" s="218">
        <v>14.660606949127693</v>
      </c>
      <c r="F96" s="206">
        <v>2</v>
      </c>
      <c r="G96" s="218">
        <v>29.321213898255387</v>
      </c>
      <c r="H96" s="206">
        <v>3</v>
      </c>
      <c r="I96" s="218">
        <v>43.981820847383084</v>
      </c>
      <c r="J96" s="206">
        <v>3</v>
      </c>
      <c r="K96" s="218">
        <v>43.981820847383084</v>
      </c>
      <c r="L96" s="206">
        <v>3</v>
      </c>
      <c r="M96" s="218">
        <v>43.981820847383084</v>
      </c>
      <c r="N96" s="206">
        <v>9</v>
      </c>
      <c r="O96" s="218">
        <v>131.94546254214924</v>
      </c>
      <c r="P96" s="206">
        <v>1</v>
      </c>
      <c r="Q96" s="218">
        <v>14.660606949127693</v>
      </c>
      <c r="R96" s="206">
        <v>14</v>
      </c>
      <c r="S96" s="218">
        <v>205.2484972877877</v>
      </c>
      <c r="T96" s="206">
        <v>3</v>
      </c>
      <c r="U96" s="218">
        <v>43.981820847383084</v>
      </c>
      <c r="V96" s="152">
        <v>6821</v>
      </c>
      <c r="X96" s="102"/>
    </row>
    <row r="97" spans="1:24" ht="13.5" customHeight="1" x14ac:dyDescent="0.15">
      <c r="A97" s="128" t="s">
        <v>1213</v>
      </c>
      <c r="B97" s="128" t="s">
        <v>541</v>
      </c>
      <c r="C97" s="189" t="s">
        <v>439</v>
      </c>
      <c r="D97" s="206">
        <v>10</v>
      </c>
      <c r="E97" s="218">
        <v>97.665787674577601</v>
      </c>
      <c r="F97" s="206">
        <v>6</v>
      </c>
      <c r="G97" s="218">
        <v>58.599472604746559</v>
      </c>
      <c r="H97" s="206">
        <v>4</v>
      </c>
      <c r="I97" s="218">
        <v>39.066315069831042</v>
      </c>
      <c r="J97" s="206">
        <v>8</v>
      </c>
      <c r="K97" s="218">
        <v>78.132630139662083</v>
      </c>
      <c r="L97" s="206">
        <v>3</v>
      </c>
      <c r="M97" s="218">
        <v>29.29973630237328</v>
      </c>
      <c r="N97" s="206">
        <v>11</v>
      </c>
      <c r="O97" s="218">
        <v>107.43236644203535</v>
      </c>
      <c r="P97" s="206">
        <v>1</v>
      </c>
      <c r="Q97" s="218">
        <v>9.7665787674577604</v>
      </c>
      <c r="R97" s="206">
        <v>62</v>
      </c>
      <c r="S97" s="218">
        <v>605.52788358238115</v>
      </c>
      <c r="T97" s="206">
        <v>37</v>
      </c>
      <c r="U97" s="218">
        <v>361.36341439593713</v>
      </c>
      <c r="V97" s="152">
        <v>10239</v>
      </c>
      <c r="X97" s="102"/>
    </row>
    <row r="98" spans="1:24" ht="13.5" customHeight="1" x14ac:dyDescent="0.15">
      <c r="A98" s="128" t="s">
        <v>1213</v>
      </c>
      <c r="B98" s="128" t="s">
        <v>541</v>
      </c>
      <c r="C98" s="189" t="s">
        <v>440</v>
      </c>
      <c r="D98" s="206">
        <v>3</v>
      </c>
      <c r="E98" s="218">
        <v>46.875</v>
      </c>
      <c r="F98" s="206">
        <v>3</v>
      </c>
      <c r="G98" s="218">
        <v>46.875</v>
      </c>
      <c r="H98" s="206">
        <v>6</v>
      </c>
      <c r="I98" s="218">
        <v>93.75</v>
      </c>
      <c r="J98" s="206">
        <v>3</v>
      </c>
      <c r="K98" s="218">
        <v>46.875</v>
      </c>
      <c r="L98" s="206">
        <v>0</v>
      </c>
      <c r="M98" s="218">
        <v>0</v>
      </c>
      <c r="N98" s="206">
        <v>6</v>
      </c>
      <c r="O98" s="218">
        <v>93.75</v>
      </c>
      <c r="P98" s="206">
        <v>0</v>
      </c>
      <c r="Q98" s="218">
        <v>0</v>
      </c>
      <c r="R98" s="206">
        <v>25</v>
      </c>
      <c r="S98" s="218">
        <v>390.625</v>
      </c>
      <c r="T98" s="206">
        <v>14</v>
      </c>
      <c r="U98" s="218">
        <v>218.75000000000003</v>
      </c>
      <c r="V98" s="152">
        <v>6400</v>
      </c>
      <c r="X98" s="102"/>
    </row>
    <row r="99" spans="1:24" ht="13.5" customHeight="1" x14ac:dyDescent="0.15">
      <c r="A99" s="128" t="s">
        <v>1213</v>
      </c>
      <c r="B99" s="128" t="s">
        <v>541</v>
      </c>
      <c r="C99" s="189" t="s">
        <v>441</v>
      </c>
      <c r="D99" s="206">
        <v>1</v>
      </c>
      <c r="E99" s="218">
        <v>27.20348204570185</v>
      </c>
      <c r="F99" s="206">
        <v>2</v>
      </c>
      <c r="G99" s="218">
        <v>54.406964091403701</v>
      </c>
      <c r="H99" s="206">
        <v>3</v>
      </c>
      <c r="I99" s="218">
        <v>81.610446137105555</v>
      </c>
      <c r="J99" s="206">
        <v>1</v>
      </c>
      <c r="K99" s="218">
        <v>27.20348204570185</v>
      </c>
      <c r="L99" s="206">
        <v>3</v>
      </c>
      <c r="M99" s="218">
        <v>81.610446137105555</v>
      </c>
      <c r="N99" s="206">
        <v>5</v>
      </c>
      <c r="O99" s="218">
        <v>136.01741022850925</v>
      </c>
      <c r="P99" s="206">
        <v>0</v>
      </c>
      <c r="Q99" s="218">
        <v>0</v>
      </c>
      <c r="R99" s="206">
        <v>6</v>
      </c>
      <c r="S99" s="218">
        <v>163.22089227421111</v>
      </c>
      <c r="T99" s="206">
        <v>12</v>
      </c>
      <c r="U99" s="218">
        <v>326.44178454842222</v>
      </c>
      <c r="V99" s="152">
        <v>3676</v>
      </c>
      <c r="X99" s="102"/>
    </row>
    <row r="100" spans="1:24" ht="13.5" customHeight="1" x14ac:dyDescent="0.15">
      <c r="A100" s="128" t="s">
        <v>1213</v>
      </c>
      <c r="B100" s="128" t="s">
        <v>541</v>
      </c>
      <c r="C100" s="189" t="s">
        <v>442</v>
      </c>
      <c r="D100" s="206">
        <v>1</v>
      </c>
      <c r="E100" s="218">
        <v>36.72420124862284</v>
      </c>
      <c r="F100" s="206">
        <v>1</v>
      </c>
      <c r="G100" s="218">
        <v>36.72420124862284</v>
      </c>
      <c r="H100" s="206">
        <v>1</v>
      </c>
      <c r="I100" s="218">
        <v>36.72420124862284</v>
      </c>
      <c r="J100" s="206">
        <v>1</v>
      </c>
      <c r="K100" s="218">
        <v>36.72420124862284</v>
      </c>
      <c r="L100" s="206">
        <v>0</v>
      </c>
      <c r="M100" s="218">
        <v>0</v>
      </c>
      <c r="N100" s="206">
        <v>5</v>
      </c>
      <c r="O100" s="218">
        <v>183.62100624311421</v>
      </c>
      <c r="P100" s="206">
        <v>0</v>
      </c>
      <c r="Q100" s="218">
        <v>0</v>
      </c>
      <c r="R100" s="206">
        <v>3</v>
      </c>
      <c r="S100" s="218">
        <v>110.17260374586854</v>
      </c>
      <c r="T100" s="206">
        <v>8</v>
      </c>
      <c r="U100" s="218">
        <v>293.79360998898272</v>
      </c>
      <c r="V100" s="152">
        <v>2723</v>
      </c>
      <c r="X100" s="102"/>
    </row>
    <row r="101" spans="1:24" ht="13.5" customHeight="1" x14ac:dyDescent="0.15">
      <c r="A101" s="128" t="s">
        <v>1213</v>
      </c>
      <c r="B101" s="128" t="s">
        <v>541</v>
      </c>
      <c r="C101" s="189" t="s">
        <v>443</v>
      </c>
      <c r="D101" s="206">
        <v>3</v>
      </c>
      <c r="E101" s="218">
        <v>85.470085470085465</v>
      </c>
      <c r="F101" s="206">
        <v>3</v>
      </c>
      <c r="G101" s="218">
        <v>85.470085470085465</v>
      </c>
      <c r="H101" s="206">
        <v>6</v>
      </c>
      <c r="I101" s="218">
        <v>170.94017094017093</v>
      </c>
      <c r="J101" s="206">
        <v>3</v>
      </c>
      <c r="K101" s="218">
        <v>85.470085470085465</v>
      </c>
      <c r="L101" s="206">
        <v>0</v>
      </c>
      <c r="M101" s="218">
        <v>0</v>
      </c>
      <c r="N101" s="206">
        <v>5</v>
      </c>
      <c r="O101" s="218">
        <v>142.45014245014247</v>
      </c>
      <c r="P101" s="206">
        <v>0</v>
      </c>
      <c r="Q101" s="218">
        <v>0</v>
      </c>
      <c r="R101" s="206">
        <v>22</v>
      </c>
      <c r="S101" s="218">
        <v>626.78062678062679</v>
      </c>
      <c r="T101" s="206">
        <v>5</v>
      </c>
      <c r="U101" s="218">
        <v>142.45014245014247</v>
      </c>
      <c r="V101" s="152">
        <v>3510</v>
      </c>
      <c r="X101" s="102"/>
    </row>
    <row r="102" spans="1:24" ht="13.5" customHeight="1" x14ac:dyDescent="0.15">
      <c r="A102" s="128" t="s">
        <v>1213</v>
      </c>
      <c r="B102" s="128" t="s">
        <v>541</v>
      </c>
      <c r="C102" s="189" t="s">
        <v>444</v>
      </c>
      <c r="D102" s="206">
        <v>3</v>
      </c>
      <c r="E102" s="218">
        <v>35.799522673031028</v>
      </c>
      <c r="F102" s="206">
        <v>3</v>
      </c>
      <c r="G102" s="218">
        <v>35.799522673031028</v>
      </c>
      <c r="H102" s="206">
        <v>7</v>
      </c>
      <c r="I102" s="218">
        <v>83.532219570405729</v>
      </c>
      <c r="J102" s="206">
        <v>12</v>
      </c>
      <c r="K102" s="218">
        <v>143.19809069212411</v>
      </c>
      <c r="L102" s="206">
        <v>1</v>
      </c>
      <c r="M102" s="218">
        <v>11.933174224343675</v>
      </c>
      <c r="N102" s="206">
        <v>9</v>
      </c>
      <c r="O102" s="218">
        <v>107.39856801909309</v>
      </c>
      <c r="P102" s="206">
        <v>0</v>
      </c>
      <c r="Q102" s="218">
        <v>0</v>
      </c>
      <c r="R102" s="206">
        <v>34</v>
      </c>
      <c r="S102" s="218">
        <v>405.7279236276849</v>
      </c>
      <c r="T102" s="206">
        <v>16</v>
      </c>
      <c r="U102" s="218">
        <v>190.93078758949881</v>
      </c>
      <c r="V102" s="152">
        <v>8380</v>
      </c>
      <c r="X102" s="102"/>
    </row>
    <row r="103" spans="1:24" ht="13.5" customHeight="1" x14ac:dyDescent="0.15">
      <c r="A103" s="128" t="s">
        <v>1213</v>
      </c>
      <c r="B103" s="128" t="s">
        <v>541</v>
      </c>
      <c r="C103" s="189" t="s">
        <v>445</v>
      </c>
      <c r="D103" s="206">
        <v>8</v>
      </c>
      <c r="E103" s="218">
        <v>80.710250201775622</v>
      </c>
      <c r="F103" s="206">
        <v>5</v>
      </c>
      <c r="G103" s="218">
        <v>50.443906376109759</v>
      </c>
      <c r="H103" s="206">
        <v>14</v>
      </c>
      <c r="I103" s="218">
        <v>141.24293785310735</v>
      </c>
      <c r="J103" s="206">
        <v>8</v>
      </c>
      <c r="K103" s="218">
        <v>80.710250201775622</v>
      </c>
      <c r="L103" s="206">
        <v>2</v>
      </c>
      <c r="M103" s="218">
        <v>20.177562550443906</v>
      </c>
      <c r="N103" s="206">
        <v>19</v>
      </c>
      <c r="O103" s="218">
        <v>191.68684422921712</v>
      </c>
      <c r="P103" s="206">
        <v>0</v>
      </c>
      <c r="Q103" s="218">
        <v>0</v>
      </c>
      <c r="R103" s="206">
        <v>69</v>
      </c>
      <c r="S103" s="218">
        <v>696.12590799031477</v>
      </c>
      <c r="T103" s="206">
        <v>18</v>
      </c>
      <c r="U103" s="218">
        <v>181.59806295399517</v>
      </c>
      <c r="V103" s="152">
        <v>9912</v>
      </c>
      <c r="X103" s="102"/>
    </row>
    <row r="104" spans="1:24" ht="13.5" customHeight="1" x14ac:dyDescent="0.15">
      <c r="A104" s="128" t="s">
        <v>1213</v>
      </c>
      <c r="B104" s="128" t="s">
        <v>541</v>
      </c>
      <c r="C104" s="189" t="s">
        <v>456</v>
      </c>
      <c r="D104" s="206">
        <v>2</v>
      </c>
      <c r="E104" s="218">
        <v>138.21700069108499</v>
      </c>
      <c r="F104" s="206">
        <v>1</v>
      </c>
      <c r="G104" s="218">
        <v>69.108500345542495</v>
      </c>
      <c r="H104" s="206">
        <v>1</v>
      </c>
      <c r="I104" s="218">
        <v>69.108500345542495</v>
      </c>
      <c r="J104" s="206">
        <v>1</v>
      </c>
      <c r="K104" s="218">
        <v>69.108500345542495</v>
      </c>
      <c r="L104" s="206">
        <v>0</v>
      </c>
      <c r="M104" s="218">
        <v>0</v>
      </c>
      <c r="N104" s="206">
        <v>5</v>
      </c>
      <c r="O104" s="218">
        <v>345.54250172771253</v>
      </c>
      <c r="P104" s="206">
        <v>0</v>
      </c>
      <c r="Q104" s="218">
        <v>0</v>
      </c>
      <c r="R104" s="206">
        <v>8</v>
      </c>
      <c r="S104" s="218">
        <v>552.86800276433996</v>
      </c>
      <c r="T104" s="206">
        <v>5</v>
      </c>
      <c r="U104" s="218">
        <v>345.54250172771253</v>
      </c>
      <c r="V104" s="152">
        <v>1447</v>
      </c>
      <c r="X104" s="102"/>
    </row>
    <row r="105" spans="1:24" ht="13.5" customHeight="1" x14ac:dyDescent="0.15">
      <c r="A105" s="128" t="s">
        <v>1220</v>
      </c>
      <c r="B105" s="128" t="s">
        <v>1242</v>
      </c>
      <c r="C105" s="189" t="s">
        <v>368</v>
      </c>
      <c r="D105" s="206">
        <v>20</v>
      </c>
      <c r="E105" s="218">
        <v>107.74701002047193</v>
      </c>
      <c r="F105" s="206">
        <v>9</v>
      </c>
      <c r="G105" s="218">
        <v>48.486154509212369</v>
      </c>
      <c r="H105" s="206">
        <v>30</v>
      </c>
      <c r="I105" s="218">
        <v>161.62051503070791</v>
      </c>
      <c r="J105" s="206">
        <v>15</v>
      </c>
      <c r="K105" s="218">
        <v>80.810257515353953</v>
      </c>
      <c r="L105" s="206">
        <v>4</v>
      </c>
      <c r="M105" s="218">
        <v>21.549402004094386</v>
      </c>
      <c r="N105" s="206">
        <v>20</v>
      </c>
      <c r="O105" s="218">
        <v>107.74701002047193</v>
      </c>
      <c r="P105" s="206">
        <v>1</v>
      </c>
      <c r="Q105" s="218">
        <v>5.3873505010235965</v>
      </c>
      <c r="R105" s="206">
        <v>153</v>
      </c>
      <c r="S105" s="218">
        <v>824.2646266566104</v>
      </c>
      <c r="T105" s="206">
        <v>40</v>
      </c>
      <c r="U105" s="218">
        <v>215.49402004094387</v>
      </c>
      <c r="V105" s="152">
        <v>18562</v>
      </c>
      <c r="X105" s="102"/>
    </row>
    <row r="106" spans="1:24" ht="13.5" customHeight="1" x14ac:dyDescent="0.15">
      <c r="A106" s="128" t="s">
        <v>1220</v>
      </c>
      <c r="B106" s="128" t="s">
        <v>1242</v>
      </c>
      <c r="C106" s="189" t="s">
        <v>369</v>
      </c>
      <c r="D106" s="206">
        <v>88</v>
      </c>
      <c r="E106" s="218">
        <v>322.61612347398909</v>
      </c>
      <c r="F106" s="206">
        <v>22</v>
      </c>
      <c r="G106" s="218">
        <v>80.654030868497273</v>
      </c>
      <c r="H106" s="206">
        <v>56</v>
      </c>
      <c r="I106" s="218">
        <v>205.30116948344761</v>
      </c>
      <c r="J106" s="206">
        <v>24</v>
      </c>
      <c r="K106" s="218">
        <v>87.986215492906112</v>
      </c>
      <c r="L106" s="206">
        <v>8</v>
      </c>
      <c r="M106" s="218">
        <v>29.328738497635367</v>
      </c>
      <c r="N106" s="206">
        <v>29</v>
      </c>
      <c r="O106" s="218">
        <v>106.31667705392823</v>
      </c>
      <c r="P106" s="206">
        <v>26</v>
      </c>
      <c r="Q106" s="218">
        <v>95.318400117314951</v>
      </c>
      <c r="R106" s="206">
        <v>418</v>
      </c>
      <c r="S106" s="218">
        <v>1532.4265865014481</v>
      </c>
      <c r="T106" s="206">
        <v>108</v>
      </c>
      <c r="U106" s="218">
        <v>395.93796971807745</v>
      </c>
      <c r="V106" s="152">
        <v>27277</v>
      </c>
      <c r="X106" s="102"/>
    </row>
    <row r="107" spans="1:24" ht="13.5" customHeight="1" x14ac:dyDescent="0.15">
      <c r="A107" s="128" t="s">
        <v>1220</v>
      </c>
      <c r="B107" s="128" t="s">
        <v>1242</v>
      </c>
      <c r="C107" s="189" t="s">
        <v>450</v>
      </c>
      <c r="D107" s="206">
        <v>3</v>
      </c>
      <c r="E107" s="218">
        <v>91.519219035997565</v>
      </c>
      <c r="F107" s="206">
        <v>3</v>
      </c>
      <c r="G107" s="218">
        <v>91.519219035997565</v>
      </c>
      <c r="H107" s="206">
        <v>4</v>
      </c>
      <c r="I107" s="218">
        <v>122.02562538133007</v>
      </c>
      <c r="J107" s="206">
        <v>2</v>
      </c>
      <c r="K107" s="218">
        <v>61.012812690665037</v>
      </c>
      <c r="L107" s="206">
        <v>0</v>
      </c>
      <c r="M107" s="218">
        <v>0</v>
      </c>
      <c r="N107" s="206">
        <v>8</v>
      </c>
      <c r="O107" s="218">
        <v>244.05125076266015</v>
      </c>
      <c r="P107" s="206">
        <v>0</v>
      </c>
      <c r="Q107" s="218">
        <v>0</v>
      </c>
      <c r="R107" s="206">
        <v>16</v>
      </c>
      <c r="S107" s="218">
        <v>488.10250152532029</v>
      </c>
      <c r="T107" s="206">
        <v>8</v>
      </c>
      <c r="U107" s="218">
        <v>244.05125076266015</v>
      </c>
      <c r="V107" s="152">
        <v>3278</v>
      </c>
      <c r="X107" s="102"/>
    </row>
    <row r="108" spans="1:24" ht="13.5" customHeight="1" x14ac:dyDescent="0.15">
      <c r="A108" s="128" t="s">
        <v>1220</v>
      </c>
      <c r="B108" s="128" t="s">
        <v>1242</v>
      </c>
      <c r="C108" s="189" t="s">
        <v>451</v>
      </c>
      <c r="D108" s="206">
        <v>1</v>
      </c>
      <c r="E108" s="218">
        <v>32.6477309826967</v>
      </c>
      <c r="F108" s="206">
        <v>2</v>
      </c>
      <c r="G108" s="218">
        <v>65.2954619653934</v>
      </c>
      <c r="H108" s="206">
        <v>2</v>
      </c>
      <c r="I108" s="218">
        <v>65.2954619653934</v>
      </c>
      <c r="J108" s="206">
        <v>0</v>
      </c>
      <c r="K108" s="218">
        <v>0</v>
      </c>
      <c r="L108" s="206">
        <v>1</v>
      </c>
      <c r="M108" s="218">
        <v>32.6477309826967</v>
      </c>
      <c r="N108" s="206">
        <v>6</v>
      </c>
      <c r="O108" s="218">
        <v>195.88638589618023</v>
      </c>
      <c r="P108" s="206">
        <v>0</v>
      </c>
      <c r="Q108" s="218">
        <v>0</v>
      </c>
      <c r="R108" s="206">
        <v>7</v>
      </c>
      <c r="S108" s="218">
        <v>228.53411687887692</v>
      </c>
      <c r="T108" s="206">
        <v>5</v>
      </c>
      <c r="U108" s="218">
        <v>163.23865491348351</v>
      </c>
      <c r="V108" s="152">
        <v>3063</v>
      </c>
      <c r="X108" s="102"/>
    </row>
    <row r="109" spans="1:24" ht="13.5" customHeight="1" x14ac:dyDescent="0.15">
      <c r="A109" s="128" t="s">
        <v>1220</v>
      </c>
      <c r="B109" s="128" t="s">
        <v>1242</v>
      </c>
      <c r="C109" s="189" t="s">
        <v>452</v>
      </c>
      <c r="D109" s="206">
        <v>0</v>
      </c>
      <c r="E109" s="218">
        <v>0</v>
      </c>
      <c r="F109" s="206">
        <v>1</v>
      </c>
      <c r="G109" s="218">
        <v>30.731407498463426</v>
      </c>
      <c r="H109" s="206">
        <v>3</v>
      </c>
      <c r="I109" s="218">
        <v>92.194222495390292</v>
      </c>
      <c r="J109" s="206">
        <v>1</v>
      </c>
      <c r="K109" s="218">
        <v>30.731407498463426</v>
      </c>
      <c r="L109" s="206">
        <v>0</v>
      </c>
      <c r="M109" s="218">
        <v>0</v>
      </c>
      <c r="N109" s="206">
        <v>5</v>
      </c>
      <c r="O109" s="218">
        <v>153.65703749231713</v>
      </c>
      <c r="P109" s="206">
        <v>0</v>
      </c>
      <c r="Q109" s="218">
        <v>0</v>
      </c>
      <c r="R109" s="206">
        <v>15</v>
      </c>
      <c r="S109" s="218">
        <v>460.97111247695148</v>
      </c>
      <c r="T109" s="206">
        <v>12</v>
      </c>
      <c r="U109" s="218">
        <v>368.77688998156117</v>
      </c>
      <c r="V109" s="152">
        <v>3254</v>
      </c>
      <c r="X109" s="102"/>
    </row>
    <row r="110" spans="1:24" ht="13.5" customHeight="1" x14ac:dyDescent="0.15">
      <c r="A110" s="128" t="s">
        <v>1220</v>
      </c>
      <c r="B110" s="128" t="s">
        <v>1242</v>
      </c>
      <c r="C110" s="189" t="s">
        <v>453</v>
      </c>
      <c r="D110" s="206">
        <v>3</v>
      </c>
      <c r="E110" s="218">
        <v>70.688030160226205</v>
      </c>
      <c r="F110" s="206">
        <v>3</v>
      </c>
      <c r="G110" s="218">
        <v>70.688030160226205</v>
      </c>
      <c r="H110" s="206">
        <v>1</v>
      </c>
      <c r="I110" s="218">
        <v>23.562676720075402</v>
      </c>
      <c r="J110" s="206">
        <v>3</v>
      </c>
      <c r="K110" s="218">
        <v>70.688030160226205</v>
      </c>
      <c r="L110" s="206">
        <v>1</v>
      </c>
      <c r="M110" s="218">
        <v>23.562676720075402</v>
      </c>
      <c r="N110" s="206">
        <v>5</v>
      </c>
      <c r="O110" s="218">
        <v>117.81338360037699</v>
      </c>
      <c r="P110" s="206">
        <v>0</v>
      </c>
      <c r="Q110" s="218">
        <v>0</v>
      </c>
      <c r="R110" s="206">
        <v>20</v>
      </c>
      <c r="S110" s="218">
        <v>471.25353440150798</v>
      </c>
      <c r="T110" s="206">
        <v>11</v>
      </c>
      <c r="U110" s="218">
        <v>259.18944392082943</v>
      </c>
      <c r="V110" s="152">
        <v>4244</v>
      </c>
      <c r="X110" s="102"/>
    </row>
    <row r="111" spans="1:24" ht="13.5" customHeight="1" x14ac:dyDescent="0.15">
      <c r="A111" s="128" t="s">
        <v>1220</v>
      </c>
      <c r="B111" s="128" t="s">
        <v>1242</v>
      </c>
      <c r="C111" s="189" t="s">
        <v>454</v>
      </c>
      <c r="D111" s="206">
        <v>1</v>
      </c>
      <c r="E111" s="218">
        <v>137.1742112482853</v>
      </c>
      <c r="F111" s="206">
        <v>0</v>
      </c>
      <c r="G111" s="218">
        <v>0</v>
      </c>
      <c r="H111" s="206">
        <v>1</v>
      </c>
      <c r="I111" s="218">
        <v>137.1742112482853</v>
      </c>
      <c r="J111" s="206">
        <v>0</v>
      </c>
      <c r="K111" s="218">
        <v>0</v>
      </c>
      <c r="L111" s="206">
        <v>0</v>
      </c>
      <c r="M111" s="218">
        <v>0</v>
      </c>
      <c r="N111" s="206">
        <v>2</v>
      </c>
      <c r="O111" s="218">
        <v>274.34842249657061</v>
      </c>
      <c r="P111" s="206">
        <v>0</v>
      </c>
      <c r="Q111" s="218">
        <v>0</v>
      </c>
      <c r="R111" s="206">
        <v>8</v>
      </c>
      <c r="S111" s="218">
        <v>1097.3936899862824</v>
      </c>
      <c r="T111" s="206">
        <v>3</v>
      </c>
      <c r="U111" s="218">
        <v>411.52263374485602</v>
      </c>
      <c r="V111" s="152">
        <v>729</v>
      </c>
      <c r="X111" s="102"/>
    </row>
    <row r="112" spans="1:24" ht="13.5" customHeight="1" x14ac:dyDescent="0.15">
      <c r="A112" s="128" t="s">
        <v>1220</v>
      </c>
      <c r="B112" s="128" t="s">
        <v>1242</v>
      </c>
      <c r="C112" s="189" t="s">
        <v>455</v>
      </c>
      <c r="D112" s="206">
        <v>1</v>
      </c>
      <c r="E112" s="218">
        <v>67.024128686327074</v>
      </c>
      <c r="F112" s="206">
        <v>1</v>
      </c>
      <c r="G112" s="218">
        <v>67.024128686327074</v>
      </c>
      <c r="H112" s="206">
        <v>1</v>
      </c>
      <c r="I112" s="218">
        <v>67.024128686327074</v>
      </c>
      <c r="J112" s="206">
        <v>0</v>
      </c>
      <c r="K112" s="218">
        <v>0</v>
      </c>
      <c r="L112" s="206">
        <v>0</v>
      </c>
      <c r="M112" s="218">
        <v>0</v>
      </c>
      <c r="N112" s="206">
        <v>3</v>
      </c>
      <c r="O112" s="218">
        <v>201.07238605898124</v>
      </c>
      <c r="P112" s="206">
        <v>0</v>
      </c>
      <c r="Q112" s="218">
        <v>0</v>
      </c>
      <c r="R112" s="206">
        <v>4</v>
      </c>
      <c r="S112" s="218">
        <v>268.0965147453083</v>
      </c>
      <c r="T112" s="206">
        <v>2</v>
      </c>
      <c r="U112" s="218">
        <v>134.04825737265415</v>
      </c>
      <c r="V112" s="152">
        <v>1492</v>
      </c>
      <c r="X112" s="102"/>
    </row>
    <row r="113" spans="1:24" ht="13.5" customHeight="1" x14ac:dyDescent="0.15">
      <c r="A113" s="128" t="s">
        <v>1302</v>
      </c>
      <c r="B113" s="128" t="s">
        <v>1219</v>
      </c>
      <c r="C113" s="189" t="s">
        <v>378</v>
      </c>
      <c r="D113" s="206">
        <v>46</v>
      </c>
      <c r="E113" s="218">
        <v>213.03200111147132</v>
      </c>
      <c r="F113" s="206">
        <v>18</v>
      </c>
      <c r="G113" s="218">
        <v>83.360348261010515</v>
      </c>
      <c r="H113" s="206">
        <v>51</v>
      </c>
      <c r="I113" s="218">
        <v>236.18765340619646</v>
      </c>
      <c r="J113" s="206">
        <v>20</v>
      </c>
      <c r="K113" s="218">
        <v>92.622609178900575</v>
      </c>
      <c r="L113" s="206">
        <v>5</v>
      </c>
      <c r="M113" s="218">
        <v>23.155652294725144</v>
      </c>
      <c r="N113" s="206">
        <v>30</v>
      </c>
      <c r="O113" s="218">
        <v>138.93391376835086</v>
      </c>
      <c r="P113" s="206">
        <v>9</v>
      </c>
      <c r="Q113" s="218">
        <v>41.680174130505257</v>
      </c>
      <c r="R113" s="206">
        <v>306</v>
      </c>
      <c r="S113" s="218">
        <v>1417.1259204371788</v>
      </c>
      <c r="T113" s="206">
        <v>70</v>
      </c>
      <c r="U113" s="218">
        <v>324.17913212615201</v>
      </c>
      <c r="V113" s="152">
        <v>21593</v>
      </c>
      <c r="X113" s="102"/>
    </row>
    <row r="114" spans="1:24" ht="13.5" customHeight="1" x14ac:dyDescent="0.15">
      <c r="A114" s="128" t="s">
        <v>1302</v>
      </c>
      <c r="B114" s="128" t="s">
        <v>1219</v>
      </c>
      <c r="C114" s="189" t="s">
        <v>446</v>
      </c>
      <c r="D114" s="206">
        <v>5</v>
      </c>
      <c r="E114" s="218">
        <v>46.899915580151955</v>
      </c>
      <c r="F114" s="206">
        <v>7</v>
      </c>
      <c r="G114" s="218">
        <v>65.659881812212731</v>
      </c>
      <c r="H114" s="206">
        <v>15</v>
      </c>
      <c r="I114" s="218">
        <v>140.69974674045588</v>
      </c>
      <c r="J114" s="206">
        <v>6</v>
      </c>
      <c r="K114" s="218">
        <v>56.279898696182343</v>
      </c>
      <c r="L114" s="206">
        <v>1</v>
      </c>
      <c r="M114" s="218">
        <v>9.3799831160303917</v>
      </c>
      <c r="N114" s="206">
        <v>10</v>
      </c>
      <c r="O114" s="218">
        <v>93.79983116030391</v>
      </c>
      <c r="P114" s="206">
        <v>0</v>
      </c>
      <c r="Q114" s="218">
        <v>0</v>
      </c>
      <c r="R114" s="206">
        <v>52</v>
      </c>
      <c r="S114" s="218">
        <v>487.7591220335803</v>
      </c>
      <c r="T114" s="206">
        <v>20</v>
      </c>
      <c r="U114" s="218">
        <v>187.59966232060782</v>
      </c>
      <c r="V114" s="152">
        <v>10661</v>
      </c>
      <c r="X114" s="102"/>
    </row>
    <row r="115" spans="1:24" ht="13.5" customHeight="1" x14ac:dyDescent="0.15">
      <c r="A115" s="128" t="s">
        <v>1302</v>
      </c>
      <c r="B115" s="128" t="s">
        <v>1219</v>
      </c>
      <c r="C115" s="189" t="s">
        <v>447</v>
      </c>
      <c r="D115" s="206">
        <v>2</v>
      </c>
      <c r="E115" s="218">
        <v>40.502227622519243</v>
      </c>
      <c r="F115" s="206">
        <v>2</v>
      </c>
      <c r="G115" s="218">
        <v>40.502227622519243</v>
      </c>
      <c r="H115" s="206">
        <v>3</v>
      </c>
      <c r="I115" s="218">
        <v>60.75334143377885</v>
      </c>
      <c r="J115" s="206">
        <v>2</v>
      </c>
      <c r="K115" s="218">
        <v>40.502227622519243</v>
      </c>
      <c r="L115" s="206">
        <v>0</v>
      </c>
      <c r="M115" s="218">
        <v>0</v>
      </c>
      <c r="N115" s="206">
        <v>6</v>
      </c>
      <c r="O115" s="218">
        <v>121.5066828675577</v>
      </c>
      <c r="P115" s="206">
        <v>0</v>
      </c>
      <c r="Q115" s="218">
        <v>0</v>
      </c>
      <c r="R115" s="206">
        <v>19</v>
      </c>
      <c r="S115" s="218">
        <v>384.77116241393276</v>
      </c>
      <c r="T115" s="206">
        <v>4</v>
      </c>
      <c r="U115" s="218">
        <v>81.004455245038486</v>
      </c>
      <c r="V115" s="152">
        <v>4938</v>
      </c>
      <c r="X115" s="102"/>
    </row>
    <row r="116" spans="1:24" ht="13.5" customHeight="1" x14ac:dyDescent="0.15">
      <c r="A116" s="128" t="s">
        <v>1302</v>
      </c>
      <c r="B116" s="128" t="s">
        <v>1219</v>
      </c>
      <c r="C116" s="189" t="s">
        <v>448</v>
      </c>
      <c r="D116" s="206">
        <v>2</v>
      </c>
      <c r="E116" s="218">
        <v>82.169268693508627</v>
      </c>
      <c r="F116" s="206">
        <v>1</v>
      </c>
      <c r="G116" s="218">
        <v>41.084634346754314</v>
      </c>
      <c r="H116" s="206">
        <v>4</v>
      </c>
      <c r="I116" s="218">
        <v>164.33853738701725</v>
      </c>
      <c r="J116" s="206">
        <v>0</v>
      </c>
      <c r="K116" s="218">
        <v>0</v>
      </c>
      <c r="L116" s="206">
        <v>0</v>
      </c>
      <c r="M116" s="218">
        <v>0</v>
      </c>
      <c r="N116" s="206">
        <v>3</v>
      </c>
      <c r="O116" s="218">
        <v>123.25390304026294</v>
      </c>
      <c r="P116" s="206">
        <v>0</v>
      </c>
      <c r="Q116" s="218">
        <v>0</v>
      </c>
      <c r="R116" s="206">
        <v>4</v>
      </c>
      <c r="S116" s="218">
        <v>164.33853738701725</v>
      </c>
      <c r="T116" s="206">
        <v>2</v>
      </c>
      <c r="U116" s="218">
        <v>82.169268693508627</v>
      </c>
      <c r="V116" s="152">
        <v>2434</v>
      </c>
      <c r="X116" s="102"/>
    </row>
    <row r="117" spans="1:24" ht="13.5" customHeight="1" x14ac:dyDescent="0.15">
      <c r="A117" s="128" t="s">
        <v>1302</v>
      </c>
      <c r="B117" s="128" t="s">
        <v>1219</v>
      </c>
      <c r="C117" s="189" t="s">
        <v>449</v>
      </c>
      <c r="D117" s="206">
        <v>1</v>
      </c>
      <c r="E117" s="218">
        <v>61.996280223186609</v>
      </c>
      <c r="F117" s="206">
        <v>1</v>
      </c>
      <c r="G117" s="218">
        <v>61.996280223186609</v>
      </c>
      <c r="H117" s="206">
        <v>0</v>
      </c>
      <c r="I117" s="218">
        <v>0</v>
      </c>
      <c r="J117" s="206">
        <v>0</v>
      </c>
      <c r="K117" s="218">
        <v>0</v>
      </c>
      <c r="L117" s="206">
        <v>0</v>
      </c>
      <c r="M117" s="218">
        <v>0</v>
      </c>
      <c r="N117" s="206">
        <v>3</v>
      </c>
      <c r="O117" s="218">
        <v>185.98884066955983</v>
      </c>
      <c r="P117" s="206">
        <v>0</v>
      </c>
      <c r="Q117" s="218">
        <v>0</v>
      </c>
      <c r="R117" s="206">
        <v>2</v>
      </c>
      <c r="S117" s="218">
        <v>123.99256044637322</v>
      </c>
      <c r="T117" s="206">
        <v>1</v>
      </c>
      <c r="U117" s="218">
        <v>61.996280223186609</v>
      </c>
      <c r="V117" s="152">
        <v>1613</v>
      </c>
      <c r="X117" s="102"/>
    </row>
    <row r="118" spans="1:24" ht="13.5" customHeight="1" x14ac:dyDescent="0.15">
      <c r="A118" s="128" t="s">
        <v>1303</v>
      </c>
      <c r="B118" s="128" t="s">
        <v>1233</v>
      </c>
      <c r="C118" s="189" t="s">
        <v>358</v>
      </c>
      <c r="D118" s="206">
        <v>48</v>
      </c>
      <c r="E118" s="218">
        <v>231.71614771904416</v>
      </c>
      <c r="F118" s="206">
        <v>12</v>
      </c>
      <c r="G118" s="218">
        <v>57.92903692976104</v>
      </c>
      <c r="H118" s="206">
        <v>49</v>
      </c>
      <c r="I118" s="218">
        <v>236.54356746319093</v>
      </c>
      <c r="J118" s="206">
        <v>11</v>
      </c>
      <c r="K118" s="218">
        <v>53.101617185614288</v>
      </c>
      <c r="L118" s="206">
        <v>4</v>
      </c>
      <c r="M118" s="218">
        <v>19.309678976587012</v>
      </c>
      <c r="N118" s="206">
        <v>21</v>
      </c>
      <c r="O118" s="218">
        <v>101.37581462708182</v>
      </c>
      <c r="P118" s="206">
        <v>11</v>
      </c>
      <c r="Q118" s="218">
        <v>53.101617185614288</v>
      </c>
      <c r="R118" s="206">
        <v>257</v>
      </c>
      <c r="S118" s="218">
        <v>1240.6468742457157</v>
      </c>
      <c r="T118" s="206">
        <v>111</v>
      </c>
      <c r="U118" s="218">
        <v>535.84359160028964</v>
      </c>
      <c r="V118" s="152">
        <v>20715</v>
      </c>
      <c r="X118" s="102"/>
    </row>
    <row r="119" spans="1:24" ht="13.5" customHeight="1" x14ac:dyDescent="0.15">
      <c r="A119" s="128" t="s">
        <v>1303</v>
      </c>
      <c r="B119" s="128" t="s">
        <v>1233</v>
      </c>
      <c r="C119" s="189" t="s">
        <v>457</v>
      </c>
      <c r="D119" s="206">
        <v>2</v>
      </c>
      <c r="E119" s="218">
        <v>47.370914258645193</v>
      </c>
      <c r="F119" s="206">
        <v>2</v>
      </c>
      <c r="G119" s="218">
        <v>47.370914258645193</v>
      </c>
      <c r="H119" s="206">
        <v>4</v>
      </c>
      <c r="I119" s="218">
        <v>94.741828517290386</v>
      </c>
      <c r="J119" s="206">
        <v>1</v>
      </c>
      <c r="K119" s="218">
        <v>23.685457129322597</v>
      </c>
      <c r="L119" s="206">
        <v>0</v>
      </c>
      <c r="M119" s="218">
        <v>0</v>
      </c>
      <c r="N119" s="206">
        <v>7</v>
      </c>
      <c r="O119" s="218">
        <v>165.79819990525817</v>
      </c>
      <c r="P119" s="206">
        <v>0</v>
      </c>
      <c r="Q119" s="218">
        <v>0</v>
      </c>
      <c r="R119" s="206">
        <v>9</v>
      </c>
      <c r="S119" s="218">
        <v>213.16911416390337</v>
      </c>
      <c r="T119" s="206">
        <v>11</v>
      </c>
      <c r="U119" s="218">
        <v>260.54002842254857</v>
      </c>
      <c r="V119" s="152">
        <v>4222</v>
      </c>
      <c r="X119" s="102"/>
    </row>
    <row r="120" spans="1:24" ht="13.5" customHeight="1" x14ac:dyDescent="0.15">
      <c r="A120" s="128" t="s">
        <v>1303</v>
      </c>
      <c r="B120" s="128" t="s">
        <v>1233</v>
      </c>
      <c r="C120" s="189" t="s">
        <v>458</v>
      </c>
      <c r="D120" s="206">
        <v>1</v>
      </c>
      <c r="E120" s="218">
        <v>32.39390994493035</v>
      </c>
      <c r="F120" s="206">
        <v>1</v>
      </c>
      <c r="G120" s="218">
        <v>32.39390994493035</v>
      </c>
      <c r="H120" s="206">
        <v>0</v>
      </c>
      <c r="I120" s="218">
        <v>0</v>
      </c>
      <c r="J120" s="206">
        <v>0</v>
      </c>
      <c r="K120" s="218">
        <v>0</v>
      </c>
      <c r="L120" s="206">
        <v>0</v>
      </c>
      <c r="M120" s="218">
        <v>0</v>
      </c>
      <c r="N120" s="206">
        <v>3</v>
      </c>
      <c r="O120" s="218">
        <v>97.181729834791057</v>
      </c>
      <c r="P120" s="206">
        <v>0</v>
      </c>
      <c r="Q120" s="218">
        <v>0</v>
      </c>
      <c r="R120" s="206">
        <v>2</v>
      </c>
      <c r="S120" s="218">
        <v>64.7878198898607</v>
      </c>
      <c r="T120" s="206">
        <v>5</v>
      </c>
      <c r="U120" s="218">
        <v>161.96954972465176</v>
      </c>
      <c r="V120" s="152">
        <v>3087</v>
      </c>
      <c r="X120" s="102"/>
    </row>
    <row r="121" spans="1:24" ht="13.5" customHeight="1" x14ac:dyDescent="0.15">
      <c r="A121" s="128" t="s">
        <v>1303</v>
      </c>
      <c r="B121" s="128" t="s">
        <v>1233</v>
      </c>
      <c r="C121" s="189" t="s">
        <v>459</v>
      </c>
      <c r="D121" s="206">
        <v>2</v>
      </c>
      <c r="E121" s="218">
        <v>65.919578114700059</v>
      </c>
      <c r="F121" s="206">
        <v>1</v>
      </c>
      <c r="G121" s="218">
        <v>32.959789057350029</v>
      </c>
      <c r="H121" s="206">
        <v>1</v>
      </c>
      <c r="I121" s="218">
        <v>32.959789057350029</v>
      </c>
      <c r="J121" s="206">
        <v>3</v>
      </c>
      <c r="K121" s="218">
        <v>98.879367172050095</v>
      </c>
      <c r="L121" s="206">
        <v>1</v>
      </c>
      <c r="M121" s="218">
        <v>32.959789057350029</v>
      </c>
      <c r="N121" s="206">
        <v>4</v>
      </c>
      <c r="O121" s="218">
        <v>131.83915622940012</v>
      </c>
      <c r="P121" s="206">
        <v>0</v>
      </c>
      <c r="Q121" s="218">
        <v>0</v>
      </c>
      <c r="R121" s="206">
        <v>3</v>
      </c>
      <c r="S121" s="218">
        <v>98.879367172050095</v>
      </c>
      <c r="T121" s="206">
        <v>6</v>
      </c>
      <c r="U121" s="218">
        <v>197.75873434410019</v>
      </c>
      <c r="V121" s="152">
        <v>3034</v>
      </c>
      <c r="X121" s="102"/>
    </row>
    <row r="122" spans="1:24" ht="13.5" customHeight="1" x14ac:dyDescent="0.15">
      <c r="A122" s="128" t="s">
        <v>1303</v>
      </c>
      <c r="B122" s="128" t="s">
        <v>1233</v>
      </c>
      <c r="C122" s="189" t="s">
        <v>460</v>
      </c>
      <c r="D122" s="206">
        <v>13</v>
      </c>
      <c r="E122" s="218">
        <v>191.28899352560327</v>
      </c>
      <c r="F122" s="206">
        <v>3</v>
      </c>
      <c r="G122" s="218">
        <v>44.143613890523838</v>
      </c>
      <c r="H122" s="206">
        <v>12</v>
      </c>
      <c r="I122" s="218">
        <v>176.57445556209535</v>
      </c>
      <c r="J122" s="206">
        <v>1</v>
      </c>
      <c r="K122" s="218">
        <v>14.714537963507945</v>
      </c>
      <c r="L122" s="206">
        <v>1</v>
      </c>
      <c r="M122" s="218">
        <v>14.714537963507945</v>
      </c>
      <c r="N122" s="206">
        <v>7</v>
      </c>
      <c r="O122" s="218">
        <v>103.00176574455561</v>
      </c>
      <c r="P122" s="206">
        <v>0</v>
      </c>
      <c r="Q122" s="218">
        <v>0</v>
      </c>
      <c r="R122" s="206">
        <v>44</v>
      </c>
      <c r="S122" s="218">
        <v>647.4396703943496</v>
      </c>
      <c r="T122" s="206">
        <v>21</v>
      </c>
      <c r="U122" s="218">
        <v>309.00529723366685</v>
      </c>
      <c r="V122" s="152">
        <v>6796</v>
      </c>
      <c r="X122" s="102"/>
    </row>
    <row r="123" spans="1:24" ht="13.5" customHeight="1" x14ac:dyDescent="0.15">
      <c r="A123" s="128" t="s">
        <v>1303</v>
      </c>
      <c r="B123" s="128" t="s">
        <v>1233</v>
      </c>
      <c r="C123" s="189" t="s">
        <v>461</v>
      </c>
      <c r="D123" s="206">
        <v>2</v>
      </c>
      <c r="E123" s="218">
        <v>173.61111111111111</v>
      </c>
      <c r="F123" s="206">
        <v>1</v>
      </c>
      <c r="G123" s="218">
        <v>86.805555555555557</v>
      </c>
      <c r="H123" s="206">
        <v>0</v>
      </c>
      <c r="I123" s="218">
        <v>0</v>
      </c>
      <c r="J123" s="206">
        <v>0</v>
      </c>
      <c r="K123" s="218">
        <v>0</v>
      </c>
      <c r="L123" s="206">
        <v>0</v>
      </c>
      <c r="M123" s="218">
        <v>0</v>
      </c>
      <c r="N123" s="206">
        <v>2</v>
      </c>
      <c r="O123" s="218">
        <v>173.61111111111111</v>
      </c>
      <c r="P123" s="206">
        <v>0</v>
      </c>
      <c r="Q123" s="218">
        <v>0</v>
      </c>
      <c r="R123" s="206">
        <v>3</v>
      </c>
      <c r="S123" s="218">
        <v>260.41666666666663</v>
      </c>
      <c r="T123" s="206">
        <v>1</v>
      </c>
      <c r="U123" s="218">
        <v>86.805555555555557</v>
      </c>
      <c r="V123" s="152">
        <v>1152</v>
      </c>
      <c r="X123" s="102"/>
    </row>
    <row r="124" spans="1:24" ht="13.5" customHeight="1" x14ac:dyDescent="0.15">
      <c r="A124" s="128" t="s">
        <v>1303</v>
      </c>
      <c r="B124" s="128" t="s">
        <v>1233</v>
      </c>
      <c r="C124" s="189" t="s">
        <v>462</v>
      </c>
      <c r="D124" s="206">
        <v>1</v>
      </c>
      <c r="E124" s="218">
        <v>38.080731150038083</v>
      </c>
      <c r="F124" s="206">
        <v>1</v>
      </c>
      <c r="G124" s="218">
        <v>38.080731150038083</v>
      </c>
      <c r="H124" s="206">
        <v>4</v>
      </c>
      <c r="I124" s="218">
        <v>152.32292460015233</v>
      </c>
      <c r="J124" s="206">
        <v>1</v>
      </c>
      <c r="K124" s="218">
        <v>38.080731150038083</v>
      </c>
      <c r="L124" s="206">
        <v>0</v>
      </c>
      <c r="M124" s="218">
        <v>0</v>
      </c>
      <c r="N124" s="206">
        <v>5</v>
      </c>
      <c r="O124" s="218">
        <v>190.40365575019041</v>
      </c>
      <c r="P124" s="206">
        <v>0</v>
      </c>
      <c r="Q124" s="218">
        <v>0</v>
      </c>
      <c r="R124" s="206">
        <v>13</v>
      </c>
      <c r="S124" s="218">
        <v>495.04950495049508</v>
      </c>
      <c r="T124" s="206">
        <v>9</v>
      </c>
      <c r="U124" s="218">
        <v>342.72658035034272</v>
      </c>
      <c r="V124" s="152">
        <v>2626</v>
      </c>
      <c r="X124" s="102"/>
    </row>
    <row r="125" spans="1:24" ht="13.5" customHeight="1" x14ac:dyDescent="0.15">
      <c r="A125" s="128" t="s">
        <v>1303</v>
      </c>
      <c r="B125" s="128" t="s">
        <v>1233</v>
      </c>
      <c r="C125" s="189" t="s">
        <v>463</v>
      </c>
      <c r="D125" s="206">
        <v>1</v>
      </c>
      <c r="E125" s="218">
        <v>33.266799733865604</v>
      </c>
      <c r="F125" s="206">
        <v>2</v>
      </c>
      <c r="G125" s="218">
        <v>66.533599467731207</v>
      </c>
      <c r="H125" s="206">
        <v>3</v>
      </c>
      <c r="I125" s="218">
        <v>99.800399201596804</v>
      </c>
      <c r="J125" s="206">
        <v>4</v>
      </c>
      <c r="K125" s="218">
        <v>133.06719893546241</v>
      </c>
      <c r="L125" s="206">
        <v>0</v>
      </c>
      <c r="M125" s="218">
        <v>0</v>
      </c>
      <c r="N125" s="206">
        <v>9</v>
      </c>
      <c r="O125" s="218">
        <v>299.40119760479041</v>
      </c>
      <c r="P125" s="206">
        <v>0</v>
      </c>
      <c r="Q125" s="218">
        <v>0</v>
      </c>
      <c r="R125" s="206">
        <v>22</v>
      </c>
      <c r="S125" s="218">
        <v>731.86959414504327</v>
      </c>
      <c r="T125" s="206">
        <v>6</v>
      </c>
      <c r="U125" s="218">
        <v>199.60079840319361</v>
      </c>
      <c r="V125" s="152">
        <v>3006</v>
      </c>
      <c r="X125" s="102"/>
    </row>
    <row r="126" spans="1:24" ht="13.5" customHeight="1" x14ac:dyDescent="0.15">
      <c r="A126" s="128" t="s">
        <v>1304</v>
      </c>
      <c r="B126" s="128" t="s">
        <v>1243</v>
      </c>
      <c r="C126" s="189" t="s">
        <v>360</v>
      </c>
      <c r="D126" s="206">
        <v>47</v>
      </c>
      <c r="E126" s="218">
        <v>139.86013986013987</v>
      </c>
      <c r="F126" s="206">
        <v>16</v>
      </c>
      <c r="G126" s="218">
        <v>47.611962505579527</v>
      </c>
      <c r="H126" s="206">
        <v>52</v>
      </c>
      <c r="I126" s="218">
        <v>154.73887814313346</v>
      </c>
      <c r="J126" s="206">
        <v>16</v>
      </c>
      <c r="K126" s="218">
        <v>47.611962505579527</v>
      </c>
      <c r="L126" s="206">
        <v>7</v>
      </c>
      <c r="M126" s="218">
        <v>20.830233596191043</v>
      </c>
      <c r="N126" s="206">
        <v>24</v>
      </c>
      <c r="O126" s="218">
        <v>71.41794375836929</v>
      </c>
      <c r="P126" s="206">
        <v>11</v>
      </c>
      <c r="Q126" s="218">
        <v>32.733224222585925</v>
      </c>
      <c r="R126" s="206">
        <v>353</v>
      </c>
      <c r="S126" s="218">
        <v>1050.4389227793483</v>
      </c>
      <c r="T126" s="206">
        <v>37</v>
      </c>
      <c r="U126" s="218">
        <v>110.10266329415266</v>
      </c>
      <c r="V126" s="152">
        <v>33605</v>
      </c>
      <c r="X126" s="102"/>
    </row>
    <row r="127" spans="1:24" ht="13.5" customHeight="1" x14ac:dyDescent="0.15">
      <c r="A127" s="128" t="s">
        <v>1304</v>
      </c>
      <c r="B127" s="128" t="s">
        <v>1243</v>
      </c>
      <c r="C127" s="189" t="s">
        <v>464</v>
      </c>
      <c r="D127" s="206">
        <v>2</v>
      </c>
      <c r="E127" s="218">
        <v>72.306579898770792</v>
      </c>
      <c r="F127" s="206">
        <v>1</v>
      </c>
      <c r="G127" s="218">
        <v>36.153289949385396</v>
      </c>
      <c r="H127" s="206">
        <v>0</v>
      </c>
      <c r="I127" s="218">
        <v>0</v>
      </c>
      <c r="J127" s="206">
        <v>0</v>
      </c>
      <c r="K127" s="218">
        <v>0</v>
      </c>
      <c r="L127" s="206">
        <v>0</v>
      </c>
      <c r="M127" s="218">
        <v>0</v>
      </c>
      <c r="N127" s="206">
        <v>8</v>
      </c>
      <c r="O127" s="218">
        <v>289.22631959508317</v>
      </c>
      <c r="P127" s="206">
        <v>0</v>
      </c>
      <c r="Q127" s="218">
        <v>0</v>
      </c>
      <c r="R127" s="206">
        <v>16</v>
      </c>
      <c r="S127" s="218">
        <v>578.45263919016634</v>
      </c>
      <c r="T127" s="206">
        <v>9</v>
      </c>
      <c r="U127" s="218">
        <v>325.37960954446851</v>
      </c>
      <c r="V127" s="152">
        <v>2766</v>
      </c>
      <c r="X127" s="102"/>
    </row>
    <row r="128" spans="1:24" ht="13.5" customHeight="1" x14ac:dyDescent="0.15">
      <c r="A128" s="128" t="s">
        <v>1304</v>
      </c>
      <c r="B128" s="128" t="s">
        <v>1243</v>
      </c>
      <c r="C128" s="189" t="s">
        <v>465</v>
      </c>
      <c r="D128" s="206">
        <v>2</v>
      </c>
      <c r="E128" s="218">
        <v>56.577086280056577</v>
      </c>
      <c r="F128" s="206">
        <v>0</v>
      </c>
      <c r="G128" s="218">
        <v>0</v>
      </c>
      <c r="H128" s="206">
        <v>5</v>
      </c>
      <c r="I128" s="218">
        <v>141.44271570014143</v>
      </c>
      <c r="J128" s="206">
        <v>1</v>
      </c>
      <c r="K128" s="218">
        <v>28.288543140028288</v>
      </c>
      <c r="L128" s="206">
        <v>0</v>
      </c>
      <c r="M128" s="218">
        <v>0</v>
      </c>
      <c r="N128" s="206">
        <v>5</v>
      </c>
      <c r="O128" s="218">
        <v>141.44271570014143</v>
      </c>
      <c r="P128" s="206">
        <v>0</v>
      </c>
      <c r="Q128" s="218">
        <v>0</v>
      </c>
      <c r="R128" s="206">
        <v>28</v>
      </c>
      <c r="S128" s="218">
        <v>792.0792079207921</v>
      </c>
      <c r="T128" s="206">
        <v>9</v>
      </c>
      <c r="U128" s="218">
        <v>254.59688826025462</v>
      </c>
      <c r="V128" s="152">
        <v>3535</v>
      </c>
      <c r="X128" s="102"/>
    </row>
    <row r="129" spans="1:24" ht="13.5" customHeight="1" x14ac:dyDescent="0.15">
      <c r="A129" s="128" t="s">
        <v>1304</v>
      </c>
      <c r="B129" s="128" t="s">
        <v>1243</v>
      </c>
      <c r="C129" s="189" t="s">
        <v>466</v>
      </c>
      <c r="D129" s="206">
        <v>2</v>
      </c>
      <c r="E129" s="218">
        <v>119.11852293031568</v>
      </c>
      <c r="F129" s="206">
        <v>1</v>
      </c>
      <c r="G129" s="218">
        <v>59.559261465157839</v>
      </c>
      <c r="H129" s="206">
        <v>2</v>
      </c>
      <c r="I129" s="218">
        <v>119.11852293031568</v>
      </c>
      <c r="J129" s="206">
        <v>1</v>
      </c>
      <c r="K129" s="218">
        <v>59.559261465157839</v>
      </c>
      <c r="L129" s="206">
        <v>0</v>
      </c>
      <c r="M129" s="218">
        <v>0</v>
      </c>
      <c r="N129" s="206">
        <v>6</v>
      </c>
      <c r="O129" s="218">
        <v>357.35556879094696</v>
      </c>
      <c r="P129" s="206">
        <v>1</v>
      </c>
      <c r="Q129" s="218">
        <v>59.559261465157839</v>
      </c>
      <c r="R129" s="206">
        <v>16</v>
      </c>
      <c r="S129" s="218">
        <v>952.94818344252542</v>
      </c>
      <c r="T129" s="206">
        <v>11</v>
      </c>
      <c r="U129" s="218">
        <v>655.15187611673616</v>
      </c>
      <c r="V129" s="152">
        <v>1679</v>
      </c>
      <c r="X129" s="102"/>
    </row>
    <row r="130" spans="1:24" ht="13.5" customHeight="1" x14ac:dyDescent="0.15">
      <c r="A130" s="128" t="s">
        <v>1304</v>
      </c>
      <c r="B130" s="128" t="s">
        <v>1243</v>
      </c>
      <c r="C130" s="189" t="s">
        <v>467</v>
      </c>
      <c r="D130" s="206">
        <v>4</v>
      </c>
      <c r="E130" s="218">
        <v>49.831817615547529</v>
      </c>
      <c r="F130" s="206">
        <v>4</v>
      </c>
      <c r="G130" s="218">
        <v>49.831817615547529</v>
      </c>
      <c r="H130" s="206">
        <v>7</v>
      </c>
      <c r="I130" s="218">
        <v>87.20568082720817</v>
      </c>
      <c r="J130" s="206">
        <v>5</v>
      </c>
      <c r="K130" s="218">
        <v>62.289772019434416</v>
      </c>
      <c r="L130" s="206">
        <v>1</v>
      </c>
      <c r="M130" s="218">
        <v>12.457954403886882</v>
      </c>
      <c r="N130" s="206">
        <v>13</v>
      </c>
      <c r="O130" s="218">
        <v>161.95340725052947</v>
      </c>
      <c r="P130" s="206">
        <v>0</v>
      </c>
      <c r="Q130" s="218">
        <v>0</v>
      </c>
      <c r="R130" s="206">
        <v>46</v>
      </c>
      <c r="S130" s="218">
        <v>573.06590257879657</v>
      </c>
      <c r="T130" s="206">
        <v>20</v>
      </c>
      <c r="U130" s="218">
        <v>249.15908807773766</v>
      </c>
      <c r="V130" s="152">
        <v>8027</v>
      </c>
      <c r="X130" s="102"/>
    </row>
    <row r="131" spans="1:24" ht="13.5" customHeight="1" x14ac:dyDescent="0.15">
      <c r="A131" s="128" t="s">
        <v>1304</v>
      </c>
      <c r="B131" s="128" t="s">
        <v>1243</v>
      </c>
      <c r="C131" s="189" t="s">
        <v>468</v>
      </c>
      <c r="D131" s="206">
        <v>2</v>
      </c>
      <c r="E131" s="218">
        <v>51.400668208686717</v>
      </c>
      <c r="F131" s="206">
        <v>1</v>
      </c>
      <c r="G131" s="218">
        <v>25.700334104343359</v>
      </c>
      <c r="H131" s="206">
        <v>2</v>
      </c>
      <c r="I131" s="218">
        <v>51.400668208686717</v>
      </c>
      <c r="J131" s="206">
        <v>0</v>
      </c>
      <c r="K131" s="218">
        <v>0</v>
      </c>
      <c r="L131" s="206">
        <v>0</v>
      </c>
      <c r="M131" s="218">
        <v>0</v>
      </c>
      <c r="N131" s="206">
        <v>7</v>
      </c>
      <c r="O131" s="218">
        <v>179.9023387304035</v>
      </c>
      <c r="P131" s="206">
        <v>1</v>
      </c>
      <c r="Q131" s="218">
        <v>25.700334104343359</v>
      </c>
      <c r="R131" s="206">
        <v>15</v>
      </c>
      <c r="S131" s="218">
        <v>385.50501156515037</v>
      </c>
      <c r="T131" s="206">
        <v>8</v>
      </c>
      <c r="U131" s="218">
        <v>205.60267283474687</v>
      </c>
      <c r="V131" s="152">
        <v>3891</v>
      </c>
      <c r="X131" s="102"/>
    </row>
    <row r="132" spans="1:24" ht="13.5" customHeight="1" x14ac:dyDescent="0.15">
      <c r="A132" s="128" t="s">
        <v>1304</v>
      </c>
      <c r="B132" s="128" t="s">
        <v>1243</v>
      </c>
      <c r="C132" s="189" t="s">
        <v>469</v>
      </c>
      <c r="D132" s="206">
        <v>1</v>
      </c>
      <c r="E132" s="218">
        <v>40.371417036737988</v>
      </c>
      <c r="F132" s="206">
        <v>1</v>
      </c>
      <c r="G132" s="218">
        <v>40.371417036737988</v>
      </c>
      <c r="H132" s="206">
        <v>0</v>
      </c>
      <c r="I132" s="218">
        <v>0</v>
      </c>
      <c r="J132" s="206">
        <v>1</v>
      </c>
      <c r="K132" s="218">
        <v>40.371417036737988</v>
      </c>
      <c r="L132" s="206">
        <v>0</v>
      </c>
      <c r="M132" s="218">
        <v>0</v>
      </c>
      <c r="N132" s="206">
        <v>4</v>
      </c>
      <c r="O132" s="218">
        <v>161.48566814695195</v>
      </c>
      <c r="P132" s="206">
        <v>0</v>
      </c>
      <c r="Q132" s="218">
        <v>0</v>
      </c>
      <c r="R132" s="206">
        <v>18</v>
      </c>
      <c r="S132" s="218">
        <v>726.68550666128385</v>
      </c>
      <c r="T132" s="206">
        <v>6</v>
      </c>
      <c r="U132" s="218">
        <v>242.22850222042794</v>
      </c>
      <c r="V132" s="152">
        <v>2477</v>
      </c>
      <c r="X132" s="102"/>
    </row>
    <row r="133" spans="1:24" ht="13.5" customHeight="1" x14ac:dyDescent="0.15">
      <c r="A133" s="128" t="s">
        <v>1304</v>
      </c>
      <c r="B133" s="128" t="s">
        <v>1243</v>
      </c>
      <c r="C133" s="189" t="s">
        <v>470</v>
      </c>
      <c r="D133" s="206">
        <v>3</v>
      </c>
      <c r="E133" s="218">
        <v>149.92503748125935</v>
      </c>
      <c r="F133" s="206">
        <v>2</v>
      </c>
      <c r="G133" s="218">
        <v>99.950024987506239</v>
      </c>
      <c r="H133" s="206">
        <v>5</v>
      </c>
      <c r="I133" s="218">
        <v>249.87506246876563</v>
      </c>
      <c r="J133" s="206">
        <v>2</v>
      </c>
      <c r="K133" s="218">
        <v>99.950024987506239</v>
      </c>
      <c r="L133" s="206">
        <v>0</v>
      </c>
      <c r="M133" s="218">
        <v>0</v>
      </c>
      <c r="N133" s="206">
        <v>6</v>
      </c>
      <c r="O133" s="218">
        <v>299.8500749625187</v>
      </c>
      <c r="P133" s="206">
        <v>0</v>
      </c>
      <c r="Q133" s="218">
        <v>0</v>
      </c>
      <c r="R133" s="206">
        <v>33</v>
      </c>
      <c r="S133" s="218">
        <v>1649.1754122938532</v>
      </c>
      <c r="T133" s="206">
        <v>3</v>
      </c>
      <c r="U133" s="218">
        <v>149.92503748125935</v>
      </c>
      <c r="V133" s="152">
        <v>2001</v>
      </c>
      <c r="X133" s="102"/>
    </row>
    <row r="134" spans="1:24" ht="13.5" customHeight="1" x14ac:dyDescent="0.15">
      <c r="A134" s="128" t="s">
        <v>1304</v>
      </c>
      <c r="B134" s="128" t="s">
        <v>1243</v>
      </c>
      <c r="C134" s="189" t="s">
        <v>471</v>
      </c>
      <c r="D134" s="206">
        <v>2</v>
      </c>
      <c r="E134" s="218">
        <v>82.23684210526315</v>
      </c>
      <c r="F134" s="206">
        <v>2</v>
      </c>
      <c r="G134" s="218">
        <v>82.23684210526315</v>
      </c>
      <c r="H134" s="206">
        <v>3</v>
      </c>
      <c r="I134" s="218">
        <v>123.35526315789473</v>
      </c>
      <c r="J134" s="206">
        <v>1</v>
      </c>
      <c r="K134" s="218">
        <v>41.118421052631575</v>
      </c>
      <c r="L134" s="206">
        <v>1</v>
      </c>
      <c r="M134" s="218">
        <v>41.118421052631575</v>
      </c>
      <c r="N134" s="206">
        <v>5</v>
      </c>
      <c r="O134" s="218">
        <v>205.59210526315789</v>
      </c>
      <c r="P134" s="206">
        <v>0</v>
      </c>
      <c r="Q134" s="218">
        <v>0</v>
      </c>
      <c r="R134" s="206">
        <v>7</v>
      </c>
      <c r="S134" s="218">
        <v>287.82894736842104</v>
      </c>
      <c r="T134" s="206">
        <v>4</v>
      </c>
      <c r="U134" s="218">
        <v>164.4736842105263</v>
      </c>
      <c r="V134" s="152">
        <v>2432</v>
      </c>
      <c r="X134" s="102"/>
    </row>
    <row r="135" spans="1:24" ht="13.5" customHeight="1" x14ac:dyDescent="0.15">
      <c r="A135" s="128" t="s">
        <v>1304</v>
      </c>
      <c r="B135" s="128" t="s">
        <v>1243</v>
      </c>
      <c r="C135" s="189" t="s">
        <v>472</v>
      </c>
      <c r="D135" s="206">
        <v>0</v>
      </c>
      <c r="E135" s="218">
        <v>0</v>
      </c>
      <c r="F135" s="206">
        <v>1</v>
      </c>
      <c r="G135" s="218">
        <v>43.591979075850048</v>
      </c>
      <c r="H135" s="206">
        <v>1</v>
      </c>
      <c r="I135" s="218">
        <v>43.591979075850048</v>
      </c>
      <c r="J135" s="206">
        <v>1</v>
      </c>
      <c r="K135" s="218">
        <v>43.591979075850048</v>
      </c>
      <c r="L135" s="206">
        <v>0</v>
      </c>
      <c r="M135" s="218">
        <v>0</v>
      </c>
      <c r="N135" s="206">
        <v>7</v>
      </c>
      <c r="O135" s="218">
        <v>305.14385353095031</v>
      </c>
      <c r="P135" s="206">
        <v>0</v>
      </c>
      <c r="Q135" s="218">
        <v>0</v>
      </c>
      <c r="R135" s="206">
        <v>13</v>
      </c>
      <c r="S135" s="218">
        <v>566.69572798605054</v>
      </c>
      <c r="T135" s="206">
        <v>4</v>
      </c>
      <c r="U135" s="218">
        <v>174.36791630340019</v>
      </c>
      <c r="V135" s="152">
        <v>2294</v>
      </c>
      <c r="X135" s="102"/>
    </row>
    <row r="136" spans="1:24" ht="13.5" customHeight="1" x14ac:dyDescent="0.15">
      <c r="A136" s="128" t="s">
        <v>1228</v>
      </c>
      <c r="B136" s="128" t="s">
        <v>1244</v>
      </c>
      <c r="C136" s="189" t="s">
        <v>354</v>
      </c>
      <c r="D136" s="206">
        <v>234</v>
      </c>
      <c r="E136" s="218">
        <v>200.6344851238961</v>
      </c>
      <c r="F136" s="206">
        <v>74</v>
      </c>
      <c r="G136" s="218">
        <v>63.448512389608162</v>
      </c>
      <c r="H136" s="206">
        <v>222</v>
      </c>
      <c r="I136" s="218">
        <v>190.34553716882451</v>
      </c>
      <c r="J136" s="206">
        <v>145</v>
      </c>
      <c r="K136" s="218">
        <v>124.32478779044843</v>
      </c>
      <c r="L136" s="206">
        <v>48</v>
      </c>
      <c r="M136" s="218">
        <v>41.155791820286375</v>
      </c>
      <c r="N136" s="206">
        <v>66</v>
      </c>
      <c r="O136" s="218">
        <v>56.58921375289377</v>
      </c>
      <c r="P136" s="206">
        <v>56</v>
      </c>
      <c r="Q136" s="218">
        <v>48.015090457000767</v>
      </c>
      <c r="R136" s="206">
        <v>1276</v>
      </c>
      <c r="S136" s="218">
        <v>1094.058132555946</v>
      </c>
      <c r="T136" s="206">
        <v>512</v>
      </c>
      <c r="U136" s="218">
        <v>438.99511274972139</v>
      </c>
      <c r="V136" s="152">
        <v>116630</v>
      </c>
      <c r="X136" s="102"/>
    </row>
    <row r="137" spans="1:24" ht="13.5" customHeight="1" x14ac:dyDescent="0.15">
      <c r="A137" s="128" t="s">
        <v>1228</v>
      </c>
      <c r="B137" s="128" t="s">
        <v>1245</v>
      </c>
      <c r="C137" s="189" t="s">
        <v>357</v>
      </c>
      <c r="D137" s="206">
        <v>54</v>
      </c>
      <c r="E137" s="218">
        <v>154.11398727132624</v>
      </c>
      <c r="F137" s="206">
        <v>20</v>
      </c>
      <c r="G137" s="218">
        <v>57.079254544935644</v>
      </c>
      <c r="H137" s="206">
        <v>53</v>
      </c>
      <c r="I137" s="218">
        <v>151.26002454407944</v>
      </c>
      <c r="J137" s="206">
        <v>21</v>
      </c>
      <c r="K137" s="218">
        <v>59.933217272182418</v>
      </c>
      <c r="L137" s="206">
        <v>9</v>
      </c>
      <c r="M137" s="218">
        <v>25.685664545221041</v>
      </c>
      <c r="N137" s="206">
        <v>32</v>
      </c>
      <c r="O137" s="218">
        <v>91.326807271897039</v>
      </c>
      <c r="P137" s="206">
        <v>19</v>
      </c>
      <c r="Q137" s="218">
        <v>54.225291817688856</v>
      </c>
      <c r="R137" s="206">
        <v>381</v>
      </c>
      <c r="S137" s="218">
        <v>1087.359799081024</v>
      </c>
      <c r="T137" s="206">
        <v>148</v>
      </c>
      <c r="U137" s="218">
        <v>422.38648363252372</v>
      </c>
      <c r="V137" s="152">
        <v>35039</v>
      </c>
      <c r="X137" s="102"/>
    </row>
    <row r="138" spans="1:24" ht="13.5" customHeight="1" x14ac:dyDescent="0.15">
      <c r="A138" s="128" t="s">
        <v>1228</v>
      </c>
      <c r="B138" s="128" t="s">
        <v>1244</v>
      </c>
      <c r="C138" s="189" t="s">
        <v>473</v>
      </c>
      <c r="D138" s="206">
        <v>21</v>
      </c>
      <c r="E138" s="218">
        <v>109.18733426922478</v>
      </c>
      <c r="F138" s="206">
        <v>17</v>
      </c>
      <c r="G138" s="218">
        <v>88.389746789372438</v>
      </c>
      <c r="H138" s="206">
        <v>23</v>
      </c>
      <c r="I138" s="218">
        <v>119.58612800915094</v>
      </c>
      <c r="J138" s="206">
        <v>21</v>
      </c>
      <c r="K138" s="218">
        <v>109.18733426922478</v>
      </c>
      <c r="L138" s="206">
        <v>2</v>
      </c>
      <c r="M138" s="218">
        <v>10.398793739926168</v>
      </c>
      <c r="N138" s="206">
        <v>9</v>
      </c>
      <c r="O138" s="218">
        <v>46.79457182966776</v>
      </c>
      <c r="P138" s="206">
        <v>0</v>
      </c>
      <c r="Q138" s="218">
        <v>0</v>
      </c>
      <c r="R138" s="206">
        <v>135</v>
      </c>
      <c r="S138" s="218">
        <v>701.91857744501635</v>
      </c>
      <c r="T138" s="206">
        <v>77</v>
      </c>
      <c r="U138" s="218">
        <v>400.3535589871575</v>
      </c>
      <c r="V138" s="152">
        <v>19233</v>
      </c>
      <c r="X138" s="102"/>
    </row>
    <row r="139" spans="1:24" ht="13.5" customHeight="1" x14ac:dyDescent="0.15">
      <c r="A139" s="128" t="s">
        <v>1228</v>
      </c>
      <c r="B139" s="128" t="s">
        <v>1244</v>
      </c>
      <c r="C139" s="189" t="s">
        <v>474</v>
      </c>
      <c r="D139" s="206">
        <v>4</v>
      </c>
      <c r="E139" s="218">
        <v>87.013269523602347</v>
      </c>
      <c r="F139" s="206">
        <v>2</v>
      </c>
      <c r="G139" s="218">
        <v>43.506634761801173</v>
      </c>
      <c r="H139" s="206">
        <v>5</v>
      </c>
      <c r="I139" s="218">
        <v>108.76658690450293</v>
      </c>
      <c r="J139" s="206">
        <v>2</v>
      </c>
      <c r="K139" s="218">
        <v>43.506634761801173</v>
      </c>
      <c r="L139" s="206">
        <v>0</v>
      </c>
      <c r="M139" s="218">
        <v>0</v>
      </c>
      <c r="N139" s="206">
        <v>6</v>
      </c>
      <c r="O139" s="218">
        <v>130.51990428540353</v>
      </c>
      <c r="P139" s="206">
        <v>0</v>
      </c>
      <c r="Q139" s="218">
        <v>0</v>
      </c>
      <c r="R139" s="206">
        <v>19</v>
      </c>
      <c r="S139" s="218">
        <v>413.31303023711115</v>
      </c>
      <c r="T139" s="206">
        <v>19</v>
      </c>
      <c r="U139" s="218">
        <v>413.31303023711115</v>
      </c>
      <c r="V139" s="152">
        <v>4597</v>
      </c>
      <c r="X139" s="102"/>
    </row>
    <row r="140" spans="1:24" ht="13.5" customHeight="1" x14ac:dyDescent="0.15">
      <c r="A140" s="128" t="s">
        <v>1228</v>
      </c>
      <c r="B140" s="128" t="s">
        <v>1245</v>
      </c>
      <c r="C140" s="189" t="s">
        <v>475</v>
      </c>
      <c r="D140" s="206">
        <v>8</v>
      </c>
      <c r="E140" s="218">
        <v>69.384215091066778</v>
      </c>
      <c r="F140" s="206">
        <v>6</v>
      </c>
      <c r="G140" s="218">
        <v>52.038161318300091</v>
      </c>
      <c r="H140" s="206">
        <v>3</v>
      </c>
      <c r="I140" s="218">
        <v>26.019080659150045</v>
      </c>
      <c r="J140" s="206">
        <v>7</v>
      </c>
      <c r="K140" s="218">
        <v>60.711188204683438</v>
      </c>
      <c r="L140" s="206">
        <v>1</v>
      </c>
      <c r="M140" s="218">
        <v>8.6730268863833473</v>
      </c>
      <c r="N140" s="206">
        <v>6</v>
      </c>
      <c r="O140" s="218">
        <v>52.038161318300091</v>
      </c>
      <c r="P140" s="206">
        <v>0</v>
      </c>
      <c r="Q140" s="218">
        <v>0</v>
      </c>
      <c r="R140" s="206">
        <v>25</v>
      </c>
      <c r="S140" s="218">
        <v>216.82567215958369</v>
      </c>
      <c r="T140" s="206">
        <v>27</v>
      </c>
      <c r="U140" s="218">
        <v>234.17172593235037</v>
      </c>
      <c r="V140" s="152">
        <v>11530</v>
      </c>
      <c r="X140" s="102"/>
    </row>
    <row r="141" spans="1:24" ht="13.5" customHeight="1" x14ac:dyDescent="0.15">
      <c r="A141" s="128" t="s">
        <v>1228</v>
      </c>
      <c r="B141" s="128" t="s">
        <v>1245</v>
      </c>
      <c r="C141" s="189" t="s">
        <v>476</v>
      </c>
      <c r="D141" s="206">
        <v>2</v>
      </c>
      <c r="E141" s="218">
        <v>49.937578027465669</v>
      </c>
      <c r="F141" s="206">
        <v>2</v>
      </c>
      <c r="G141" s="218">
        <v>49.937578027465669</v>
      </c>
      <c r="H141" s="206">
        <v>3</v>
      </c>
      <c r="I141" s="218">
        <v>74.906367041198507</v>
      </c>
      <c r="J141" s="206">
        <v>3</v>
      </c>
      <c r="K141" s="218">
        <v>74.906367041198507</v>
      </c>
      <c r="L141" s="206">
        <v>1</v>
      </c>
      <c r="M141" s="218">
        <v>24.968789013732835</v>
      </c>
      <c r="N141" s="206">
        <v>7</v>
      </c>
      <c r="O141" s="218">
        <v>174.78152309612986</v>
      </c>
      <c r="P141" s="206">
        <v>0</v>
      </c>
      <c r="Q141" s="218">
        <v>0</v>
      </c>
      <c r="R141" s="206">
        <v>51</v>
      </c>
      <c r="S141" s="218">
        <v>1273.4082397003745</v>
      </c>
      <c r="T141" s="206">
        <v>26</v>
      </c>
      <c r="U141" s="218">
        <v>649.18851435705369</v>
      </c>
      <c r="V141" s="152">
        <v>4005</v>
      </c>
      <c r="X141" s="102"/>
    </row>
    <row r="142" spans="1:24" ht="13.5" customHeight="1" x14ac:dyDescent="0.15">
      <c r="A142" s="128" t="s">
        <v>1228</v>
      </c>
      <c r="B142" s="128" t="s">
        <v>1245</v>
      </c>
      <c r="C142" s="189" t="s">
        <v>477</v>
      </c>
      <c r="D142" s="206">
        <v>5</v>
      </c>
      <c r="E142" s="218">
        <v>104.16666666666667</v>
      </c>
      <c r="F142" s="206">
        <v>1</v>
      </c>
      <c r="G142" s="218">
        <v>20.833333333333336</v>
      </c>
      <c r="H142" s="206">
        <v>7</v>
      </c>
      <c r="I142" s="218">
        <v>145.83333333333334</v>
      </c>
      <c r="J142" s="206">
        <v>3</v>
      </c>
      <c r="K142" s="218">
        <v>62.5</v>
      </c>
      <c r="L142" s="206">
        <v>1</v>
      </c>
      <c r="M142" s="218">
        <v>20.833333333333336</v>
      </c>
      <c r="N142" s="206">
        <v>6</v>
      </c>
      <c r="O142" s="218">
        <v>125</v>
      </c>
      <c r="P142" s="206">
        <v>0</v>
      </c>
      <c r="Q142" s="218">
        <v>0</v>
      </c>
      <c r="R142" s="206">
        <v>11</v>
      </c>
      <c r="S142" s="218">
        <v>229.16666666666666</v>
      </c>
      <c r="T142" s="206">
        <v>8</v>
      </c>
      <c r="U142" s="218">
        <v>166.66666666666669</v>
      </c>
      <c r="V142" s="152">
        <v>4800</v>
      </c>
      <c r="X142" s="102"/>
    </row>
    <row r="143" spans="1:24" ht="13.5" customHeight="1" x14ac:dyDescent="0.15">
      <c r="A143" s="128" t="s">
        <v>1228</v>
      </c>
      <c r="B143" s="128" t="s">
        <v>1244</v>
      </c>
      <c r="C143" s="189" t="s">
        <v>478</v>
      </c>
      <c r="D143" s="206">
        <v>1</v>
      </c>
      <c r="E143" s="218">
        <v>20.45408058907752</v>
      </c>
      <c r="F143" s="206">
        <v>3</v>
      </c>
      <c r="G143" s="218">
        <v>61.362241767232561</v>
      </c>
      <c r="H143" s="206">
        <v>2</v>
      </c>
      <c r="I143" s="218">
        <v>40.908161178155041</v>
      </c>
      <c r="J143" s="206">
        <v>1</v>
      </c>
      <c r="K143" s="218">
        <v>20.45408058907752</v>
      </c>
      <c r="L143" s="206">
        <v>0</v>
      </c>
      <c r="M143" s="218">
        <v>0</v>
      </c>
      <c r="N143" s="206">
        <v>7</v>
      </c>
      <c r="O143" s="218">
        <v>143.17856412354263</v>
      </c>
      <c r="P143" s="206">
        <v>0</v>
      </c>
      <c r="Q143" s="218">
        <v>0</v>
      </c>
      <c r="R143" s="206">
        <v>4</v>
      </c>
      <c r="S143" s="218">
        <v>81.816322356310081</v>
      </c>
      <c r="T143" s="206">
        <v>4</v>
      </c>
      <c r="U143" s="218">
        <v>81.816322356310081</v>
      </c>
      <c r="V143" s="152">
        <v>4889</v>
      </c>
      <c r="X143" s="102"/>
    </row>
    <row r="144" spans="1:24" ht="13.5" customHeight="1" x14ac:dyDescent="0.15">
      <c r="A144" s="128" t="s">
        <v>1228</v>
      </c>
      <c r="B144" s="128" t="s">
        <v>1244</v>
      </c>
      <c r="C144" s="189" t="s">
        <v>479</v>
      </c>
      <c r="D144" s="206">
        <v>2</v>
      </c>
      <c r="E144" s="218">
        <v>70.497003877335217</v>
      </c>
      <c r="F144" s="206">
        <v>1</v>
      </c>
      <c r="G144" s="218">
        <v>35.248501938667609</v>
      </c>
      <c r="H144" s="206">
        <v>3</v>
      </c>
      <c r="I144" s="218">
        <v>105.74550581600282</v>
      </c>
      <c r="J144" s="206">
        <v>0</v>
      </c>
      <c r="K144" s="218">
        <v>0</v>
      </c>
      <c r="L144" s="206">
        <v>0</v>
      </c>
      <c r="M144" s="218">
        <v>0</v>
      </c>
      <c r="N144" s="206">
        <v>4</v>
      </c>
      <c r="O144" s="218">
        <v>140.99400775467043</v>
      </c>
      <c r="P144" s="206">
        <v>0</v>
      </c>
      <c r="Q144" s="218">
        <v>0</v>
      </c>
      <c r="R144" s="206">
        <v>40</v>
      </c>
      <c r="S144" s="218">
        <v>1409.9400775467043</v>
      </c>
      <c r="T144" s="206">
        <v>12</v>
      </c>
      <c r="U144" s="218">
        <v>422.98202326401127</v>
      </c>
      <c r="V144" s="152">
        <v>2837</v>
      </c>
      <c r="X144" s="102"/>
    </row>
    <row r="145" spans="1:24" ht="13.5" customHeight="1" x14ac:dyDescent="0.15">
      <c r="A145" s="128" t="s">
        <v>1228</v>
      </c>
      <c r="B145" s="128" t="s">
        <v>1245</v>
      </c>
      <c r="C145" s="189" t="s">
        <v>487</v>
      </c>
      <c r="D145" s="206">
        <v>4</v>
      </c>
      <c r="E145" s="218">
        <v>56.100981767180926</v>
      </c>
      <c r="F145" s="206">
        <v>4</v>
      </c>
      <c r="G145" s="218">
        <v>56.100981767180926</v>
      </c>
      <c r="H145" s="206">
        <v>4</v>
      </c>
      <c r="I145" s="218">
        <v>56.100981767180926</v>
      </c>
      <c r="J145" s="206">
        <v>0</v>
      </c>
      <c r="K145" s="218">
        <v>0</v>
      </c>
      <c r="L145" s="206">
        <v>2</v>
      </c>
      <c r="M145" s="218">
        <v>28.050490883590463</v>
      </c>
      <c r="N145" s="206">
        <v>6</v>
      </c>
      <c r="O145" s="218">
        <v>84.151472650771396</v>
      </c>
      <c r="P145" s="206">
        <v>0</v>
      </c>
      <c r="Q145" s="218">
        <v>0</v>
      </c>
      <c r="R145" s="206">
        <v>69</v>
      </c>
      <c r="S145" s="218">
        <v>967.74193548387098</v>
      </c>
      <c r="T145" s="206">
        <v>7</v>
      </c>
      <c r="U145" s="218">
        <v>98.176718092566631</v>
      </c>
      <c r="V145" s="152">
        <v>7130</v>
      </c>
      <c r="X145" s="102"/>
    </row>
    <row r="146" spans="1:24" ht="13.5" customHeight="1" x14ac:dyDescent="0.15">
      <c r="A146" s="128" t="s">
        <v>1230</v>
      </c>
      <c r="B146" s="128" t="s">
        <v>1246</v>
      </c>
      <c r="C146" s="189" t="s">
        <v>367</v>
      </c>
      <c r="D146" s="206">
        <v>38</v>
      </c>
      <c r="E146" s="218">
        <v>176.07265313687333</v>
      </c>
      <c r="F146" s="206">
        <v>13</v>
      </c>
      <c r="G146" s="218">
        <v>60.235381336298765</v>
      </c>
      <c r="H146" s="206">
        <v>26</v>
      </c>
      <c r="I146" s="218">
        <v>120.47076267259753</v>
      </c>
      <c r="J146" s="206">
        <v>16</v>
      </c>
      <c r="K146" s="218">
        <v>74.135853952367711</v>
      </c>
      <c r="L146" s="206">
        <v>5</v>
      </c>
      <c r="M146" s="218">
        <v>23.16745436011491</v>
      </c>
      <c r="N146" s="206">
        <v>20</v>
      </c>
      <c r="O146" s="218">
        <v>92.669817440459639</v>
      </c>
      <c r="P146" s="206">
        <v>1</v>
      </c>
      <c r="Q146" s="218">
        <v>4.6334908720229819</v>
      </c>
      <c r="R146" s="206">
        <v>167</v>
      </c>
      <c r="S146" s="218">
        <v>773.79297562783802</v>
      </c>
      <c r="T146" s="206">
        <v>88</v>
      </c>
      <c r="U146" s="218">
        <v>407.74719673802247</v>
      </c>
      <c r="V146" s="152">
        <v>21582</v>
      </c>
      <c r="X146" s="102"/>
    </row>
    <row r="147" spans="1:24" ht="13.5" customHeight="1" x14ac:dyDescent="0.15">
      <c r="A147" s="128" t="s">
        <v>1230</v>
      </c>
      <c r="B147" s="128" t="s">
        <v>1246</v>
      </c>
      <c r="C147" s="189" t="s">
        <v>480</v>
      </c>
      <c r="D147" s="206">
        <v>2</v>
      </c>
      <c r="E147" s="218">
        <v>39.131285462727448</v>
      </c>
      <c r="F147" s="206">
        <v>2</v>
      </c>
      <c r="G147" s="218">
        <v>39.131285462727448</v>
      </c>
      <c r="H147" s="206">
        <v>3</v>
      </c>
      <c r="I147" s="218">
        <v>58.696928194091171</v>
      </c>
      <c r="J147" s="206">
        <v>0</v>
      </c>
      <c r="K147" s="218">
        <v>0</v>
      </c>
      <c r="L147" s="206">
        <v>0</v>
      </c>
      <c r="M147" s="218">
        <v>0</v>
      </c>
      <c r="N147" s="206">
        <v>7</v>
      </c>
      <c r="O147" s="218">
        <v>136.95949911954608</v>
      </c>
      <c r="P147" s="206">
        <v>0</v>
      </c>
      <c r="Q147" s="218">
        <v>0</v>
      </c>
      <c r="R147" s="206">
        <v>6</v>
      </c>
      <c r="S147" s="218">
        <v>117.39385638818234</v>
      </c>
      <c r="T147" s="206">
        <v>12</v>
      </c>
      <c r="U147" s="218">
        <v>234.78771277636469</v>
      </c>
      <c r="V147" s="152">
        <v>5111</v>
      </c>
      <c r="X147" s="102"/>
    </row>
    <row r="148" spans="1:24" ht="13.5" customHeight="1" x14ac:dyDescent="0.15">
      <c r="A148" s="128" t="s">
        <v>1230</v>
      </c>
      <c r="B148" s="128" t="s">
        <v>1246</v>
      </c>
      <c r="C148" s="189" t="s">
        <v>481</v>
      </c>
      <c r="D148" s="206">
        <v>48</v>
      </c>
      <c r="E148" s="218">
        <v>243.93962494282667</v>
      </c>
      <c r="F148" s="206">
        <v>11</v>
      </c>
      <c r="G148" s="218">
        <v>55.902830716064443</v>
      </c>
      <c r="H148" s="206">
        <v>41</v>
      </c>
      <c r="I148" s="218">
        <v>208.36509630533109</v>
      </c>
      <c r="J148" s="206">
        <v>13</v>
      </c>
      <c r="K148" s="218">
        <v>66.066981755348891</v>
      </c>
      <c r="L148" s="206">
        <v>10</v>
      </c>
      <c r="M148" s="218">
        <v>50.820755196422212</v>
      </c>
      <c r="N148" s="206">
        <v>25</v>
      </c>
      <c r="O148" s="218">
        <v>127.05188799105554</v>
      </c>
      <c r="P148" s="206">
        <v>9</v>
      </c>
      <c r="Q148" s="218">
        <v>45.738679676779995</v>
      </c>
      <c r="R148" s="206">
        <v>222</v>
      </c>
      <c r="S148" s="218">
        <v>1128.2207653605733</v>
      </c>
      <c r="T148" s="206">
        <v>110</v>
      </c>
      <c r="U148" s="218">
        <v>559.02830716064443</v>
      </c>
      <c r="V148" s="152">
        <v>19677</v>
      </c>
      <c r="X148" s="102"/>
    </row>
    <row r="149" spans="1:24" ht="13.5" customHeight="1" x14ac:dyDescent="0.15">
      <c r="A149" s="128" t="s">
        <v>1230</v>
      </c>
      <c r="B149" s="128" t="s">
        <v>1246</v>
      </c>
      <c r="C149" s="189" t="s">
        <v>482</v>
      </c>
      <c r="D149" s="206">
        <v>2</v>
      </c>
      <c r="E149" s="218">
        <v>23.084025854108955</v>
      </c>
      <c r="F149" s="206">
        <v>5</v>
      </c>
      <c r="G149" s="218">
        <v>57.710064635272396</v>
      </c>
      <c r="H149" s="206">
        <v>5</v>
      </c>
      <c r="I149" s="218">
        <v>57.710064635272396</v>
      </c>
      <c r="J149" s="206">
        <v>2</v>
      </c>
      <c r="K149" s="218">
        <v>23.084025854108955</v>
      </c>
      <c r="L149" s="206">
        <v>1</v>
      </c>
      <c r="M149" s="218">
        <v>11.542012927054477</v>
      </c>
      <c r="N149" s="206">
        <v>13</v>
      </c>
      <c r="O149" s="218">
        <v>150.04616805170821</v>
      </c>
      <c r="P149" s="206">
        <v>0</v>
      </c>
      <c r="Q149" s="218">
        <v>0</v>
      </c>
      <c r="R149" s="206">
        <v>25</v>
      </c>
      <c r="S149" s="218">
        <v>288.55032317636199</v>
      </c>
      <c r="T149" s="206">
        <v>24</v>
      </c>
      <c r="U149" s="218">
        <v>277.0083102493075</v>
      </c>
      <c r="V149" s="152">
        <v>8664</v>
      </c>
      <c r="X149" s="102"/>
    </row>
    <row r="150" spans="1:24" ht="13.5" customHeight="1" x14ac:dyDescent="0.15">
      <c r="A150" s="128" t="s">
        <v>1230</v>
      </c>
      <c r="B150" s="128" t="s">
        <v>1246</v>
      </c>
      <c r="C150" s="189" t="s">
        <v>483</v>
      </c>
      <c r="D150" s="206">
        <v>4</v>
      </c>
      <c r="E150" s="218">
        <v>157.23270440251574</v>
      </c>
      <c r="F150" s="206">
        <v>1</v>
      </c>
      <c r="G150" s="218">
        <v>39.308176100628934</v>
      </c>
      <c r="H150" s="206">
        <v>3</v>
      </c>
      <c r="I150" s="218">
        <v>117.92452830188678</v>
      </c>
      <c r="J150" s="206">
        <v>1</v>
      </c>
      <c r="K150" s="218">
        <v>39.308176100628934</v>
      </c>
      <c r="L150" s="206">
        <v>0</v>
      </c>
      <c r="M150" s="218">
        <v>0</v>
      </c>
      <c r="N150" s="206">
        <v>2</v>
      </c>
      <c r="O150" s="218">
        <v>78.616352201257868</v>
      </c>
      <c r="P150" s="206">
        <v>0</v>
      </c>
      <c r="Q150" s="218">
        <v>0</v>
      </c>
      <c r="R150" s="206">
        <v>29</v>
      </c>
      <c r="S150" s="218">
        <v>1139.9371069182389</v>
      </c>
      <c r="T150" s="206">
        <v>14</v>
      </c>
      <c r="U150" s="218">
        <v>550.31446540880495</v>
      </c>
      <c r="V150" s="152">
        <v>2544</v>
      </c>
      <c r="X150" s="102"/>
    </row>
    <row r="151" spans="1:24" ht="13.5" customHeight="1" x14ac:dyDescent="0.15">
      <c r="A151" s="128" t="s">
        <v>1230</v>
      </c>
      <c r="B151" s="128" t="s">
        <v>1246</v>
      </c>
      <c r="C151" s="189" t="s">
        <v>484</v>
      </c>
      <c r="D151" s="206">
        <v>2</v>
      </c>
      <c r="E151" s="218">
        <v>52.938062466913713</v>
      </c>
      <c r="F151" s="206">
        <v>2</v>
      </c>
      <c r="G151" s="218">
        <v>52.938062466913713</v>
      </c>
      <c r="H151" s="206">
        <v>3</v>
      </c>
      <c r="I151" s="218">
        <v>79.407093700370567</v>
      </c>
      <c r="J151" s="206">
        <v>1</v>
      </c>
      <c r="K151" s="218">
        <v>26.469031233456857</v>
      </c>
      <c r="L151" s="206">
        <v>0</v>
      </c>
      <c r="M151" s="218">
        <v>0</v>
      </c>
      <c r="N151" s="206">
        <v>5</v>
      </c>
      <c r="O151" s="218">
        <v>132.34515616728427</v>
      </c>
      <c r="P151" s="206">
        <v>0</v>
      </c>
      <c r="Q151" s="218">
        <v>0</v>
      </c>
      <c r="R151" s="206">
        <v>21</v>
      </c>
      <c r="S151" s="218">
        <v>555.84965590259401</v>
      </c>
      <c r="T151" s="206">
        <v>14</v>
      </c>
      <c r="U151" s="218">
        <v>370.56643726839599</v>
      </c>
      <c r="V151" s="152">
        <v>3778</v>
      </c>
      <c r="X151" s="102"/>
    </row>
    <row r="152" spans="1:24" ht="13.5" customHeight="1" x14ac:dyDescent="0.15">
      <c r="A152" s="128" t="s">
        <v>1230</v>
      </c>
      <c r="B152" s="128" t="s">
        <v>1246</v>
      </c>
      <c r="C152" s="189" t="s">
        <v>485</v>
      </c>
      <c r="D152" s="206">
        <v>1</v>
      </c>
      <c r="E152" s="218">
        <v>93.720712277413313</v>
      </c>
      <c r="F152" s="206">
        <v>1</v>
      </c>
      <c r="G152" s="218">
        <v>93.720712277413313</v>
      </c>
      <c r="H152" s="206">
        <v>0</v>
      </c>
      <c r="I152" s="218">
        <v>0</v>
      </c>
      <c r="J152" s="206">
        <v>0</v>
      </c>
      <c r="K152" s="218">
        <v>0</v>
      </c>
      <c r="L152" s="206">
        <v>0</v>
      </c>
      <c r="M152" s="218">
        <v>0</v>
      </c>
      <c r="N152" s="206">
        <v>2</v>
      </c>
      <c r="O152" s="218">
        <v>187.44142455482663</v>
      </c>
      <c r="P152" s="206">
        <v>0</v>
      </c>
      <c r="Q152" s="218">
        <v>0</v>
      </c>
      <c r="R152" s="206">
        <v>4</v>
      </c>
      <c r="S152" s="218">
        <v>374.88284910965325</v>
      </c>
      <c r="T152" s="206">
        <v>2</v>
      </c>
      <c r="U152" s="218">
        <v>187.44142455482663</v>
      </c>
      <c r="V152" s="152">
        <v>1067</v>
      </c>
      <c r="X152" s="102"/>
    </row>
    <row r="153" spans="1:24" ht="13.5" customHeight="1" x14ac:dyDescent="0.15">
      <c r="A153" s="128" t="s">
        <v>1230</v>
      </c>
      <c r="B153" s="128" t="s">
        <v>1246</v>
      </c>
      <c r="C153" s="189" t="s">
        <v>486</v>
      </c>
      <c r="D153" s="206">
        <v>3</v>
      </c>
      <c r="E153" s="218">
        <v>68.352699931647308</v>
      </c>
      <c r="F153" s="206">
        <v>2</v>
      </c>
      <c r="G153" s="218">
        <v>45.568466621098196</v>
      </c>
      <c r="H153" s="206">
        <v>5</v>
      </c>
      <c r="I153" s="218">
        <v>113.9211665527455</v>
      </c>
      <c r="J153" s="206">
        <v>3</v>
      </c>
      <c r="K153" s="218">
        <v>68.352699931647308</v>
      </c>
      <c r="L153" s="206">
        <v>1</v>
      </c>
      <c r="M153" s="218">
        <v>22.784233310549098</v>
      </c>
      <c r="N153" s="206">
        <v>9</v>
      </c>
      <c r="O153" s="218">
        <v>205.05809979494191</v>
      </c>
      <c r="P153" s="206">
        <v>0</v>
      </c>
      <c r="Q153" s="218">
        <v>0</v>
      </c>
      <c r="R153" s="206">
        <v>28</v>
      </c>
      <c r="S153" s="218">
        <v>637.95853269537486</v>
      </c>
      <c r="T153" s="206">
        <v>8</v>
      </c>
      <c r="U153" s="218">
        <v>182.27386648439278</v>
      </c>
      <c r="V153" s="152">
        <v>4389</v>
      </c>
      <c r="X153" s="102"/>
    </row>
    <row r="154" spans="1:24" ht="13.5" customHeight="1" x14ac:dyDescent="0.15">
      <c r="A154" s="128" t="s">
        <v>1305</v>
      </c>
      <c r="B154" s="128" t="s">
        <v>341</v>
      </c>
      <c r="C154" s="189" t="s">
        <v>353</v>
      </c>
      <c r="D154" s="206">
        <v>538</v>
      </c>
      <c r="E154" s="218">
        <v>324.0124546051324</v>
      </c>
      <c r="F154" s="206">
        <v>145</v>
      </c>
      <c r="G154" s="218">
        <v>87.32677679878104</v>
      </c>
      <c r="H154" s="206">
        <v>417</v>
      </c>
      <c r="I154" s="218">
        <v>251.13976500063237</v>
      </c>
      <c r="J154" s="206">
        <v>250</v>
      </c>
      <c r="K154" s="218">
        <v>150.56340827376042</v>
      </c>
      <c r="L154" s="206">
        <v>85</v>
      </c>
      <c r="M154" s="218">
        <v>51.191558813078544</v>
      </c>
      <c r="N154" s="206">
        <v>117</v>
      </c>
      <c r="O154" s="218">
        <v>70.463675072119884</v>
      </c>
      <c r="P154" s="206">
        <v>92</v>
      </c>
      <c r="Q154" s="218">
        <v>55.407334244743836</v>
      </c>
      <c r="R154" s="206">
        <v>2440</v>
      </c>
      <c r="S154" s="218">
        <v>1469.4988647519017</v>
      </c>
      <c r="T154" s="206">
        <v>647</v>
      </c>
      <c r="U154" s="218">
        <v>389.65810061249192</v>
      </c>
      <c r="V154" s="152">
        <v>166043</v>
      </c>
      <c r="X154" s="102"/>
    </row>
    <row r="155" spans="1:24" ht="13.5" customHeight="1" x14ac:dyDescent="0.15">
      <c r="A155" s="128" t="s">
        <v>1305</v>
      </c>
      <c r="B155" s="128" t="s">
        <v>341</v>
      </c>
      <c r="C155" s="189" t="s">
        <v>502</v>
      </c>
      <c r="D155" s="206">
        <v>42</v>
      </c>
      <c r="E155" s="218">
        <v>94.718325740832626</v>
      </c>
      <c r="F155" s="206">
        <v>25</v>
      </c>
      <c r="G155" s="218">
        <v>56.379955798114658</v>
      </c>
      <c r="H155" s="206">
        <v>56</v>
      </c>
      <c r="I155" s="218">
        <v>126.29110098777683</v>
      </c>
      <c r="J155" s="206">
        <v>31</v>
      </c>
      <c r="K155" s="218">
        <v>69.911145189662165</v>
      </c>
      <c r="L155" s="206">
        <v>12</v>
      </c>
      <c r="M155" s="218">
        <v>27.062378783095031</v>
      </c>
      <c r="N155" s="206">
        <v>22</v>
      </c>
      <c r="O155" s="218">
        <v>49.614361102340894</v>
      </c>
      <c r="P155" s="206">
        <v>2</v>
      </c>
      <c r="Q155" s="218">
        <v>4.5103964638491725</v>
      </c>
      <c r="R155" s="206">
        <v>296</v>
      </c>
      <c r="S155" s="218">
        <v>667.53867664967754</v>
      </c>
      <c r="T155" s="206">
        <v>133</v>
      </c>
      <c r="U155" s="218">
        <v>299.94136484596999</v>
      </c>
      <c r="V155" s="152">
        <v>44342</v>
      </c>
      <c r="X155" s="102"/>
    </row>
    <row r="156" spans="1:24" ht="13.5" customHeight="1" x14ac:dyDescent="0.15">
      <c r="A156" s="128" t="s">
        <v>1305</v>
      </c>
      <c r="B156" s="128" t="s">
        <v>341</v>
      </c>
      <c r="C156" s="189" t="s">
        <v>503</v>
      </c>
      <c r="D156" s="206">
        <v>3</v>
      </c>
      <c r="E156" s="218">
        <v>49.63600264725347</v>
      </c>
      <c r="F156" s="206">
        <v>3</v>
      </c>
      <c r="G156" s="218">
        <v>49.63600264725347</v>
      </c>
      <c r="H156" s="206">
        <v>4</v>
      </c>
      <c r="I156" s="218">
        <v>66.181336863004631</v>
      </c>
      <c r="J156" s="206">
        <v>2</v>
      </c>
      <c r="K156" s="218">
        <v>33.090668431502316</v>
      </c>
      <c r="L156" s="206">
        <v>0</v>
      </c>
      <c r="M156" s="218">
        <v>0</v>
      </c>
      <c r="N156" s="206">
        <v>8</v>
      </c>
      <c r="O156" s="218">
        <v>132.36267372600926</v>
      </c>
      <c r="P156" s="206">
        <v>0</v>
      </c>
      <c r="Q156" s="218">
        <v>0</v>
      </c>
      <c r="R156" s="206">
        <v>35</v>
      </c>
      <c r="S156" s="218">
        <v>579.08669755129051</v>
      </c>
      <c r="T156" s="206">
        <v>10</v>
      </c>
      <c r="U156" s="218">
        <v>165.4533421575116</v>
      </c>
      <c r="V156" s="152">
        <v>6044</v>
      </c>
      <c r="X156" s="102"/>
    </row>
    <row r="157" spans="1:24" ht="13.5" customHeight="1" x14ac:dyDescent="0.15">
      <c r="A157" s="128" t="s">
        <v>1305</v>
      </c>
      <c r="B157" s="128" t="s">
        <v>341</v>
      </c>
      <c r="C157" s="189" t="s">
        <v>504</v>
      </c>
      <c r="D157" s="206">
        <v>3</v>
      </c>
      <c r="E157" s="218">
        <v>60.52047609441194</v>
      </c>
      <c r="F157" s="206">
        <v>2</v>
      </c>
      <c r="G157" s="218">
        <v>40.346984062941296</v>
      </c>
      <c r="H157" s="206">
        <v>5</v>
      </c>
      <c r="I157" s="218">
        <v>100.86746015735324</v>
      </c>
      <c r="J157" s="206">
        <v>4</v>
      </c>
      <c r="K157" s="218">
        <v>80.693968125882591</v>
      </c>
      <c r="L157" s="206">
        <v>0</v>
      </c>
      <c r="M157" s="218">
        <v>0</v>
      </c>
      <c r="N157" s="206">
        <v>7</v>
      </c>
      <c r="O157" s="218">
        <v>141.21444422029455</v>
      </c>
      <c r="P157" s="206">
        <v>1</v>
      </c>
      <c r="Q157" s="218">
        <v>20.173492031470648</v>
      </c>
      <c r="R157" s="206">
        <v>14</v>
      </c>
      <c r="S157" s="218">
        <v>282.42888844058911</v>
      </c>
      <c r="T157" s="206">
        <v>7</v>
      </c>
      <c r="U157" s="218">
        <v>141.21444422029455</v>
      </c>
      <c r="V157" s="152">
        <v>4957</v>
      </c>
      <c r="X157" s="102"/>
    </row>
    <row r="158" spans="1:24" ht="13.5" customHeight="1" x14ac:dyDescent="0.15">
      <c r="A158" s="128" t="s">
        <v>1305</v>
      </c>
      <c r="B158" s="128" t="s">
        <v>341</v>
      </c>
      <c r="C158" s="189" t="s">
        <v>505</v>
      </c>
      <c r="D158" s="206">
        <v>4</v>
      </c>
      <c r="E158" s="218">
        <v>75.032826861752014</v>
      </c>
      <c r="F158" s="206">
        <v>1</v>
      </c>
      <c r="G158" s="218">
        <v>18.758206715438003</v>
      </c>
      <c r="H158" s="206">
        <v>2</v>
      </c>
      <c r="I158" s="218">
        <v>37.516413430876007</v>
      </c>
      <c r="J158" s="206">
        <v>2</v>
      </c>
      <c r="K158" s="218">
        <v>37.516413430876007</v>
      </c>
      <c r="L158" s="206">
        <v>0</v>
      </c>
      <c r="M158" s="218">
        <v>0</v>
      </c>
      <c r="N158" s="206">
        <v>11</v>
      </c>
      <c r="O158" s="218">
        <v>206.34027386981805</v>
      </c>
      <c r="P158" s="206">
        <v>0</v>
      </c>
      <c r="Q158" s="218">
        <v>0</v>
      </c>
      <c r="R158" s="206">
        <v>27</v>
      </c>
      <c r="S158" s="218">
        <v>506.47158131682613</v>
      </c>
      <c r="T158" s="206">
        <v>18</v>
      </c>
      <c r="U158" s="218">
        <v>337.64772087788407</v>
      </c>
      <c r="V158" s="152">
        <v>5331</v>
      </c>
      <c r="X158" s="102"/>
    </row>
    <row r="159" spans="1:24" ht="13.5" customHeight="1" x14ac:dyDescent="0.15">
      <c r="A159" s="128" t="s">
        <v>1305</v>
      </c>
      <c r="B159" s="128" t="s">
        <v>341</v>
      </c>
      <c r="C159" s="189" t="s">
        <v>506</v>
      </c>
      <c r="D159" s="206">
        <v>3</v>
      </c>
      <c r="E159" s="218">
        <v>49.188391539596651</v>
      </c>
      <c r="F159" s="206">
        <v>5</v>
      </c>
      <c r="G159" s="218">
        <v>81.980652565994419</v>
      </c>
      <c r="H159" s="206">
        <v>5</v>
      </c>
      <c r="I159" s="218">
        <v>81.980652565994419</v>
      </c>
      <c r="J159" s="206">
        <v>8</v>
      </c>
      <c r="K159" s="218">
        <v>131.1690441055911</v>
      </c>
      <c r="L159" s="206">
        <v>0</v>
      </c>
      <c r="M159" s="218">
        <v>0</v>
      </c>
      <c r="N159" s="206">
        <v>11</v>
      </c>
      <c r="O159" s="218">
        <v>180.35743564518773</v>
      </c>
      <c r="P159" s="206">
        <v>1</v>
      </c>
      <c r="Q159" s="218">
        <v>16.396130513198887</v>
      </c>
      <c r="R159" s="206">
        <v>15</v>
      </c>
      <c r="S159" s="218">
        <v>245.9419576979833</v>
      </c>
      <c r="T159" s="206">
        <v>17</v>
      </c>
      <c r="U159" s="218">
        <v>278.73421872438104</v>
      </c>
      <c r="V159" s="152">
        <v>6099</v>
      </c>
      <c r="X159" s="102"/>
    </row>
    <row r="160" spans="1:24" ht="13.5" customHeight="1" x14ac:dyDescent="0.15">
      <c r="A160" s="128" t="s">
        <v>1305</v>
      </c>
      <c r="B160" s="128" t="s">
        <v>341</v>
      </c>
      <c r="C160" s="189" t="s">
        <v>507</v>
      </c>
      <c r="D160" s="206">
        <v>8</v>
      </c>
      <c r="E160" s="218">
        <v>85.378868729989335</v>
      </c>
      <c r="F160" s="206">
        <v>5</v>
      </c>
      <c r="G160" s="218">
        <v>53.361792956243335</v>
      </c>
      <c r="H160" s="206">
        <v>15</v>
      </c>
      <c r="I160" s="218">
        <v>160.08537886872998</v>
      </c>
      <c r="J160" s="206">
        <v>8</v>
      </c>
      <c r="K160" s="218">
        <v>85.378868729989335</v>
      </c>
      <c r="L160" s="206">
        <v>0</v>
      </c>
      <c r="M160" s="218">
        <v>0</v>
      </c>
      <c r="N160" s="206">
        <v>11</v>
      </c>
      <c r="O160" s="218">
        <v>117.39594450373534</v>
      </c>
      <c r="P160" s="206">
        <v>0</v>
      </c>
      <c r="Q160" s="218">
        <v>0</v>
      </c>
      <c r="R160" s="206">
        <v>71</v>
      </c>
      <c r="S160" s="218">
        <v>757.73745997865524</v>
      </c>
      <c r="T160" s="206">
        <v>32</v>
      </c>
      <c r="U160" s="218">
        <v>341.51547491995734</v>
      </c>
      <c r="V160" s="152">
        <v>9370</v>
      </c>
      <c r="X160" s="102"/>
    </row>
    <row r="161" spans="1:24" ht="13.5" customHeight="1" x14ac:dyDescent="0.15">
      <c r="A161" s="128" t="s">
        <v>1305</v>
      </c>
      <c r="B161" s="128" t="s">
        <v>341</v>
      </c>
      <c r="C161" s="189" t="s">
        <v>508</v>
      </c>
      <c r="D161" s="206">
        <v>16</v>
      </c>
      <c r="E161" s="218">
        <v>86.636343946285464</v>
      </c>
      <c r="F161" s="206">
        <v>11</v>
      </c>
      <c r="G161" s="218">
        <v>59.562486463071259</v>
      </c>
      <c r="H161" s="206">
        <v>24</v>
      </c>
      <c r="I161" s="218">
        <v>129.95451591942819</v>
      </c>
      <c r="J161" s="206">
        <v>10</v>
      </c>
      <c r="K161" s="218">
        <v>54.147714966428417</v>
      </c>
      <c r="L161" s="206">
        <v>6</v>
      </c>
      <c r="M161" s="218">
        <v>32.488628979857047</v>
      </c>
      <c r="N161" s="206">
        <v>15</v>
      </c>
      <c r="O161" s="218">
        <v>81.221572449642622</v>
      </c>
      <c r="P161" s="206">
        <v>4</v>
      </c>
      <c r="Q161" s="218">
        <v>21.659085986571366</v>
      </c>
      <c r="R161" s="206">
        <v>109</v>
      </c>
      <c r="S161" s="218">
        <v>590.21009313406978</v>
      </c>
      <c r="T161" s="206">
        <v>31</v>
      </c>
      <c r="U161" s="218">
        <v>167.8579163959281</v>
      </c>
      <c r="V161" s="152">
        <v>18468</v>
      </c>
      <c r="X161" s="102"/>
    </row>
    <row r="162" spans="1:24" ht="13.5" customHeight="1" x14ac:dyDescent="0.15">
      <c r="A162" s="128" t="s">
        <v>1305</v>
      </c>
      <c r="B162" s="128" t="s">
        <v>341</v>
      </c>
      <c r="C162" s="189" t="s">
        <v>509</v>
      </c>
      <c r="D162" s="206">
        <v>1</v>
      </c>
      <c r="E162" s="218">
        <v>25.529742149604292</v>
      </c>
      <c r="F162" s="206">
        <v>2</v>
      </c>
      <c r="G162" s="218">
        <v>51.059484299208584</v>
      </c>
      <c r="H162" s="206">
        <v>2</v>
      </c>
      <c r="I162" s="218">
        <v>51.059484299208584</v>
      </c>
      <c r="J162" s="206">
        <v>3</v>
      </c>
      <c r="K162" s="218">
        <v>76.589226448812866</v>
      </c>
      <c r="L162" s="206">
        <v>0</v>
      </c>
      <c r="M162" s="218">
        <v>0</v>
      </c>
      <c r="N162" s="206">
        <v>10</v>
      </c>
      <c r="O162" s="218">
        <v>255.29742149604289</v>
      </c>
      <c r="P162" s="206">
        <v>0</v>
      </c>
      <c r="Q162" s="218">
        <v>0</v>
      </c>
      <c r="R162" s="206">
        <v>6</v>
      </c>
      <c r="S162" s="218">
        <v>153.17845289762573</v>
      </c>
      <c r="T162" s="206">
        <v>7</v>
      </c>
      <c r="U162" s="218">
        <v>178.70819504723002</v>
      </c>
      <c r="V162" s="152">
        <v>3917</v>
      </c>
      <c r="X162" s="102"/>
    </row>
    <row r="163" spans="1:24" ht="13.5" customHeight="1" x14ac:dyDescent="0.15">
      <c r="A163" s="128" t="s">
        <v>1305</v>
      </c>
      <c r="B163" s="128" t="s">
        <v>341</v>
      </c>
      <c r="C163" s="189" t="s">
        <v>510</v>
      </c>
      <c r="D163" s="206">
        <v>4</v>
      </c>
      <c r="E163" s="218">
        <v>126.70256572695597</v>
      </c>
      <c r="F163" s="206">
        <v>1</v>
      </c>
      <c r="G163" s="218">
        <v>31.675641431738992</v>
      </c>
      <c r="H163" s="206">
        <v>2</v>
      </c>
      <c r="I163" s="218">
        <v>63.351282863477984</v>
      </c>
      <c r="J163" s="206">
        <v>2</v>
      </c>
      <c r="K163" s="218">
        <v>63.351282863477984</v>
      </c>
      <c r="L163" s="206">
        <v>0</v>
      </c>
      <c r="M163" s="218">
        <v>0</v>
      </c>
      <c r="N163" s="206">
        <v>5</v>
      </c>
      <c r="O163" s="218">
        <v>158.37820715869498</v>
      </c>
      <c r="P163" s="206">
        <v>0</v>
      </c>
      <c r="Q163" s="218">
        <v>0</v>
      </c>
      <c r="R163" s="206">
        <v>9</v>
      </c>
      <c r="S163" s="218">
        <v>285.08077288565096</v>
      </c>
      <c r="T163" s="206">
        <v>4</v>
      </c>
      <c r="U163" s="218">
        <v>126.70256572695597</v>
      </c>
      <c r="V163" s="152">
        <v>3157</v>
      </c>
      <c r="X163" s="102"/>
    </row>
    <row r="164" spans="1:24" ht="13.5" customHeight="1" x14ac:dyDescent="0.15">
      <c r="A164" s="128" t="s">
        <v>1305</v>
      </c>
      <c r="B164" s="128" t="s">
        <v>341</v>
      </c>
      <c r="C164" s="189" t="s">
        <v>511</v>
      </c>
      <c r="D164" s="206">
        <v>9</v>
      </c>
      <c r="E164" s="218">
        <v>162.86644951140065</v>
      </c>
      <c r="F164" s="206">
        <v>2</v>
      </c>
      <c r="G164" s="218">
        <v>36.192544335866813</v>
      </c>
      <c r="H164" s="206">
        <v>7</v>
      </c>
      <c r="I164" s="218">
        <v>126.67390517553383</v>
      </c>
      <c r="J164" s="206">
        <v>2</v>
      </c>
      <c r="K164" s="218">
        <v>36.192544335866813</v>
      </c>
      <c r="L164" s="206">
        <v>0</v>
      </c>
      <c r="M164" s="218">
        <v>0</v>
      </c>
      <c r="N164" s="206">
        <v>8</v>
      </c>
      <c r="O164" s="218">
        <v>144.77017734346725</v>
      </c>
      <c r="P164" s="206">
        <v>0</v>
      </c>
      <c r="Q164" s="218">
        <v>0</v>
      </c>
      <c r="R164" s="206">
        <v>27</v>
      </c>
      <c r="S164" s="218">
        <v>488.59934853420191</v>
      </c>
      <c r="T164" s="206">
        <v>14</v>
      </c>
      <c r="U164" s="218">
        <v>253.34781035106766</v>
      </c>
      <c r="V164" s="152">
        <v>5526</v>
      </c>
      <c r="X164" s="102"/>
    </row>
    <row r="165" spans="1:24" ht="13.5" customHeight="1" x14ac:dyDescent="0.15">
      <c r="A165" s="128" t="s">
        <v>1305</v>
      </c>
      <c r="B165" s="128" t="s">
        <v>341</v>
      </c>
      <c r="C165" s="189" t="s">
        <v>512</v>
      </c>
      <c r="D165" s="206">
        <v>5</v>
      </c>
      <c r="E165" s="218">
        <v>74.973759184285498</v>
      </c>
      <c r="F165" s="206">
        <v>3</v>
      </c>
      <c r="G165" s="218">
        <v>44.984255510571302</v>
      </c>
      <c r="H165" s="206">
        <v>9</v>
      </c>
      <c r="I165" s="218">
        <v>134.95276653171391</v>
      </c>
      <c r="J165" s="206">
        <v>3</v>
      </c>
      <c r="K165" s="218">
        <v>44.984255510571302</v>
      </c>
      <c r="L165" s="206">
        <v>0</v>
      </c>
      <c r="M165" s="218">
        <v>0</v>
      </c>
      <c r="N165" s="206">
        <v>9</v>
      </c>
      <c r="O165" s="218">
        <v>134.95276653171391</v>
      </c>
      <c r="P165" s="206">
        <v>0</v>
      </c>
      <c r="Q165" s="218">
        <v>0</v>
      </c>
      <c r="R165" s="206">
        <v>28</v>
      </c>
      <c r="S165" s="218">
        <v>419.85305143199884</v>
      </c>
      <c r="T165" s="206">
        <v>18</v>
      </c>
      <c r="U165" s="218">
        <v>269.90553306342781</v>
      </c>
      <c r="V165" s="152">
        <v>6669</v>
      </c>
      <c r="X165" s="102"/>
    </row>
    <row r="166" spans="1:24" ht="13.5" customHeight="1" x14ac:dyDescent="0.15">
      <c r="A166" s="128" t="s">
        <v>1305</v>
      </c>
      <c r="B166" s="128" t="s">
        <v>341</v>
      </c>
      <c r="C166" s="189" t="s">
        <v>513</v>
      </c>
      <c r="D166" s="206">
        <v>14</v>
      </c>
      <c r="E166" s="218">
        <v>52.56044451118786</v>
      </c>
      <c r="F166" s="206">
        <v>14</v>
      </c>
      <c r="G166" s="218">
        <v>52.56044451118786</v>
      </c>
      <c r="H166" s="206">
        <v>19</v>
      </c>
      <c r="I166" s="218">
        <v>71.332031836612103</v>
      </c>
      <c r="J166" s="206">
        <v>11</v>
      </c>
      <c r="K166" s="218">
        <v>41.297492115933323</v>
      </c>
      <c r="L166" s="206">
        <v>3</v>
      </c>
      <c r="M166" s="218">
        <v>11.262952395254542</v>
      </c>
      <c r="N166" s="206">
        <v>19</v>
      </c>
      <c r="O166" s="218">
        <v>71.332031836612103</v>
      </c>
      <c r="P166" s="206">
        <v>1</v>
      </c>
      <c r="Q166" s="218">
        <v>3.7543174650848474</v>
      </c>
      <c r="R166" s="206">
        <v>90</v>
      </c>
      <c r="S166" s="218">
        <v>337.88857185763629</v>
      </c>
      <c r="T166" s="206">
        <v>52</v>
      </c>
      <c r="U166" s="218">
        <v>195.22450818441206</v>
      </c>
      <c r="V166" s="152">
        <v>26636</v>
      </c>
      <c r="X166" s="102"/>
    </row>
    <row r="167" spans="1:24" ht="13.5" customHeight="1" x14ac:dyDescent="0.15">
      <c r="A167" s="128" t="s">
        <v>1305</v>
      </c>
      <c r="B167" s="128" t="s">
        <v>341</v>
      </c>
      <c r="C167" s="189" t="s">
        <v>514</v>
      </c>
      <c r="D167" s="206">
        <v>10</v>
      </c>
      <c r="E167" s="218">
        <v>151.08022359873092</v>
      </c>
      <c r="F167" s="206">
        <v>4</v>
      </c>
      <c r="G167" s="218">
        <v>60.432089439492366</v>
      </c>
      <c r="H167" s="206">
        <v>7</v>
      </c>
      <c r="I167" s="218">
        <v>105.75615651911164</v>
      </c>
      <c r="J167" s="206">
        <v>4</v>
      </c>
      <c r="K167" s="218">
        <v>60.432089439492366</v>
      </c>
      <c r="L167" s="206">
        <v>2</v>
      </c>
      <c r="M167" s="218">
        <v>30.216044719746183</v>
      </c>
      <c r="N167" s="206">
        <v>8</v>
      </c>
      <c r="O167" s="218">
        <v>120.86417887898473</v>
      </c>
      <c r="P167" s="206">
        <v>1</v>
      </c>
      <c r="Q167" s="218">
        <v>15.108022359873091</v>
      </c>
      <c r="R167" s="206">
        <v>54</v>
      </c>
      <c r="S167" s="218">
        <v>815.83320743314709</v>
      </c>
      <c r="T167" s="206">
        <v>12</v>
      </c>
      <c r="U167" s="218">
        <v>181.2962683184771</v>
      </c>
      <c r="V167" s="152">
        <v>6619</v>
      </c>
      <c r="X167" s="102"/>
    </row>
    <row r="168" spans="1:24" ht="13.5" customHeight="1" x14ac:dyDescent="0.15">
      <c r="A168" s="128" t="s">
        <v>1305</v>
      </c>
      <c r="B168" s="128" t="s">
        <v>341</v>
      </c>
      <c r="C168" s="189" t="s">
        <v>515</v>
      </c>
      <c r="D168" s="206">
        <v>1</v>
      </c>
      <c r="E168" s="218">
        <v>31.796502384737678</v>
      </c>
      <c r="F168" s="206">
        <v>1</v>
      </c>
      <c r="G168" s="218">
        <v>31.796502384737678</v>
      </c>
      <c r="H168" s="206">
        <v>2</v>
      </c>
      <c r="I168" s="218">
        <v>63.593004769475357</v>
      </c>
      <c r="J168" s="206">
        <v>1</v>
      </c>
      <c r="K168" s="218">
        <v>31.796502384737678</v>
      </c>
      <c r="L168" s="206">
        <v>0</v>
      </c>
      <c r="M168" s="218">
        <v>0</v>
      </c>
      <c r="N168" s="206">
        <v>6</v>
      </c>
      <c r="O168" s="218">
        <v>190.77901430842607</v>
      </c>
      <c r="P168" s="206">
        <v>0</v>
      </c>
      <c r="Q168" s="218">
        <v>0</v>
      </c>
      <c r="R168" s="206">
        <v>7</v>
      </c>
      <c r="S168" s="218">
        <v>222.57551669316376</v>
      </c>
      <c r="T168" s="206">
        <v>4</v>
      </c>
      <c r="U168" s="218">
        <v>127.18600953895071</v>
      </c>
      <c r="V168" s="152">
        <v>3145</v>
      </c>
      <c r="X168" s="102"/>
    </row>
    <row r="169" spans="1:24" ht="13.5" customHeight="1" x14ac:dyDescent="0.15">
      <c r="A169" s="128" t="s">
        <v>1305</v>
      </c>
      <c r="B169" s="128" t="s">
        <v>341</v>
      </c>
      <c r="C169" s="189" t="s">
        <v>516</v>
      </c>
      <c r="D169" s="206">
        <v>8</v>
      </c>
      <c r="E169" s="218">
        <v>115.95883461371214</v>
      </c>
      <c r="F169" s="206">
        <v>5</v>
      </c>
      <c r="G169" s="218">
        <v>72.474271633570083</v>
      </c>
      <c r="H169" s="206">
        <v>5</v>
      </c>
      <c r="I169" s="218">
        <v>72.474271633570083</v>
      </c>
      <c r="J169" s="206">
        <v>7</v>
      </c>
      <c r="K169" s="218">
        <v>101.46398028699811</v>
      </c>
      <c r="L169" s="206">
        <v>2</v>
      </c>
      <c r="M169" s="218">
        <v>28.989708653428035</v>
      </c>
      <c r="N169" s="206">
        <v>11</v>
      </c>
      <c r="O169" s="218">
        <v>159.4433975938542</v>
      </c>
      <c r="P169" s="206">
        <v>0</v>
      </c>
      <c r="Q169" s="218">
        <v>0</v>
      </c>
      <c r="R169" s="206">
        <v>45</v>
      </c>
      <c r="S169" s="218">
        <v>652.26844470213075</v>
      </c>
      <c r="T169" s="206">
        <v>29</v>
      </c>
      <c r="U169" s="218">
        <v>420.3507754747065</v>
      </c>
      <c r="V169" s="152">
        <v>6899</v>
      </c>
      <c r="X169" s="102"/>
    </row>
    <row r="170" spans="1:24" ht="13.5" customHeight="1" x14ac:dyDescent="0.15">
      <c r="A170" s="128" t="s">
        <v>1305</v>
      </c>
      <c r="B170" s="128" t="s">
        <v>341</v>
      </c>
      <c r="C170" s="189" t="s">
        <v>517</v>
      </c>
      <c r="D170" s="206">
        <v>5</v>
      </c>
      <c r="E170" s="218">
        <v>73.67025195226168</v>
      </c>
      <c r="F170" s="206">
        <v>2</v>
      </c>
      <c r="G170" s="218">
        <v>29.468100780904667</v>
      </c>
      <c r="H170" s="206">
        <v>10</v>
      </c>
      <c r="I170" s="218">
        <v>147.34050390452336</v>
      </c>
      <c r="J170" s="206">
        <v>4</v>
      </c>
      <c r="K170" s="218">
        <v>58.936201561809334</v>
      </c>
      <c r="L170" s="206">
        <v>0</v>
      </c>
      <c r="M170" s="218">
        <v>0</v>
      </c>
      <c r="N170" s="206">
        <v>9</v>
      </c>
      <c r="O170" s="218">
        <v>132.60645351407103</v>
      </c>
      <c r="P170" s="206">
        <v>0</v>
      </c>
      <c r="Q170" s="218">
        <v>0</v>
      </c>
      <c r="R170" s="206">
        <v>44</v>
      </c>
      <c r="S170" s="218">
        <v>648.29821717990274</v>
      </c>
      <c r="T170" s="206">
        <v>17</v>
      </c>
      <c r="U170" s="218">
        <v>250.47885663768972</v>
      </c>
      <c r="V170" s="152">
        <v>6787</v>
      </c>
      <c r="X170" s="102"/>
    </row>
    <row r="171" spans="1:24" ht="13.5" customHeight="1" x14ac:dyDescent="0.15">
      <c r="A171" s="128" t="s">
        <v>1305</v>
      </c>
      <c r="B171" s="128" t="s">
        <v>341</v>
      </c>
      <c r="C171" s="189" t="s">
        <v>518</v>
      </c>
      <c r="D171" s="206">
        <v>2</v>
      </c>
      <c r="E171" s="218">
        <v>84.674005080440296</v>
      </c>
      <c r="F171" s="206">
        <v>0</v>
      </c>
      <c r="G171" s="218">
        <v>0</v>
      </c>
      <c r="H171" s="206">
        <v>5</v>
      </c>
      <c r="I171" s="218">
        <v>211.68501270110076</v>
      </c>
      <c r="J171" s="206">
        <v>0</v>
      </c>
      <c r="K171" s="218">
        <v>0</v>
      </c>
      <c r="L171" s="206">
        <v>0</v>
      </c>
      <c r="M171" s="218">
        <v>0</v>
      </c>
      <c r="N171" s="206">
        <v>4</v>
      </c>
      <c r="O171" s="218">
        <v>169.34801016088059</v>
      </c>
      <c r="P171" s="206">
        <v>0</v>
      </c>
      <c r="Q171" s="218">
        <v>0</v>
      </c>
      <c r="R171" s="206">
        <v>9</v>
      </c>
      <c r="S171" s="218">
        <v>381.03302286198141</v>
      </c>
      <c r="T171" s="206">
        <v>7</v>
      </c>
      <c r="U171" s="218">
        <v>296.35901778154107</v>
      </c>
      <c r="V171" s="152">
        <v>2362</v>
      </c>
      <c r="X171" s="102"/>
    </row>
    <row r="172" spans="1:24" ht="13.5" customHeight="1" x14ac:dyDescent="0.15">
      <c r="A172" s="128" t="s">
        <v>1305</v>
      </c>
      <c r="B172" s="128" t="s">
        <v>341</v>
      </c>
      <c r="C172" s="189" t="s">
        <v>519</v>
      </c>
      <c r="D172" s="206">
        <v>2</v>
      </c>
      <c r="E172" s="218">
        <v>43.336944745395449</v>
      </c>
      <c r="F172" s="206">
        <v>2</v>
      </c>
      <c r="G172" s="218">
        <v>43.336944745395449</v>
      </c>
      <c r="H172" s="206">
        <v>4</v>
      </c>
      <c r="I172" s="218">
        <v>86.673889490790899</v>
      </c>
      <c r="J172" s="206">
        <v>2</v>
      </c>
      <c r="K172" s="218">
        <v>43.336944745395449</v>
      </c>
      <c r="L172" s="206">
        <v>0</v>
      </c>
      <c r="M172" s="218">
        <v>0</v>
      </c>
      <c r="N172" s="206">
        <v>5</v>
      </c>
      <c r="O172" s="218">
        <v>108.34236186348862</v>
      </c>
      <c r="P172" s="206">
        <v>0</v>
      </c>
      <c r="Q172" s="218">
        <v>0</v>
      </c>
      <c r="R172" s="206">
        <v>12</v>
      </c>
      <c r="S172" s="218">
        <v>260.02166847237271</v>
      </c>
      <c r="T172" s="206">
        <v>7</v>
      </c>
      <c r="U172" s="218">
        <v>151.67930660888408</v>
      </c>
      <c r="V172" s="152">
        <v>4615</v>
      </c>
      <c r="X172" s="102"/>
    </row>
    <row r="173" spans="1:24" ht="13.5" customHeight="1" x14ac:dyDescent="0.15">
      <c r="A173" s="128" t="s">
        <v>1306</v>
      </c>
      <c r="B173" s="128" t="s">
        <v>1226</v>
      </c>
      <c r="C173" s="189" t="s">
        <v>352</v>
      </c>
      <c r="D173" s="206">
        <v>379</v>
      </c>
      <c r="E173" s="218">
        <v>225.47981390478685</v>
      </c>
      <c r="F173" s="206">
        <v>107</v>
      </c>
      <c r="G173" s="218">
        <v>63.657889413752478</v>
      </c>
      <c r="H173" s="206">
        <v>374</v>
      </c>
      <c r="I173" s="218">
        <v>222.50514617517223</v>
      </c>
      <c r="J173" s="206">
        <v>132</v>
      </c>
      <c r="K173" s="218">
        <v>78.531228061825487</v>
      </c>
      <c r="L173" s="206">
        <v>60</v>
      </c>
      <c r="M173" s="218">
        <v>35.696012755375229</v>
      </c>
      <c r="N173" s="206">
        <v>75</v>
      </c>
      <c r="O173" s="218">
        <v>44.620015944219027</v>
      </c>
      <c r="P173" s="206">
        <v>53</v>
      </c>
      <c r="Q173" s="218">
        <v>31.531477933914783</v>
      </c>
      <c r="R173" s="206">
        <v>2477</v>
      </c>
      <c r="S173" s="218">
        <v>1473.6503932510739</v>
      </c>
      <c r="T173" s="206">
        <v>501</v>
      </c>
      <c r="U173" s="218">
        <v>298.06170650738312</v>
      </c>
      <c r="V173" s="152">
        <v>168086</v>
      </c>
      <c r="X173" s="102"/>
    </row>
    <row r="174" spans="1:24" ht="13.5" customHeight="1" x14ac:dyDescent="0.15">
      <c r="A174" s="128" t="s">
        <v>1306</v>
      </c>
      <c r="B174" s="128" t="s">
        <v>1226</v>
      </c>
      <c r="C174" s="189" t="s">
        <v>520</v>
      </c>
      <c r="D174" s="206">
        <v>9</v>
      </c>
      <c r="E174" s="218">
        <v>45.981709497777551</v>
      </c>
      <c r="F174" s="206">
        <v>10</v>
      </c>
      <c r="G174" s="218">
        <v>51.090788330863944</v>
      </c>
      <c r="H174" s="206">
        <v>23</v>
      </c>
      <c r="I174" s="218">
        <v>117.50881316098707</v>
      </c>
      <c r="J174" s="206">
        <v>12</v>
      </c>
      <c r="K174" s="218">
        <v>61.308945997036737</v>
      </c>
      <c r="L174" s="206">
        <v>9</v>
      </c>
      <c r="M174" s="218">
        <v>45.981709497777551</v>
      </c>
      <c r="N174" s="206">
        <v>8</v>
      </c>
      <c r="O174" s="218">
        <v>40.872630664691158</v>
      </c>
      <c r="P174" s="206">
        <v>2</v>
      </c>
      <c r="Q174" s="218">
        <v>10.21815766617279</v>
      </c>
      <c r="R174" s="206">
        <v>48</v>
      </c>
      <c r="S174" s="218">
        <v>245.23578398814695</v>
      </c>
      <c r="T174" s="206">
        <v>26</v>
      </c>
      <c r="U174" s="218">
        <v>132.83604966024626</v>
      </c>
      <c r="V174" s="152">
        <v>19573</v>
      </c>
      <c r="X174" s="102"/>
    </row>
    <row r="175" spans="1:24" ht="13.5" customHeight="1" x14ac:dyDescent="0.15">
      <c r="A175" s="128" t="s">
        <v>1306</v>
      </c>
      <c r="B175" s="128" t="s">
        <v>1226</v>
      </c>
      <c r="C175" s="189" t="s">
        <v>521</v>
      </c>
      <c r="D175" s="206">
        <v>5</v>
      </c>
      <c r="E175" s="218">
        <v>54.44843732984863</v>
      </c>
      <c r="F175" s="206">
        <v>6</v>
      </c>
      <c r="G175" s="218">
        <v>65.338124795818359</v>
      </c>
      <c r="H175" s="206">
        <v>9</v>
      </c>
      <c r="I175" s="218">
        <v>98.007187193727532</v>
      </c>
      <c r="J175" s="206">
        <v>1</v>
      </c>
      <c r="K175" s="218">
        <v>10.889687465969727</v>
      </c>
      <c r="L175" s="206">
        <v>1</v>
      </c>
      <c r="M175" s="218">
        <v>10.889687465969727</v>
      </c>
      <c r="N175" s="206">
        <v>9</v>
      </c>
      <c r="O175" s="218">
        <v>98.007187193727532</v>
      </c>
      <c r="P175" s="206">
        <v>0</v>
      </c>
      <c r="Q175" s="218">
        <v>0</v>
      </c>
      <c r="R175" s="206">
        <v>40</v>
      </c>
      <c r="S175" s="218">
        <v>435.58749863878904</v>
      </c>
      <c r="T175" s="206">
        <v>16</v>
      </c>
      <c r="U175" s="218">
        <v>174.23499945551563</v>
      </c>
      <c r="V175" s="152">
        <v>9183</v>
      </c>
      <c r="X175" s="102"/>
    </row>
    <row r="176" spans="1:24" ht="13.5" customHeight="1" x14ac:dyDescent="0.15">
      <c r="A176" s="128" t="s">
        <v>1306</v>
      </c>
      <c r="B176" s="128" t="s">
        <v>1226</v>
      </c>
      <c r="C176" s="189" t="s">
        <v>522</v>
      </c>
      <c r="D176" s="206">
        <v>1</v>
      </c>
      <c r="E176" s="218">
        <v>17.397355601948504</v>
      </c>
      <c r="F176" s="206">
        <v>2</v>
      </c>
      <c r="G176" s="218">
        <v>34.794711203897009</v>
      </c>
      <c r="H176" s="206">
        <v>2</v>
      </c>
      <c r="I176" s="218">
        <v>34.794711203897009</v>
      </c>
      <c r="J176" s="206">
        <v>2</v>
      </c>
      <c r="K176" s="218">
        <v>34.794711203897009</v>
      </c>
      <c r="L176" s="206">
        <v>3</v>
      </c>
      <c r="M176" s="218">
        <v>52.192066805845506</v>
      </c>
      <c r="N176" s="206">
        <v>6</v>
      </c>
      <c r="O176" s="218">
        <v>104.38413361169101</v>
      </c>
      <c r="P176" s="206">
        <v>0</v>
      </c>
      <c r="Q176" s="218">
        <v>0</v>
      </c>
      <c r="R176" s="206">
        <v>13</v>
      </c>
      <c r="S176" s="218">
        <v>226.16562282533056</v>
      </c>
      <c r="T176" s="206">
        <v>7</v>
      </c>
      <c r="U176" s="218">
        <v>121.78148921363953</v>
      </c>
      <c r="V176" s="152">
        <v>5748</v>
      </c>
      <c r="X176" s="102"/>
    </row>
    <row r="177" spans="1:24" ht="13.5" customHeight="1" x14ac:dyDescent="0.15">
      <c r="A177" s="128" t="s">
        <v>1306</v>
      </c>
      <c r="B177" s="128" t="s">
        <v>1226</v>
      </c>
      <c r="C177" s="189" t="s">
        <v>523</v>
      </c>
      <c r="D177" s="206">
        <v>3</v>
      </c>
      <c r="E177" s="218">
        <v>39.952057530962847</v>
      </c>
      <c r="F177" s="206">
        <v>3</v>
      </c>
      <c r="G177" s="218">
        <v>39.952057530962847</v>
      </c>
      <c r="H177" s="206">
        <v>4</v>
      </c>
      <c r="I177" s="218">
        <v>53.269410041283791</v>
      </c>
      <c r="J177" s="206">
        <v>1</v>
      </c>
      <c r="K177" s="218">
        <v>13.317352510320948</v>
      </c>
      <c r="L177" s="206">
        <v>0</v>
      </c>
      <c r="M177" s="218">
        <v>0</v>
      </c>
      <c r="N177" s="206">
        <v>7</v>
      </c>
      <c r="O177" s="218">
        <v>93.221467572246638</v>
      </c>
      <c r="P177" s="206">
        <v>0</v>
      </c>
      <c r="Q177" s="218">
        <v>0</v>
      </c>
      <c r="R177" s="206">
        <v>49</v>
      </c>
      <c r="S177" s="218">
        <v>652.55027300572647</v>
      </c>
      <c r="T177" s="206">
        <v>10</v>
      </c>
      <c r="U177" s="218">
        <v>133.17352510320947</v>
      </c>
      <c r="V177" s="152">
        <v>7509</v>
      </c>
      <c r="X177" s="102"/>
    </row>
    <row r="178" spans="1:24" ht="13.5" customHeight="1" x14ac:dyDescent="0.15">
      <c r="A178" s="128" t="s">
        <v>1306</v>
      </c>
      <c r="B178" s="128" t="s">
        <v>1226</v>
      </c>
      <c r="C178" s="189" t="s">
        <v>524</v>
      </c>
      <c r="D178" s="206">
        <v>10</v>
      </c>
      <c r="E178" s="218">
        <v>140.80540692762602</v>
      </c>
      <c r="F178" s="206">
        <v>4</v>
      </c>
      <c r="G178" s="218">
        <v>56.322162771050408</v>
      </c>
      <c r="H178" s="206">
        <v>7</v>
      </c>
      <c r="I178" s="218">
        <v>98.563784849338219</v>
      </c>
      <c r="J178" s="206">
        <v>3</v>
      </c>
      <c r="K178" s="218">
        <v>42.241622078287804</v>
      </c>
      <c r="L178" s="206">
        <v>0</v>
      </c>
      <c r="M178" s="218">
        <v>0</v>
      </c>
      <c r="N178" s="206">
        <v>8</v>
      </c>
      <c r="O178" s="218">
        <v>112.64432554210082</v>
      </c>
      <c r="P178" s="206">
        <v>0</v>
      </c>
      <c r="Q178" s="218">
        <v>0</v>
      </c>
      <c r="R178" s="206">
        <v>72</v>
      </c>
      <c r="S178" s="218">
        <v>1013.7989298789073</v>
      </c>
      <c r="T178" s="206">
        <v>24</v>
      </c>
      <c r="U178" s="218">
        <v>337.93297662630243</v>
      </c>
      <c r="V178" s="152">
        <v>7102</v>
      </c>
      <c r="X178" s="102"/>
    </row>
    <row r="179" spans="1:24" ht="13.5" customHeight="1" x14ac:dyDescent="0.15">
      <c r="A179" s="128" t="s">
        <v>1306</v>
      </c>
      <c r="B179" s="128" t="s">
        <v>1226</v>
      </c>
      <c r="C179" s="189" t="s">
        <v>525</v>
      </c>
      <c r="D179" s="206">
        <v>7</v>
      </c>
      <c r="E179" s="218">
        <v>278.99561578318054</v>
      </c>
      <c r="F179" s="206">
        <v>1</v>
      </c>
      <c r="G179" s="218">
        <v>39.856516540454365</v>
      </c>
      <c r="H179" s="206">
        <v>1</v>
      </c>
      <c r="I179" s="218">
        <v>39.856516540454365</v>
      </c>
      <c r="J179" s="206">
        <v>1</v>
      </c>
      <c r="K179" s="218">
        <v>39.856516540454365</v>
      </c>
      <c r="L179" s="206">
        <v>0</v>
      </c>
      <c r="M179" s="218">
        <v>0</v>
      </c>
      <c r="N179" s="206">
        <v>4</v>
      </c>
      <c r="O179" s="218">
        <v>159.42606616181746</v>
      </c>
      <c r="P179" s="206">
        <v>0</v>
      </c>
      <c r="Q179" s="218">
        <v>0</v>
      </c>
      <c r="R179" s="206">
        <v>29</v>
      </c>
      <c r="S179" s="218">
        <v>1155.8389796731767</v>
      </c>
      <c r="T179" s="206">
        <v>21</v>
      </c>
      <c r="U179" s="218">
        <v>836.98684734954168</v>
      </c>
      <c r="V179" s="152">
        <v>2509</v>
      </c>
      <c r="X179" s="102"/>
    </row>
    <row r="180" spans="1:24" ht="13.5" customHeight="1" x14ac:dyDescent="0.15">
      <c r="A180" s="128" t="s">
        <v>1306</v>
      </c>
      <c r="B180" s="128" t="s">
        <v>1226</v>
      </c>
      <c r="C180" s="189" t="s">
        <v>526</v>
      </c>
      <c r="D180" s="206">
        <v>4</v>
      </c>
      <c r="E180" s="218">
        <v>51.880674448767834</v>
      </c>
      <c r="F180" s="206">
        <v>4</v>
      </c>
      <c r="G180" s="218">
        <v>51.880674448767834</v>
      </c>
      <c r="H180" s="206">
        <v>5</v>
      </c>
      <c r="I180" s="218">
        <v>64.850843060959789</v>
      </c>
      <c r="J180" s="206">
        <v>2</v>
      </c>
      <c r="K180" s="218">
        <v>25.940337224383917</v>
      </c>
      <c r="L180" s="206">
        <v>0</v>
      </c>
      <c r="M180" s="218">
        <v>0</v>
      </c>
      <c r="N180" s="206">
        <v>8</v>
      </c>
      <c r="O180" s="218">
        <v>103.76134889753567</v>
      </c>
      <c r="P180" s="206">
        <v>1</v>
      </c>
      <c r="Q180" s="218">
        <v>12.970168612191959</v>
      </c>
      <c r="R180" s="206">
        <v>16</v>
      </c>
      <c r="S180" s="218">
        <v>207.52269779507134</v>
      </c>
      <c r="T180" s="206">
        <v>7</v>
      </c>
      <c r="U180" s="218">
        <v>90.791180285343714</v>
      </c>
      <c r="V180" s="152">
        <v>7710</v>
      </c>
      <c r="X180" s="102"/>
    </row>
    <row r="181" spans="1:24" ht="13.5" customHeight="1" x14ac:dyDescent="0.15">
      <c r="A181" s="128" t="s">
        <v>1307</v>
      </c>
      <c r="B181" s="128" t="s">
        <v>1227</v>
      </c>
      <c r="C181" s="189" t="s">
        <v>371</v>
      </c>
      <c r="D181" s="206">
        <v>33</v>
      </c>
      <c r="E181" s="218">
        <v>665.9939455095863</v>
      </c>
      <c r="F181" s="206">
        <v>12</v>
      </c>
      <c r="G181" s="218">
        <v>242.17961654894046</v>
      </c>
      <c r="H181" s="206">
        <v>28</v>
      </c>
      <c r="I181" s="218">
        <v>565.08577194752775</v>
      </c>
      <c r="J181" s="206">
        <v>12</v>
      </c>
      <c r="K181" s="218">
        <v>242.17961654894046</v>
      </c>
      <c r="L181" s="206">
        <v>6</v>
      </c>
      <c r="M181" s="218">
        <v>121.08980827447023</v>
      </c>
      <c r="N181" s="206">
        <v>16</v>
      </c>
      <c r="O181" s="218">
        <v>322.90615539858732</v>
      </c>
      <c r="P181" s="206">
        <v>3</v>
      </c>
      <c r="Q181" s="218">
        <v>60.544904137235115</v>
      </c>
      <c r="R181" s="206">
        <v>167</v>
      </c>
      <c r="S181" s="218">
        <v>3370.3329969727547</v>
      </c>
      <c r="T181" s="206">
        <v>75</v>
      </c>
      <c r="U181" s="218">
        <v>1513.6226034308779</v>
      </c>
      <c r="V181" s="152">
        <v>4955</v>
      </c>
      <c r="X181" s="102"/>
    </row>
    <row r="182" spans="1:24" ht="13.5" customHeight="1" x14ac:dyDescent="0.15">
      <c r="A182" s="128" t="s">
        <v>1307</v>
      </c>
      <c r="B182" s="128" t="s">
        <v>1227</v>
      </c>
      <c r="C182" s="189" t="s">
        <v>527</v>
      </c>
      <c r="D182" s="206">
        <v>10</v>
      </c>
      <c r="E182" s="218">
        <v>66.640010662401707</v>
      </c>
      <c r="F182" s="206">
        <v>4</v>
      </c>
      <c r="G182" s="218">
        <v>26.656004264960682</v>
      </c>
      <c r="H182" s="206">
        <v>9</v>
      </c>
      <c r="I182" s="218">
        <v>59.976009596161532</v>
      </c>
      <c r="J182" s="206">
        <v>11</v>
      </c>
      <c r="K182" s="218">
        <v>73.304011728641882</v>
      </c>
      <c r="L182" s="206">
        <v>3</v>
      </c>
      <c r="M182" s="218">
        <v>19.992003198720511</v>
      </c>
      <c r="N182" s="206">
        <v>13</v>
      </c>
      <c r="O182" s="218">
        <v>86.632013861122218</v>
      </c>
      <c r="P182" s="206">
        <v>10</v>
      </c>
      <c r="Q182" s="218">
        <v>66.640010662401707</v>
      </c>
      <c r="R182" s="206">
        <v>83</v>
      </c>
      <c r="S182" s="218">
        <v>553.11208849793422</v>
      </c>
      <c r="T182" s="206">
        <v>25</v>
      </c>
      <c r="U182" s="218">
        <v>166.60002665600427</v>
      </c>
      <c r="V182" s="152">
        <v>15006</v>
      </c>
      <c r="X182" s="102"/>
    </row>
    <row r="183" spans="1:24" ht="13.5" customHeight="1" x14ac:dyDescent="0.15">
      <c r="A183" s="128" t="s">
        <v>1307</v>
      </c>
      <c r="B183" s="128" t="s">
        <v>1227</v>
      </c>
      <c r="C183" s="189" t="s">
        <v>528</v>
      </c>
      <c r="D183" s="206">
        <v>26</v>
      </c>
      <c r="E183" s="218">
        <v>111.14911080711354</v>
      </c>
      <c r="F183" s="206">
        <v>11</v>
      </c>
      <c r="G183" s="218">
        <v>47.024623803009575</v>
      </c>
      <c r="H183" s="206">
        <v>28</v>
      </c>
      <c r="I183" s="218">
        <v>119.69904240766074</v>
      </c>
      <c r="J183" s="206">
        <v>22</v>
      </c>
      <c r="K183" s="218">
        <v>94.049247606019151</v>
      </c>
      <c r="L183" s="206">
        <v>9</v>
      </c>
      <c r="M183" s="218">
        <v>38.474692202462379</v>
      </c>
      <c r="N183" s="206">
        <v>20</v>
      </c>
      <c r="O183" s="218">
        <v>85.499316005471954</v>
      </c>
      <c r="P183" s="206">
        <v>12</v>
      </c>
      <c r="Q183" s="218">
        <v>51.299589603283174</v>
      </c>
      <c r="R183" s="206">
        <v>145</v>
      </c>
      <c r="S183" s="218">
        <v>619.87004103967172</v>
      </c>
      <c r="T183" s="206">
        <v>47</v>
      </c>
      <c r="U183" s="218">
        <v>200.92339261285909</v>
      </c>
      <c r="V183" s="152">
        <v>23392</v>
      </c>
      <c r="X183" s="102"/>
    </row>
    <row r="184" spans="1:24" ht="13.5" customHeight="1" x14ac:dyDescent="0.15">
      <c r="A184" s="128" t="s">
        <v>1307</v>
      </c>
      <c r="B184" s="128" t="s">
        <v>1227</v>
      </c>
      <c r="C184" s="189" t="s">
        <v>529</v>
      </c>
      <c r="D184" s="206">
        <v>4</v>
      </c>
      <c r="E184" s="218">
        <v>76.292199122639715</v>
      </c>
      <c r="F184" s="206">
        <v>2</v>
      </c>
      <c r="G184" s="218">
        <v>38.146099561319858</v>
      </c>
      <c r="H184" s="206">
        <v>5</v>
      </c>
      <c r="I184" s="218">
        <v>95.365248903299644</v>
      </c>
      <c r="J184" s="206">
        <v>2</v>
      </c>
      <c r="K184" s="218">
        <v>38.146099561319858</v>
      </c>
      <c r="L184" s="206">
        <v>0</v>
      </c>
      <c r="M184" s="218">
        <v>0</v>
      </c>
      <c r="N184" s="206">
        <v>6</v>
      </c>
      <c r="O184" s="218">
        <v>114.43829868395957</v>
      </c>
      <c r="P184" s="206">
        <v>0</v>
      </c>
      <c r="Q184" s="218">
        <v>0</v>
      </c>
      <c r="R184" s="206">
        <v>38</v>
      </c>
      <c r="S184" s="218">
        <v>724.77589166507721</v>
      </c>
      <c r="T184" s="206">
        <v>13</v>
      </c>
      <c r="U184" s="218">
        <v>247.94964714857903</v>
      </c>
      <c r="V184" s="152">
        <v>5243</v>
      </c>
      <c r="X184" s="102"/>
    </row>
    <row r="185" spans="1:24" ht="13.5" customHeight="1" x14ac:dyDescent="0.15">
      <c r="A185" s="128" t="s">
        <v>1307</v>
      </c>
      <c r="B185" s="128" t="s">
        <v>1227</v>
      </c>
      <c r="C185" s="158" t="s">
        <v>530</v>
      </c>
      <c r="D185" s="208">
        <v>1</v>
      </c>
      <c r="E185" s="219">
        <v>20.181634712411707</v>
      </c>
      <c r="F185" s="208">
        <v>1</v>
      </c>
      <c r="G185" s="219">
        <v>20.181634712411707</v>
      </c>
      <c r="H185" s="208">
        <v>2</v>
      </c>
      <c r="I185" s="219">
        <v>40.363269424823415</v>
      </c>
      <c r="J185" s="208">
        <v>2</v>
      </c>
      <c r="K185" s="219">
        <v>40.363269424823415</v>
      </c>
      <c r="L185" s="208">
        <v>0</v>
      </c>
      <c r="M185" s="219">
        <v>0</v>
      </c>
      <c r="N185" s="208">
        <v>4</v>
      </c>
      <c r="O185" s="219">
        <v>80.726538849646829</v>
      </c>
      <c r="P185" s="208">
        <v>0</v>
      </c>
      <c r="Q185" s="219">
        <v>0</v>
      </c>
      <c r="R185" s="208">
        <v>12</v>
      </c>
      <c r="S185" s="219">
        <v>242.17961654894046</v>
      </c>
      <c r="T185" s="208">
        <v>10</v>
      </c>
      <c r="U185" s="219">
        <v>201.81634712411704</v>
      </c>
      <c r="V185" s="152">
        <v>4955</v>
      </c>
      <c r="X185" s="102"/>
    </row>
    <row r="186" spans="1:24" ht="13.5" customHeight="1" x14ac:dyDescent="0.15">
      <c r="C186" s="80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52"/>
      <c r="X186" s="102"/>
    </row>
    <row r="187" spans="1:24" ht="13.5" customHeight="1" x14ac:dyDescent="0.15">
      <c r="C187" s="103" t="s">
        <v>1316</v>
      </c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229"/>
      <c r="S187" s="229"/>
      <c r="T187" s="229"/>
      <c r="U187" s="229"/>
      <c r="X187" s="102"/>
    </row>
    <row r="188" spans="1:24" ht="14.25" customHeight="1" x14ac:dyDescent="0.15">
      <c r="C188" s="88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X188" s="102"/>
    </row>
    <row r="189" spans="1:24" x14ac:dyDescent="0.15">
      <c r="C189" s="88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X189" s="102"/>
    </row>
    <row r="190" spans="1:24" x14ac:dyDescent="0.15">
      <c r="C190" s="88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X190" s="102"/>
    </row>
    <row r="191" spans="1:24" x14ac:dyDescent="0.15">
      <c r="C191" s="88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X191" s="102"/>
    </row>
    <row r="192" spans="1:24" x14ac:dyDescent="0.15">
      <c r="C192" s="88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X192" s="102"/>
    </row>
    <row r="193" spans="3:24" x14ac:dyDescent="0.15">
      <c r="C193" s="88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X193" s="102"/>
    </row>
    <row r="194" spans="3:24" x14ac:dyDescent="0.15">
      <c r="C194" s="88"/>
      <c r="D194" s="229"/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X194" s="102"/>
    </row>
  </sheetData>
  <autoFilter ref="A3:C185"/>
  <customSheetViews>
    <customSheetView guid="{D034F5BB-6E71-4F8C-9D99-72523C76DCDF}" showPageBreaks="1" showGridLines="0" printArea="1" view="pageBreakPreview">
      <pane xSplit="1" ySplit="4" topLeftCell="F5" activePane="bottomRight" state="frozen"/>
      <selection pane="bottomRight" activeCell="R4" sqref="R4"/>
      <pageMargins left="0.78740157480314965" right="0.35433070866141736" top="0.78740157480314965" bottom="0.78740157480314965" header="0.51181102362204722" footer="0.51181102362204722"/>
      <pageSetup paperSize="9" scale="87" pageOrder="overThenDown" orientation="landscape"/>
      <headerFooter alignWithMargins="0"/>
    </customSheetView>
    <customSheetView guid="{E9AFFCD5-0B0D-4F68-A5A8-B69D62648515}" showPageBreaks="1" showGridLines="0" printArea="1" view="pageBreakPreview">
      <pane xSplit="1" ySplit="4" topLeftCell="F5" activePane="bottomRight" state="frozen"/>
      <selection pane="bottomRight" activeCell="R4" sqref="R4"/>
      <pageMargins left="0.78740157480314965" right="0.35433070866141736" top="0.78740157480314965" bottom="0.78740157480314965" header="0.51181102362204722" footer="0.51181102362204722"/>
      <pageSetup paperSize="9" scale="87" pageOrder="overThenDown" orientation="landscape"/>
      <headerFooter alignWithMargins="0"/>
    </customSheetView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/>
      <headerFooter alignWithMargins="0"/>
    </customSheetView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/>
      <headerFooter alignWithMargins="0"/>
    </customSheetView>
    <customSheetView guid="{9FA15B25-8550-4830-A9CA-B59845F5CCBC}" showPageBreaks="1" showGridLines="0" printArea="1" view="pageBreakPreview">
      <pane xSplit="1" ySplit="4" topLeftCell="F5" activePane="bottomRight" state="frozen"/>
      <selection pane="bottomRight" activeCell="R4" sqref="R4"/>
      <pageMargins left="0.78740157480314965" right="0.35433070866141736" top="0.78740157480314965" bottom="0.78740157480314965" header="0.51181102362204722" footer="0.51181102362204722"/>
      <pageSetup paperSize="9" scale="87" pageOrder="overThenDown" orientation="landscape"/>
      <headerFooter alignWithMargins="0"/>
    </customSheetView>
  </customSheetViews>
  <mergeCells count="11">
    <mergeCell ref="V2:V3"/>
    <mergeCell ref="D2:E2"/>
    <mergeCell ref="F2:G2"/>
    <mergeCell ref="H2:I2"/>
    <mergeCell ref="J2:K2"/>
    <mergeCell ref="S1:U1"/>
    <mergeCell ref="L2:M2"/>
    <mergeCell ref="N2:O2"/>
    <mergeCell ref="P2:Q2"/>
    <mergeCell ref="R2:S2"/>
    <mergeCell ref="T2:U2"/>
  </mergeCells>
  <phoneticPr fontId="3"/>
  <pageMargins left="0.78740157480314965" right="0.35433070866141736" top="0.78740157480314965" bottom="0.78740157480314965" header="0.51181102362204722" footer="0.51181102362204722"/>
  <pageSetup paperSize="9" scale="87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C6</xm:sqref>
        </x14:dataValidation>
        <x14:dataValidation type="list" allowBlank="1" showInputMessage="1" showErrorMessage="1">
          <x14:formula1>
            <xm:f>リスト!$J$2:$J$22</xm:f>
          </x14:formula1>
          <xm:sqref>C5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B0F0"/>
    <pageSetUpPr fitToPage="1"/>
  </sheetPr>
  <dimension ref="A1:AD445"/>
  <sheetViews>
    <sheetView showGridLines="0" view="pageBreakPreview" zoomScale="80" zoomScaleNormal="90" zoomScaleSheetLayoutView="80" workbookViewId="0">
      <pane xSplit="3" ySplit="3" topLeftCell="D280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ColWidth="9" defaultRowHeight="18.75" x14ac:dyDescent="0.4"/>
  <cols>
    <col min="1" max="1" width="6.375" style="150" customWidth="1"/>
    <col min="2" max="2" width="7" style="150" customWidth="1"/>
    <col min="3" max="3" width="13.375" style="155" customWidth="1"/>
    <col min="4" max="4" width="14.5" style="258" customWidth="1"/>
    <col min="5" max="5" width="7.375" style="255" bestFit="1" customWidth="1"/>
    <col min="6" max="6" width="10.25" style="255" bestFit="1" customWidth="1"/>
    <col min="7" max="7" width="8.125" style="255" bestFit="1" customWidth="1"/>
    <col min="8" max="8" width="5.625" style="255" customWidth="1"/>
    <col min="9" max="9" width="8.5" style="255" bestFit="1" customWidth="1"/>
    <col min="10" max="10" width="9.625" style="255" bestFit="1" customWidth="1"/>
    <col min="11" max="11" width="8.5" style="255" bestFit="1" customWidth="1"/>
    <col min="12" max="12" width="10.25" style="255" bestFit="1" customWidth="1"/>
    <col min="13" max="14" width="6.25" style="255" customWidth="1"/>
    <col min="15" max="15" width="9.125" style="255" customWidth="1"/>
    <col min="16" max="19" width="5.625" style="255" customWidth="1"/>
    <col min="20" max="20" width="11.625" style="255" customWidth="1"/>
    <col min="21" max="21" width="8.125" style="255" bestFit="1" customWidth="1"/>
    <col min="22" max="22" width="8.125" style="255" customWidth="1"/>
    <col min="23" max="24" width="10.75" style="255" bestFit="1" customWidth="1"/>
    <col min="25" max="25" width="6.75" style="253" customWidth="1"/>
    <col min="26" max="26" width="6.75" style="257" customWidth="1"/>
    <col min="27" max="27" width="6.75" style="255" customWidth="1"/>
    <col min="28" max="30" width="7.375" style="255" bestFit="1" customWidth="1"/>
    <col min="31" max="36" width="4.625" style="150" customWidth="1"/>
    <col min="37" max="16384" width="9" style="150"/>
  </cols>
  <sheetData>
    <row r="1" spans="1:30" s="149" customFormat="1" ht="20.25" customHeight="1" x14ac:dyDescent="0.4">
      <c r="C1" s="84" t="s">
        <v>278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32"/>
      <c r="P1" s="232"/>
      <c r="Q1" s="232"/>
      <c r="R1" s="232"/>
      <c r="S1" s="232"/>
      <c r="T1" s="232"/>
      <c r="U1" s="233"/>
      <c r="V1" s="233"/>
      <c r="W1" s="233"/>
      <c r="X1" s="233"/>
      <c r="Y1" s="232"/>
      <c r="Z1" s="382" t="s">
        <v>949</v>
      </c>
      <c r="AA1" s="382"/>
      <c r="AB1" s="382"/>
      <c r="AC1" s="382"/>
      <c r="AD1" s="382"/>
    </row>
    <row r="2" spans="1:30" s="149" customFormat="1" ht="21.75" customHeight="1" x14ac:dyDescent="0.4">
      <c r="C2" s="201"/>
      <c r="D2" s="271"/>
      <c r="E2" s="379" t="s">
        <v>302</v>
      </c>
      <c r="F2" s="379" t="s">
        <v>303</v>
      </c>
      <c r="G2" s="378" t="s">
        <v>280</v>
      </c>
      <c r="H2" s="379" t="s">
        <v>281</v>
      </c>
      <c r="I2" s="379" t="s">
        <v>282</v>
      </c>
      <c r="J2" s="379" t="s">
        <v>283</v>
      </c>
      <c r="K2" s="379" t="s">
        <v>284</v>
      </c>
      <c r="L2" s="379" t="s">
        <v>285</v>
      </c>
      <c r="M2" s="379" t="s">
        <v>250</v>
      </c>
      <c r="N2" s="379" t="s">
        <v>286</v>
      </c>
      <c r="O2" s="379" t="s">
        <v>243</v>
      </c>
      <c r="P2" s="379" t="s">
        <v>287</v>
      </c>
      <c r="Q2" s="379" t="s">
        <v>288</v>
      </c>
      <c r="R2" s="379" t="s">
        <v>289</v>
      </c>
      <c r="S2" s="379" t="s">
        <v>290</v>
      </c>
      <c r="T2" s="379" t="s">
        <v>291</v>
      </c>
      <c r="U2" s="379" t="s">
        <v>292</v>
      </c>
      <c r="V2" s="386" t="s">
        <v>1171</v>
      </c>
      <c r="W2" s="379" t="s">
        <v>1</v>
      </c>
      <c r="X2" s="379" t="s">
        <v>182</v>
      </c>
      <c r="Y2" s="383" t="s">
        <v>310</v>
      </c>
      <c r="Z2" s="384"/>
      <c r="AA2" s="384"/>
      <c r="AB2" s="384"/>
      <c r="AC2" s="384"/>
      <c r="AD2" s="385"/>
    </row>
    <row r="3" spans="1:30" ht="71.25" customHeight="1" x14ac:dyDescent="0.4">
      <c r="C3" s="272"/>
      <c r="D3" s="273"/>
      <c r="E3" s="379"/>
      <c r="F3" s="379"/>
      <c r="G3" s="378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86"/>
      <c r="W3" s="379"/>
      <c r="X3" s="379"/>
      <c r="Y3" s="234" t="s">
        <v>293</v>
      </c>
      <c r="Z3" s="234" t="s">
        <v>294</v>
      </c>
      <c r="AA3" s="227" t="s">
        <v>295</v>
      </c>
      <c r="AB3" s="235" t="s">
        <v>296</v>
      </c>
      <c r="AC3" s="235" t="s">
        <v>297</v>
      </c>
      <c r="AD3" s="235" t="s">
        <v>298</v>
      </c>
    </row>
    <row r="4" spans="1:30" s="151" customFormat="1" ht="16.5" customHeight="1" x14ac:dyDescent="0.4">
      <c r="C4" s="380" t="s">
        <v>215</v>
      </c>
      <c r="D4" s="236" t="s">
        <v>279</v>
      </c>
      <c r="E4" s="237">
        <f t="shared" ref="E4:W4" si="0">E6+E72</f>
        <v>58</v>
      </c>
      <c r="F4" s="237">
        <f t="shared" si="0"/>
        <v>17</v>
      </c>
      <c r="G4" s="237">
        <f t="shared" si="0"/>
        <v>237</v>
      </c>
      <c r="H4" s="237">
        <f t="shared" si="0"/>
        <v>96</v>
      </c>
      <c r="I4" s="237">
        <f t="shared" si="0"/>
        <v>1691</v>
      </c>
      <c r="J4" s="237">
        <f t="shared" si="0"/>
        <v>15</v>
      </c>
      <c r="K4" s="237">
        <f t="shared" si="0"/>
        <v>21</v>
      </c>
      <c r="L4" s="237">
        <f t="shared" si="0"/>
        <v>4</v>
      </c>
      <c r="M4" s="237">
        <f t="shared" si="0"/>
        <v>10</v>
      </c>
      <c r="N4" s="237">
        <f t="shared" si="0"/>
        <v>10</v>
      </c>
      <c r="O4" s="237">
        <f t="shared" si="0"/>
        <v>60</v>
      </c>
      <c r="P4" s="237">
        <f t="shared" si="0"/>
        <v>20</v>
      </c>
      <c r="Q4" s="237">
        <f t="shared" si="0"/>
        <v>0</v>
      </c>
      <c r="R4" s="237">
        <f t="shared" si="0"/>
        <v>91</v>
      </c>
      <c r="S4" s="237">
        <f t="shared" si="0"/>
        <v>0</v>
      </c>
      <c r="T4" s="237">
        <f t="shared" si="0"/>
        <v>309</v>
      </c>
      <c r="U4" s="237">
        <f t="shared" si="0"/>
        <v>25</v>
      </c>
      <c r="V4" s="237">
        <f t="shared" si="0"/>
        <v>3</v>
      </c>
      <c r="W4" s="237">
        <f t="shared" si="0"/>
        <v>1271</v>
      </c>
      <c r="X4" s="237">
        <f t="shared" ref="X4:X5" si="1">SUM(E4:W4)</f>
        <v>3938</v>
      </c>
      <c r="Y4" s="237">
        <f t="shared" ref="Y4:AD4" si="2">Y6+Y72</f>
        <v>32</v>
      </c>
      <c r="Z4" s="237">
        <f t="shared" si="2"/>
        <v>109</v>
      </c>
      <c r="AA4" s="237">
        <f t="shared" si="2"/>
        <v>61</v>
      </c>
      <c r="AB4" s="237">
        <f t="shared" si="2"/>
        <v>516</v>
      </c>
      <c r="AC4" s="237">
        <f t="shared" si="2"/>
        <v>358</v>
      </c>
      <c r="AD4" s="237">
        <f t="shared" si="2"/>
        <v>324</v>
      </c>
    </row>
    <row r="5" spans="1:30" s="151" customFormat="1" ht="16.5" customHeight="1" x14ac:dyDescent="0.4">
      <c r="C5" s="381"/>
      <c r="D5" s="238" t="s">
        <v>305</v>
      </c>
      <c r="E5" s="239">
        <f t="shared" ref="E5:W5" si="3">+E37+E252</f>
        <v>2353</v>
      </c>
      <c r="F5" s="239">
        <f t="shared" si="3"/>
        <v>408</v>
      </c>
      <c r="G5" s="239">
        <f t="shared" si="3"/>
        <v>2281</v>
      </c>
      <c r="H5" s="239">
        <f t="shared" si="3"/>
        <v>0</v>
      </c>
      <c r="I5" s="239">
        <f t="shared" si="3"/>
        <v>27365</v>
      </c>
      <c r="J5" s="239">
        <f t="shared" si="3"/>
        <v>4338</v>
      </c>
      <c r="K5" s="239">
        <f t="shared" si="3"/>
        <v>13020</v>
      </c>
      <c r="L5" s="239">
        <f t="shared" si="3"/>
        <v>758</v>
      </c>
      <c r="M5" s="239">
        <f t="shared" si="3"/>
        <v>13</v>
      </c>
      <c r="N5" s="239">
        <f t="shared" si="3"/>
        <v>224</v>
      </c>
      <c r="O5" s="239">
        <f t="shared" si="3"/>
        <v>4402</v>
      </c>
      <c r="P5" s="239">
        <f t="shared" si="3"/>
        <v>0</v>
      </c>
      <c r="Q5" s="239">
        <f t="shared" si="3"/>
        <v>0</v>
      </c>
      <c r="R5" s="239">
        <f t="shared" si="3"/>
        <v>350</v>
      </c>
      <c r="S5" s="239">
        <f t="shared" si="3"/>
        <v>0</v>
      </c>
      <c r="T5" s="239">
        <f t="shared" si="3"/>
        <v>8455</v>
      </c>
      <c r="U5" s="239">
        <f t="shared" si="3"/>
        <v>5216</v>
      </c>
      <c r="V5" s="239">
        <f t="shared" si="3"/>
        <v>1381</v>
      </c>
      <c r="W5" s="239">
        <f t="shared" si="3"/>
        <v>67080</v>
      </c>
      <c r="X5" s="270">
        <f t="shared" si="1"/>
        <v>137644</v>
      </c>
      <c r="Y5" s="239">
        <f t="shared" ref="Y5:AD5" si="4">+Y37+Y252</f>
        <v>1</v>
      </c>
      <c r="Z5" s="239">
        <f t="shared" si="4"/>
        <v>50</v>
      </c>
      <c r="AA5" s="239">
        <f t="shared" si="4"/>
        <v>181</v>
      </c>
      <c r="AB5" s="239">
        <f t="shared" si="4"/>
        <v>413</v>
      </c>
      <c r="AC5" s="239">
        <f t="shared" si="4"/>
        <v>301</v>
      </c>
      <c r="AD5" s="239">
        <f t="shared" si="4"/>
        <v>1</v>
      </c>
    </row>
    <row r="6" spans="1:30" ht="16.5" customHeight="1" x14ac:dyDescent="0.4">
      <c r="A6" s="150" t="s">
        <v>1172</v>
      </c>
      <c r="B6" s="150" t="s">
        <v>1172</v>
      </c>
      <c r="C6" s="87" t="s">
        <v>1172</v>
      </c>
      <c r="D6" s="244"/>
      <c r="E6" s="245">
        <f t="shared" ref="E6:AD6" si="5">SUM(E7:E36)</f>
        <v>32</v>
      </c>
      <c r="F6" s="245">
        <f t="shared" si="5"/>
        <v>13</v>
      </c>
      <c r="G6" s="245">
        <f t="shared" si="5"/>
        <v>196</v>
      </c>
      <c r="H6" s="245">
        <f t="shared" si="5"/>
        <v>73</v>
      </c>
      <c r="I6" s="245">
        <f t="shared" si="5"/>
        <v>331</v>
      </c>
      <c r="J6" s="245">
        <f t="shared" si="5"/>
        <v>0</v>
      </c>
      <c r="K6" s="245">
        <f t="shared" si="5"/>
        <v>4</v>
      </c>
      <c r="L6" s="245">
        <f t="shared" si="5"/>
        <v>1</v>
      </c>
      <c r="M6" s="245">
        <f t="shared" si="5"/>
        <v>7</v>
      </c>
      <c r="N6" s="245">
        <f t="shared" si="5"/>
        <v>7</v>
      </c>
      <c r="O6" s="245">
        <f t="shared" si="5"/>
        <v>23</v>
      </c>
      <c r="P6" s="245">
        <f t="shared" si="5"/>
        <v>20</v>
      </c>
      <c r="Q6" s="245">
        <f t="shared" si="5"/>
        <v>0</v>
      </c>
      <c r="R6" s="245">
        <f t="shared" si="5"/>
        <v>80</v>
      </c>
      <c r="S6" s="245">
        <f t="shared" si="5"/>
        <v>0</v>
      </c>
      <c r="T6" s="245">
        <f t="shared" si="5"/>
        <v>103</v>
      </c>
      <c r="U6" s="245">
        <f t="shared" si="5"/>
        <v>2</v>
      </c>
      <c r="V6" s="245">
        <f t="shared" si="5"/>
        <v>0</v>
      </c>
      <c r="W6" s="245">
        <f t="shared" si="5"/>
        <v>645</v>
      </c>
      <c r="X6" s="245">
        <f t="shared" si="5"/>
        <v>1537</v>
      </c>
      <c r="Y6" s="245">
        <f t="shared" si="5"/>
        <v>13</v>
      </c>
      <c r="Z6" s="245">
        <f t="shared" si="5"/>
        <v>65</v>
      </c>
      <c r="AA6" s="245">
        <f t="shared" si="5"/>
        <v>51</v>
      </c>
      <c r="AB6" s="245">
        <f t="shared" si="5"/>
        <v>338</v>
      </c>
      <c r="AC6" s="245">
        <f t="shared" si="5"/>
        <v>277</v>
      </c>
      <c r="AD6" s="245">
        <f t="shared" si="5"/>
        <v>241</v>
      </c>
    </row>
    <row r="7" spans="1:30" ht="16.5" customHeight="1" x14ac:dyDescent="0.4">
      <c r="C7" s="196" t="s">
        <v>950</v>
      </c>
      <c r="D7" s="247" t="s">
        <v>279</v>
      </c>
      <c r="E7" s="210">
        <v>6</v>
      </c>
      <c r="F7" s="210">
        <v>1</v>
      </c>
      <c r="G7" s="210" t="s">
        <v>180</v>
      </c>
      <c r="H7" s="210">
        <v>3</v>
      </c>
      <c r="I7" s="210">
        <v>18</v>
      </c>
      <c r="J7" s="210" t="s">
        <v>180</v>
      </c>
      <c r="K7" s="210" t="s">
        <v>180</v>
      </c>
      <c r="L7" s="210" t="s">
        <v>180</v>
      </c>
      <c r="M7" s="210" t="s">
        <v>180</v>
      </c>
      <c r="N7" s="210" t="s">
        <v>180</v>
      </c>
      <c r="O7" s="210">
        <v>3</v>
      </c>
      <c r="P7" s="210" t="s">
        <v>180</v>
      </c>
      <c r="Q7" s="210" t="s">
        <v>180</v>
      </c>
      <c r="R7" s="210" t="s">
        <v>180</v>
      </c>
      <c r="S7" s="210" t="s">
        <v>180</v>
      </c>
      <c r="T7" s="210">
        <v>5</v>
      </c>
      <c r="U7" s="210" t="s">
        <v>180</v>
      </c>
      <c r="V7" s="210" t="s">
        <v>180</v>
      </c>
      <c r="W7" s="210">
        <v>180</v>
      </c>
      <c r="X7" s="210">
        <f>SUM(E7:W7)</f>
        <v>216</v>
      </c>
      <c r="Y7" s="210" t="s">
        <v>180</v>
      </c>
      <c r="Z7" s="210" t="s">
        <v>180</v>
      </c>
      <c r="AA7" s="210">
        <v>5</v>
      </c>
      <c r="AB7" s="210">
        <v>81</v>
      </c>
      <c r="AC7" s="210">
        <v>21</v>
      </c>
      <c r="AD7" s="210">
        <v>32</v>
      </c>
    </row>
    <row r="8" spans="1:30" ht="16.5" customHeight="1" x14ac:dyDescent="0.4">
      <c r="C8" s="81" t="s">
        <v>951</v>
      </c>
      <c r="D8" s="248" t="s">
        <v>279</v>
      </c>
      <c r="E8" s="207">
        <v>1</v>
      </c>
      <c r="F8" s="207">
        <v>1</v>
      </c>
      <c r="G8" s="207" t="s">
        <v>180</v>
      </c>
      <c r="H8" s="207" t="s">
        <v>180</v>
      </c>
      <c r="I8" s="207">
        <v>19</v>
      </c>
      <c r="J8" s="207" t="s">
        <v>180</v>
      </c>
      <c r="K8" s="207" t="s">
        <v>180</v>
      </c>
      <c r="L8" s="207" t="s">
        <v>180</v>
      </c>
      <c r="M8" s="207" t="s">
        <v>180</v>
      </c>
      <c r="N8" s="207" t="s">
        <v>180</v>
      </c>
      <c r="O8" s="207">
        <v>1</v>
      </c>
      <c r="P8" s="207" t="s">
        <v>180</v>
      </c>
      <c r="Q8" s="207" t="s">
        <v>180</v>
      </c>
      <c r="R8" s="207">
        <v>5</v>
      </c>
      <c r="S8" s="207" t="s">
        <v>180</v>
      </c>
      <c r="T8" s="207">
        <v>2</v>
      </c>
      <c r="U8" s="207" t="s">
        <v>180</v>
      </c>
      <c r="V8" s="207" t="s">
        <v>180</v>
      </c>
      <c r="W8" s="207">
        <v>33</v>
      </c>
      <c r="X8" s="207">
        <f t="shared" ref="X8:X36" si="6">SUM(E8:W8)</f>
        <v>62</v>
      </c>
      <c r="Y8" s="207" t="s">
        <v>180</v>
      </c>
      <c r="Z8" s="207">
        <v>1</v>
      </c>
      <c r="AA8" s="207">
        <v>2</v>
      </c>
      <c r="AB8" s="207">
        <v>15</v>
      </c>
      <c r="AC8" s="207">
        <v>12</v>
      </c>
      <c r="AD8" s="207">
        <v>33</v>
      </c>
    </row>
    <row r="9" spans="1:30" ht="16.5" customHeight="1" x14ac:dyDescent="0.4">
      <c r="C9" s="81" t="s">
        <v>952</v>
      </c>
      <c r="D9" s="248" t="s">
        <v>279</v>
      </c>
      <c r="E9" s="207">
        <v>1</v>
      </c>
      <c r="F9" s="207" t="s">
        <v>180</v>
      </c>
      <c r="G9" s="207">
        <v>11</v>
      </c>
      <c r="H9" s="207">
        <v>4</v>
      </c>
      <c r="I9" s="207">
        <v>18</v>
      </c>
      <c r="J9" s="207" t="s">
        <v>180</v>
      </c>
      <c r="K9" s="207" t="s">
        <v>180</v>
      </c>
      <c r="L9" s="207" t="s">
        <v>180</v>
      </c>
      <c r="M9" s="207" t="s">
        <v>180</v>
      </c>
      <c r="N9" s="207" t="s">
        <v>180</v>
      </c>
      <c r="O9" s="207" t="s">
        <v>180</v>
      </c>
      <c r="P9" s="207" t="s">
        <v>180</v>
      </c>
      <c r="Q9" s="207" t="s">
        <v>180</v>
      </c>
      <c r="R9" s="207" t="s">
        <v>180</v>
      </c>
      <c r="S9" s="207" t="s">
        <v>180</v>
      </c>
      <c r="T9" s="207" t="s">
        <v>180</v>
      </c>
      <c r="U9" s="207" t="s">
        <v>180</v>
      </c>
      <c r="V9" s="207" t="s">
        <v>180</v>
      </c>
      <c r="W9" s="207">
        <v>30</v>
      </c>
      <c r="X9" s="207">
        <f t="shared" si="6"/>
        <v>64</v>
      </c>
      <c r="Y9" s="207" t="s">
        <v>180</v>
      </c>
      <c r="Z9" s="207" t="s">
        <v>180</v>
      </c>
      <c r="AA9" s="207" t="s">
        <v>180</v>
      </c>
      <c r="AB9" s="207">
        <v>9</v>
      </c>
      <c r="AC9" s="207">
        <v>14</v>
      </c>
      <c r="AD9" s="207">
        <v>7</v>
      </c>
    </row>
    <row r="10" spans="1:30" ht="16.5" customHeight="1" x14ac:dyDescent="0.4">
      <c r="C10" s="81" t="s">
        <v>953</v>
      </c>
      <c r="D10" s="248" t="s">
        <v>279</v>
      </c>
      <c r="E10" s="207">
        <v>1</v>
      </c>
      <c r="F10" s="207">
        <v>1</v>
      </c>
      <c r="G10" s="207">
        <v>26</v>
      </c>
      <c r="H10" s="207">
        <v>6</v>
      </c>
      <c r="I10" s="207">
        <v>36</v>
      </c>
      <c r="J10" s="207" t="s">
        <v>180</v>
      </c>
      <c r="K10" s="207" t="s">
        <v>180</v>
      </c>
      <c r="L10" s="207" t="s">
        <v>180</v>
      </c>
      <c r="M10" s="207" t="s">
        <v>180</v>
      </c>
      <c r="N10" s="207" t="s">
        <v>180</v>
      </c>
      <c r="O10" s="207">
        <v>2</v>
      </c>
      <c r="P10" s="207" t="s">
        <v>180</v>
      </c>
      <c r="Q10" s="207" t="s">
        <v>180</v>
      </c>
      <c r="R10" s="207">
        <v>5</v>
      </c>
      <c r="S10" s="207" t="s">
        <v>180</v>
      </c>
      <c r="T10" s="207">
        <v>4</v>
      </c>
      <c r="U10" s="207" t="s">
        <v>180</v>
      </c>
      <c r="V10" s="207" t="s">
        <v>180</v>
      </c>
      <c r="W10" s="207">
        <v>61</v>
      </c>
      <c r="X10" s="207">
        <f t="shared" si="6"/>
        <v>142</v>
      </c>
      <c r="Y10" s="207" t="s">
        <v>180</v>
      </c>
      <c r="Z10" s="207" t="s">
        <v>180</v>
      </c>
      <c r="AA10" s="207" t="s">
        <v>180</v>
      </c>
      <c r="AB10" s="207">
        <v>30</v>
      </c>
      <c r="AC10" s="207">
        <v>30</v>
      </c>
      <c r="AD10" s="207">
        <v>11</v>
      </c>
    </row>
    <row r="11" spans="1:30" ht="16.5" customHeight="1" x14ac:dyDescent="0.4">
      <c r="C11" s="81" t="s">
        <v>954</v>
      </c>
      <c r="D11" s="248" t="s">
        <v>279</v>
      </c>
      <c r="E11" s="207">
        <v>1</v>
      </c>
      <c r="F11" s="207" t="s">
        <v>180</v>
      </c>
      <c r="G11" s="207">
        <v>6</v>
      </c>
      <c r="H11" s="207">
        <v>3</v>
      </c>
      <c r="I11" s="207">
        <v>11</v>
      </c>
      <c r="J11" s="207" t="s">
        <v>180</v>
      </c>
      <c r="K11" s="207" t="s">
        <v>180</v>
      </c>
      <c r="L11" s="207" t="s">
        <v>180</v>
      </c>
      <c r="M11" s="207" t="s">
        <v>180</v>
      </c>
      <c r="N11" s="207" t="s">
        <v>180</v>
      </c>
      <c r="O11" s="207" t="s">
        <v>180</v>
      </c>
      <c r="P11" s="207">
        <v>1</v>
      </c>
      <c r="Q11" s="207" t="s">
        <v>180</v>
      </c>
      <c r="R11" s="207" t="s">
        <v>180</v>
      </c>
      <c r="S11" s="207" t="s">
        <v>180</v>
      </c>
      <c r="T11" s="207">
        <v>4</v>
      </c>
      <c r="U11" s="207" t="s">
        <v>180</v>
      </c>
      <c r="V11" s="207" t="s">
        <v>180</v>
      </c>
      <c r="W11" s="207">
        <v>14</v>
      </c>
      <c r="X11" s="207">
        <f t="shared" si="6"/>
        <v>40</v>
      </c>
      <c r="Y11" s="207" t="s">
        <v>180</v>
      </c>
      <c r="Z11" s="207" t="s">
        <v>180</v>
      </c>
      <c r="AA11" s="207">
        <v>3</v>
      </c>
      <c r="AB11" s="207">
        <v>7</v>
      </c>
      <c r="AC11" s="207">
        <v>6</v>
      </c>
      <c r="AD11" s="207">
        <v>6</v>
      </c>
    </row>
    <row r="12" spans="1:30" ht="16.5" customHeight="1" x14ac:dyDescent="0.4">
      <c r="C12" s="81" t="s">
        <v>955</v>
      </c>
      <c r="D12" s="248" t="s">
        <v>279</v>
      </c>
      <c r="E12" s="207">
        <v>2</v>
      </c>
      <c r="F12" s="207" t="s">
        <v>180</v>
      </c>
      <c r="G12" s="207">
        <v>5</v>
      </c>
      <c r="H12" s="207">
        <v>2</v>
      </c>
      <c r="I12" s="207">
        <v>8</v>
      </c>
      <c r="J12" s="207" t="s">
        <v>180</v>
      </c>
      <c r="K12" s="207">
        <v>1</v>
      </c>
      <c r="L12" s="207" t="s">
        <v>180</v>
      </c>
      <c r="M12" s="207" t="s">
        <v>180</v>
      </c>
      <c r="N12" s="207" t="s">
        <v>180</v>
      </c>
      <c r="O12" s="207" t="s">
        <v>180</v>
      </c>
      <c r="P12" s="207" t="s">
        <v>180</v>
      </c>
      <c r="Q12" s="207" t="s">
        <v>180</v>
      </c>
      <c r="R12" s="207" t="s">
        <v>180</v>
      </c>
      <c r="S12" s="207" t="s">
        <v>180</v>
      </c>
      <c r="T12" s="207">
        <v>6</v>
      </c>
      <c r="U12" s="207" t="s">
        <v>180</v>
      </c>
      <c r="V12" s="207" t="s">
        <v>180</v>
      </c>
      <c r="W12" s="207">
        <v>18</v>
      </c>
      <c r="X12" s="207">
        <f t="shared" si="6"/>
        <v>42</v>
      </c>
      <c r="Y12" s="207" t="s">
        <v>180</v>
      </c>
      <c r="Z12" s="207" t="s">
        <v>180</v>
      </c>
      <c r="AA12" s="207">
        <v>1</v>
      </c>
      <c r="AB12" s="207">
        <v>8</v>
      </c>
      <c r="AC12" s="207">
        <v>8</v>
      </c>
      <c r="AD12" s="207">
        <v>7</v>
      </c>
    </row>
    <row r="13" spans="1:30" ht="16.5" customHeight="1" x14ac:dyDescent="0.4">
      <c r="C13" s="81" t="s">
        <v>956</v>
      </c>
      <c r="D13" s="248" t="s">
        <v>279</v>
      </c>
      <c r="E13" s="207">
        <v>1</v>
      </c>
      <c r="F13" s="207">
        <v>1</v>
      </c>
      <c r="G13" s="207">
        <v>11</v>
      </c>
      <c r="H13" s="207">
        <v>4</v>
      </c>
      <c r="I13" s="207">
        <v>15</v>
      </c>
      <c r="J13" s="207" t="s">
        <v>180</v>
      </c>
      <c r="K13" s="207" t="s">
        <v>180</v>
      </c>
      <c r="L13" s="207" t="s">
        <v>180</v>
      </c>
      <c r="M13" s="207">
        <v>1</v>
      </c>
      <c r="N13" s="207">
        <v>1</v>
      </c>
      <c r="O13" s="207">
        <v>2</v>
      </c>
      <c r="P13" s="207">
        <v>1</v>
      </c>
      <c r="Q13" s="207" t="s">
        <v>180</v>
      </c>
      <c r="R13" s="207">
        <v>9</v>
      </c>
      <c r="S13" s="207" t="s">
        <v>180</v>
      </c>
      <c r="T13" s="207">
        <v>8</v>
      </c>
      <c r="U13" s="207" t="s">
        <v>180</v>
      </c>
      <c r="V13" s="207" t="s">
        <v>180</v>
      </c>
      <c r="W13" s="207">
        <v>20</v>
      </c>
      <c r="X13" s="207">
        <f t="shared" si="6"/>
        <v>74</v>
      </c>
      <c r="Y13" s="207">
        <v>3</v>
      </c>
      <c r="Z13" s="207">
        <v>16</v>
      </c>
      <c r="AA13" s="207">
        <v>3</v>
      </c>
      <c r="AB13" s="207">
        <v>17</v>
      </c>
      <c r="AC13" s="207">
        <v>17</v>
      </c>
      <c r="AD13" s="207">
        <v>10</v>
      </c>
    </row>
    <row r="14" spans="1:30" ht="16.5" customHeight="1" x14ac:dyDescent="0.4">
      <c r="C14" s="81" t="s">
        <v>957</v>
      </c>
      <c r="D14" s="248" t="s">
        <v>279</v>
      </c>
      <c r="E14" s="207">
        <v>1</v>
      </c>
      <c r="F14" s="207" t="s">
        <v>180</v>
      </c>
      <c r="G14" s="207">
        <v>5</v>
      </c>
      <c r="H14" s="207">
        <v>3</v>
      </c>
      <c r="I14" s="207">
        <v>11</v>
      </c>
      <c r="J14" s="207" t="s">
        <v>180</v>
      </c>
      <c r="K14" s="207" t="s">
        <v>180</v>
      </c>
      <c r="L14" s="207" t="s">
        <v>180</v>
      </c>
      <c r="M14" s="207" t="s">
        <v>180</v>
      </c>
      <c r="N14" s="207" t="s">
        <v>180</v>
      </c>
      <c r="O14" s="207" t="s">
        <v>180</v>
      </c>
      <c r="P14" s="207">
        <v>1</v>
      </c>
      <c r="Q14" s="207" t="s">
        <v>180</v>
      </c>
      <c r="R14" s="207" t="s">
        <v>180</v>
      </c>
      <c r="S14" s="207" t="s">
        <v>180</v>
      </c>
      <c r="T14" s="207">
        <v>2</v>
      </c>
      <c r="U14" s="207">
        <v>1</v>
      </c>
      <c r="V14" s="207" t="s">
        <v>180</v>
      </c>
      <c r="W14" s="207">
        <v>14</v>
      </c>
      <c r="X14" s="207">
        <f t="shared" si="6"/>
        <v>38</v>
      </c>
      <c r="Y14" s="207" t="s">
        <v>180</v>
      </c>
      <c r="Z14" s="207" t="s">
        <v>180</v>
      </c>
      <c r="AA14" s="207">
        <v>1</v>
      </c>
      <c r="AB14" s="207">
        <v>7</v>
      </c>
      <c r="AC14" s="207">
        <v>7</v>
      </c>
      <c r="AD14" s="207">
        <v>8</v>
      </c>
    </row>
    <row r="15" spans="1:30" ht="16.5" customHeight="1" x14ac:dyDescent="0.4">
      <c r="C15" s="81" t="s">
        <v>958</v>
      </c>
      <c r="D15" s="248" t="s">
        <v>279</v>
      </c>
      <c r="E15" s="207">
        <v>1</v>
      </c>
      <c r="F15" s="207" t="s">
        <v>180</v>
      </c>
      <c r="G15" s="207">
        <v>5</v>
      </c>
      <c r="H15" s="207">
        <v>1</v>
      </c>
      <c r="I15" s="207">
        <v>6</v>
      </c>
      <c r="J15" s="207" t="s">
        <v>180</v>
      </c>
      <c r="K15" s="207" t="s">
        <v>180</v>
      </c>
      <c r="L15" s="207" t="s">
        <v>180</v>
      </c>
      <c r="M15" s="207" t="s">
        <v>180</v>
      </c>
      <c r="N15" s="207" t="s">
        <v>180</v>
      </c>
      <c r="O15" s="207" t="s">
        <v>180</v>
      </c>
      <c r="P15" s="207">
        <v>1</v>
      </c>
      <c r="Q15" s="207" t="s">
        <v>180</v>
      </c>
      <c r="R15" s="207" t="s">
        <v>180</v>
      </c>
      <c r="S15" s="207" t="s">
        <v>180</v>
      </c>
      <c r="T15" s="207">
        <v>1</v>
      </c>
      <c r="U15" s="207" t="s">
        <v>180</v>
      </c>
      <c r="V15" s="207" t="s">
        <v>180</v>
      </c>
      <c r="W15" s="207">
        <v>9</v>
      </c>
      <c r="X15" s="207">
        <f t="shared" si="6"/>
        <v>24</v>
      </c>
      <c r="Y15" s="207">
        <v>3</v>
      </c>
      <c r="Z15" s="207">
        <v>6</v>
      </c>
      <c r="AA15" s="207">
        <v>1</v>
      </c>
      <c r="AB15" s="207">
        <v>5</v>
      </c>
      <c r="AC15" s="207">
        <v>5</v>
      </c>
      <c r="AD15" s="207">
        <v>6</v>
      </c>
    </row>
    <row r="16" spans="1:30" ht="16.5" customHeight="1" x14ac:dyDescent="0.4">
      <c r="C16" s="81" t="s">
        <v>959</v>
      </c>
      <c r="D16" s="248" t="s">
        <v>279</v>
      </c>
      <c r="E16" s="207" t="s">
        <v>180</v>
      </c>
      <c r="F16" s="207" t="s">
        <v>180</v>
      </c>
      <c r="G16" s="207">
        <v>3</v>
      </c>
      <c r="H16" s="207">
        <v>2</v>
      </c>
      <c r="I16" s="207">
        <v>7</v>
      </c>
      <c r="J16" s="207" t="s">
        <v>180</v>
      </c>
      <c r="K16" s="207" t="s">
        <v>180</v>
      </c>
      <c r="L16" s="207" t="s">
        <v>180</v>
      </c>
      <c r="M16" s="207" t="s">
        <v>180</v>
      </c>
      <c r="N16" s="207" t="s">
        <v>180</v>
      </c>
      <c r="O16" s="207" t="s">
        <v>180</v>
      </c>
      <c r="P16" s="207">
        <v>1</v>
      </c>
      <c r="Q16" s="207" t="s">
        <v>180</v>
      </c>
      <c r="R16" s="207" t="s">
        <v>180</v>
      </c>
      <c r="S16" s="207" t="s">
        <v>180</v>
      </c>
      <c r="T16" s="207">
        <v>2</v>
      </c>
      <c r="U16" s="207" t="s">
        <v>180</v>
      </c>
      <c r="V16" s="207" t="s">
        <v>180</v>
      </c>
      <c r="W16" s="207">
        <v>9</v>
      </c>
      <c r="X16" s="207">
        <f t="shared" si="6"/>
        <v>24</v>
      </c>
      <c r="Y16" s="207" t="s">
        <v>180</v>
      </c>
      <c r="Z16" s="207" t="s">
        <v>180</v>
      </c>
      <c r="AA16" s="207">
        <v>1</v>
      </c>
      <c r="AB16" s="207">
        <v>4</v>
      </c>
      <c r="AC16" s="207">
        <v>4</v>
      </c>
      <c r="AD16" s="207">
        <v>4</v>
      </c>
    </row>
    <row r="17" spans="3:30" ht="16.5" customHeight="1" x14ac:dyDescent="0.4">
      <c r="C17" s="81" t="s">
        <v>960</v>
      </c>
      <c r="D17" s="248" t="s">
        <v>279</v>
      </c>
      <c r="E17" s="207">
        <v>1</v>
      </c>
      <c r="F17" s="207" t="s">
        <v>180</v>
      </c>
      <c r="G17" s="207">
        <v>7</v>
      </c>
      <c r="H17" s="207">
        <v>2</v>
      </c>
      <c r="I17" s="207">
        <v>9</v>
      </c>
      <c r="J17" s="207" t="s">
        <v>180</v>
      </c>
      <c r="K17" s="207" t="s">
        <v>180</v>
      </c>
      <c r="L17" s="207" t="s">
        <v>180</v>
      </c>
      <c r="M17" s="207" t="s">
        <v>180</v>
      </c>
      <c r="N17" s="207" t="s">
        <v>180</v>
      </c>
      <c r="O17" s="207" t="s">
        <v>180</v>
      </c>
      <c r="P17" s="207">
        <v>1</v>
      </c>
      <c r="Q17" s="207" t="s">
        <v>180</v>
      </c>
      <c r="R17" s="207" t="s">
        <v>180</v>
      </c>
      <c r="S17" s="207" t="s">
        <v>180</v>
      </c>
      <c r="T17" s="207">
        <v>2</v>
      </c>
      <c r="U17" s="207" t="s">
        <v>180</v>
      </c>
      <c r="V17" s="207" t="s">
        <v>180</v>
      </c>
      <c r="W17" s="207">
        <v>10</v>
      </c>
      <c r="X17" s="207">
        <f t="shared" si="6"/>
        <v>32</v>
      </c>
      <c r="Y17" s="207" t="s">
        <v>180</v>
      </c>
      <c r="Z17" s="207" t="s">
        <v>180</v>
      </c>
      <c r="AA17" s="207">
        <v>1</v>
      </c>
      <c r="AB17" s="207">
        <v>8</v>
      </c>
      <c r="AC17" s="207">
        <v>8</v>
      </c>
      <c r="AD17" s="207">
        <v>6</v>
      </c>
    </row>
    <row r="18" spans="3:30" ht="16.5" customHeight="1" x14ac:dyDescent="0.4">
      <c r="C18" s="81" t="s">
        <v>961</v>
      </c>
      <c r="D18" s="248" t="s">
        <v>279</v>
      </c>
      <c r="E18" s="207" t="s">
        <v>180</v>
      </c>
      <c r="F18" s="207" t="s">
        <v>180</v>
      </c>
      <c r="G18" s="207">
        <v>3</v>
      </c>
      <c r="H18" s="207">
        <v>1</v>
      </c>
      <c r="I18" s="207">
        <v>4</v>
      </c>
      <c r="J18" s="207" t="s">
        <v>180</v>
      </c>
      <c r="K18" s="207" t="s">
        <v>180</v>
      </c>
      <c r="L18" s="207" t="s">
        <v>180</v>
      </c>
      <c r="M18" s="207" t="s">
        <v>180</v>
      </c>
      <c r="N18" s="207" t="s">
        <v>180</v>
      </c>
      <c r="O18" s="207" t="s">
        <v>180</v>
      </c>
      <c r="P18" s="207" t="s">
        <v>180</v>
      </c>
      <c r="Q18" s="207" t="s">
        <v>180</v>
      </c>
      <c r="R18" s="207" t="s">
        <v>180</v>
      </c>
      <c r="S18" s="207" t="s">
        <v>180</v>
      </c>
      <c r="T18" s="207">
        <v>1</v>
      </c>
      <c r="U18" s="207" t="s">
        <v>180</v>
      </c>
      <c r="V18" s="207" t="s">
        <v>180</v>
      </c>
      <c r="W18" s="207">
        <v>8</v>
      </c>
      <c r="X18" s="207">
        <f t="shared" si="6"/>
        <v>17</v>
      </c>
      <c r="Y18" s="207" t="s">
        <v>180</v>
      </c>
      <c r="Z18" s="207" t="s">
        <v>180</v>
      </c>
      <c r="AA18" s="207">
        <v>1</v>
      </c>
      <c r="AB18" s="207">
        <v>3</v>
      </c>
      <c r="AC18" s="207">
        <v>3</v>
      </c>
      <c r="AD18" s="207">
        <v>3</v>
      </c>
    </row>
    <row r="19" spans="3:30" ht="16.5" customHeight="1" x14ac:dyDescent="0.4">
      <c r="C19" s="81" t="s">
        <v>962</v>
      </c>
      <c r="D19" s="248" t="s">
        <v>279</v>
      </c>
      <c r="E19" s="207">
        <v>1</v>
      </c>
      <c r="F19" s="207">
        <v>1</v>
      </c>
      <c r="G19" s="207">
        <v>6</v>
      </c>
      <c r="H19" s="207">
        <v>2</v>
      </c>
      <c r="I19" s="207">
        <v>12</v>
      </c>
      <c r="J19" s="207" t="s">
        <v>180</v>
      </c>
      <c r="K19" s="207" t="s">
        <v>180</v>
      </c>
      <c r="L19" s="207" t="s">
        <v>180</v>
      </c>
      <c r="M19" s="207" t="s">
        <v>180</v>
      </c>
      <c r="N19" s="207" t="s">
        <v>180</v>
      </c>
      <c r="O19" s="207">
        <v>1</v>
      </c>
      <c r="P19" s="207">
        <v>1</v>
      </c>
      <c r="Q19" s="207" t="s">
        <v>180</v>
      </c>
      <c r="R19" s="207">
        <v>7</v>
      </c>
      <c r="S19" s="207" t="s">
        <v>180</v>
      </c>
      <c r="T19" s="207">
        <v>6</v>
      </c>
      <c r="U19" s="207" t="s">
        <v>180</v>
      </c>
      <c r="V19" s="207" t="s">
        <v>180</v>
      </c>
      <c r="W19" s="207">
        <v>13</v>
      </c>
      <c r="X19" s="207">
        <f t="shared" si="6"/>
        <v>50</v>
      </c>
      <c r="Y19" s="207" t="s">
        <v>180</v>
      </c>
      <c r="Z19" s="207" t="s">
        <v>180</v>
      </c>
      <c r="AA19" s="207">
        <v>3</v>
      </c>
      <c r="AB19" s="207">
        <v>10</v>
      </c>
      <c r="AC19" s="207">
        <v>10</v>
      </c>
      <c r="AD19" s="207">
        <v>9</v>
      </c>
    </row>
    <row r="20" spans="3:30" ht="16.5" customHeight="1" x14ac:dyDescent="0.4">
      <c r="C20" s="81" t="s">
        <v>963</v>
      </c>
      <c r="D20" s="248" t="s">
        <v>279</v>
      </c>
      <c r="E20" s="207">
        <v>1</v>
      </c>
      <c r="F20" s="207" t="s">
        <v>180</v>
      </c>
      <c r="G20" s="207">
        <v>3</v>
      </c>
      <c r="H20" s="207">
        <v>1</v>
      </c>
      <c r="I20" s="207">
        <v>7</v>
      </c>
      <c r="J20" s="207" t="s">
        <v>180</v>
      </c>
      <c r="K20" s="207" t="s">
        <v>180</v>
      </c>
      <c r="L20" s="207" t="s">
        <v>180</v>
      </c>
      <c r="M20" s="207" t="s">
        <v>180</v>
      </c>
      <c r="N20" s="207" t="s">
        <v>180</v>
      </c>
      <c r="O20" s="207" t="s">
        <v>180</v>
      </c>
      <c r="P20" s="207" t="s">
        <v>180</v>
      </c>
      <c r="Q20" s="207" t="s">
        <v>180</v>
      </c>
      <c r="R20" s="207" t="s">
        <v>180</v>
      </c>
      <c r="S20" s="207" t="s">
        <v>180</v>
      </c>
      <c r="T20" s="207">
        <v>1</v>
      </c>
      <c r="U20" s="207" t="s">
        <v>180</v>
      </c>
      <c r="V20" s="207" t="s">
        <v>180</v>
      </c>
      <c r="W20" s="207">
        <v>10</v>
      </c>
      <c r="X20" s="207">
        <f t="shared" si="6"/>
        <v>23</v>
      </c>
      <c r="Y20" s="207" t="s">
        <v>180</v>
      </c>
      <c r="Z20" s="207" t="s">
        <v>180</v>
      </c>
      <c r="AA20" s="207">
        <v>1</v>
      </c>
      <c r="AB20" s="207">
        <v>3</v>
      </c>
      <c r="AC20" s="207">
        <v>3</v>
      </c>
      <c r="AD20" s="207">
        <v>5</v>
      </c>
    </row>
    <row r="21" spans="3:30" ht="16.5" customHeight="1" x14ac:dyDescent="0.4">
      <c r="C21" s="81" t="s">
        <v>964</v>
      </c>
      <c r="D21" s="248" t="s">
        <v>279</v>
      </c>
      <c r="E21" s="207">
        <v>2</v>
      </c>
      <c r="F21" s="207">
        <v>1</v>
      </c>
      <c r="G21" s="207">
        <v>9</v>
      </c>
      <c r="H21" s="207">
        <v>3</v>
      </c>
      <c r="I21" s="207">
        <v>14</v>
      </c>
      <c r="J21" s="207" t="s">
        <v>180</v>
      </c>
      <c r="K21" s="207" t="s">
        <v>180</v>
      </c>
      <c r="L21" s="207" t="s">
        <v>180</v>
      </c>
      <c r="M21" s="207">
        <v>1</v>
      </c>
      <c r="N21" s="207">
        <v>1</v>
      </c>
      <c r="O21" s="207">
        <v>1</v>
      </c>
      <c r="P21" s="207">
        <v>1</v>
      </c>
      <c r="Q21" s="207" t="s">
        <v>180</v>
      </c>
      <c r="R21" s="207">
        <v>6</v>
      </c>
      <c r="S21" s="207" t="s">
        <v>180</v>
      </c>
      <c r="T21" s="207">
        <v>4</v>
      </c>
      <c r="U21" s="207" t="s">
        <v>180</v>
      </c>
      <c r="V21" s="207" t="s">
        <v>180</v>
      </c>
      <c r="W21" s="207">
        <v>18</v>
      </c>
      <c r="X21" s="207">
        <f t="shared" si="6"/>
        <v>61</v>
      </c>
      <c r="Y21" s="207" t="s">
        <v>180</v>
      </c>
      <c r="Z21" s="207">
        <v>16</v>
      </c>
      <c r="AA21" s="207">
        <v>2</v>
      </c>
      <c r="AB21" s="207">
        <v>12</v>
      </c>
      <c r="AC21" s="207">
        <v>12</v>
      </c>
      <c r="AD21" s="207">
        <v>8</v>
      </c>
    </row>
    <row r="22" spans="3:30" ht="16.5" customHeight="1" x14ac:dyDescent="0.4">
      <c r="C22" s="81" t="s">
        <v>965</v>
      </c>
      <c r="D22" s="248" t="s">
        <v>279</v>
      </c>
      <c r="E22" s="207" t="s">
        <v>180</v>
      </c>
      <c r="F22" s="207" t="s">
        <v>180</v>
      </c>
      <c r="G22" s="207">
        <v>4</v>
      </c>
      <c r="H22" s="207">
        <v>1</v>
      </c>
      <c r="I22" s="207">
        <v>7</v>
      </c>
      <c r="J22" s="207" t="s">
        <v>180</v>
      </c>
      <c r="K22" s="207" t="s">
        <v>180</v>
      </c>
      <c r="L22" s="207" t="s">
        <v>180</v>
      </c>
      <c r="M22" s="207" t="s">
        <v>180</v>
      </c>
      <c r="N22" s="207" t="s">
        <v>180</v>
      </c>
      <c r="O22" s="207" t="s">
        <v>180</v>
      </c>
      <c r="P22" s="207">
        <v>1</v>
      </c>
      <c r="Q22" s="207" t="s">
        <v>180</v>
      </c>
      <c r="R22" s="207" t="s">
        <v>180</v>
      </c>
      <c r="S22" s="207" t="s">
        <v>180</v>
      </c>
      <c r="T22" s="207">
        <v>2</v>
      </c>
      <c r="U22" s="207" t="s">
        <v>180</v>
      </c>
      <c r="V22" s="207" t="s">
        <v>180</v>
      </c>
      <c r="W22" s="207">
        <v>12</v>
      </c>
      <c r="X22" s="207">
        <f t="shared" si="6"/>
        <v>27</v>
      </c>
      <c r="Y22" s="207" t="s">
        <v>180</v>
      </c>
      <c r="Z22" s="207" t="s">
        <v>180</v>
      </c>
      <c r="AA22" s="207">
        <v>1</v>
      </c>
      <c r="AB22" s="207">
        <v>5</v>
      </c>
      <c r="AC22" s="207">
        <v>5</v>
      </c>
      <c r="AD22" s="207">
        <v>3</v>
      </c>
    </row>
    <row r="23" spans="3:30" ht="16.5" customHeight="1" x14ac:dyDescent="0.4">
      <c r="C23" s="81" t="s">
        <v>966</v>
      </c>
      <c r="D23" s="248" t="s">
        <v>279</v>
      </c>
      <c r="E23" s="207">
        <v>1</v>
      </c>
      <c r="F23" s="207">
        <v>1</v>
      </c>
      <c r="G23" s="207">
        <v>9</v>
      </c>
      <c r="H23" s="207">
        <v>3</v>
      </c>
      <c r="I23" s="207">
        <v>12</v>
      </c>
      <c r="J23" s="207" t="s">
        <v>180</v>
      </c>
      <c r="K23" s="207" t="s">
        <v>180</v>
      </c>
      <c r="L23" s="207" t="s">
        <v>180</v>
      </c>
      <c r="M23" s="207" t="s">
        <v>180</v>
      </c>
      <c r="N23" s="207" t="s">
        <v>180</v>
      </c>
      <c r="O23" s="207">
        <v>1</v>
      </c>
      <c r="P23" s="207">
        <v>1</v>
      </c>
      <c r="Q23" s="207" t="s">
        <v>180</v>
      </c>
      <c r="R23" s="207">
        <v>6</v>
      </c>
      <c r="S23" s="207" t="s">
        <v>180</v>
      </c>
      <c r="T23" s="207">
        <v>8</v>
      </c>
      <c r="U23" s="207" t="s">
        <v>180</v>
      </c>
      <c r="V23" s="207" t="s">
        <v>180</v>
      </c>
      <c r="W23" s="207">
        <v>16</v>
      </c>
      <c r="X23" s="207">
        <f t="shared" si="6"/>
        <v>58</v>
      </c>
      <c r="Y23" s="207" t="s">
        <v>180</v>
      </c>
      <c r="Z23" s="207">
        <v>8</v>
      </c>
      <c r="AA23" s="207">
        <v>3</v>
      </c>
      <c r="AB23" s="207">
        <v>13</v>
      </c>
      <c r="AC23" s="207">
        <v>13</v>
      </c>
      <c r="AD23" s="207">
        <v>5</v>
      </c>
    </row>
    <row r="24" spans="3:30" ht="16.5" customHeight="1" x14ac:dyDescent="0.4">
      <c r="C24" s="81" t="s">
        <v>967</v>
      </c>
      <c r="D24" s="248" t="s">
        <v>279</v>
      </c>
      <c r="E24" s="207">
        <v>2</v>
      </c>
      <c r="F24" s="207">
        <v>1</v>
      </c>
      <c r="G24" s="207">
        <v>8</v>
      </c>
      <c r="H24" s="207">
        <v>4</v>
      </c>
      <c r="I24" s="207">
        <v>10</v>
      </c>
      <c r="J24" s="207" t="s">
        <v>180</v>
      </c>
      <c r="K24" s="207">
        <v>2</v>
      </c>
      <c r="L24" s="207" t="s">
        <v>180</v>
      </c>
      <c r="M24" s="207">
        <v>1</v>
      </c>
      <c r="N24" s="207">
        <v>1</v>
      </c>
      <c r="O24" s="207">
        <v>1</v>
      </c>
      <c r="P24" s="207">
        <v>1</v>
      </c>
      <c r="Q24" s="207" t="s">
        <v>180</v>
      </c>
      <c r="R24" s="207">
        <v>8</v>
      </c>
      <c r="S24" s="207" t="s">
        <v>180</v>
      </c>
      <c r="T24" s="207">
        <v>4</v>
      </c>
      <c r="U24" s="207" t="s">
        <v>180</v>
      </c>
      <c r="V24" s="207" t="s">
        <v>180</v>
      </c>
      <c r="W24" s="207">
        <v>18</v>
      </c>
      <c r="X24" s="207">
        <f t="shared" si="6"/>
        <v>61</v>
      </c>
      <c r="Y24" s="207" t="s">
        <v>180</v>
      </c>
      <c r="Z24" s="207" t="s">
        <v>180</v>
      </c>
      <c r="AA24" s="207">
        <v>3</v>
      </c>
      <c r="AB24" s="207">
        <v>10</v>
      </c>
      <c r="AC24" s="207">
        <v>10</v>
      </c>
      <c r="AD24" s="207" t="s">
        <v>180</v>
      </c>
    </row>
    <row r="25" spans="3:30" ht="16.5" customHeight="1" x14ac:dyDescent="0.4">
      <c r="C25" s="81" t="s">
        <v>968</v>
      </c>
      <c r="D25" s="248" t="s">
        <v>279</v>
      </c>
      <c r="E25" s="207">
        <v>1</v>
      </c>
      <c r="F25" s="207" t="s">
        <v>180</v>
      </c>
      <c r="G25" s="207">
        <v>3</v>
      </c>
      <c r="H25" s="207">
        <v>1</v>
      </c>
      <c r="I25" s="207">
        <v>5</v>
      </c>
      <c r="J25" s="207" t="s">
        <v>180</v>
      </c>
      <c r="K25" s="207" t="s">
        <v>180</v>
      </c>
      <c r="L25" s="207" t="s">
        <v>180</v>
      </c>
      <c r="M25" s="207" t="s">
        <v>180</v>
      </c>
      <c r="N25" s="207" t="s">
        <v>180</v>
      </c>
      <c r="O25" s="207">
        <v>1</v>
      </c>
      <c r="P25" s="207">
        <v>1</v>
      </c>
      <c r="Q25" s="207" t="s">
        <v>180</v>
      </c>
      <c r="R25" s="207" t="s">
        <v>180</v>
      </c>
      <c r="S25" s="207" t="s">
        <v>180</v>
      </c>
      <c r="T25" s="207">
        <v>1</v>
      </c>
      <c r="U25" s="207" t="s">
        <v>180</v>
      </c>
      <c r="V25" s="207" t="s">
        <v>180</v>
      </c>
      <c r="W25" s="207">
        <v>9</v>
      </c>
      <c r="X25" s="207">
        <f t="shared" si="6"/>
        <v>22</v>
      </c>
      <c r="Y25" s="207" t="s">
        <v>180</v>
      </c>
      <c r="Z25" s="207" t="s">
        <v>180</v>
      </c>
      <c r="AA25" s="207" t="s">
        <v>180</v>
      </c>
      <c r="AB25" s="207">
        <v>3</v>
      </c>
      <c r="AC25" s="207">
        <v>3</v>
      </c>
      <c r="AD25" s="207">
        <v>4</v>
      </c>
    </row>
    <row r="26" spans="3:30" ht="16.5" customHeight="1" x14ac:dyDescent="0.4">
      <c r="C26" s="81" t="s">
        <v>969</v>
      </c>
      <c r="D26" s="248" t="s">
        <v>279</v>
      </c>
      <c r="E26" s="207" t="s">
        <v>180</v>
      </c>
      <c r="F26" s="207" t="s">
        <v>180</v>
      </c>
      <c r="G26" s="207">
        <v>3</v>
      </c>
      <c r="H26" s="207">
        <v>1</v>
      </c>
      <c r="I26" s="207">
        <v>5</v>
      </c>
      <c r="J26" s="207" t="s">
        <v>180</v>
      </c>
      <c r="K26" s="207" t="s">
        <v>180</v>
      </c>
      <c r="L26" s="207">
        <v>1</v>
      </c>
      <c r="M26" s="207" t="s">
        <v>180</v>
      </c>
      <c r="N26" s="207" t="s">
        <v>180</v>
      </c>
      <c r="O26" s="207" t="s">
        <v>180</v>
      </c>
      <c r="P26" s="207" t="s">
        <v>180</v>
      </c>
      <c r="Q26" s="207" t="s">
        <v>180</v>
      </c>
      <c r="R26" s="207" t="s">
        <v>180</v>
      </c>
      <c r="S26" s="207" t="s">
        <v>180</v>
      </c>
      <c r="T26" s="207">
        <v>2</v>
      </c>
      <c r="U26" s="207" t="s">
        <v>180</v>
      </c>
      <c r="V26" s="207" t="s">
        <v>180</v>
      </c>
      <c r="W26" s="207">
        <v>11</v>
      </c>
      <c r="X26" s="207">
        <f t="shared" si="6"/>
        <v>23</v>
      </c>
      <c r="Y26" s="207" t="s">
        <v>180</v>
      </c>
      <c r="Z26" s="207">
        <v>6</v>
      </c>
      <c r="AA26" s="207">
        <v>1</v>
      </c>
      <c r="AB26" s="207">
        <v>4</v>
      </c>
      <c r="AC26" s="207">
        <v>4</v>
      </c>
      <c r="AD26" s="207">
        <v>3</v>
      </c>
    </row>
    <row r="27" spans="3:30" ht="16.5" customHeight="1" x14ac:dyDescent="0.4">
      <c r="C27" s="81" t="s">
        <v>970</v>
      </c>
      <c r="D27" s="248" t="s">
        <v>279</v>
      </c>
      <c r="E27" s="207">
        <v>1</v>
      </c>
      <c r="F27" s="207">
        <v>1</v>
      </c>
      <c r="G27" s="207">
        <v>13</v>
      </c>
      <c r="H27" s="207">
        <v>5</v>
      </c>
      <c r="I27" s="207">
        <v>22</v>
      </c>
      <c r="J27" s="207" t="s">
        <v>180</v>
      </c>
      <c r="K27" s="207" t="s">
        <v>180</v>
      </c>
      <c r="L27" s="207" t="s">
        <v>180</v>
      </c>
      <c r="M27" s="207">
        <v>1</v>
      </c>
      <c r="N27" s="207">
        <v>1</v>
      </c>
      <c r="O27" s="207">
        <v>2</v>
      </c>
      <c r="P27" s="207">
        <v>1</v>
      </c>
      <c r="Q27" s="207" t="s">
        <v>180</v>
      </c>
      <c r="R27" s="207">
        <v>8</v>
      </c>
      <c r="S27" s="207" t="s">
        <v>180</v>
      </c>
      <c r="T27" s="207">
        <v>9</v>
      </c>
      <c r="U27" s="207" t="s">
        <v>180</v>
      </c>
      <c r="V27" s="207" t="s">
        <v>180</v>
      </c>
      <c r="W27" s="207">
        <v>26</v>
      </c>
      <c r="X27" s="207">
        <f t="shared" si="6"/>
        <v>90</v>
      </c>
      <c r="Y27" s="207">
        <v>2</v>
      </c>
      <c r="Z27" s="207" t="s">
        <v>180</v>
      </c>
      <c r="AA27" s="207">
        <v>5</v>
      </c>
      <c r="AB27" s="207">
        <v>19</v>
      </c>
      <c r="AC27" s="207">
        <v>19</v>
      </c>
      <c r="AD27" s="207">
        <v>12</v>
      </c>
    </row>
    <row r="28" spans="3:30" ht="16.5" customHeight="1" x14ac:dyDescent="0.4">
      <c r="C28" s="81" t="s">
        <v>971</v>
      </c>
      <c r="D28" s="248" t="s">
        <v>279</v>
      </c>
      <c r="E28" s="207">
        <v>1</v>
      </c>
      <c r="F28" s="207">
        <v>1</v>
      </c>
      <c r="G28" s="207">
        <v>10</v>
      </c>
      <c r="H28" s="207">
        <v>2</v>
      </c>
      <c r="I28" s="207">
        <v>16</v>
      </c>
      <c r="J28" s="207" t="s">
        <v>180</v>
      </c>
      <c r="K28" s="207">
        <v>1</v>
      </c>
      <c r="L28" s="207" t="s">
        <v>180</v>
      </c>
      <c r="M28" s="207">
        <v>1</v>
      </c>
      <c r="N28" s="207">
        <v>1</v>
      </c>
      <c r="O28" s="207">
        <v>2</v>
      </c>
      <c r="P28" s="207">
        <v>1</v>
      </c>
      <c r="Q28" s="207" t="s">
        <v>180</v>
      </c>
      <c r="R28" s="207">
        <v>6</v>
      </c>
      <c r="S28" s="207" t="s">
        <v>180</v>
      </c>
      <c r="T28" s="207">
        <v>7</v>
      </c>
      <c r="U28" s="207" t="s">
        <v>180</v>
      </c>
      <c r="V28" s="207" t="s">
        <v>180</v>
      </c>
      <c r="W28" s="207">
        <v>20</v>
      </c>
      <c r="X28" s="207">
        <f t="shared" si="6"/>
        <v>69</v>
      </c>
      <c r="Y28" s="207">
        <v>1</v>
      </c>
      <c r="Z28" s="207">
        <v>2</v>
      </c>
      <c r="AA28" s="207">
        <v>2</v>
      </c>
      <c r="AB28" s="207">
        <v>10</v>
      </c>
      <c r="AC28" s="207">
        <v>10</v>
      </c>
      <c r="AD28" s="207">
        <v>11</v>
      </c>
    </row>
    <row r="29" spans="3:30" ht="16.5" customHeight="1" x14ac:dyDescent="0.4">
      <c r="C29" s="81" t="s">
        <v>972</v>
      </c>
      <c r="D29" s="248" t="s">
        <v>279</v>
      </c>
      <c r="E29" s="207">
        <v>1</v>
      </c>
      <c r="F29" s="207" t="s">
        <v>180</v>
      </c>
      <c r="G29" s="207">
        <v>3</v>
      </c>
      <c r="H29" s="207">
        <v>1</v>
      </c>
      <c r="I29" s="207">
        <v>3</v>
      </c>
      <c r="J29" s="207" t="s">
        <v>180</v>
      </c>
      <c r="K29" s="207" t="s">
        <v>180</v>
      </c>
      <c r="L29" s="207" t="s">
        <v>180</v>
      </c>
      <c r="M29" s="207" t="s">
        <v>180</v>
      </c>
      <c r="N29" s="207" t="s">
        <v>180</v>
      </c>
      <c r="O29" s="207" t="s">
        <v>180</v>
      </c>
      <c r="P29" s="207">
        <v>1</v>
      </c>
      <c r="Q29" s="207" t="s">
        <v>180</v>
      </c>
      <c r="R29" s="207" t="s">
        <v>180</v>
      </c>
      <c r="S29" s="207" t="s">
        <v>180</v>
      </c>
      <c r="T29" s="207">
        <v>1</v>
      </c>
      <c r="U29" s="207" t="s">
        <v>180</v>
      </c>
      <c r="V29" s="207" t="s">
        <v>180</v>
      </c>
      <c r="W29" s="207" t="s">
        <v>180</v>
      </c>
      <c r="X29" s="207">
        <f t="shared" si="6"/>
        <v>10</v>
      </c>
      <c r="Y29" s="207" t="s">
        <v>180</v>
      </c>
      <c r="Z29" s="207" t="s">
        <v>180</v>
      </c>
      <c r="AA29" s="207" t="s">
        <v>180</v>
      </c>
      <c r="AB29" s="207">
        <v>3</v>
      </c>
      <c r="AC29" s="207">
        <v>3</v>
      </c>
      <c r="AD29" s="207">
        <v>6</v>
      </c>
    </row>
    <row r="30" spans="3:30" ht="16.5" customHeight="1" x14ac:dyDescent="0.4">
      <c r="C30" s="81" t="s">
        <v>973</v>
      </c>
      <c r="D30" s="248" t="s">
        <v>279</v>
      </c>
      <c r="E30" s="207" t="s">
        <v>180</v>
      </c>
      <c r="F30" s="207" t="s">
        <v>180</v>
      </c>
      <c r="G30" s="207">
        <v>3</v>
      </c>
      <c r="H30" s="207">
        <v>1</v>
      </c>
      <c r="I30" s="207">
        <v>5</v>
      </c>
      <c r="J30" s="207" t="s">
        <v>180</v>
      </c>
      <c r="K30" s="207" t="s">
        <v>180</v>
      </c>
      <c r="L30" s="207" t="s">
        <v>180</v>
      </c>
      <c r="M30" s="207" t="s">
        <v>180</v>
      </c>
      <c r="N30" s="207" t="s">
        <v>180</v>
      </c>
      <c r="O30" s="207" t="s">
        <v>180</v>
      </c>
      <c r="P30" s="207" t="s">
        <v>180</v>
      </c>
      <c r="Q30" s="207" t="s">
        <v>180</v>
      </c>
      <c r="R30" s="207" t="s">
        <v>180</v>
      </c>
      <c r="S30" s="207" t="s">
        <v>180</v>
      </c>
      <c r="T30" s="207">
        <v>2</v>
      </c>
      <c r="U30" s="207" t="s">
        <v>180</v>
      </c>
      <c r="V30" s="207" t="s">
        <v>180</v>
      </c>
      <c r="W30" s="207">
        <v>10</v>
      </c>
      <c r="X30" s="207">
        <f t="shared" si="6"/>
        <v>21</v>
      </c>
      <c r="Y30" s="207" t="s">
        <v>180</v>
      </c>
      <c r="Z30" s="207" t="s">
        <v>180</v>
      </c>
      <c r="AA30" s="207">
        <v>1</v>
      </c>
      <c r="AB30" s="207">
        <v>4</v>
      </c>
      <c r="AC30" s="207">
        <v>4</v>
      </c>
      <c r="AD30" s="207">
        <v>4</v>
      </c>
    </row>
    <row r="31" spans="3:30" ht="16.5" customHeight="1" x14ac:dyDescent="0.4">
      <c r="C31" s="81" t="s">
        <v>974</v>
      </c>
      <c r="D31" s="248" t="s">
        <v>279</v>
      </c>
      <c r="E31" s="207">
        <v>1</v>
      </c>
      <c r="F31" s="207" t="s">
        <v>180</v>
      </c>
      <c r="G31" s="207">
        <v>5</v>
      </c>
      <c r="H31" s="207">
        <v>2</v>
      </c>
      <c r="I31" s="207">
        <v>6</v>
      </c>
      <c r="J31" s="207" t="s">
        <v>180</v>
      </c>
      <c r="K31" s="207" t="s">
        <v>180</v>
      </c>
      <c r="L31" s="207" t="s">
        <v>180</v>
      </c>
      <c r="M31" s="207" t="s">
        <v>180</v>
      </c>
      <c r="N31" s="207" t="s">
        <v>180</v>
      </c>
      <c r="O31" s="207" t="s">
        <v>180</v>
      </c>
      <c r="P31" s="207" t="s">
        <v>180</v>
      </c>
      <c r="Q31" s="207" t="s">
        <v>180</v>
      </c>
      <c r="R31" s="207" t="s">
        <v>180</v>
      </c>
      <c r="S31" s="207" t="s">
        <v>180</v>
      </c>
      <c r="T31" s="207">
        <v>2</v>
      </c>
      <c r="U31" s="207" t="s">
        <v>180</v>
      </c>
      <c r="V31" s="207" t="s">
        <v>180</v>
      </c>
      <c r="W31" s="207">
        <v>12</v>
      </c>
      <c r="X31" s="207">
        <f t="shared" si="6"/>
        <v>28</v>
      </c>
      <c r="Y31" s="207" t="s">
        <v>180</v>
      </c>
      <c r="Z31" s="207" t="s">
        <v>180</v>
      </c>
      <c r="AA31" s="207">
        <v>1</v>
      </c>
      <c r="AB31" s="207">
        <v>7</v>
      </c>
      <c r="AC31" s="207">
        <v>7</v>
      </c>
      <c r="AD31" s="207">
        <v>6</v>
      </c>
    </row>
    <row r="32" spans="3:30" ht="16.5" customHeight="1" x14ac:dyDescent="0.4">
      <c r="C32" s="81" t="s">
        <v>975</v>
      </c>
      <c r="D32" s="248" t="s">
        <v>279</v>
      </c>
      <c r="E32" s="207">
        <v>1</v>
      </c>
      <c r="F32" s="207">
        <v>1</v>
      </c>
      <c r="G32" s="207">
        <v>11</v>
      </c>
      <c r="H32" s="207">
        <v>4</v>
      </c>
      <c r="I32" s="207">
        <v>10</v>
      </c>
      <c r="J32" s="207" t="s">
        <v>180</v>
      </c>
      <c r="K32" s="207" t="s">
        <v>180</v>
      </c>
      <c r="L32" s="207" t="s">
        <v>180</v>
      </c>
      <c r="M32" s="207">
        <v>1</v>
      </c>
      <c r="N32" s="207">
        <v>1</v>
      </c>
      <c r="O32" s="207">
        <v>2</v>
      </c>
      <c r="P32" s="207">
        <v>1</v>
      </c>
      <c r="Q32" s="207" t="s">
        <v>180</v>
      </c>
      <c r="R32" s="207">
        <v>7</v>
      </c>
      <c r="S32" s="207" t="s">
        <v>180</v>
      </c>
      <c r="T32" s="207">
        <v>6</v>
      </c>
      <c r="U32" s="207" t="s">
        <v>180</v>
      </c>
      <c r="V32" s="207" t="s">
        <v>180</v>
      </c>
      <c r="W32" s="207">
        <v>14</v>
      </c>
      <c r="X32" s="207">
        <f t="shared" si="6"/>
        <v>59</v>
      </c>
      <c r="Y32" s="207" t="s">
        <v>180</v>
      </c>
      <c r="Z32" s="207" t="s">
        <v>180</v>
      </c>
      <c r="AA32" s="207">
        <v>3</v>
      </c>
      <c r="AB32" s="207">
        <v>15</v>
      </c>
      <c r="AC32" s="207">
        <v>15</v>
      </c>
      <c r="AD32" s="207">
        <v>9</v>
      </c>
    </row>
    <row r="33" spans="1:30" ht="16.5" customHeight="1" x14ac:dyDescent="0.4">
      <c r="C33" s="81" t="s">
        <v>976</v>
      </c>
      <c r="D33" s="248" t="s">
        <v>279</v>
      </c>
      <c r="E33" s="207" t="s">
        <v>180</v>
      </c>
      <c r="F33" s="207" t="s">
        <v>180</v>
      </c>
      <c r="G33" s="207">
        <v>7</v>
      </c>
      <c r="H33" s="207">
        <v>2</v>
      </c>
      <c r="I33" s="207">
        <v>9</v>
      </c>
      <c r="J33" s="207" t="s">
        <v>180</v>
      </c>
      <c r="K33" s="207" t="s">
        <v>180</v>
      </c>
      <c r="L33" s="207" t="s">
        <v>180</v>
      </c>
      <c r="M33" s="207" t="s">
        <v>180</v>
      </c>
      <c r="N33" s="207" t="s">
        <v>180</v>
      </c>
      <c r="O33" s="207" t="s">
        <v>180</v>
      </c>
      <c r="P33" s="207">
        <v>1</v>
      </c>
      <c r="Q33" s="207" t="s">
        <v>180</v>
      </c>
      <c r="R33" s="207" t="s">
        <v>180</v>
      </c>
      <c r="S33" s="207" t="s">
        <v>180</v>
      </c>
      <c r="T33" s="207">
        <v>3</v>
      </c>
      <c r="U33" s="207" t="s">
        <v>180</v>
      </c>
      <c r="V33" s="207" t="s">
        <v>180</v>
      </c>
      <c r="W33" s="207">
        <v>14</v>
      </c>
      <c r="X33" s="207">
        <f t="shared" si="6"/>
        <v>36</v>
      </c>
      <c r="Y33" s="207" t="s">
        <v>180</v>
      </c>
      <c r="Z33" s="207" t="s">
        <v>180</v>
      </c>
      <c r="AA33" s="207">
        <v>2</v>
      </c>
      <c r="AB33" s="207">
        <v>7</v>
      </c>
      <c r="AC33" s="207">
        <v>7</v>
      </c>
      <c r="AD33" s="207">
        <v>5</v>
      </c>
    </row>
    <row r="34" spans="1:30" ht="16.5" customHeight="1" x14ac:dyDescent="0.4">
      <c r="C34" s="81" t="s">
        <v>977</v>
      </c>
      <c r="D34" s="248" t="s">
        <v>279</v>
      </c>
      <c r="E34" s="207">
        <v>1</v>
      </c>
      <c r="F34" s="207">
        <v>1</v>
      </c>
      <c r="G34" s="207">
        <v>8</v>
      </c>
      <c r="H34" s="207">
        <v>2</v>
      </c>
      <c r="I34" s="207">
        <v>10</v>
      </c>
      <c r="J34" s="207" t="s">
        <v>180</v>
      </c>
      <c r="K34" s="207" t="s">
        <v>180</v>
      </c>
      <c r="L34" s="207" t="s">
        <v>180</v>
      </c>
      <c r="M34" s="207" t="s">
        <v>180</v>
      </c>
      <c r="N34" s="207" t="s">
        <v>180</v>
      </c>
      <c r="O34" s="207">
        <v>1</v>
      </c>
      <c r="P34" s="207">
        <v>1</v>
      </c>
      <c r="Q34" s="207" t="s">
        <v>180</v>
      </c>
      <c r="R34" s="207">
        <v>5</v>
      </c>
      <c r="S34" s="207" t="s">
        <v>180</v>
      </c>
      <c r="T34" s="207">
        <v>5</v>
      </c>
      <c r="U34" s="207" t="s">
        <v>180</v>
      </c>
      <c r="V34" s="207" t="s">
        <v>180</v>
      </c>
      <c r="W34" s="207">
        <v>16</v>
      </c>
      <c r="X34" s="207">
        <f t="shared" si="6"/>
        <v>50</v>
      </c>
      <c r="Y34" s="207" t="s">
        <v>180</v>
      </c>
      <c r="Z34" s="207">
        <v>10</v>
      </c>
      <c r="AA34" s="207">
        <v>2</v>
      </c>
      <c r="AB34" s="207">
        <v>7</v>
      </c>
      <c r="AC34" s="207">
        <v>6</v>
      </c>
      <c r="AD34" s="207">
        <v>6</v>
      </c>
    </row>
    <row r="35" spans="1:30" ht="16.5" customHeight="1" x14ac:dyDescent="0.4">
      <c r="C35" s="81" t="s">
        <v>978</v>
      </c>
      <c r="D35" s="248" t="s">
        <v>279</v>
      </c>
      <c r="E35" s="207">
        <v>1</v>
      </c>
      <c r="F35" s="207" t="s">
        <v>180</v>
      </c>
      <c r="G35" s="207">
        <v>3</v>
      </c>
      <c r="H35" s="207">
        <v>3</v>
      </c>
      <c r="I35" s="207">
        <v>9</v>
      </c>
      <c r="J35" s="207" t="s">
        <v>180</v>
      </c>
      <c r="K35" s="207" t="s">
        <v>180</v>
      </c>
      <c r="L35" s="207" t="s">
        <v>180</v>
      </c>
      <c r="M35" s="207" t="s">
        <v>180</v>
      </c>
      <c r="N35" s="207" t="s">
        <v>180</v>
      </c>
      <c r="O35" s="207">
        <v>1</v>
      </c>
      <c r="P35" s="207">
        <v>1</v>
      </c>
      <c r="Q35" s="207" t="s">
        <v>180</v>
      </c>
      <c r="R35" s="207" t="s">
        <v>180</v>
      </c>
      <c r="S35" s="207" t="s">
        <v>180</v>
      </c>
      <c r="T35" s="207">
        <v>2</v>
      </c>
      <c r="U35" s="207">
        <v>1</v>
      </c>
      <c r="V35" s="207" t="s">
        <v>180</v>
      </c>
      <c r="W35" s="207">
        <v>9</v>
      </c>
      <c r="X35" s="207">
        <f t="shared" si="6"/>
        <v>30</v>
      </c>
      <c r="Y35" s="207">
        <v>1</v>
      </c>
      <c r="Z35" s="207" t="s">
        <v>180</v>
      </c>
      <c r="AA35" s="207">
        <v>1</v>
      </c>
      <c r="AB35" s="207">
        <v>5</v>
      </c>
      <c r="AC35" s="207">
        <v>4</v>
      </c>
      <c r="AD35" s="207">
        <v>7</v>
      </c>
    </row>
    <row r="36" spans="1:30" ht="16.5" customHeight="1" x14ac:dyDescent="0.4">
      <c r="C36" s="81" t="s">
        <v>979</v>
      </c>
      <c r="D36" s="248" t="s">
        <v>279</v>
      </c>
      <c r="E36" s="207">
        <v>1</v>
      </c>
      <c r="F36" s="207">
        <v>1</v>
      </c>
      <c r="G36" s="207">
        <v>6</v>
      </c>
      <c r="H36" s="207">
        <v>4</v>
      </c>
      <c r="I36" s="207">
        <v>7</v>
      </c>
      <c r="J36" s="207" t="s">
        <v>180</v>
      </c>
      <c r="K36" s="207" t="s">
        <v>180</v>
      </c>
      <c r="L36" s="207" t="s">
        <v>180</v>
      </c>
      <c r="M36" s="207">
        <v>1</v>
      </c>
      <c r="N36" s="207">
        <v>1</v>
      </c>
      <c r="O36" s="207">
        <v>2</v>
      </c>
      <c r="P36" s="207">
        <v>1</v>
      </c>
      <c r="Q36" s="207" t="s">
        <v>180</v>
      </c>
      <c r="R36" s="207">
        <v>8</v>
      </c>
      <c r="S36" s="207" t="s">
        <v>180</v>
      </c>
      <c r="T36" s="207">
        <v>1</v>
      </c>
      <c r="U36" s="207" t="s">
        <v>180</v>
      </c>
      <c r="V36" s="207" t="s">
        <v>180</v>
      </c>
      <c r="W36" s="207">
        <v>11</v>
      </c>
      <c r="X36" s="207">
        <f t="shared" si="6"/>
        <v>44</v>
      </c>
      <c r="Y36" s="207">
        <v>3</v>
      </c>
      <c r="Z36" s="207" t="s">
        <v>180</v>
      </c>
      <c r="AA36" s="207">
        <v>1</v>
      </c>
      <c r="AB36" s="207">
        <v>7</v>
      </c>
      <c r="AC36" s="207">
        <v>7</v>
      </c>
      <c r="AD36" s="207">
        <v>5</v>
      </c>
    </row>
    <row r="37" spans="1:30" ht="16.5" customHeight="1" x14ac:dyDescent="0.4">
      <c r="A37" s="150" t="s">
        <v>1173</v>
      </c>
      <c r="B37" s="150" t="s">
        <v>1173</v>
      </c>
      <c r="C37" s="87" t="s">
        <v>1173</v>
      </c>
      <c r="D37" s="244"/>
      <c r="E37" s="245">
        <f t="shared" ref="E37:AD37" si="7">SUM(E38:E67)</f>
        <v>196</v>
      </c>
      <c r="F37" s="245">
        <f t="shared" si="7"/>
        <v>0</v>
      </c>
      <c r="G37" s="245">
        <f t="shared" si="7"/>
        <v>1445</v>
      </c>
      <c r="H37" s="245">
        <f t="shared" si="7"/>
        <v>0</v>
      </c>
      <c r="I37" s="245">
        <f t="shared" si="7"/>
        <v>3548</v>
      </c>
      <c r="J37" s="245">
        <f t="shared" si="7"/>
        <v>659</v>
      </c>
      <c r="K37" s="245">
        <f t="shared" si="7"/>
        <v>727</v>
      </c>
      <c r="L37" s="245">
        <f t="shared" si="7"/>
        <v>1</v>
      </c>
      <c r="M37" s="245">
        <f t="shared" si="7"/>
        <v>0</v>
      </c>
      <c r="N37" s="245">
        <f t="shared" si="7"/>
        <v>0</v>
      </c>
      <c r="O37" s="245">
        <f t="shared" si="7"/>
        <v>497</v>
      </c>
      <c r="P37" s="245">
        <f t="shared" si="7"/>
        <v>0</v>
      </c>
      <c r="Q37" s="245">
        <f t="shared" si="7"/>
        <v>0</v>
      </c>
      <c r="R37" s="245">
        <f t="shared" si="7"/>
        <v>118</v>
      </c>
      <c r="S37" s="245">
        <f t="shared" si="7"/>
        <v>0</v>
      </c>
      <c r="T37" s="245">
        <f t="shared" si="7"/>
        <v>767</v>
      </c>
      <c r="U37" s="245">
        <f t="shared" si="7"/>
        <v>1342</v>
      </c>
      <c r="V37" s="245">
        <f t="shared" si="7"/>
        <v>0</v>
      </c>
      <c r="W37" s="245">
        <f t="shared" si="7"/>
        <v>22516</v>
      </c>
      <c r="X37" s="245">
        <f t="shared" si="7"/>
        <v>31816</v>
      </c>
      <c r="Y37" s="245">
        <f t="shared" si="7"/>
        <v>0</v>
      </c>
      <c r="Z37" s="245">
        <f t="shared" si="7"/>
        <v>50</v>
      </c>
      <c r="AA37" s="245">
        <f t="shared" si="7"/>
        <v>181</v>
      </c>
      <c r="AB37" s="245">
        <f t="shared" si="7"/>
        <v>181</v>
      </c>
      <c r="AC37" s="245">
        <f t="shared" si="7"/>
        <v>181</v>
      </c>
      <c r="AD37" s="245">
        <f t="shared" si="7"/>
        <v>1</v>
      </c>
    </row>
    <row r="38" spans="1:30" ht="16.5" customHeight="1" x14ac:dyDescent="0.4">
      <c r="C38" s="196" t="s">
        <v>950</v>
      </c>
      <c r="D38" s="247" t="s">
        <v>305</v>
      </c>
      <c r="E38" s="210" t="s">
        <v>180</v>
      </c>
      <c r="F38" s="210" t="s">
        <v>180</v>
      </c>
      <c r="G38" s="210" t="s">
        <v>180</v>
      </c>
      <c r="H38" s="210" t="s">
        <v>180</v>
      </c>
      <c r="I38" s="210">
        <v>513</v>
      </c>
      <c r="J38" s="210">
        <v>659</v>
      </c>
      <c r="K38" s="210">
        <v>465</v>
      </c>
      <c r="L38" s="210" t="s">
        <v>180</v>
      </c>
      <c r="M38" s="210" t="s">
        <v>180</v>
      </c>
      <c r="N38" s="210" t="s">
        <v>180</v>
      </c>
      <c r="O38" s="210">
        <v>369</v>
      </c>
      <c r="P38" s="210" t="s">
        <v>180</v>
      </c>
      <c r="Q38" s="210" t="s">
        <v>180</v>
      </c>
      <c r="R38" s="210" t="s">
        <v>180</v>
      </c>
      <c r="S38" s="210" t="s">
        <v>180</v>
      </c>
      <c r="T38" s="210" t="s">
        <v>180</v>
      </c>
      <c r="U38" s="210">
        <v>236</v>
      </c>
      <c r="V38" s="210" t="s">
        <v>180</v>
      </c>
      <c r="W38" s="210">
        <v>8880</v>
      </c>
      <c r="X38" s="210">
        <f t="shared" ref="X38:X67" si="8">SUM(E38:W38)</f>
        <v>11122</v>
      </c>
      <c r="Y38" s="210" t="s">
        <v>180</v>
      </c>
      <c r="Z38" s="210" t="s">
        <v>180</v>
      </c>
      <c r="AA38" s="210" t="s">
        <v>180</v>
      </c>
      <c r="AB38" s="210" t="s">
        <v>180</v>
      </c>
      <c r="AC38" s="210" t="s">
        <v>180</v>
      </c>
      <c r="AD38" s="210" t="s">
        <v>180</v>
      </c>
    </row>
    <row r="39" spans="1:30" ht="16.5" customHeight="1" x14ac:dyDescent="0.4">
      <c r="C39" s="81" t="s">
        <v>951</v>
      </c>
      <c r="D39" s="248" t="s">
        <v>305</v>
      </c>
      <c r="E39" s="207" t="s">
        <v>180</v>
      </c>
      <c r="F39" s="207" t="s">
        <v>180</v>
      </c>
      <c r="G39" s="207" t="s">
        <v>180</v>
      </c>
      <c r="H39" s="207" t="s">
        <v>180</v>
      </c>
      <c r="I39" s="207">
        <v>66</v>
      </c>
      <c r="J39" s="207" t="s">
        <v>180</v>
      </c>
      <c r="K39" s="207">
        <v>56</v>
      </c>
      <c r="L39" s="207" t="s">
        <v>180</v>
      </c>
      <c r="M39" s="207" t="s">
        <v>180</v>
      </c>
      <c r="N39" s="207" t="s">
        <v>180</v>
      </c>
      <c r="O39" s="207">
        <v>128</v>
      </c>
      <c r="P39" s="207" t="s">
        <v>180</v>
      </c>
      <c r="Q39" s="207" t="s">
        <v>180</v>
      </c>
      <c r="R39" s="207" t="s">
        <v>180</v>
      </c>
      <c r="S39" s="207" t="s">
        <v>180</v>
      </c>
      <c r="T39" s="207" t="s">
        <v>180</v>
      </c>
      <c r="U39" s="207">
        <v>92</v>
      </c>
      <c r="V39" s="207" t="s">
        <v>180</v>
      </c>
      <c r="W39" s="207">
        <v>6</v>
      </c>
      <c r="X39" s="207">
        <f t="shared" si="8"/>
        <v>348</v>
      </c>
      <c r="Y39" s="207" t="s">
        <v>180</v>
      </c>
      <c r="Z39" s="207" t="s">
        <v>180</v>
      </c>
      <c r="AA39" s="207" t="s">
        <v>180</v>
      </c>
      <c r="AB39" s="207" t="s">
        <v>180</v>
      </c>
      <c r="AC39" s="207" t="s">
        <v>180</v>
      </c>
      <c r="AD39" s="207" t="s">
        <v>180</v>
      </c>
    </row>
    <row r="40" spans="1:30" ht="16.5" customHeight="1" x14ac:dyDescent="0.4">
      <c r="C40" s="81" t="s">
        <v>952</v>
      </c>
      <c r="D40" s="248" t="s">
        <v>305</v>
      </c>
      <c r="E40" s="207" t="s">
        <v>180</v>
      </c>
      <c r="F40" s="207" t="s">
        <v>180</v>
      </c>
      <c r="G40" s="207">
        <v>354</v>
      </c>
      <c r="H40" s="207" t="s">
        <v>180</v>
      </c>
      <c r="I40" s="207">
        <v>236</v>
      </c>
      <c r="J40" s="207" t="s">
        <v>180</v>
      </c>
      <c r="K40" s="207" t="s">
        <v>180</v>
      </c>
      <c r="L40" s="207" t="s">
        <v>180</v>
      </c>
      <c r="M40" s="207" t="s">
        <v>180</v>
      </c>
      <c r="N40" s="207" t="s">
        <v>180</v>
      </c>
      <c r="O40" s="207" t="s">
        <v>180</v>
      </c>
      <c r="P40" s="207" t="s">
        <v>180</v>
      </c>
      <c r="Q40" s="207" t="s">
        <v>180</v>
      </c>
      <c r="R40" s="207">
        <v>117</v>
      </c>
      <c r="S40" s="207" t="s">
        <v>180</v>
      </c>
      <c r="T40" s="207">
        <v>177</v>
      </c>
      <c r="U40" s="207" t="s">
        <v>180</v>
      </c>
      <c r="V40" s="207" t="s">
        <v>180</v>
      </c>
      <c r="W40" s="207">
        <v>3042</v>
      </c>
      <c r="X40" s="207">
        <f t="shared" si="8"/>
        <v>3926</v>
      </c>
      <c r="Y40" s="207" t="s">
        <v>180</v>
      </c>
      <c r="Z40" s="207" t="s">
        <v>180</v>
      </c>
      <c r="AA40" s="207">
        <v>120</v>
      </c>
      <c r="AB40" s="207">
        <v>120</v>
      </c>
      <c r="AC40" s="207">
        <v>120</v>
      </c>
      <c r="AD40" s="207" t="s">
        <v>180</v>
      </c>
    </row>
    <row r="41" spans="1:30" ht="16.5" customHeight="1" x14ac:dyDescent="0.4">
      <c r="C41" s="81" t="s">
        <v>953</v>
      </c>
      <c r="D41" s="248" t="s">
        <v>305</v>
      </c>
      <c r="E41" s="207">
        <v>63</v>
      </c>
      <c r="F41" s="207" t="s">
        <v>180</v>
      </c>
      <c r="G41" s="207">
        <v>482</v>
      </c>
      <c r="H41" s="207" t="s">
        <v>180</v>
      </c>
      <c r="I41" s="207">
        <v>2301</v>
      </c>
      <c r="J41" s="207" t="s">
        <v>180</v>
      </c>
      <c r="K41" s="207" t="s">
        <v>180</v>
      </c>
      <c r="L41" s="207" t="s">
        <v>180</v>
      </c>
      <c r="M41" s="207" t="s">
        <v>180</v>
      </c>
      <c r="N41" s="207" t="s">
        <v>180</v>
      </c>
      <c r="O41" s="207" t="s">
        <v>180</v>
      </c>
      <c r="P41" s="207" t="s">
        <v>180</v>
      </c>
      <c r="Q41" s="207" t="s">
        <v>180</v>
      </c>
      <c r="R41" s="207" t="s">
        <v>180</v>
      </c>
      <c r="S41" s="207" t="s">
        <v>180</v>
      </c>
      <c r="T41" s="207">
        <v>590</v>
      </c>
      <c r="U41" s="207">
        <v>1014</v>
      </c>
      <c r="V41" s="207" t="s">
        <v>180</v>
      </c>
      <c r="W41" s="207">
        <v>8363</v>
      </c>
      <c r="X41" s="207">
        <f t="shared" si="8"/>
        <v>12813</v>
      </c>
      <c r="Y41" s="207" t="s">
        <v>180</v>
      </c>
      <c r="Z41" s="207" t="s">
        <v>180</v>
      </c>
      <c r="AA41" s="207" t="s">
        <v>180</v>
      </c>
      <c r="AB41" s="207" t="s">
        <v>180</v>
      </c>
      <c r="AC41" s="207" t="s">
        <v>180</v>
      </c>
      <c r="AD41" s="207" t="s">
        <v>180</v>
      </c>
    </row>
    <row r="42" spans="1:30" ht="16.5" customHeight="1" x14ac:dyDescent="0.4">
      <c r="C42" s="81" t="s">
        <v>954</v>
      </c>
      <c r="D42" s="248" t="s">
        <v>305</v>
      </c>
      <c r="E42" s="207" t="s">
        <v>180</v>
      </c>
      <c r="F42" s="207" t="s">
        <v>180</v>
      </c>
      <c r="G42" s="207">
        <v>61</v>
      </c>
      <c r="H42" s="207" t="s">
        <v>180</v>
      </c>
      <c r="I42" s="207">
        <v>179</v>
      </c>
      <c r="J42" s="207" t="s">
        <v>180</v>
      </c>
      <c r="K42" s="207">
        <v>95</v>
      </c>
      <c r="L42" s="207" t="s">
        <v>180</v>
      </c>
      <c r="M42" s="207" t="s">
        <v>180</v>
      </c>
      <c r="N42" s="207" t="s">
        <v>180</v>
      </c>
      <c r="O42" s="207" t="s">
        <v>180</v>
      </c>
      <c r="P42" s="207" t="s">
        <v>180</v>
      </c>
      <c r="Q42" s="207" t="s">
        <v>180</v>
      </c>
      <c r="R42" s="207" t="s">
        <v>180</v>
      </c>
      <c r="S42" s="207" t="s">
        <v>180</v>
      </c>
      <c r="T42" s="207" t="s">
        <v>180</v>
      </c>
      <c r="U42" s="207" t="s">
        <v>180</v>
      </c>
      <c r="V42" s="207" t="s">
        <v>180</v>
      </c>
      <c r="W42" s="207">
        <v>544</v>
      </c>
      <c r="X42" s="207">
        <f t="shared" si="8"/>
        <v>879</v>
      </c>
      <c r="Y42" s="207" t="s">
        <v>180</v>
      </c>
      <c r="Z42" s="207" t="s">
        <v>180</v>
      </c>
      <c r="AA42" s="207">
        <v>61</v>
      </c>
      <c r="AB42" s="207">
        <v>61</v>
      </c>
      <c r="AC42" s="207">
        <v>61</v>
      </c>
      <c r="AD42" s="207" t="s">
        <v>180</v>
      </c>
    </row>
    <row r="43" spans="1:30" ht="16.5" customHeight="1" x14ac:dyDescent="0.4">
      <c r="C43" s="81" t="s">
        <v>955</v>
      </c>
      <c r="D43" s="248" t="s">
        <v>305</v>
      </c>
      <c r="E43" s="207" t="s">
        <v>180</v>
      </c>
      <c r="F43" s="207" t="s">
        <v>180</v>
      </c>
      <c r="G43" s="207" t="s">
        <v>180</v>
      </c>
      <c r="H43" s="207" t="s">
        <v>180</v>
      </c>
      <c r="I43" s="207" t="s">
        <v>180</v>
      </c>
      <c r="J43" s="207" t="s">
        <v>180</v>
      </c>
      <c r="K43" s="207" t="s">
        <v>180</v>
      </c>
      <c r="L43" s="207" t="s">
        <v>180</v>
      </c>
      <c r="M43" s="207" t="s">
        <v>180</v>
      </c>
      <c r="N43" s="207" t="s">
        <v>180</v>
      </c>
      <c r="O43" s="207" t="s">
        <v>180</v>
      </c>
      <c r="P43" s="207" t="s">
        <v>180</v>
      </c>
      <c r="Q43" s="207" t="s">
        <v>180</v>
      </c>
      <c r="R43" s="207" t="s">
        <v>180</v>
      </c>
      <c r="S43" s="207" t="s">
        <v>180</v>
      </c>
      <c r="T43" s="207" t="s">
        <v>180</v>
      </c>
      <c r="U43" s="207" t="s">
        <v>180</v>
      </c>
      <c r="V43" s="207" t="s">
        <v>180</v>
      </c>
      <c r="W43" s="207">
        <v>4</v>
      </c>
      <c r="X43" s="207">
        <f t="shared" si="8"/>
        <v>4</v>
      </c>
      <c r="Y43" s="207" t="s">
        <v>180</v>
      </c>
      <c r="Z43" s="207" t="s">
        <v>180</v>
      </c>
      <c r="AA43" s="207" t="s">
        <v>180</v>
      </c>
      <c r="AB43" s="207" t="s">
        <v>180</v>
      </c>
      <c r="AC43" s="207" t="s">
        <v>180</v>
      </c>
      <c r="AD43" s="207" t="s">
        <v>180</v>
      </c>
    </row>
    <row r="44" spans="1:30" ht="16.5" customHeight="1" x14ac:dyDescent="0.4">
      <c r="C44" s="81" t="s">
        <v>956</v>
      </c>
      <c r="D44" s="248" t="s">
        <v>305</v>
      </c>
      <c r="E44" s="207" t="s">
        <v>180</v>
      </c>
      <c r="F44" s="207" t="s">
        <v>180</v>
      </c>
      <c r="G44" s="207" t="s">
        <v>180</v>
      </c>
      <c r="H44" s="207" t="s">
        <v>180</v>
      </c>
      <c r="I44" s="207">
        <v>1</v>
      </c>
      <c r="J44" s="207" t="s">
        <v>180</v>
      </c>
      <c r="K44" s="207" t="s">
        <v>180</v>
      </c>
      <c r="L44" s="207" t="s">
        <v>180</v>
      </c>
      <c r="M44" s="207" t="s">
        <v>180</v>
      </c>
      <c r="N44" s="207" t="s">
        <v>180</v>
      </c>
      <c r="O44" s="207" t="s">
        <v>180</v>
      </c>
      <c r="P44" s="207" t="s">
        <v>180</v>
      </c>
      <c r="Q44" s="207" t="s">
        <v>180</v>
      </c>
      <c r="R44" s="207" t="s">
        <v>180</v>
      </c>
      <c r="S44" s="207" t="s">
        <v>180</v>
      </c>
      <c r="T44" s="207" t="s">
        <v>180</v>
      </c>
      <c r="U44" s="207" t="s">
        <v>180</v>
      </c>
      <c r="V44" s="207" t="s">
        <v>180</v>
      </c>
      <c r="W44" s="207">
        <v>2</v>
      </c>
      <c r="X44" s="207">
        <f t="shared" si="8"/>
        <v>3</v>
      </c>
      <c r="Y44" s="207" t="s">
        <v>180</v>
      </c>
      <c r="Z44" s="207" t="s">
        <v>180</v>
      </c>
      <c r="AA44" s="207" t="s">
        <v>180</v>
      </c>
      <c r="AB44" s="207" t="s">
        <v>180</v>
      </c>
      <c r="AC44" s="207" t="s">
        <v>180</v>
      </c>
      <c r="AD44" s="207" t="s">
        <v>180</v>
      </c>
    </row>
    <row r="45" spans="1:30" ht="16.5" customHeight="1" x14ac:dyDescent="0.4">
      <c r="C45" s="81" t="s">
        <v>957</v>
      </c>
      <c r="D45" s="248" t="s">
        <v>305</v>
      </c>
      <c r="E45" s="207" t="s">
        <v>180</v>
      </c>
      <c r="F45" s="207" t="s">
        <v>180</v>
      </c>
      <c r="G45" s="207" t="s">
        <v>180</v>
      </c>
      <c r="H45" s="207" t="s">
        <v>180</v>
      </c>
      <c r="I45" s="207">
        <v>1</v>
      </c>
      <c r="J45" s="207" t="s">
        <v>180</v>
      </c>
      <c r="K45" s="207" t="s">
        <v>180</v>
      </c>
      <c r="L45" s="207" t="s">
        <v>180</v>
      </c>
      <c r="M45" s="207" t="s">
        <v>180</v>
      </c>
      <c r="N45" s="207" t="s">
        <v>180</v>
      </c>
      <c r="O45" s="207" t="s">
        <v>180</v>
      </c>
      <c r="P45" s="207" t="s">
        <v>180</v>
      </c>
      <c r="Q45" s="207" t="s">
        <v>180</v>
      </c>
      <c r="R45" s="207" t="s">
        <v>180</v>
      </c>
      <c r="S45" s="207" t="s">
        <v>180</v>
      </c>
      <c r="T45" s="207" t="s">
        <v>180</v>
      </c>
      <c r="U45" s="207" t="s">
        <v>180</v>
      </c>
      <c r="V45" s="207" t="s">
        <v>180</v>
      </c>
      <c r="W45" s="207" t="s">
        <v>180</v>
      </c>
      <c r="X45" s="207">
        <f t="shared" si="8"/>
        <v>1</v>
      </c>
      <c r="Y45" s="207" t="s">
        <v>180</v>
      </c>
      <c r="Z45" s="207" t="s">
        <v>180</v>
      </c>
      <c r="AA45" s="207" t="s">
        <v>180</v>
      </c>
      <c r="AB45" s="207" t="s">
        <v>180</v>
      </c>
      <c r="AC45" s="207" t="s">
        <v>180</v>
      </c>
      <c r="AD45" s="207" t="s">
        <v>180</v>
      </c>
    </row>
    <row r="46" spans="1:30" ht="16.5" customHeight="1" x14ac:dyDescent="0.4">
      <c r="C46" s="81" t="s">
        <v>958</v>
      </c>
      <c r="D46" s="248" t="s">
        <v>305</v>
      </c>
      <c r="E46" s="207" t="s">
        <v>180</v>
      </c>
      <c r="F46" s="207" t="s">
        <v>180</v>
      </c>
      <c r="G46" s="207">
        <v>173</v>
      </c>
      <c r="H46" s="207" t="s">
        <v>180</v>
      </c>
      <c r="I46" s="207" t="s">
        <v>180</v>
      </c>
      <c r="J46" s="207" t="s">
        <v>180</v>
      </c>
      <c r="K46" s="207" t="s">
        <v>180</v>
      </c>
      <c r="L46" s="207" t="s">
        <v>180</v>
      </c>
      <c r="M46" s="207" t="s">
        <v>180</v>
      </c>
      <c r="N46" s="207" t="s">
        <v>180</v>
      </c>
      <c r="O46" s="207" t="s">
        <v>180</v>
      </c>
      <c r="P46" s="207" t="s">
        <v>180</v>
      </c>
      <c r="Q46" s="207" t="s">
        <v>180</v>
      </c>
      <c r="R46" s="207" t="s">
        <v>180</v>
      </c>
      <c r="S46" s="207" t="s">
        <v>180</v>
      </c>
      <c r="T46" s="207" t="s">
        <v>180</v>
      </c>
      <c r="U46" s="207" t="s">
        <v>180</v>
      </c>
      <c r="V46" s="207" t="s">
        <v>180</v>
      </c>
      <c r="W46" s="207">
        <v>19</v>
      </c>
      <c r="X46" s="207">
        <f t="shared" si="8"/>
        <v>192</v>
      </c>
      <c r="Y46" s="207" t="s">
        <v>180</v>
      </c>
      <c r="Z46" s="207" t="s">
        <v>180</v>
      </c>
      <c r="AA46" s="207" t="s">
        <v>180</v>
      </c>
      <c r="AB46" s="207" t="s">
        <v>180</v>
      </c>
      <c r="AC46" s="207" t="s">
        <v>180</v>
      </c>
      <c r="AD46" s="207" t="s">
        <v>180</v>
      </c>
    </row>
    <row r="47" spans="1:30" ht="16.5" customHeight="1" x14ac:dyDescent="0.4">
      <c r="C47" s="81" t="s">
        <v>959</v>
      </c>
      <c r="D47" s="248" t="s">
        <v>305</v>
      </c>
      <c r="E47" s="207">
        <v>1</v>
      </c>
      <c r="F47" s="207" t="s">
        <v>180</v>
      </c>
      <c r="G47" s="207" t="s">
        <v>180</v>
      </c>
      <c r="H47" s="207" t="s">
        <v>180</v>
      </c>
      <c r="I47" s="207" t="s">
        <v>180</v>
      </c>
      <c r="J47" s="207" t="s">
        <v>180</v>
      </c>
      <c r="K47" s="207" t="s">
        <v>180</v>
      </c>
      <c r="L47" s="207" t="s">
        <v>180</v>
      </c>
      <c r="M47" s="207" t="s">
        <v>180</v>
      </c>
      <c r="N47" s="207" t="s">
        <v>180</v>
      </c>
      <c r="O47" s="207" t="s">
        <v>180</v>
      </c>
      <c r="P47" s="207" t="s">
        <v>180</v>
      </c>
      <c r="Q47" s="207" t="s">
        <v>180</v>
      </c>
      <c r="R47" s="207" t="s">
        <v>180</v>
      </c>
      <c r="S47" s="207" t="s">
        <v>180</v>
      </c>
      <c r="T47" s="207" t="s">
        <v>180</v>
      </c>
      <c r="U47" s="207" t="s">
        <v>180</v>
      </c>
      <c r="V47" s="207" t="s">
        <v>180</v>
      </c>
      <c r="W47" s="207" t="s">
        <v>180</v>
      </c>
      <c r="X47" s="207">
        <f t="shared" si="8"/>
        <v>1</v>
      </c>
      <c r="Y47" s="207" t="s">
        <v>180</v>
      </c>
      <c r="Z47" s="207" t="s">
        <v>180</v>
      </c>
      <c r="AA47" s="207" t="s">
        <v>180</v>
      </c>
      <c r="AB47" s="207" t="s">
        <v>180</v>
      </c>
      <c r="AC47" s="207" t="s">
        <v>180</v>
      </c>
      <c r="AD47" s="207" t="s">
        <v>180</v>
      </c>
    </row>
    <row r="48" spans="1:30" ht="16.5" customHeight="1" x14ac:dyDescent="0.4">
      <c r="C48" s="81" t="s">
        <v>960</v>
      </c>
      <c r="D48" s="248" t="s">
        <v>305</v>
      </c>
      <c r="E48" s="207" t="s">
        <v>180</v>
      </c>
      <c r="F48" s="207" t="s">
        <v>180</v>
      </c>
      <c r="G48" s="207" t="s">
        <v>180</v>
      </c>
      <c r="H48" s="207" t="s">
        <v>180</v>
      </c>
      <c r="I48" s="207" t="s">
        <v>180</v>
      </c>
      <c r="J48" s="207" t="s">
        <v>180</v>
      </c>
      <c r="K48" s="207" t="s">
        <v>180</v>
      </c>
      <c r="L48" s="207" t="s">
        <v>180</v>
      </c>
      <c r="M48" s="207" t="s">
        <v>180</v>
      </c>
      <c r="N48" s="207" t="s">
        <v>180</v>
      </c>
      <c r="O48" s="207" t="s">
        <v>180</v>
      </c>
      <c r="P48" s="207" t="s">
        <v>180</v>
      </c>
      <c r="Q48" s="207" t="s">
        <v>180</v>
      </c>
      <c r="R48" s="207" t="s">
        <v>180</v>
      </c>
      <c r="S48" s="207" t="s">
        <v>180</v>
      </c>
      <c r="T48" s="207" t="s">
        <v>180</v>
      </c>
      <c r="U48" s="207" t="s">
        <v>180</v>
      </c>
      <c r="V48" s="207" t="s">
        <v>180</v>
      </c>
      <c r="W48" s="207">
        <v>2</v>
      </c>
      <c r="X48" s="207">
        <f t="shared" si="8"/>
        <v>2</v>
      </c>
      <c r="Y48" s="207" t="s">
        <v>180</v>
      </c>
      <c r="Z48" s="207" t="s">
        <v>180</v>
      </c>
      <c r="AA48" s="207" t="s">
        <v>180</v>
      </c>
      <c r="AB48" s="207" t="s">
        <v>180</v>
      </c>
      <c r="AC48" s="207" t="s">
        <v>180</v>
      </c>
      <c r="AD48" s="207" t="s">
        <v>180</v>
      </c>
    </row>
    <row r="49" spans="3:30" ht="16.5" customHeight="1" x14ac:dyDescent="0.4">
      <c r="C49" s="81" t="s">
        <v>961</v>
      </c>
      <c r="D49" s="248" t="s">
        <v>305</v>
      </c>
      <c r="E49" s="207">
        <v>1</v>
      </c>
      <c r="F49" s="207" t="s">
        <v>180</v>
      </c>
      <c r="G49" s="207" t="s">
        <v>180</v>
      </c>
      <c r="H49" s="207" t="s">
        <v>180</v>
      </c>
      <c r="I49" s="207" t="s">
        <v>180</v>
      </c>
      <c r="J49" s="207" t="s">
        <v>180</v>
      </c>
      <c r="K49" s="207" t="s">
        <v>180</v>
      </c>
      <c r="L49" s="207" t="s">
        <v>180</v>
      </c>
      <c r="M49" s="207" t="s">
        <v>180</v>
      </c>
      <c r="N49" s="207" t="s">
        <v>180</v>
      </c>
      <c r="O49" s="207" t="s">
        <v>180</v>
      </c>
      <c r="P49" s="207" t="s">
        <v>180</v>
      </c>
      <c r="Q49" s="207" t="s">
        <v>180</v>
      </c>
      <c r="R49" s="207" t="s">
        <v>180</v>
      </c>
      <c r="S49" s="207" t="s">
        <v>180</v>
      </c>
      <c r="T49" s="207" t="s">
        <v>180</v>
      </c>
      <c r="U49" s="207" t="s">
        <v>180</v>
      </c>
      <c r="V49" s="207" t="s">
        <v>180</v>
      </c>
      <c r="W49" s="207" t="s">
        <v>180</v>
      </c>
      <c r="X49" s="207">
        <f t="shared" si="8"/>
        <v>1</v>
      </c>
      <c r="Y49" s="207" t="s">
        <v>180</v>
      </c>
      <c r="Z49" s="207" t="s">
        <v>180</v>
      </c>
      <c r="AA49" s="207" t="s">
        <v>180</v>
      </c>
      <c r="AB49" s="207" t="s">
        <v>180</v>
      </c>
      <c r="AC49" s="207" t="s">
        <v>180</v>
      </c>
      <c r="AD49" s="207">
        <v>1</v>
      </c>
    </row>
    <row r="50" spans="3:30" ht="16.5" customHeight="1" x14ac:dyDescent="0.4">
      <c r="C50" s="81" t="s">
        <v>962</v>
      </c>
      <c r="D50" s="248" t="s">
        <v>305</v>
      </c>
      <c r="E50" s="207" t="s">
        <v>180</v>
      </c>
      <c r="F50" s="207" t="s">
        <v>180</v>
      </c>
      <c r="G50" s="207" t="s">
        <v>180</v>
      </c>
      <c r="H50" s="207" t="s">
        <v>180</v>
      </c>
      <c r="I50" s="207" t="s">
        <v>180</v>
      </c>
      <c r="J50" s="207" t="s">
        <v>180</v>
      </c>
      <c r="K50" s="207" t="s">
        <v>180</v>
      </c>
      <c r="L50" s="207" t="s">
        <v>180</v>
      </c>
      <c r="M50" s="207" t="s">
        <v>180</v>
      </c>
      <c r="N50" s="207" t="s">
        <v>180</v>
      </c>
      <c r="O50" s="207" t="s">
        <v>180</v>
      </c>
      <c r="P50" s="207" t="s">
        <v>180</v>
      </c>
      <c r="Q50" s="207" t="s">
        <v>180</v>
      </c>
      <c r="R50" s="207" t="s">
        <v>180</v>
      </c>
      <c r="S50" s="207" t="s">
        <v>180</v>
      </c>
      <c r="T50" s="207" t="s">
        <v>180</v>
      </c>
      <c r="U50" s="207" t="s">
        <v>180</v>
      </c>
      <c r="V50" s="207" t="s">
        <v>180</v>
      </c>
      <c r="W50" s="207">
        <v>3</v>
      </c>
      <c r="X50" s="207">
        <f t="shared" si="8"/>
        <v>3</v>
      </c>
      <c r="Y50" s="207" t="s">
        <v>180</v>
      </c>
      <c r="Z50" s="207" t="s">
        <v>180</v>
      </c>
      <c r="AA50" s="207" t="s">
        <v>180</v>
      </c>
      <c r="AB50" s="207" t="s">
        <v>180</v>
      </c>
      <c r="AC50" s="207" t="s">
        <v>180</v>
      </c>
      <c r="AD50" s="207" t="s">
        <v>180</v>
      </c>
    </row>
    <row r="51" spans="3:30" ht="16.5" customHeight="1" x14ac:dyDescent="0.4">
      <c r="C51" s="81" t="s">
        <v>963</v>
      </c>
      <c r="D51" s="248" t="s">
        <v>305</v>
      </c>
      <c r="E51" s="207" t="s">
        <v>180</v>
      </c>
      <c r="F51" s="207" t="s">
        <v>180</v>
      </c>
      <c r="G51" s="207" t="s">
        <v>180</v>
      </c>
      <c r="H51" s="207" t="s">
        <v>180</v>
      </c>
      <c r="I51" s="207">
        <v>2</v>
      </c>
      <c r="J51" s="207" t="s">
        <v>180</v>
      </c>
      <c r="K51" s="207" t="s">
        <v>180</v>
      </c>
      <c r="L51" s="207">
        <v>1</v>
      </c>
      <c r="M51" s="207" t="s">
        <v>180</v>
      </c>
      <c r="N51" s="207" t="s">
        <v>180</v>
      </c>
      <c r="O51" s="207" t="s">
        <v>180</v>
      </c>
      <c r="P51" s="207" t="s">
        <v>180</v>
      </c>
      <c r="Q51" s="207" t="s">
        <v>180</v>
      </c>
      <c r="R51" s="207" t="s">
        <v>180</v>
      </c>
      <c r="S51" s="207" t="s">
        <v>180</v>
      </c>
      <c r="T51" s="207" t="s">
        <v>180</v>
      </c>
      <c r="U51" s="207" t="s">
        <v>180</v>
      </c>
      <c r="V51" s="207" t="s">
        <v>180</v>
      </c>
      <c r="W51" s="207">
        <v>1</v>
      </c>
      <c r="X51" s="207">
        <f t="shared" si="8"/>
        <v>4</v>
      </c>
      <c r="Y51" s="207" t="s">
        <v>180</v>
      </c>
      <c r="Z51" s="207" t="s">
        <v>180</v>
      </c>
      <c r="AA51" s="207" t="s">
        <v>180</v>
      </c>
      <c r="AB51" s="207" t="s">
        <v>180</v>
      </c>
      <c r="AC51" s="207" t="s">
        <v>180</v>
      </c>
      <c r="AD51" s="207" t="s">
        <v>180</v>
      </c>
    </row>
    <row r="52" spans="3:30" ht="16.5" customHeight="1" x14ac:dyDescent="0.4">
      <c r="C52" s="81" t="s">
        <v>964</v>
      </c>
      <c r="D52" s="248" t="s">
        <v>305</v>
      </c>
      <c r="E52" s="207" t="s">
        <v>180</v>
      </c>
      <c r="F52" s="207" t="s">
        <v>180</v>
      </c>
      <c r="G52" s="207" t="s">
        <v>180</v>
      </c>
      <c r="H52" s="207" t="s">
        <v>180</v>
      </c>
      <c r="I52" s="207" t="s">
        <v>180</v>
      </c>
      <c r="J52" s="207" t="s">
        <v>180</v>
      </c>
      <c r="K52" s="207" t="s">
        <v>180</v>
      </c>
      <c r="L52" s="207" t="s">
        <v>180</v>
      </c>
      <c r="M52" s="207" t="s">
        <v>180</v>
      </c>
      <c r="N52" s="207" t="s">
        <v>180</v>
      </c>
      <c r="O52" s="207" t="s">
        <v>180</v>
      </c>
      <c r="P52" s="207" t="s">
        <v>180</v>
      </c>
      <c r="Q52" s="207" t="s">
        <v>180</v>
      </c>
      <c r="R52" s="207">
        <v>1</v>
      </c>
      <c r="S52" s="207" t="s">
        <v>180</v>
      </c>
      <c r="T52" s="207" t="s">
        <v>180</v>
      </c>
      <c r="U52" s="207" t="s">
        <v>180</v>
      </c>
      <c r="V52" s="207" t="s">
        <v>180</v>
      </c>
      <c r="W52" s="207" t="s">
        <v>180</v>
      </c>
      <c r="X52" s="207">
        <f t="shared" si="8"/>
        <v>1</v>
      </c>
      <c r="Y52" s="207" t="s">
        <v>180</v>
      </c>
      <c r="Z52" s="207" t="s">
        <v>180</v>
      </c>
      <c r="AA52" s="207" t="s">
        <v>180</v>
      </c>
      <c r="AB52" s="207" t="s">
        <v>180</v>
      </c>
      <c r="AC52" s="207" t="s">
        <v>180</v>
      </c>
      <c r="AD52" s="207" t="s">
        <v>180</v>
      </c>
    </row>
    <row r="53" spans="3:30" ht="16.5" customHeight="1" x14ac:dyDescent="0.4">
      <c r="C53" s="81" t="s">
        <v>965</v>
      </c>
      <c r="D53" s="248" t="s">
        <v>305</v>
      </c>
      <c r="E53" s="207">
        <v>30</v>
      </c>
      <c r="F53" s="207" t="s">
        <v>180</v>
      </c>
      <c r="G53" s="207" t="s">
        <v>180</v>
      </c>
      <c r="H53" s="207" t="s">
        <v>180</v>
      </c>
      <c r="I53" s="207" t="s">
        <v>180</v>
      </c>
      <c r="J53" s="207" t="s">
        <v>180</v>
      </c>
      <c r="K53" s="207">
        <v>111</v>
      </c>
      <c r="L53" s="207" t="s">
        <v>180</v>
      </c>
      <c r="M53" s="207" t="s">
        <v>180</v>
      </c>
      <c r="N53" s="207" t="s">
        <v>180</v>
      </c>
      <c r="O53" s="207" t="s">
        <v>180</v>
      </c>
      <c r="P53" s="207" t="s">
        <v>180</v>
      </c>
      <c r="Q53" s="207" t="s">
        <v>180</v>
      </c>
      <c r="R53" s="207" t="s">
        <v>180</v>
      </c>
      <c r="S53" s="207" t="s">
        <v>180</v>
      </c>
      <c r="T53" s="207" t="s">
        <v>180</v>
      </c>
      <c r="U53" s="207" t="s">
        <v>180</v>
      </c>
      <c r="V53" s="207" t="s">
        <v>180</v>
      </c>
      <c r="W53" s="207">
        <v>240</v>
      </c>
      <c r="X53" s="207">
        <f t="shared" si="8"/>
        <v>381</v>
      </c>
      <c r="Y53" s="207" t="s">
        <v>180</v>
      </c>
      <c r="Z53" s="207" t="s">
        <v>180</v>
      </c>
      <c r="AA53" s="207" t="s">
        <v>180</v>
      </c>
      <c r="AB53" s="207" t="s">
        <v>180</v>
      </c>
      <c r="AC53" s="207" t="s">
        <v>180</v>
      </c>
      <c r="AD53" s="207" t="s">
        <v>180</v>
      </c>
    </row>
    <row r="54" spans="3:30" ht="16.5" customHeight="1" x14ac:dyDescent="0.4">
      <c r="C54" s="81" t="s">
        <v>966</v>
      </c>
      <c r="D54" s="248" t="s">
        <v>305</v>
      </c>
      <c r="E54" s="207" t="s">
        <v>180</v>
      </c>
      <c r="F54" s="207" t="s">
        <v>180</v>
      </c>
      <c r="G54" s="207">
        <v>371</v>
      </c>
      <c r="H54" s="207" t="s">
        <v>180</v>
      </c>
      <c r="I54" s="207" t="s">
        <v>180</v>
      </c>
      <c r="J54" s="207" t="s">
        <v>180</v>
      </c>
      <c r="K54" s="207" t="s">
        <v>180</v>
      </c>
      <c r="L54" s="207" t="s">
        <v>180</v>
      </c>
      <c r="M54" s="207" t="s">
        <v>180</v>
      </c>
      <c r="N54" s="207" t="s">
        <v>180</v>
      </c>
      <c r="O54" s="207" t="s">
        <v>180</v>
      </c>
      <c r="P54" s="207" t="s">
        <v>180</v>
      </c>
      <c r="Q54" s="207" t="s">
        <v>180</v>
      </c>
      <c r="R54" s="207" t="s">
        <v>180</v>
      </c>
      <c r="S54" s="207" t="s">
        <v>180</v>
      </c>
      <c r="T54" s="207" t="s">
        <v>180</v>
      </c>
      <c r="U54" s="207" t="s">
        <v>180</v>
      </c>
      <c r="V54" s="207" t="s">
        <v>180</v>
      </c>
      <c r="W54" s="207" t="s">
        <v>180</v>
      </c>
      <c r="X54" s="207">
        <f t="shared" si="8"/>
        <v>371</v>
      </c>
      <c r="Y54" s="207" t="s">
        <v>180</v>
      </c>
      <c r="Z54" s="207" t="s">
        <v>180</v>
      </c>
      <c r="AA54" s="207" t="s">
        <v>180</v>
      </c>
      <c r="AB54" s="207" t="s">
        <v>180</v>
      </c>
      <c r="AC54" s="207" t="s">
        <v>180</v>
      </c>
      <c r="AD54" s="207" t="s">
        <v>180</v>
      </c>
    </row>
    <row r="55" spans="3:30" ht="16.5" customHeight="1" x14ac:dyDescent="0.4">
      <c r="C55" s="81" t="s">
        <v>967</v>
      </c>
      <c r="D55" s="248" t="s">
        <v>305</v>
      </c>
      <c r="E55" s="207" t="s">
        <v>180</v>
      </c>
      <c r="F55" s="207" t="s">
        <v>180</v>
      </c>
      <c r="G55" s="207" t="s">
        <v>180</v>
      </c>
      <c r="H55" s="207" t="s">
        <v>180</v>
      </c>
      <c r="I55" s="207">
        <v>1</v>
      </c>
      <c r="J55" s="207" t="s">
        <v>180</v>
      </c>
      <c r="K55" s="207" t="s">
        <v>180</v>
      </c>
      <c r="L55" s="207" t="s">
        <v>180</v>
      </c>
      <c r="M55" s="207" t="s">
        <v>180</v>
      </c>
      <c r="N55" s="207" t="s">
        <v>180</v>
      </c>
      <c r="O55" s="207" t="s">
        <v>180</v>
      </c>
      <c r="P55" s="207" t="s">
        <v>180</v>
      </c>
      <c r="Q55" s="207" t="s">
        <v>180</v>
      </c>
      <c r="R55" s="207" t="s">
        <v>180</v>
      </c>
      <c r="S55" s="207" t="s">
        <v>180</v>
      </c>
      <c r="T55" s="207" t="s">
        <v>180</v>
      </c>
      <c r="U55" s="207" t="s">
        <v>180</v>
      </c>
      <c r="V55" s="207" t="s">
        <v>180</v>
      </c>
      <c r="W55" s="207">
        <v>1</v>
      </c>
      <c r="X55" s="207">
        <f t="shared" si="8"/>
        <v>2</v>
      </c>
      <c r="Y55" s="207" t="s">
        <v>180</v>
      </c>
      <c r="Z55" s="207" t="s">
        <v>180</v>
      </c>
      <c r="AA55" s="207" t="s">
        <v>180</v>
      </c>
      <c r="AB55" s="207" t="s">
        <v>180</v>
      </c>
      <c r="AC55" s="207" t="s">
        <v>180</v>
      </c>
      <c r="AD55" s="207" t="s">
        <v>180</v>
      </c>
    </row>
    <row r="56" spans="3:30" ht="16.5" customHeight="1" x14ac:dyDescent="0.4">
      <c r="C56" s="81" t="s">
        <v>968</v>
      </c>
      <c r="D56" s="248" t="s">
        <v>305</v>
      </c>
      <c r="E56" s="207" t="s">
        <v>180</v>
      </c>
      <c r="F56" s="207" t="s">
        <v>180</v>
      </c>
      <c r="G56" s="207" t="s">
        <v>180</v>
      </c>
      <c r="H56" s="207" t="s">
        <v>180</v>
      </c>
      <c r="I56" s="207" t="s">
        <v>180</v>
      </c>
      <c r="J56" s="207" t="s">
        <v>180</v>
      </c>
      <c r="K56" s="207" t="s">
        <v>180</v>
      </c>
      <c r="L56" s="207" t="s">
        <v>180</v>
      </c>
      <c r="M56" s="207" t="s">
        <v>180</v>
      </c>
      <c r="N56" s="207" t="s">
        <v>180</v>
      </c>
      <c r="O56" s="207" t="s">
        <v>180</v>
      </c>
      <c r="P56" s="207" t="s">
        <v>180</v>
      </c>
      <c r="Q56" s="207" t="s">
        <v>180</v>
      </c>
      <c r="R56" s="207" t="s">
        <v>180</v>
      </c>
      <c r="S56" s="207" t="s">
        <v>180</v>
      </c>
      <c r="T56" s="207" t="s">
        <v>180</v>
      </c>
      <c r="U56" s="207" t="s">
        <v>180</v>
      </c>
      <c r="V56" s="207" t="s">
        <v>180</v>
      </c>
      <c r="W56" s="207">
        <v>183</v>
      </c>
      <c r="X56" s="207">
        <f t="shared" si="8"/>
        <v>183</v>
      </c>
      <c r="Y56" s="207" t="s">
        <v>180</v>
      </c>
      <c r="Z56" s="207" t="s">
        <v>180</v>
      </c>
      <c r="AA56" s="207" t="s">
        <v>180</v>
      </c>
      <c r="AB56" s="207" t="s">
        <v>180</v>
      </c>
      <c r="AC56" s="207" t="s">
        <v>180</v>
      </c>
      <c r="AD56" s="207" t="s">
        <v>180</v>
      </c>
    </row>
    <row r="57" spans="3:30" ht="16.5" customHeight="1" x14ac:dyDescent="0.4">
      <c r="C57" s="81" t="s">
        <v>969</v>
      </c>
      <c r="D57" s="248" t="s">
        <v>305</v>
      </c>
      <c r="E57" s="207">
        <v>1</v>
      </c>
      <c r="F57" s="207" t="s">
        <v>180</v>
      </c>
      <c r="G57" s="207" t="s">
        <v>180</v>
      </c>
      <c r="H57" s="207" t="s">
        <v>180</v>
      </c>
      <c r="I57" s="207" t="s">
        <v>180</v>
      </c>
      <c r="J57" s="207" t="s">
        <v>180</v>
      </c>
      <c r="K57" s="207" t="s">
        <v>180</v>
      </c>
      <c r="L57" s="207" t="s">
        <v>180</v>
      </c>
      <c r="M57" s="207" t="s">
        <v>180</v>
      </c>
      <c r="N57" s="207" t="s">
        <v>180</v>
      </c>
      <c r="O57" s="207" t="s">
        <v>180</v>
      </c>
      <c r="P57" s="207" t="s">
        <v>180</v>
      </c>
      <c r="Q57" s="207" t="s">
        <v>180</v>
      </c>
      <c r="R57" s="207" t="s">
        <v>180</v>
      </c>
      <c r="S57" s="207" t="s">
        <v>180</v>
      </c>
      <c r="T57" s="207" t="s">
        <v>180</v>
      </c>
      <c r="U57" s="207" t="s">
        <v>180</v>
      </c>
      <c r="V57" s="207" t="s">
        <v>180</v>
      </c>
      <c r="W57" s="207">
        <v>1</v>
      </c>
      <c r="X57" s="207">
        <f t="shared" si="8"/>
        <v>2</v>
      </c>
      <c r="Y57" s="207" t="s">
        <v>180</v>
      </c>
      <c r="Z57" s="207" t="s">
        <v>180</v>
      </c>
      <c r="AA57" s="207" t="s">
        <v>180</v>
      </c>
      <c r="AB57" s="207" t="s">
        <v>180</v>
      </c>
      <c r="AC57" s="207" t="s">
        <v>180</v>
      </c>
      <c r="AD57" s="207" t="s">
        <v>180</v>
      </c>
    </row>
    <row r="58" spans="3:30" ht="16.5" customHeight="1" x14ac:dyDescent="0.4">
      <c r="C58" s="81" t="s">
        <v>970</v>
      </c>
      <c r="D58" s="248" t="s">
        <v>305</v>
      </c>
      <c r="E58" s="207" t="s">
        <v>180</v>
      </c>
      <c r="F58" s="207" t="s">
        <v>180</v>
      </c>
      <c r="G58" s="207" t="s">
        <v>180</v>
      </c>
      <c r="H58" s="207" t="s">
        <v>180</v>
      </c>
      <c r="I58" s="207">
        <v>1</v>
      </c>
      <c r="J58" s="207" t="s">
        <v>180</v>
      </c>
      <c r="K58" s="207" t="s">
        <v>180</v>
      </c>
      <c r="L58" s="207" t="s">
        <v>180</v>
      </c>
      <c r="M58" s="207" t="s">
        <v>180</v>
      </c>
      <c r="N58" s="207" t="s">
        <v>180</v>
      </c>
      <c r="O58" s="207" t="s">
        <v>180</v>
      </c>
      <c r="P58" s="207" t="s">
        <v>180</v>
      </c>
      <c r="Q58" s="207" t="s">
        <v>180</v>
      </c>
      <c r="R58" s="207" t="s">
        <v>180</v>
      </c>
      <c r="S58" s="207" t="s">
        <v>180</v>
      </c>
      <c r="T58" s="207" t="s">
        <v>180</v>
      </c>
      <c r="U58" s="207" t="s">
        <v>180</v>
      </c>
      <c r="V58" s="207" t="s">
        <v>180</v>
      </c>
      <c r="W58" s="207">
        <v>10</v>
      </c>
      <c r="X58" s="207">
        <f t="shared" si="8"/>
        <v>11</v>
      </c>
      <c r="Y58" s="207" t="s">
        <v>180</v>
      </c>
      <c r="Z58" s="207" t="s">
        <v>180</v>
      </c>
      <c r="AA58" s="207" t="s">
        <v>180</v>
      </c>
      <c r="AB58" s="207" t="s">
        <v>180</v>
      </c>
      <c r="AC58" s="207" t="s">
        <v>180</v>
      </c>
      <c r="AD58" s="207" t="s">
        <v>180</v>
      </c>
    </row>
    <row r="59" spans="3:30" ht="16.5" customHeight="1" x14ac:dyDescent="0.4">
      <c r="C59" s="81" t="s">
        <v>971</v>
      </c>
      <c r="D59" s="248" t="s">
        <v>305</v>
      </c>
      <c r="E59" s="207" t="s">
        <v>180</v>
      </c>
      <c r="F59" s="207" t="s">
        <v>180</v>
      </c>
      <c r="G59" s="207" t="s">
        <v>180</v>
      </c>
      <c r="H59" s="207" t="s">
        <v>180</v>
      </c>
      <c r="I59" s="207" t="s">
        <v>180</v>
      </c>
      <c r="J59" s="207" t="s">
        <v>180</v>
      </c>
      <c r="K59" s="207" t="s">
        <v>180</v>
      </c>
      <c r="L59" s="207" t="s">
        <v>180</v>
      </c>
      <c r="M59" s="207" t="s">
        <v>180</v>
      </c>
      <c r="N59" s="207" t="s">
        <v>180</v>
      </c>
      <c r="O59" s="207" t="s">
        <v>180</v>
      </c>
      <c r="P59" s="207" t="s">
        <v>180</v>
      </c>
      <c r="Q59" s="207" t="s">
        <v>180</v>
      </c>
      <c r="R59" s="207" t="s">
        <v>180</v>
      </c>
      <c r="S59" s="207" t="s">
        <v>180</v>
      </c>
      <c r="T59" s="207" t="s">
        <v>180</v>
      </c>
      <c r="U59" s="207" t="s">
        <v>180</v>
      </c>
      <c r="V59" s="207" t="s">
        <v>180</v>
      </c>
      <c r="W59" s="207" t="s">
        <v>180</v>
      </c>
      <c r="X59" s="207">
        <f t="shared" si="8"/>
        <v>0</v>
      </c>
      <c r="Y59" s="207" t="s">
        <v>180</v>
      </c>
      <c r="Z59" s="207" t="s">
        <v>180</v>
      </c>
      <c r="AA59" s="207" t="s">
        <v>180</v>
      </c>
      <c r="AB59" s="207" t="s">
        <v>180</v>
      </c>
      <c r="AC59" s="207" t="s">
        <v>180</v>
      </c>
      <c r="AD59" s="207" t="s">
        <v>180</v>
      </c>
    </row>
    <row r="60" spans="3:30" ht="16.5" customHeight="1" x14ac:dyDescent="0.4">
      <c r="C60" s="81" t="s">
        <v>972</v>
      </c>
      <c r="D60" s="248" t="s">
        <v>305</v>
      </c>
      <c r="E60" s="207" t="s">
        <v>180</v>
      </c>
      <c r="F60" s="207" t="s">
        <v>180</v>
      </c>
      <c r="G60" s="207" t="s">
        <v>180</v>
      </c>
      <c r="H60" s="207" t="s">
        <v>180</v>
      </c>
      <c r="I60" s="207" t="s">
        <v>180</v>
      </c>
      <c r="J60" s="207" t="s">
        <v>180</v>
      </c>
      <c r="K60" s="207" t="s">
        <v>180</v>
      </c>
      <c r="L60" s="207" t="s">
        <v>180</v>
      </c>
      <c r="M60" s="207" t="s">
        <v>180</v>
      </c>
      <c r="N60" s="207" t="s">
        <v>180</v>
      </c>
      <c r="O60" s="207" t="s">
        <v>180</v>
      </c>
      <c r="P60" s="207" t="s">
        <v>180</v>
      </c>
      <c r="Q60" s="207" t="s">
        <v>180</v>
      </c>
      <c r="R60" s="207" t="s">
        <v>180</v>
      </c>
      <c r="S60" s="207" t="s">
        <v>180</v>
      </c>
      <c r="T60" s="207" t="s">
        <v>180</v>
      </c>
      <c r="U60" s="207" t="s">
        <v>180</v>
      </c>
      <c r="V60" s="207" t="s">
        <v>180</v>
      </c>
      <c r="W60" s="207" t="s">
        <v>180</v>
      </c>
      <c r="X60" s="207">
        <f t="shared" si="8"/>
        <v>0</v>
      </c>
      <c r="Y60" s="207" t="s">
        <v>180</v>
      </c>
      <c r="Z60" s="207" t="s">
        <v>180</v>
      </c>
      <c r="AA60" s="207" t="s">
        <v>180</v>
      </c>
      <c r="AB60" s="207" t="s">
        <v>180</v>
      </c>
      <c r="AC60" s="207" t="s">
        <v>180</v>
      </c>
      <c r="AD60" s="207" t="s">
        <v>180</v>
      </c>
    </row>
    <row r="61" spans="3:30" ht="16.5" customHeight="1" x14ac:dyDescent="0.4">
      <c r="C61" s="81" t="s">
        <v>973</v>
      </c>
      <c r="D61" s="248" t="s">
        <v>305</v>
      </c>
      <c r="E61" s="207">
        <v>36</v>
      </c>
      <c r="F61" s="207" t="s">
        <v>180</v>
      </c>
      <c r="G61" s="207" t="s">
        <v>180</v>
      </c>
      <c r="H61" s="207" t="s">
        <v>180</v>
      </c>
      <c r="I61" s="207" t="s">
        <v>180</v>
      </c>
      <c r="J61" s="207" t="s">
        <v>180</v>
      </c>
      <c r="K61" s="207" t="s">
        <v>180</v>
      </c>
      <c r="L61" s="207" t="s">
        <v>180</v>
      </c>
      <c r="M61" s="207" t="s">
        <v>180</v>
      </c>
      <c r="N61" s="207" t="s">
        <v>180</v>
      </c>
      <c r="O61" s="207" t="s">
        <v>180</v>
      </c>
      <c r="P61" s="207" t="s">
        <v>180</v>
      </c>
      <c r="Q61" s="207" t="s">
        <v>180</v>
      </c>
      <c r="R61" s="207" t="s">
        <v>180</v>
      </c>
      <c r="S61" s="207" t="s">
        <v>180</v>
      </c>
      <c r="T61" s="207" t="s">
        <v>180</v>
      </c>
      <c r="U61" s="207" t="s">
        <v>180</v>
      </c>
      <c r="V61" s="207" t="s">
        <v>180</v>
      </c>
      <c r="W61" s="207">
        <v>1</v>
      </c>
      <c r="X61" s="207">
        <f t="shared" si="8"/>
        <v>37</v>
      </c>
      <c r="Y61" s="207" t="s">
        <v>180</v>
      </c>
      <c r="Z61" s="207" t="s">
        <v>180</v>
      </c>
      <c r="AA61" s="207" t="s">
        <v>180</v>
      </c>
      <c r="AB61" s="207" t="s">
        <v>180</v>
      </c>
      <c r="AC61" s="207" t="s">
        <v>180</v>
      </c>
      <c r="AD61" s="207" t="s">
        <v>180</v>
      </c>
    </row>
    <row r="62" spans="3:30" ht="16.5" customHeight="1" x14ac:dyDescent="0.4">
      <c r="C62" s="81" t="s">
        <v>974</v>
      </c>
      <c r="D62" s="248" t="s">
        <v>305</v>
      </c>
      <c r="E62" s="207" t="s">
        <v>180</v>
      </c>
      <c r="F62" s="207" t="s">
        <v>180</v>
      </c>
      <c r="G62" s="207" t="s">
        <v>180</v>
      </c>
      <c r="H62" s="207" t="s">
        <v>180</v>
      </c>
      <c r="I62" s="207">
        <v>72</v>
      </c>
      <c r="J62" s="207" t="s">
        <v>180</v>
      </c>
      <c r="K62" s="207" t="s">
        <v>180</v>
      </c>
      <c r="L62" s="207" t="s">
        <v>180</v>
      </c>
      <c r="M62" s="207" t="s">
        <v>180</v>
      </c>
      <c r="N62" s="207" t="s">
        <v>180</v>
      </c>
      <c r="O62" s="207" t="s">
        <v>180</v>
      </c>
      <c r="P62" s="207" t="s">
        <v>180</v>
      </c>
      <c r="Q62" s="207" t="s">
        <v>180</v>
      </c>
      <c r="R62" s="207" t="s">
        <v>180</v>
      </c>
      <c r="S62" s="207" t="s">
        <v>180</v>
      </c>
      <c r="T62" s="207" t="s">
        <v>180</v>
      </c>
      <c r="U62" s="207" t="s">
        <v>180</v>
      </c>
      <c r="V62" s="207" t="s">
        <v>180</v>
      </c>
      <c r="W62" s="207">
        <v>296</v>
      </c>
      <c r="X62" s="207">
        <f t="shared" si="8"/>
        <v>368</v>
      </c>
      <c r="Y62" s="207" t="s">
        <v>180</v>
      </c>
      <c r="Z62" s="207" t="s">
        <v>180</v>
      </c>
      <c r="AA62" s="207" t="s">
        <v>180</v>
      </c>
      <c r="AB62" s="207" t="s">
        <v>180</v>
      </c>
      <c r="AC62" s="207" t="s">
        <v>180</v>
      </c>
      <c r="AD62" s="207" t="s">
        <v>180</v>
      </c>
    </row>
    <row r="63" spans="3:30" ht="16.5" customHeight="1" x14ac:dyDescent="0.4">
      <c r="C63" s="81" t="s">
        <v>975</v>
      </c>
      <c r="D63" s="248" t="s">
        <v>305</v>
      </c>
      <c r="E63" s="207" t="s">
        <v>180</v>
      </c>
      <c r="F63" s="207" t="s">
        <v>180</v>
      </c>
      <c r="G63" s="207">
        <v>4</v>
      </c>
      <c r="H63" s="207" t="s">
        <v>180</v>
      </c>
      <c r="I63" s="207" t="s">
        <v>180</v>
      </c>
      <c r="J63" s="207" t="s">
        <v>180</v>
      </c>
      <c r="K63" s="207" t="s">
        <v>180</v>
      </c>
      <c r="L63" s="207" t="s">
        <v>180</v>
      </c>
      <c r="M63" s="207" t="s">
        <v>180</v>
      </c>
      <c r="N63" s="207" t="s">
        <v>180</v>
      </c>
      <c r="O63" s="207" t="s">
        <v>180</v>
      </c>
      <c r="P63" s="207" t="s">
        <v>180</v>
      </c>
      <c r="Q63" s="207" t="s">
        <v>180</v>
      </c>
      <c r="R63" s="207" t="s">
        <v>180</v>
      </c>
      <c r="S63" s="207" t="s">
        <v>180</v>
      </c>
      <c r="T63" s="207" t="s">
        <v>180</v>
      </c>
      <c r="U63" s="207" t="s">
        <v>180</v>
      </c>
      <c r="V63" s="207" t="s">
        <v>180</v>
      </c>
      <c r="W63" s="207" t="s">
        <v>180</v>
      </c>
      <c r="X63" s="207">
        <f t="shared" si="8"/>
        <v>4</v>
      </c>
      <c r="Y63" s="207" t="s">
        <v>180</v>
      </c>
      <c r="Z63" s="207" t="s">
        <v>180</v>
      </c>
      <c r="AA63" s="207" t="s">
        <v>180</v>
      </c>
      <c r="AB63" s="207" t="s">
        <v>180</v>
      </c>
      <c r="AC63" s="207" t="s">
        <v>180</v>
      </c>
      <c r="AD63" s="207" t="s">
        <v>180</v>
      </c>
    </row>
    <row r="64" spans="3:30" ht="16.5" customHeight="1" x14ac:dyDescent="0.4">
      <c r="C64" s="81" t="s">
        <v>976</v>
      </c>
      <c r="D64" s="248" t="s">
        <v>305</v>
      </c>
      <c r="E64" s="207">
        <v>64</v>
      </c>
      <c r="F64" s="207" t="s">
        <v>180</v>
      </c>
      <c r="G64" s="207" t="s">
        <v>180</v>
      </c>
      <c r="H64" s="207" t="s">
        <v>180</v>
      </c>
      <c r="I64" s="207">
        <v>173</v>
      </c>
      <c r="J64" s="207" t="s">
        <v>180</v>
      </c>
      <c r="K64" s="207" t="s">
        <v>180</v>
      </c>
      <c r="L64" s="207" t="s">
        <v>180</v>
      </c>
      <c r="M64" s="207" t="s">
        <v>180</v>
      </c>
      <c r="N64" s="207" t="s">
        <v>180</v>
      </c>
      <c r="O64" s="207" t="s">
        <v>180</v>
      </c>
      <c r="P64" s="207" t="s">
        <v>180</v>
      </c>
      <c r="Q64" s="207" t="s">
        <v>180</v>
      </c>
      <c r="R64" s="207" t="s">
        <v>180</v>
      </c>
      <c r="S64" s="207" t="s">
        <v>180</v>
      </c>
      <c r="T64" s="207" t="s">
        <v>180</v>
      </c>
      <c r="U64" s="207" t="s">
        <v>180</v>
      </c>
      <c r="V64" s="207" t="s">
        <v>180</v>
      </c>
      <c r="W64" s="207">
        <v>915</v>
      </c>
      <c r="X64" s="207">
        <f t="shared" si="8"/>
        <v>1152</v>
      </c>
      <c r="Y64" s="207" t="s">
        <v>180</v>
      </c>
      <c r="Z64" s="207">
        <v>50</v>
      </c>
      <c r="AA64" s="207" t="s">
        <v>180</v>
      </c>
      <c r="AB64" s="207" t="s">
        <v>180</v>
      </c>
      <c r="AC64" s="207" t="s">
        <v>180</v>
      </c>
      <c r="AD64" s="207" t="s">
        <v>180</v>
      </c>
    </row>
    <row r="65" spans="1:30" ht="16.5" customHeight="1" x14ac:dyDescent="0.4">
      <c r="C65" s="81" t="s">
        <v>977</v>
      </c>
      <c r="D65" s="248" t="s">
        <v>305</v>
      </c>
      <c r="E65" s="207" t="s">
        <v>180</v>
      </c>
      <c r="F65" s="207" t="s">
        <v>180</v>
      </c>
      <c r="G65" s="207" t="s">
        <v>180</v>
      </c>
      <c r="H65" s="207" t="s">
        <v>180</v>
      </c>
      <c r="I65" s="207" t="s">
        <v>180</v>
      </c>
      <c r="J65" s="207" t="s">
        <v>180</v>
      </c>
      <c r="K65" s="207" t="s">
        <v>180</v>
      </c>
      <c r="L65" s="207" t="s">
        <v>180</v>
      </c>
      <c r="M65" s="207" t="s">
        <v>180</v>
      </c>
      <c r="N65" s="207" t="s">
        <v>180</v>
      </c>
      <c r="O65" s="207" t="s">
        <v>180</v>
      </c>
      <c r="P65" s="207" t="s">
        <v>180</v>
      </c>
      <c r="Q65" s="207" t="s">
        <v>180</v>
      </c>
      <c r="R65" s="207" t="s">
        <v>180</v>
      </c>
      <c r="S65" s="207" t="s">
        <v>180</v>
      </c>
      <c r="T65" s="207" t="s">
        <v>180</v>
      </c>
      <c r="U65" s="207" t="s">
        <v>180</v>
      </c>
      <c r="V65" s="207" t="s">
        <v>180</v>
      </c>
      <c r="W65" s="207" t="s">
        <v>180</v>
      </c>
      <c r="X65" s="207">
        <f t="shared" si="8"/>
        <v>0</v>
      </c>
      <c r="Y65" s="207" t="s">
        <v>180</v>
      </c>
      <c r="Z65" s="207" t="s">
        <v>180</v>
      </c>
      <c r="AA65" s="207" t="s">
        <v>180</v>
      </c>
      <c r="AB65" s="207" t="s">
        <v>180</v>
      </c>
      <c r="AC65" s="207" t="s">
        <v>180</v>
      </c>
      <c r="AD65" s="207" t="s">
        <v>180</v>
      </c>
    </row>
    <row r="66" spans="1:30" ht="16.5" customHeight="1" x14ac:dyDescent="0.4">
      <c r="C66" s="81" t="s">
        <v>978</v>
      </c>
      <c r="D66" s="248" t="s">
        <v>305</v>
      </c>
      <c r="E66" s="207" t="s">
        <v>180</v>
      </c>
      <c r="F66" s="207" t="s">
        <v>180</v>
      </c>
      <c r="G66" s="207" t="s">
        <v>180</v>
      </c>
      <c r="H66" s="207" t="s">
        <v>180</v>
      </c>
      <c r="I66" s="207">
        <v>1</v>
      </c>
      <c r="J66" s="207" t="s">
        <v>180</v>
      </c>
      <c r="K66" s="207" t="s">
        <v>180</v>
      </c>
      <c r="L66" s="207" t="s">
        <v>180</v>
      </c>
      <c r="M66" s="207" t="s">
        <v>180</v>
      </c>
      <c r="N66" s="207" t="s">
        <v>180</v>
      </c>
      <c r="O66" s="207" t="s">
        <v>180</v>
      </c>
      <c r="P66" s="207" t="s">
        <v>180</v>
      </c>
      <c r="Q66" s="207" t="s">
        <v>180</v>
      </c>
      <c r="R66" s="207" t="s">
        <v>180</v>
      </c>
      <c r="S66" s="207" t="s">
        <v>180</v>
      </c>
      <c r="T66" s="207" t="s">
        <v>180</v>
      </c>
      <c r="U66" s="207" t="s">
        <v>180</v>
      </c>
      <c r="V66" s="207" t="s">
        <v>180</v>
      </c>
      <c r="W66" s="207">
        <v>1</v>
      </c>
      <c r="X66" s="207">
        <f t="shared" si="8"/>
        <v>2</v>
      </c>
      <c r="Y66" s="207" t="s">
        <v>180</v>
      </c>
      <c r="Z66" s="207" t="s">
        <v>180</v>
      </c>
      <c r="AA66" s="207" t="s">
        <v>180</v>
      </c>
      <c r="AB66" s="207" t="s">
        <v>180</v>
      </c>
      <c r="AC66" s="207" t="s">
        <v>180</v>
      </c>
      <c r="AD66" s="207" t="s">
        <v>180</v>
      </c>
    </row>
    <row r="67" spans="1:30" ht="16.5" customHeight="1" x14ac:dyDescent="0.4">
      <c r="C67" s="81" t="s">
        <v>979</v>
      </c>
      <c r="D67" s="248" t="s">
        <v>305</v>
      </c>
      <c r="E67" s="207" t="s">
        <v>180</v>
      </c>
      <c r="F67" s="207" t="s">
        <v>180</v>
      </c>
      <c r="G67" s="207" t="s">
        <v>180</v>
      </c>
      <c r="H67" s="207" t="s">
        <v>180</v>
      </c>
      <c r="I67" s="207">
        <v>1</v>
      </c>
      <c r="J67" s="207" t="s">
        <v>180</v>
      </c>
      <c r="K67" s="207" t="s">
        <v>180</v>
      </c>
      <c r="L67" s="207" t="s">
        <v>180</v>
      </c>
      <c r="M67" s="207" t="s">
        <v>180</v>
      </c>
      <c r="N67" s="207" t="s">
        <v>180</v>
      </c>
      <c r="O67" s="207" t="s">
        <v>180</v>
      </c>
      <c r="P67" s="207" t="s">
        <v>180</v>
      </c>
      <c r="Q67" s="207" t="s">
        <v>180</v>
      </c>
      <c r="R67" s="207" t="s">
        <v>180</v>
      </c>
      <c r="S67" s="207" t="s">
        <v>180</v>
      </c>
      <c r="T67" s="207" t="s">
        <v>180</v>
      </c>
      <c r="U67" s="207" t="s">
        <v>180</v>
      </c>
      <c r="V67" s="207" t="s">
        <v>180</v>
      </c>
      <c r="W67" s="207">
        <v>2</v>
      </c>
      <c r="X67" s="207">
        <f t="shared" si="8"/>
        <v>3</v>
      </c>
      <c r="Y67" s="207" t="s">
        <v>180</v>
      </c>
      <c r="Z67" s="207" t="s">
        <v>180</v>
      </c>
      <c r="AA67" s="207" t="s">
        <v>180</v>
      </c>
      <c r="AB67" s="207" t="s">
        <v>180</v>
      </c>
      <c r="AC67" s="207" t="s">
        <v>180</v>
      </c>
      <c r="AD67" s="207" t="s">
        <v>180</v>
      </c>
    </row>
    <row r="68" spans="1:30" s="151" customFormat="1" ht="16.5" customHeight="1" x14ac:dyDescent="0.4">
      <c r="B68" s="230" t="s">
        <v>1178</v>
      </c>
      <c r="C68" s="288" t="s">
        <v>554</v>
      </c>
      <c r="D68" s="240" t="s">
        <v>279</v>
      </c>
      <c r="E68" s="241">
        <f t="shared" ref="E68:W68" si="9">SUMIF($A73:$A251,$C68,E73:E251)</f>
        <v>0</v>
      </c>
      <c r="F68" s="241">
        <f t="shared" si="9"/>
        <v>0</v>
      </c>
      <c r="G68" s="241">
        <f t="shared" si="9"/>
        <v>0</v>
      </c>
      <c r="H68" s="241">
        <f t="shared" si="9"/>
        <v>0</v>
      </c>
      <c r="I68" s="241">
        <f t="shared" si="9"/>
        <v>23</v>
      </c>
      <c r="J68" s="241">
        <f t="shared" si="9"/>
        <v>0</v>
      </c>
      <c r="K68" s="241">
        <f t="shared" si="9"/>
        <v>0</v>
      </c>
      <c r="L68" s="241">
        <f t="shared" si="9"/>
        <v>0</v>
      </c>
      <c r="M68" s="241">
        <f t="shared" si="9"/>
        <v>0</v>
      </c>
      <c r="N68" s="241">
        <f t="shared" si="9"/>
        <v>0</v>
      </c>
      <c r="O68" s="241">
        <f t="shared" si="9"/>
        <v>1</v>
      </c>
      <c r="P68" s="241">
        <f t="shared" si="9"/>
        <v>0</v>
      </c>
      <c r="Q68" s="241">
        <f t="shared" si="9"/>
        <v>0</v>
      </c>
      <c r="R68" s="241">
        <f t="shared" si="9"/>
        <v>0</v>
      </c>
      <c r="S68" s="241">
        <f t="shared" si="9"/>
        <v>0</v>
      </c>
      <c r="T68" s="241">
        <f t="shared" si="9"/>
        <v>5</v>
      </c>
      <c r="U68" s="241">
        <f t="shared" si="9"/>
        <v>0</v>
      </c>
      <c r="V68" s="241">
        <f t="shared" si="9"/>
        <v>0</v>
      </c>
      <c r="W68" s="241">
        <f t="shared" si="9"/>
        <v>2</v>
      </c>
      <c r="X68" s="241">
        <f>SUM(E68:W68)</f>
        <v>31</v>
      </c>
      <c r="Y68" s="241">
        <f t="shared" ref="Y68:AD68" si="10">SUMIF($A73:$A251,$C68,Y73:Y251)</f>
        <v>0</v>
      </c>
      <c r="Z68" s="241">
        <f t="shared" si="10"/>
        <v>0</v>
      </c>
      <c r="AA68" s="241">
        <f t="shared" si="10"/>
        <v>0</v>
      </c>
      <c r="AB68" s="241">
        <f t="shared" si="10"/>
        <v>0</v>
      </c>
      <c r="AC68" s="241">
        <f t="shared" si="10"/>
        <v>0</v>
      </c>
      <c r="AD68" s="241">
        <f t="shared" si="10"/>
        <v>0</v>
      </c>
    </row>
    <row r="69" spans="1:30" s="151" customFormat="1" ht="16.5" customHeight="1" x14ac:dyDescent="0.4">
      <c r="C69" s="289"/>
      <c r="D69" s="242" t="s">
        <v>305</v>
      </c>
      <c r="E69" s="243">
        <f t="shared" ref="E69:W69" si="11">SUMIF($A253:$A431,$C68,E253:E431)</f>
        <v>11</v>
      </c>
      <c r="F69" s="243">
        <f t="shared" si="11"/>
        <v>24</v>
      </c>
      <c r="G69" s="243">
        <f t="shared" si="11"/>
        <v>0</v>
      </c>
      <c r="H69" s="243">
        <f t="shared" si="11"/>
        <v>0</v>
      </c>
      <c r="I69" s="243">
        <f t="shared" si="11"/>
        <v>0</v>
      </c>
      <c r="J69" s="243">
        <f t="shared" si="11"/>
        <v>0</v>
      </c>
      <c r="K69" s="243">
        <f t="shared" si="11"/>
        <v>19</v>
      </c>
      <c r="L69" s="243">
        <f t="shared" si="11"/>
        <v>47</v>
      </c>
      <c r="M69" s="243">
        <f t="shared" si="11"/>
        <v>0</v>
      </c>
      <c r="N69" s="243">
        <f t="shared" si="11"/>
        <v>0</v>
      </c>
      <c r="O69" s="243">
        <f t="shared" si="11"/>
        <v>41</v>
      </c>
      <c r="P69" s="243">
        <f t="shared" si="11"/>
        <v>0</v>
      </c>
      <c r="Q69" s="243">
        <f t="shared" si="11"/>
        <v>0</v>
      </c>
      <c r="R69" s="243">
        <f t="shared" si="11"/>
        <v>0</v>
      </c>
      <c r="S69" s="243">
        <f t="shared" si="11"/>
        <v>0</v>
      </c>
      <c r="T69" s="243">
        <f t="shared" si="11"/>
        <v>0</v>
      </c>
      <c r="U69" s="243">
        <f t="shared" si="11"/>
        <v>0</v>
      </c>
      <c r="V69" s="243">
        <f t="shared" si="11"/>
        <v>0</v>
      </c>
      <c r="W69" s="243">
        <f t="shared" si="11"/>
        <v>16</v>
      </c>
      <c r="X69" s="246">
        <f>SUM(E69:W69)</f>
        <v>158</v>
      </c>
      <c r="Y69" s="243">
        <f t="shared" ref="Y69:AD69" si="12">SUMIF($A253:$A431,$C68,Y253:Y431)</f>
        <v>0</v>
      </c>
      <c r="Z69" s="243">
        <f t="shared" si="12"/>
        <v>0</v>
      </c>
      <c r="AA69" s="243">
        <f t="shared" si="12"/>
        <v>0</v>
      </c>
      <c r="AB69" s="243">
        <f t="shared" si="12"/>
        <v>0</v>
      </c>
      <c r="AC69" s="243">
        <f t="shared" si="12"/>
        <v>0</v>
      </c>
      <c r="AD69" s="243">
        <f t="shared" si="12"/>
        <v>0</v>
      </c>
    </row>
    <row r="70" spans="1:30" ht="16.5" customHeight="1" x14ac:dyDescent="0.4">
      <c r="B70" s="230" t="s">
        <v>1178</v>
      </c>
      <c r="C70" s="290" t="s">
        <v>572</v>
      </c>
      <c r="D70" s="240" t="s">
        <v>279</v>
      </c>
      <c r="E70" s="241">
        <f t="shared" ref="E70:W70" si="13">SUMIF($B73:$B251,$C70,E73:E251)</f>
        <v>0</v>
      </c>
      <c r="F70" s="241">
        <f t="shared" si="13"/>
        <v>0</v>
      </c>
      <c r="G70" s="241">
        <f t="shared" si="13"/>
        <v>0</v>
      </c>
      <c r="H70" s="241">
        <f t="shared" si="13"/>
        <v>0</v>
      </c>
      <c r="I70" s="241">
        <f t="shared" si="13"/>
        <v>49</v>
      </c>
      <c r="J70" s="241">
        <f t="shared" si="13"/>
        <v>0</v>
      </c>
      <c r="K70" s="241">
        <f t="shared" si="13"/>
        <v>0</v>
      </c>
      <c r="L70" s="241">
        <f t="shared" si="13"/>
        <v>0</v>
      </c>
      <c r="M70" s="241">
        <f t="shared" si="13"/>
        <v>0</v>
      </c>
      <c r="N70" s="241">
        <f t="shared" si="13"/>
        <v>0</v>
      </c>
      <c r="O70" s="241">
        <f t="shared" si="13"/>
        <v>3</v>
      </c>
      <c r="P70" s="241">
        <f t="shared" si="13"/>
        <v>0</v>
      </c>
      <c r="Q70" s="241">
        <f t="shared" si="13"/>
        <v>0</v>
      </c>
      <c r="R70" s="241">
        <f t="shared" si="13"/>
        <v>0</v>
      </c>
      <c r="S70" s="241">
        <f t="shared" si="13"/>
        <v>0</v>
      </c>
      <c r="T70" s="241">
        <f t="shared" si="13"/>
        <v>9</v>
      </c>
      <c r="U70" s="241">
        <f t="shared" si="13"/>
        <v>2</v>
      </c>
      <c r="V70" s="241">
        <f t="shared" si="13"/>
        <v>0</v>
      </c>
      <c r="W70" s="241">
        <f t="shared" si="13"/>
        <v>21</v>
      </c>
      <c r="X70" s="241">
        <f t="shared" ref="X70:X71" si="14">SUM(E70:W70)</f>
        <v>84</v>
      </c>
      <c r="Y70" s="241">
        <f t="shared" ref="Y70:AD70" si="15">SUMIF($B73:$B251,$C70,Y73:Y251)</f>
        <v>0</v>
      </c>
      <c r="Z70" s="241">
        <f t="shared" si="15"/>
        <v>0</v>
      </c>
      <c r="AA70" s="241">
        <f t="shared" si="15"/>
        <v>0</v>
      </c>
      <c r="AB70" s="241">
        <f t="shared" si="15"/>
        <v>0</v>
      </c>
      <c r="AC70" s="241">
        <f t="shared" si="15"/>
        <v>0</v>
      </c>
      <c r="AD70" s="241">
        <f t="shared" si="15"/>
        <v>0</v>
      </c>
    </row>
    <row r="71" spans="1:30" ht="16.5" customHeight="1" x14ac:dyDescent="0.4">
      <c r="C71" s="231"/>
      <c r="D71" s="242" t="s">
        <v>305</v>
      </c>
      <c r="E71" s="243">
        <f t="shared" ref="E71:W71" si="16">SUMIF($B253:$B431,$C70,E253:E431)</f>
        <v>19</v>
      </c>
      <c r="F71" s="243">
        <f t="shared" si="16"/>
        <v>14</v>
      </c>
      <c r="G71" s="243">
        <f t="shared" si="16"/>
        <v>0</v>
      </c>
      <c r="H71" s="243">
        <f t="shared" si="16"/>
        <v>0</v>
      </c>
      <c r="I71" s="243">
        <f t="shared" si="16"/>
        <v>739</v>
      </c>
      <c r="J71" s="243">
        <f t="shared" si="16"/>
        <v>168</v>
      </c>
      <c r="K71" s="243">
        <f t="shared" si="16"/>
        <v>299</v>
      </c>
      <c r="L71" s="243">
        <f t="shared" si="16"/>
        <v>0</v>
      </c>
      <c r="M71" s="243">
        <f t="shared" si="16"/>
        <v>0</v>
      </c>
      <c r="N71" s="243">
        <f t="shared" si="16"/>
        <v>13</v>
      </c>
      <c r="O71" s="243">
        <f t="shared" si="16"/>
        <v>354</v>
      </c>
      <c r="P71" s="243">
        <f t="shared" si="16"/>
        <v>0</v>
      </c>
      <c r="Q71" s="243">
        <f t="shared" si="16"/>
        <v>0</v>
      </c>
      <c r="R71" s="243">
        <f t="shared" si="16"/>
        <v>0</v>
      </c>
      <c r="S71" s="243">
        <f t="shared" si="16"/>
        <v>0</v>
      </c>
      <c r="T71" s="243">
        <f t="shared" si="16"/>
        <v>194</v>
      </c>
      <c r="U71" s="243">
        <f t="shared" si="16"/>
        <v>736</v>
      </c>
      <c r="V71" s="243">
        <f t="shared" si="16"/>
        <v>0</v>
      </c>
      <c r="W71" s="243">
        <f t="shared" si="16"/>
        <v>851</v>
      </c>
      <c r="X71" s="243">
        <f t="shared" si="14"/>
        <v>3387</v>
      </c>
      <c r="Y71" s="243">
        <f t="shared" ref="Y71:AD71" si="17">SUMIF($B253:$B431,$C70,Y253:Y431)</f>
        <v>0</v>
      </c>
      <c r="Z71" s="243">
        <f t="shared" si="17"/>
        <v>0</v>
      </c>
      <c r="AA71" s="243">
        <f t="shared" si="17"/>
        <v>0</v>
      </c>
      <c r="AB71" s="243">
        <f t="shared" si="17"/>
        <v>0</v>
      </c>
      <c r="AC71" s="243">
        <f t="shared" si="17"/>
        <v>0</v>
      </c>
      <c r="AD71" s="243">
        <f t="shared" si="17"/>
        <v>0</v>
      </c>
    </row>
    <row r="72" spans="1:30" ht="16.5" customHeight="1" x14ac:dyDescent="0.4">
      <c r="A72" s="150" t="s">
        <v>1174</v>
      </c>
      <c r="B72" s="150" t="s">
        <v>1174</v>
      </c>
      <c r="C72" s="87" t="s">
        <v>1174</v>
      </c>
      <c r="D72" s="244"/>
      <c r="E72" s="245">
        <f t="shared" ref="E72:AD72" si="18">SUM(E73:E251)</f>
        <v>26</v>
      </c>
      <c r="F72" s="245">
        <f t="shared" si="18"/>
        <v>4</v>
      </c>
      <c r="G72" s="245">
        <f t="shared" si="18"/>
        <v>41</v>
      </c>
      <c r="H72" s="245">
        <f t="shared" si="18"/>
        <v>23</v>
      </c>
      <c r="I72" s="245">
        <f t="shared" si="18"/>
        <v>1360</v>
      </c>
      <c r="J72" s="245">
        <f t="shared" si="18"/>
        <v>15</v>
      </c>
      <c r="K72" s="245">
        <f t="shared" si="18"/>
        <v>17</v>
      </c>
      <c r="L72" s="245">
        <f t="shared" si="18"/>
        <v>3</v>
      </c>
      <c r="M72" s="245">
        <f t="shared" si="18"/>
        <v>3</v>
      </c>
      <c r="N72" s="245">
        <f t="shared" si="18"/>
        <v>3</v>
      </c>
      <c r="O72" s="245">
        <f t="shared" si="18"/>
        <v>37</v>
      </c>
      <c r="P72" s="245">
        <f t="shared" si="18"/>
        <v>0</v>
      </c>
      <c r="Q72" s="245">
        <f t="shared" si="18"/>
        <v>0</v>
      </c>
      <c r="R72" s="245">
        <f t="shared" si="18"/>
        <v>11</v>
      </c>
      <c r="S72" s="245">
        <f t="shared" si="18"/>
        <v>0</v>
      </c>
      <c r="T72" s="245">
        <f t="shared" si="18"/>
        <v>206</v>
      </c>
      <c r="U72" s="245">
        <f t="shared" si="18"/>
        <v>23</v>
      </c>
      <c r="V72" s="245">
        <f t="shared" si="18"/>
        <v>3</v>
      </c>
      <c r="W72" s="245">
        <f t="shared" si="18"/>
        <v>626</v>
      </c>
      <c r="X72" s="245">
        <f t="shared" si="18"/>
        <v>2401</v>
      </c>
      <c r="Y72" s="245">
        <f t="shared" si="18"/>
        <v>19</v>
      </c>
      <c r="Z72" s="245">
        <f t="shared" si="18"/>
        <v>44</v>
      </c>
      <c r="AA72" s="245">
        <f t="shared" si="18"/>
        <v>10</v>
      </c>
      <c r="AB72" s="245">
        <f t="shared" si="18"/>
        <v>178</v>
      </c>
      <c r="AC72" s="245">
        <f t="shared" si="18"/>
        <v>81</v>
      </c>
      <c r="AD72" s="245">
        <f t="shared" si="18"/>
        <v>83</v>
      </c>
    </row>
    <row r="73" spans="1:30" ht="16.5" customHeight="1" x14ac:dyDescent="0.4">
      <c r="A73" s="150" t="s">
        <v>1187</v>
      </c>
      <c r="B73" s="150" t="s">
        <v>349</v>
      </c>
      <c r="C73" s="196" t="s">
        <v>349</v>
      </c>
      <c r="D73" s="247" t="s">
        <v>279</v>
      </c>
      <c r="E73" s="210">
        <v>18</v>
      </c>
      <c r="F73" s="210">
        <v>1</v>
      </c>
      <c r="G73" s="210">
        <v>4</v>
      </c>
      <c r="H73" s="210">
        <v>13</v>
      </c>
      <c r="I73" s="210">
        <v>203</v>
      </c>
      <c r="J73" s="210" t="s">
        <v>180</v>
      </c>
      <c r="K73" s="210">
        <v>11</v>
      </c>
      <c r="L73" s="210" t="s">
        <v>180</v>
      </c>
      <c r="M73" s="210" t="s">
        <v>180</v>
      </c>
      <c r="N73" s="210">
        <v>1</v>
      </c>
      <c r="O73" s="210">
        <v>10</v>
      </c>
      <c r="P73" s="210" t="s">
        <v>180</v>
      </c>
      <c r="Q73" s="210" t="s">
        <v>180</v>
      </c>
      <c r="R73" s="210">
        <v>1</v>
      </c>
      <c r="S73" s="210" t="s">
        <v>180</v>
      </c>
      <c r="T73" s="210">
        <v>25</v>
      </c>
      <c r="U73" s="210">
        <v>2</v>
      </c>
      <c r="V73" s="210" t="s">
        <v>180</v>
      </c>
      <c r="W73" s="210">
        <v>363</v>
      </c>
      <c r="X73" s="210">
        <f>SUM(E73:W73)</f>
        <v>652</v>
      </c>
      <c r="Y73" s="210">
        <v>15</v>
      </c>
      <c r="Z73" s="210">
        <v>40</v>
      </c>
      <c r="AA73" s="210">
        <v>5</v>
      </c>
      <c r="AB73" s="210">
        <v>124</v>
      </c>
      <c r="AC73" s="210">
        <v>25</v>
      </c>
      <c r="AD73" s="210">
        <v>32</v>
      </c>
    </row>
    <row r="74" spans="1:30" ht="16.5" customHeight="1" x14ac:dyDescent="0.4">
      <c r="A74" s="150" t="s">
        <v>1188</v>
      </c>
      <c r="B74" s="150" t="s">
        <v>343</v>
      </c>
      <c r="C74" s="81" t="s">
        <v>350</v>
      </c>
      <c r="D74" s="248" t="s">
        <v>279</v>
      </c>
      <c r="E74" s="207">
        <v>1</v>
      </c>
      <c r="F74" s="207" t="s">
        <v>180</v>
      </c>
      <c r="G74" s="207">
        <v>11</v>
      </c>
      <c r="H74" s="207">
        <v>4</v>
      </c>
      <c r="I74" s="207">
        <v>49</v>
      </c>
      <c r="J74" s="207" t="s">
        <v>180</v>
      </c>
      <c r="K74" s="207">
        <v>1</v>
      </c>
      <c r="L74" s="207" t="s">
        <v>180</v>
      </c>
      <c r="M74" s="207">
        <v>1</v>
      </c>
      <c r="N74" s="207" t="s">
        <v>180</v>
      </c>
      <c r="O74" s="207" t="s">
        <v>180</v>
      </c>
      <c r="P74" s="207" t="s">
        <v>180</v>
      </c>
      <c r="Q74" s="207" t="s">
        <v>180</v>
      </c>
      <c r="R74" s="207" t="s">
        <v>180</v>
      </c>
      <c r="S74" s="207" t="s">
        <v>180</v>
      </c>
      <c r="T74" s="207">
        <v>3</v>
      </c>
      <c r="U74" s="207" t="s">
        <v>180</v>
      </c>
      <c r="V74" s="207" t="s">
        <v>180</v>
      </c>
      <c r="W74" s="207">
        <v>65</v>
      </c>
      <c r="X74" s="207">
        <f t="shared" ref="X74:X251" si="19">SUM(E74:W74)</f>
        <v>135</v>
      </c>
      <c r="Y74" s="207">
        <v>1</v>
      </c>
      <c r="Z74" s="207">
        <v>1</v>
      </c>
      <c r="AA74" s="207">
        <v>3</v>
      </c>
      <c r="AB74" s="207">
        <v>9</v>
      </c>
      <c r="AC74" s="207">
        <v>14</v>
      </c>
      <c r="AD74" s="207">
        <v>7</v>
      </c>
    </row>
    <row r="75" spans="1:30" ht="16.5" customHeight="1" x14ac:dyDescent="0.4">
      <c r="A75" s="150" t="s">
        <v>1189</v>
      </c>
      <c r="B75" s="150" t="s">
        <v>342</v>
      </c>
      <c r="C75" s="81" t="s">
        <v>342</v>
      </c>
      <c r="D75" s="248" t="s">
        <v>279</v>
      </c>
      <c r="E75" s="207">
        <v>1</v>
      </c>
      <c r="F75" s="207">
        <v>1</v>
      </c>
      <c r="G75" s="207" t="s">
        <v>180</v>
      </c>
      <c r="H75" s="207" t="s">
        <v>180</v>
      </c>
      <c r="I75" s="207">
        <v>19</v>
      </c>
      <c r="J75" s="207" t="s">
        <v>180</v>
      </c>
      <c r="K75" s="207" t="s">
        <v>180</v>
      </c>
      <c r="L75" s="207" t="s">
        <v>180</v>
      </c>
      <c r="M75" s="207" t="s">
        <v>180</v>
      </c>
      <c r="N75" s="207" t="s">
        <v>180</v>
      </c>
      <c r="O75" s="207">
        <v>1</v>
      </c>
      <c r="P75" s="207" t="s">
        <v>180</v>
      </c>
      <c r="Q75" s="207" t="s">
        <v>180</v>
      </c>
      <c r="R75" s="207">
        <v>5</v>
      </c>
      <c r="S75" s="207" t="s">
        <v>180</v>
      </c>
      <c r="T75" s="207">
        <v>2</v>
      </c>
      <c r="U75" s="207" t="s">
        <v>180</v>
      </c>
      <c r="V75" s="207" t="s">
        <v>180</v>
      </c>
      <c r="W75" s="207">
        <v>33</v>
      </c>
      <c r="X75" s="207">
        <f t="shared" si="19"/>
        <v>62</v>
      </c>
      <c r="Y75" s="207" t="s">
        <v>180</v>
      </c>
      <c r="Z75" s="207">
        <v>1</v>
      </c>
      <c r="AA75" s="207">
        <v>2</v>
      </c>
      <c r="AB75" s="207">
        <v>15</v>
      </c>
      <c r="AC75" s="207">
        <v>12</v>
      </c>
      <c r="AD75" s="207">
        <v>33</v>
      </c>
    </row>
    <row r="76" spans="1:30" ht="16.5" customHeight="1" x14ac:dyDescent="0.4">
      <c r="A76" s="150" t="s">
        <v>1190</v>
      </c>
      <c r="B76" s="150" t="s">
        <v>344</v>
      </c>
      <c r="C76" s="81" t="s">
        <v>344</v>
      </c>
      <c r="D76" s="248" t="s">
        <v>279</v>
      </c>
      <c r="E76" s="207">
        <v>1</v>
      </c>
      <c r="F76" s="207">
        <v>1</v>
      </c>
      <c r="G76" s="207">
        <v>26</v>
      </c>
      <c r="H76" s="207">
        <v>6</v>
      </c>
      <c r="I76" s="207">
        <v>54</v>
      </c>
      <c r="J76" s="207">
        <v>1</v>
      </c>
      <c r="K76" s="207" t="s">
        <v>180</v>
      </c>
      <c r="L76" s="207" t="s">
        <v>180</v>
      </c>
      <c r="M76" s="207" t="s">
        <v>180</v>
      </c>
      <c r="N76" s="207" t="s">
        <v>180</v>
      </c>
      <c r="O76" s="207">
        <v>2</v>
      </c>
      <c r="P76" s="207" t="s">
        <v>180</v>
      </c>
      <c r="Q76" s="207" t="s">
        <v>180</v>
      </c>
      <c r="R76" s="207">
        <v>5</v>
      </c>
      <c r="S76" s="207" t="s">
        <v>180</v>
      </c>
      <c r="T76" s="207">
        <v>4</v>
      </c>
      <c r="U76" s="207" t="s">
        <v>180</v>
      </c>
      <c r="V76" s="207" t="s">
        <v>180</v>
      </c>
      <c r="W76" s="207">
        <v>63</v>
      </c>
      <c r="X76" s="207">
        <f t="shared" si="19"/>
        <v>163</v>
      </c>
      <c r="Y76" s="207" t="s">
        <v>180</v>
      </c>
      <c r="Z76" s="207" t="s">
        <v>180</v>
      </c>
      <c r="AA76" s="207" t="s">
        <v>180</v>
      </c>
      <c r="AB76" s="207">
        <v>30</v>
      </c>
      <c r="AC76" s="207">
        <v>30</v>
      </c>
      <c r="AD76" s="207">
        <v>11</v>
      </c>
    </row>
    <row r="77" spans="1:30" ht="16.5" customHeight="1" x14ac:dyDescent="0.4">
      <c r="A77" s="150" t="s">
        <v>1191</v>
      </c>
      <c r="B77" s="150" t="s">
        <v>329</v>
      </c>
      <c r="C77" s="81" t="s">
        <v>351</v>
      </c>
      <c r="D77" s="248" t="s">
        <v>279</v>
      </c>
      <c r="E77" s="207" t="s">
        <v>180</v>
      </c>
      <c r="F77" s="207" t="s">
        <v>180</v>
      </c>
      <c r="G77" s="207" t="s">
        <v>180</v>
      </c>
      <c r="H77" s="207" t="s">
        <v>180</v>
      </c>
      <c r="I77" s="207">
        <v>8</v>
      </c>
      <c r="J77" s="207">
        <v>1</v>
      </c>
      <c r="K77" s="207" t="s">
        <v>180</v>
      </c>
      <c r="L77" s="207" t="s">
        <v>180</v>
      </c>
      <c r="M77" s="207" t="s">
        <v>180</v>
      </c>
      <c r="N77" s="207" t="s">
        <v>180</v>
      </c>
      <c r="O77" s="207" t="s">
        <v>180</v>
      </c>
      <c r="P77" s="207" t="s">
        <v>180</v>
      </c>
      <c r="Q77" s="207" t="s">
        <v>180</v>
      </c>
      <c r="R77" s="207" t="s">
        <v>180</v>
      </c>
      <c r="S77" s="207" t="s">
        <v>180</v>
      </c>
      <c r="T77" s="207">
        <v>1</v>
      </c>
      <c r="U77" s="207">
        <v>1</v>
      </c>
      <c r="V77" s="207" t="s">
        <v>180</v>
      </c>
      <c r="W77" s="207" t="s">
        <v>180</v>
      </c>
      <c r="X77" s="207">
        <f t="shared" si="19"/>
        <v>11</v>
      </c>
      <c r="Y77" s="207" t="s">
        <v>180</v>
      </c>
      <c r="Z77" s="207" t="s">
        <v>180</v>
      </c>
      <c r="AA77" s="207" t="s">
        <v>180</v>
      </c>
      <c r="AB77" s="207" t="s">
        <v>180</v>
      </c>
      <c r="AC77" s="207" t="s">
        <v>180</v>
      </c>
      <c r="AD77" s="207" t="s">
        <v>180</v>
      </c>
    </row>
    <row r="78" spans="1:30" ht="16.5" customHeight="1" x14ac:dyDescent="0.4">
      <c r="A78" s="150" t="s">
        <v>1192</v>
      </c>
      <c r="B78" s="150" t="s">
        <v>337</v>
      </c>
      <c r="C78" s="81" t="s">
        <v>352</v>
      </c>
      <c r="D78" s="248" t="s">
        <v>279</v>
      </c>
      <c r="E78" s="207" t="s">
        <v>180</v>
      </c>
      <c r="F78" s="207" t="s">
        <v>180</v>
      </c>
      <c r="G78" s="207" t="s">
        <v>180</v>
      </c>
      <c r="H78" s="207" t="s">
        <v>180</v>
      </c>
      <c r="I78" s="207">
        <v>19</v>
      </c>
      <c r="J78" s="207" t="s">
        <v>180</v>
      </c>
      <c r="K78" s="207" t="s">
        <v>180</v>
      </c>
      <c r="L78" s="207" t="s">
        <v>180</v>
      </c>
      <c r="M78" s="207" t="s">
        <v>180</v>
      </c>
      <c r="N78" s="207" t="s">
        <v>180</v>
      </c>
      <c r="O78" s="207" t="s">
        <v>180</v>
      </c>
      <c r="P78" s="207" t="s">
        <v>180</v>
      </c>
      <c r="Q78" s="207" t="s">
        <v>180</v>
      </c>
      <c r="R78" s="207" t="s">
        <v>180</v>
      </c>
      <c r="S78" s="207" t="s">
        <v>180</v>
      </c>
      <c r="T78" s="207">
        <v>1</v>
      </c>
      <c r="U78" s="207">
        <v>2</v>
      </c>
      <c r="V78" s="207" t="s">
        <v>180</v>
      </c>
      <c r="W78" s="207" t="s">
        <v>180</v>
      </c>
      <c r="X78" s="207">
        <f t="shared" si="19"/>
        <v>22</v>
      </c>
      <c r="Y78" s="207" t="s">
        <v>180</v>
      </c>
      <c r="Z78" s="207" t="s">
        <v>180</v>
      </c>
      <c r="AA78" s="207" t="s">
        <v>180</v>
      </c>
      <c r="AB78" s="207" t="s">
        <v>180</v>
      </c>
      <c r="AC78" s="207" t="s">
        <v>180</v>
      </c>
      <c r="AD78" s="207" t="s">
        <v>180</v>
      </c>
    </row>
    <row r="79" spans="1:30" ht="16.5" customHeight="1" x14ac:dyDescent="0.4">
      <c r="A79" s="150" t="s">
        <v>1193</v>
      </c>
      <c r="B79" s="150" t="s">
        <v>340</v>
      </c>
      <c r="C79" s="81" t="s">
        <v>353</v>
      </c>
      <c r="D79" s="248" t="s">
        <v>279</v>
      </c>
      <c r="E79" s="207" t="s">
        <v>180</v>
      </c>
      <c r="F79" s="207" t="s">
        <v>180</v>
      </c>
      <c r="G79" s="207" t="s">
        <v>180</v>
      </c>
      <c r="H79" s="207" t="s">
        <v>180</v>
      </c>
      <c r="I79" s="207">
        <v>18</v>
      </c>
      <c r="J79" s="207" t="s">
        <v>180</v>
      </c>
      <c r="K79" s="207" t="s">
        <v>180</v>
      </c>
      <c r="L79" s="207" t="s">
        <v>180</v>
      </c>
      <c r="M79" s="207" t="s">
        <v>180</v>
      </c>
      <c r="N79" s="207" t="s">
        <v>180</v>
      </c>
      <c r="O79" s="207" t="s">
        <v>180</v>
      </c>
      <c r="P79" s="207" t="s">
        <v>180</v>
      </c>
      <c r="Q79" s="207" t="s">
        <v>180</v>
      </c>
      <c r="R79" s="207" t="s">
        <v>180</v>
      </c>
      <c r="S79" s="207" t="s">
        <v>180</v>
      </c>
      <c r="T79" s="207">
        <v>2</v>
      </c>
      <c r="U79" s="207" t="s">
        <v>180</v>
      </c>
      <c r="V79" s="207" t="s">
        <v>180</v>
      </c>
      <c r="W79" s="207">
        <v>1</v>
      </c>
      <c r="X79" s="207">
        <f t="shared" si="19"/>
        <v>21</v>
      </c>
      <c r="Y79" s="207" t="s">
        <v>180</v>
      </c>
      <c r="Z79" s="207" t="s">
        <v>180</v>
      </c>
      <c r="AA79" s="207" t="s">
        <v>180</v>
      </c>
      <c r="AB79" s="207" t="s">
        <v>180</v>
      </c>
      <c r="AC79" s="207" t="s">
        <v>180</v>
      </c>
      <c r="AD79" s="207" t="s">
        <v>180</v>
      </c>
    </row>
    <row r="80" spans="1:30" ht="16.5" customHeight="1" x14ac:dyDescent="0.4">
      <c r="A80" s="150" t="s">
        <v>1194</v>
      </c>
      <c r="B80" s="150" t="s">
        <v>348</v>
      </c>
      <c r="C80" s="81" t="s">
        <v>354</v>
      </c>
      <c r="D80" s="248" t="s">
        <v>279</v>
      </c>
      <c r="E80" s="207" t="s">
        <v>180</v>
      </c>
      <c r="F80" s="207" t="s">
        <v>180</v>
      </c>
      <c r="G80" s="207" t="s">
        <v>180</v>
      </c>
      <c r="H80" s="207" t="s">
        <v>180</v>
      </c>
      <c r="I80" s="207">
        <v>22</v>
      </c>
      <c r="J80" s="207" t="s">
        <v>180</v>
      </c>
      <c r="K80" s="207" t="s">
        <v>180</v>
      </c>
      <c r="L80" s="207" t="s">
        <v>180</v>
      </c>
      <c r="M80" s="207" t="s">
        <v>180</v>
      </c>
      <c r="N80" s="207" t="s">
        <v>180</v>
      </c>
      <c r="O80" s="207" t="s">
        <v>180</v>
      </c>
      <c r="P80" s="207" t="s">
        <v>180</v>
      </c>
      <c r="Q80" s="207" t="s">
        <v>180</v>
      </c>
      <c r="R80" s="207" t="s">
        <v>180</v>
      </c>
      <c r="S80" s="207" t="s">
        <v>180</v>
      </c>
      <c r="T80" s="207">
        <v>6</v>
      </c>
      <c r="U80" s="207" t="s">
        <v>180</v>
      </c>
      <c r="V80" s="207" t="s">
        <v>180</v>
      </c>
      <c r="W80" s="207" t="s">
        <v>180</v>
      </c>
      <c r="X80" s="207">
        <f t="shared" si="19"/>
        <v>28</v>
      </c>
      <c r="Y80" s="207" t="s">
        <v>180</v>
      </c>
      <c r="Z80" s="207" t="s">
        <v>180</v>
      </c>
      <c r="AA80" s="207" t="s">
        <v>180</v>
      </c>
      <c r="AB80" s="207" t="s">
        <v>180</v>
      </c>
      <c r="AC80" s="207" t="s">
        <v>180</v>
      </c>
      <c r="AD80" s="207" t="s">
        <v>180</v>
      </c>
    </row>
    <row r="81" spans="1:30" ht="16.5" customHeight="1" x14ac:dyDescent="0.4">
      <c r="A81" s="150" t="s">
        <v>1195</v>
      </c>
      <c r="B81" s="150" t="s">
        <v>327</v>
      </c>
      <c r="C81" s="81" t="s">
        <v>355</v>
      </c>
      <c r="D81" s="248" t="s">
        <v>279</v>
      </c>
      <c r="E81" s="207" t="s">
        <v>180</v>
      </c>
      <c r="F81" s="207" t="s">
        <v>180</v>
      </c>
      <c r="G81" s="207" t="s">
        <v>180</v>
      </c>
      <c r="H81" s="207" t="s">
        <v>180</v>
      </c>
      <c r="I81" s="207">
        <v>3</v>
      </c>
      <c r="J81" s="207" t="s">
        <v>180</v>
      </c>
      <c r="K81" s="207" t="s">
        <v>180</v>
      </c>
      <c r="L81" s="207" t="s">
        <v>180</v>
      </c>
      <c r="M81" s="207" t="s">
        <v>180</v>
      </c>
      <c r="N81" s="207" t="s">
        <v>180</v>
      </c>
      <c r="O81" s="207" t="s">
        <v>180</v>
      </c>
      <c r="P81" s="207" t="s">
        <v>180</v>
      </c>
      <c r="Q81" s="207" t="s">
        <v>180</v>
      </c>
      <c r="R81" s="207" t="s">
        <v>180</v>
      </c>
      <c r="S81" s="207" t="s">
        <v>180</v>
      </c>
      <c r="T81" s="207">
        <v>1</v>
      </c>
      <c r="U81" s="207" t="s">
        <v>180</v>
      </c>
      <c r="V81" s="207" t="s">
        <v>180</v>
      </c>
      <c r="W81" s="207" t="s">
        <v>180</v>
      </c>
      <c r="X81" s="207">
        <f t="shared" si="19"/>
        <v>4</v>
      </c>
      <c r="Y81" s="207" t="s">
        <v>180</v>
      </c>
      <c r="Z81" s="207" t="s">
        <v>180</v>
      </c>
      <c r="AA81" s="207" t="s">
        <v>180</v>
      </c>
      <c r="AB81" s="207" t="s">
        <v>180</v>
      </c>
      <c r="AC81" s="207" t="s">
        <v>180</v>
      </c>
      <c r="AD81" s="207" t="s">
        <v>180</v>
      </c>
    </row>
    <row r="82" spans="1:30" ht="16.5" customHeight="1" x14ac:dyDescent="0.4">
      <c r="A82" s="150" t="s">
        <v>1195</v>
      </c>
      <c r="B82" s="150" t="s">
        <v>327</v>
      </c>
      <c r="C82" s="81" t="s">
        <v>356</v>
      </c>
      <c r="D82" s="248" t="s">
        <v>279</v>
      </c>
      <c r="E82" s="207" t="s">
        <v>180</v>
      </c>
      <c r="F82" s="207" t="s">
        <v>180</v>
      </c>
      <c r="G82" s="207" t="s">
        <v>180</v>
      </c>
      <c r="H82" s="207" t="s">
        <v>180</v>
      </c>
      <c r="I82" s="207">
        <v>13</v>
      </c>
      <c r="J82" s="207" t="s">
        <v>180</v>
      </c>
      <c r="K82" s="207" t="s">
        <v>180</v>
      </c>
      <c r="L82" s="207" t="s">
        <v>180</v>
      </c>
      <c r="M82" s="207" t="s">
        <v>180</v>
      </c>
      <c r="N82" s="207" t="s">
        <v>180</v>
      </c>
      <c r="O82" s="207" t="s">
        <v>180</v>
      </c>
      <c r="P82" s="207" t="s">
        <v>180</v>
      </c>
      <c r="Q82" s="207" t="s">
        <v>180</v>
      </c>
      <c r="R82" s="207" t="s">
        <v>180</v>
      </c>
      <c r="S82" s="207" t="s">
        <v>180</v>
      </c>
      <c r="T82" s="207">
        <v>1</v>
      </c>
      <c r="U82" s="207" t="s">
        <v>180</v>
      </c>
      <c r="V82" s="207" t="s">
        <v>180</v>
      </c>
      <c r="W82" s="207" t="s">
        <v>180</v>
      </c>
      <c r="X82" s="207">
        <f t="shared" si="19"/>
        <v>14</v>
      </c>
      <c r="Y82" s="207" t="s">
        <v>180</v>
      </c>
      <c r="Z82" s="207" t="s">
        <v>180</v>
      </c>
      <c r="AA82" s="207" t="s">
        <v>180</v>
      </c>
      <c r="AB82" s="207" t="s">
        <v>180</v>
      </c>
      <c r="AC82" s="207" t="s">
        <v>180</v>
      </c>
      <c r="AD82" s="207" t="s">
        <v>180</v>
      </c>
    </row>
    <row r="83" spans="1:30" ht="16.5" customHeight="1" x14ac:dyDescent="0.4">
      <c r="A83" s="150" t="s">
        <v>1196</v>
      </c>
      <c r="B83" s="150" t="s">
        <v>347</v>
      </c>
      <c r="C83" s="81" t="s">
        <v>357</v>
      </c>
      <c r="D83" s="248" t="s">
        <v>279</v>
      </c>
      <c r="E83" s="207" t="s">
        <v>180</v>
      </c>
      <c r="F83" s="207" t="s">
        <v>180</v>
      </c>
      <c r="G83" s="207" t="s">
        <v>180</v>
      </c>
      <c r="H83" s="207" t="s">
        <v>180</v>
      </c>
      <c r="I83" s="207">
        <v>11</v>
      </c>
      <c r="J83" s="207" t="s">
        <v>180</v>
      </c>
      <c r="K83" s="207" t="s">
        <v>180</v>
      </c>
      <c r="L83" s="207" t="s">
        <v>180</v>
      </c>
      <c r="M83" s="207" t="s">
        <v>180</v>
      </c>
      <c r="N83" s="207" t="s">
        <v>180</v>
      </c>
      <c r="O83" s="207" t="s">
        <v>180</v>
      </c>
      <c r="P83" s="207" t="s">
        <v>180</v>
      </c>
      <c r="Q83" s="207" t="s">
        <v>180</v>
      </c>
      <c r="R83" s="207" t="s">
        <v>180</v>
      </c>
      <c r="S83" s="207" t="s">
        <v>180</v>
      </c>
      <c r="T83" s="207" t="s">
        <v>180</v>
      </c>
      <c r="U83" s="207" t="s">
        <v>180</v>
      </c>
      <c r="V83" s="207" t="s">
        <v>180</v>
      </c>
      <c r="W83" s="207">
        <v>5</v>
      </c>
      <c r="X83" s="207">
        <f t="shared" si="19"/>
        <v>16</v>
      </c>
      <c r="Y83" s="207" t="s">
        <v>180</v>
      </c>
      <c r="Z83" s="207" t="s">
        <v>180</v>
      </c>
      <c r="AA83" s="207" t="s">
        <v>180</v>
      </c>
      <c r="AB83" s="207" t="s">
        <v>180</v>
      </c>
      <c r="AC83" s="207" t="s">
        <v>180</v>
      </c>
      <c r="AD83" s="207" t="s">
        <v>180</v>
      </c>
    </row>
    <row r="84" spans="1:30" ht="16.5" customHeight="1" x14ac:dyDescent="0.4">
      <c r="A84" s="150" t="s">
        <v>1197</v>
      </c>
      <c r="B84" s="150" t="s">
        <v>334</v>
      </c>
      <c r="C84" s="81" t="s">
        <v>358</v>
      </c>
      <c r="D84" s="248" t="s">
        <v>279</v>
      </c>
      <c r="E84" s="207" t="s">
        <v>180</v>
      </c>
      <c r="F84" s="207" t="s">
        <v>180</v>
      </c>
      <c r="G84" s="207" t="s">
        <v>180</v>
      </c>
      <c r="H84" s="207" t="s">
        <v>180</v>
      </c>
      <c r="I84" s="207">
        <v>8</v>
      </c>
      <c r="J84" s="207" t="s">
        <v>180</v>
      </c>
      <c r="K84" s="207" t="s">
        <v>180</v>
      </c>
      <c r="L84" s="207" t="s">
        <v>180</v>
      </c>
      <c r="M84" s="207" t="s">
        <v>180</v>
      </c>
      <c r="N84" s="207" t="s">
        <v>180</v>
      </c>
      <c r="O84" s="207" t="s">
        <v>180</v>
      </c>
      <c r="P84" s="207" t="s">
        <v>180</v>
      </c>
      <c r="Q84" s="207" t="s">
        <v>180</v>
      </c>
      <c r="R84" s="207" t="s">
        <v>180</v>
      </c>
      <c r="S84" s="207" t="s">
        <v>180</v>
      </c>
      <c r="T84" s="207">
        <v>2</v>
      </c>
      <c r="U84" s="207">
        <v>1</v>
      </c>
      <c r="V84" s="207" t="s">
        <v>180</v>
      </c>
      <c r="W84" s="207">
        <v>5</v>
      </c>
      <c r="X84" s="207">
        <f t="shared" si="19"/>
        <v>16</v>
      </c>
      <c r="Y84" s="207" t="s">
        <v>180</v>
      </c>
      <c r="Z84" s="207" t="s">
        <v>180</v>
      </c>
      <c r="AA84" s="207" t="s">
        <v>180</v>
      </c>
      <c r="AB84" s="207" t="s">
        <v>180</v>
      </c>
      <c r="AC84" s="207" t="s">
        <v>180</v>
      </c>
      <c r="AD84" s="207" t="s">
        <v>180</v>
      </c>
    </row>
    <row r="85" spans="1:30" ht="16.5" customHeight="1" x14ac:dyDescent="0.4">
      <c r="A85" s="150" t="s">
        <v>1198</v>
      </c>
      <c r="B85" s="150" t="s">
        <v>330</v>
      </c>
      <c r="C85" s="81" t="s">
        <v>359</v>
      </c>
      <c r="D85" s="248" t="s">
        <v>279</v>
      </c>
      <c r="E85" s="207" t="s">
        <v>180</v>
      </c>
      <c r="F85" s="207" t="s">
        <v>180</v>
      </c>
      <c r="G85" s="207" t="s">
        <v>180</v>
      </c>
      <c r="H85" s="207" t="s">
        <v>180</v>
      </c>
      <c r="I85" s="207">
        <v>19</v>
      </c>
      <c r="J85" s="207" t="s">
        <v>180</v>
      </c>
      <c r="K85" s="207" t="s">
        <v>180</v>
      </c>
      <c r="L85" s="207" t="s">
        <v>180</v>
      </c>
      <c r="M85" s="207" t="s">
        <v>180</v>
      </c>
      <c r="N85" s="207" t="s">
        <v>180</v>
      </c>
      <c r="O85" s="207" t="s">
        <v>180</v>
      </c>
      <c r="P85" s="207" t="s">
        <v>180</v>
      </c>
      <c r="Q85" s="207" t="s">
        <v>180</v>
      </c>
      <c r="R85" s="207" t="s">
        <v>180</v>
      </c>
      <c r="S85" s="207" t="s">
        <v>180</v>
      </c>
      <c r="T85" s="207">
        <v>1</v>
      </c>
      <c r="U85" s="207" t="s">
        <v>180</v>
      </c>
      <c r="V85" s="207" t="s">
        <v>180</v>
      </c>
      <c r="W85" s="207">
        <v>7</v>
      </c>
      <c r="X85" s="207">
        <f t="shared" si="19"/>
        <v>27</v>
      </c>
      <c r="Y85" s="207" t="s">
        <v>180</v>
      </c>
      <c r="Z85" s="207" t="s">
        <v>180</v>
      </c>
      <c r="AA85" s="207" t="s">
        <v>180</v>
      </c>
      <c r="AB85" s="207" t="s">
        <v>180</v>
      </c>
      <c r="AC85" s="207" t="s">
        <v>180</v>
      </c>
      <c r="AD85" s="207" t="s">
        <v>180</v>
      </c>
    </row>
    <row r="86" spans="1:30" ht="16.5" customHeight="1" x14ac:dyDescent="0.4">
      <c r="A86" s="150" t="s">
        <v>1199</v>
      </c>
      <c r="B86" s="150" t="s">
        <v>335</v>
      </c>
      <c r="C86" s="81" t="s">
        <v>360</v>
      </c>
      <c r="D86" s="248" t="s">
        <v>279</v>
      </c>
      <c r="E86" s="207" t="s">
        <v>180</v>
      </c>
      <c r="F86" s="207" t="s">
        <v>180</v>
      </c>
      <c r="G86" s="207" t="s">
        <v>180</v>
      </c>
      <c r="H86" s="207" t="s">
        <v>180</v>
      </c>
      <c r="I86" s="207">
        <v>11</v>
      </c>
      <c r="J86" s="207" t="s">
        <v>180</v>
      </c>
      <c r="K86" s="207" t="s">
        <v>180</v>
      </c>
      <c r="L86" s="207" t="s">
        <v>180</v>
      </c>
      <c r="M86" s="207" t="s">
        <v>180</v>
      </c>
      <c r="N86" s="207" t="s">
        <v>180</v>
      </c>
      <c r="O86" s="207" t="s">
        <v>180</v>
      </c>
      <c r="P86" s="207" t="s">
        <v>180</v>
      </c>
      <c r="Q86" s="207" t="s">
        <v>180</v>
      </c>
      <c r="R86" s="207" t="s">
        <v>180</v>
      </c>
      <c r="S86" s="207" t="s">
        <v>180</v>
      </c>
      <c r="T86" s="207">
        <v>1</v>
      </c>
      <c r="U86" s="207" t="s">
        <v>180</v>
      </c>
      <c r="V86" s="207" t="s">
        <v>180</v>
      </c>
      <c r="W86" s="207">
        <v>4</v>
      </c>
      <c r="X86" s="207">
        <f t="shared" si="19"/>
        <v>16</v>
      </c>
      <c r="Y86" s="207" t="s">
        <v>180</v>
      </c>
      <c r="Z86" s="207" t="s">
        <v>180</v>
      </c>
      <c r="AA86" s="207" t="s">
        <v>180</v>
      </c>
      <c r="AB86" s="207" t="s">
        <v>180</v>
      </c>
      <c r="AC86" s="207" t="s">
        <v>180</v>
      </c>
      <c r="AD86" s="207" t="s">
        <v>180</v>
      </c>
    </row>
    <row r="87" spans="1:30" ht="16.5" customHeight="1" x14ac:dyDescent="0.4">
      <c r="A87" s="150" t="s">
        <v>1195</v>
      </c>
      <c r="B87" s="150" t="s">
        <v>327</v>
      </c>
      <c r="C87" s="81" t="s">
        <v>361</v>
      </c>
      <c r="D87" s="248" t="s">
        <v>279</v>
      </c>
      <c r="E87" s="207">
        <v>1</v>
      </c>
      <c r="F87" s="207" t="s">
        <v>180</v>
      </c>
      <c r="G87" s="207" t="s">
        <v>180</v>
      </c>
      <c r="H87" s="207" t="s">
        <v>180</v>
      </c>
      <c r="I87" s="207">
        <v>9</v>
      </c>
      <c r="J87" s="207" t="s">
        <v>180</v>
      </c>
      <c r="K87" s="207">
        <v>1</v>
      </c>
      <c r="L87" s="207" t="s">
        <v>180</v>
      </c>
      <c r="M87" s="207" t="s">
        <v>180</v>
      </c>
      <c r="N87" s="207" t="s">
        <v>180</v>
      </c>
      <c r="O87" s="207" t="s">
        <v>180</v>
      </c>
      <c r="P87" s="207" t="s">
        <v>180</v>
      </c>
      <c r="Q87" s="207" t="s">
        <v>180</v>
      </c>
      <c r="R87" s="207" t="s">
        <v>180</v>
      </c>
      <c r="S87" s="207" t="s">
        <v>180</v>
      </c>
      <c r="T87" s="207">
        <v>1</v>
      </c>
      <c r="U87" s="207" t="s">
        <v>180</v>
      </c>
      <c r="V87" s="207" t="s">
        <v>180</v>
      </c>
      <c r="W87" s="207" t="s">
        <v>180</v>
      </c>
      <c r="X87" s="207">
        <f t="shared" si="19"/>
        <v>12</v>
      </c>
      <c r="Y87" s="207" t="s">
        <v>180</v>
      </c>
      <c r="Z87" s="207" t="s">
        <v>180</v>
      </c>
      <c r="AA87" s="207" t="s">
        <v>180</v>
      </c>
      <c r="AB87" s="207" t="s">
        <v>180</v>
      </c>
      <c r="AC87" s="207" t="s">
        <v>180</v>
      </c>
      <c r="AD87" s="207" t="s">
        <v>180</v>
      </c>
    </row>
    <row r="88" spans="1:30" ht="16.5" customHeight="1" x14ac:dyDescent="0.4">
      <c r="A88" s="150" t="s">
        <v>1200</v>
      </c>
      <c r="B88" s="150" t="s">
        <v>362</v>
      </c>
      <c r="C88" s="81" t="s">
        <v>363</v>
      </c>
      <c r="D88" s="248" t="s">
        <v>279</v>
      </c>
      <c r="E88" s="207" t="s">
        <v>180</v>
      </c>
      <c r="F88" s="207" t="s">
        <v>180</v>
      </c>
      <c r="G88" s="207" t="s">
        <v>180</v>
      </c>
      <c r="H88" s="207" t="s">
        <v>180</v>
      </c>
      <c r="I88" s="207">
        <v>4</v>
      </c>
      <c r="J88" s="207" t="s">
        <v>180</v>
      </c>
      <c r="K88" s="207" t="s">
        <v>180</v>
      </c>
      <c r="L88" s="207" t="s">
        <v>180</v>
      </c>
      <c r="M88" s="207" t="s">
        <v>180</v>
      </c>
      <c r="N88" s="207" t="s">
        <v>180</v>
      </c>
      <c r="O88" s="207" t="s">
        <v>180</v>
      </c>
      <c r="P88" s="207" t="s">
        <v>180</v>
      </c>
      <c r="Q88" s="207" t="s">
        <v>180</v>
      </c>
      <c r="R88" s="207" t="s">
        <v>180</v>
      </c>
      <c r="S88" s="207" t="s">
        <v>180</v>
      </c>
      <c r="T88" s="207">
        <v>1</v>
      </c>
      <c r="U88" s="207" t="s">
        <v>180</v>
      </c>
      <c r="V88" s="207" t="s">
        <v>180</v>
      </c>
      <c r="W88" s="207">
        <v>3</v>
      </c>
      <c r="X88" s="207">
        <f t="shared" si="19"/>
        <v>8</v>
      </c>
      <c r="Y88" s="207" t="s">
        <v>180</v>
      </c>
      <c r="Z88" s="207" t="s">
        <v>180</v>
      </c>
      <c r="AA88" s="207" t="s">
        <v>180</v>
      </c>
      <c r="AB88" s="207" t="s">
        <v>180</v>
      </c>
      <c r="AC88" s="207" t="s">
        <v>180</v>
      </c>
      <c r="AD88" s="207" t="s">
        <v>180</v>
      </c>
    </row>
    <row r="89" spans="1:30" ht="16.5" customHeight="1" x14ac:dyDescent="0.4">
      <c r="A89" s="150" t="s">
        <v>1187</v>
      </c>
      <c r="B89" s="150" t="s">
        <v>364</v>
      </c>
      <c r="C89" s="81" t="s">
        <v>365</v>
      </c>
      <c r="D89" s="248" t="s">
        <v>279</v>
      </c>
      <c r="E89" s="207" t="s">
        <v>180</v>
      </c>
      <c r="F89" s="207" t="s">
        <v>180</v>
      </c>
      <c r="G89" s="207" t="s">
        <v>180</v>
      </c>
      <c r="H89" s="207" t="s">
        <v>180</v>
      </c>
      <c r="I89" s="207">
        <v>14</v>
      </c>
      <c r="J89" s="207" t="s">
        <v>180</v>
      </c>
      <c r="K89" s="207">
        <v>1</v>
      </c>
      <c r="L89" s="207" t="s">
        <v>180</v>
      </c>
      <c r="M89" s="207" t="s">
        <v>180</v>
      </c>
      <c r="N89" s="207" t="s">
        <v>180</v>
      </c>
      <c r="O89" s="207" t="s">
        <v>180</v>
      </c>
      <c r="P89" s="207" t="s">
        <v>180</v>
      </c>
      <c r="Q89" s="207" t="s">
        <v>180</v>
      </c>
      <c r="R89" s="207" t="s">
        <v>180</v>
      </c>
      <c r="S89" s="207" t="s">
        <v>180</v>
      </c>
      <c r="T89" s="207">
        <v>1</v>
      </c>
      <c r="U89" s="207" t="s">
        <v>180</v>
      </c>
      <c r="V89" s="207" t="s">
        <v>180</v>
      </c>
      <c r="W89" s="207">
        <v>3</v>
      </c>
      <c r="X89" s="207">
        <f t="shared" si="19"/>
        <v>19</v>
      </c>
      <c r="Y89" s="207" t="s">
        <v>180</v>
      </c>
      <c r="Z89" s="207" t="s">
        <v>180</v>
      </c>
      <c r="AA89" s="207" t="s">
        <v>180</v>
      </c>
      <c r="AB89" s="207" t="s">
        <v>180</v>
      </c>
      <c r="AC89" s="207" t="s">
        <v>180</v>
      </c>
      <c r="AD89" s="207" t="s">
        <v>180</v>
      </c>
    </row>
    <row r="90" spans="1:30" ht="16.5" customHeight="1" x14ac:dyDescent="0.4">
      <c r="A90" s="150" t="s">
        <v>1200</v>
      </c>
      <c r="B90" s="150" t="s">
        <v>362</v>
      </c>
      <c r="C90" s="81" t="s">
        <v>366</v>
      </c>
      <c r="D90" s="248" t="s">
        <v>279</v>
      </c>
      <c r="E90" s="207" t="s">
        <v>180</v>
      </c>
      <c r="F90" s="207" t="s">
        <v>180</v>
      </c>
      <c r="G90" s="207" t="s">
        <v>180</v>
      </c>
      <c r="H90" s="207" t="s">
        <v>180</v>
      </c>
      <c r="I90" s="207">
        <v>7</v>
      </c>
      <c r="J90" s="207" t="s">
        <v>180</v>
      </c>
      <c r="K90" s="207" t="s">
        <v>180</v>
      </c>
      <c r="L90" s="207" t="s">
        <v>180</v>
      </c>
      <c r="M90" s="207" t="s">
        <v>180</v>
      </c>
      <c r="N90" s="207" t="s">
        <v>180</v>
      </c>
      <c r="O90" s="207">
        <v>1</v>
      </c>
      <c r="P90" s="207" t="s">
        <v>180</v>
      </c>
      <c r="Q90" s="207" t="s">
        <v>180</v>
      </c>
      <c r="R90" s="207" t="s">
        <v>180</v>
      </c>
      <c r="S90" s="207" t="s">
        <v>180</v>
      </c>
      <c r="T90" s="207">
        <v>1</v>
      </c>
      <c r="U90" s="207" t="s">
        <v>180</v>
      </c>
      <c r="V90" s="207" t="s">
        <v>180</v>
      </c>
      <c r="W90" s="207" t="s">
        <v>180</v>
      </c>
      <c r="X90" s="207">
        <f t="shared" si="19"/>
        <v>9</v>
      </c>
      <c r="Y90" s="207" t="s">
        <v>180</v>
      </c>
      <c r="Z90" s="207" t="s">
        <v>180</v>
      </c>
      <c r="AA90" s="207" t="s">
        <v>180</v>
      </c>
      <c r="AB90" s="207" t="s">
        <v>180</v>
      </c>
      <c r="AC90" s="207" t="s">
        <v>180</v>
      </c>
      <c r="AD90" s="207" t="s">
        <v>180</v>
      </c>
    </row>
    <row r="91" spans="1:30" ht="16.5" customHeight="1" x14ac:dyDescent="0.4">
      <c r="A91" s="150" t="s">
        <v>1201</v>
      </c>
      <c r="B91" s="150" t="s">
        <v>336</v>
      </c>
      <c r="C91" s="81" t="s">
        <v>367</v>
      </c>
      <c r="D91" s="248" t="s">
        <v>279</v>
      </c>
      <c r="E91" s="207" t="s">
        <v>180</v>
      </c>
      <c r="F91" s="207" t="s">
        <v>180</v>
      </c>
      <c r="G91" s="207" t="s">
        <v>180</v>
      </c>
      <c r="H91" s="207" t="s">
        <v>180</v>
      </c>
      <c r="I91" s="207">
        <v>9</v>
      </c>
      <c r="J91" s="207" t="s">
        <v>180</v>
      </c>
      <c r="K91" s="207" t="s">
        <v>180</v>
      </c>
      <c r="L91" s="207" t="s">
        <v>180</v>
      </c>
      <c r="M91" s="207" t="s">
        <v>180</v>
      </c>
      <c r="N91" s="207" t="s">
        <v>180</v>
      </c>
      <c r="O91" s="207" t="s">
        <v>180</v>
      </c>
      <c r="P91" s="207" t="s">
        <v>180</v>
      </c>
      <c r="Q91" s="207" t="s">
        <v>180</v>
      </c>
      <c r="R91" s="207" t="s">
        <v>180</v>
      </c>
      <c r="S91" s="207" t="s">
        <v>180</v>
      </c>
      <c r="T91" s="207">
        <v>1</v>
      </c>
      <c r="U91" s="207" t="s">
        <v>180</v>
      </c>
      <c r="V91" s="207" t="s">
        <v>180</v>
      </c>
      <c r="W91" s="207" t="s">
        <v>180</v>
      </c>
      <c r="X91" s="207">
        <f t="shared" si="19"/>
        <v>10</v>
      </c>
      <c r="Y91" s="207" t="s">
        <v>180</v>
      </c>
      <c r="Z91" s="207" t="s">
        <v>180</v>
      </c>
      <c r="AA91" s="207" t="s">
        <v>180</v>
      </c>
      <c r="AB91" s="207" t="s">
        <v>180</v>
      </c>
      <c r="AC91" s="207" t="s">
        <v>180</v>
      </c>
      <c r="AD91" s="207" t="s">
        <v>180</v>
      </c>
    </row>
    <row r="92" spans="1:30" ht="16.5" customHeight="1" x14ac:dyDescent="0.4">
      <c r="A92" s="150" t="s">
        <v>1202</v>
      </c>
      <c r="B92" s="150" t="s">
        <v>333</v>
      </c>
      <c r="C92" s="81" t="s">
        <v>368</v>
      </c>
      <c r="D92" s="248" t="s">
        <v>279</v>
      </c>
      <c r="E92" s="207" t="s">
        <v>180</v>
      </c>
      <c r="F92" s="207" t="s">
        <v>180</v>
      </c>
      <c r="G92" s="207" t="s">
        <v>180</v>
      </c>
      <c r="H92" s="207" t="s">
        <v>180</v>
      </c>
      <c r="I92" s="207">
        <v>15</v>
      </c>
      <c r="J92" s="207" t="s">
        <v>180</v>
      </c>
      <c r="K92" s="207" t="s">
        <v>180</v>
      </c>
      <c r="L92" s="207" t="s">
        <v>180</v>
      </c>
      <c r="M92" s="207" t="s">
        <v>180</v>
      </c>
      <c r="N92" s="207" t="s">
        <v>180</v>
      </c>
      <c r="O92" s="207" t="s">
        <v>180</v>
      </c>
      <c r="P92" s="207" t="s">
        <v>180</v>
      </c>
      <c r="Q92" s="207" t="s">
        <v>180</v>
      </c>
      <c r="R92" s="207" t="s">
        <v>180</v>
      </c>
      <c r="S92" s="207" t="s">
        <v>180</v>
      </c>
      <c r="T92" s="207">
        <v>2</v>
      </c>
      <c r="U92" s="207" t="s">
        <v>180</v>
      </c>
      <c r="V92" s="207" t="s">
        <v>180</v>
      </c>
      <c r="W92" s="207" t="s">
        <v>180</v>
      </c>
      <c r="X92" s="207">
        <f t="shared" si="19"/>
        <v>17</v>
      </c>
      <c r="Y92" s="207" t="s">
        <v>180</v>
      </c>
      <c r="Z92" s="207" t="s">
        <v>180</v>
      </c>
      <c r="AA92" s="207" t="s">
        <v>180</v>
      </c>
      <c r="AB92" s="207" t="s">
        <v>180</v>
      </c>
      <c r="AC92" s="207" t="s">
        <v>180</v>
      </c>
      <c r="AD92" s="207" t="s">
        <v>180</v>
      </c>
    </row>
    <row r="93" spans="1:30" ht="16.5" customHeight="1" x14ac:dyDescent="0.4">
      <c r="A93" s="150" t="s">
        <v>1202</v>
      </c>
      <c r="B93" s="150" t="s">
        <v>333</v>
      </c>
      <c r="C93" s="81" t="s">
        <v>369</v>
      </c>
      <c r="D93" s="248" t="s">
        <v>279</v>
      </c>
      <c r="E93" s="207" t="s">
        <v>180</v>
      </c>
      <c r="F93" s="207" t="s">
        <v>180</v>
      </c>
      <c r="G93" s="207" t="s">
        <v>180</v>
      </c>
      <c r="H93" s="207" t="s">
        <v>180</v>
      </c>
      <c r="I93" s="207">
        <v>9</v>
      </c>
      <c r="J93" s="207" t="s">
        <v>180</v>
      </c>
      <c r="K93" s="207" t="s">
        <v>180</v>
      </c>
      <c r="L93" s="207" t="s">
        <v>180</v>
      </c>
      <c r="M93" s="207" t="s">
        <v>180</v>
      </c>
      <c r="N93" s="207" t="s">
        <v>180</v>
      </c>
      <c r="O93" s="207" t="s">
        <v>180</v>
      </c>
      <c r="P93" s="207" t="s">
        <v>180</v>
      </c>
      <c r="Q93" s="207" t="s">
        <v>180</v>
      </c>
      <c r="R93" s="207" t="s">
        <v>180</v>
      </c>
      <c r="S93" s="207" t="s">
        <v>180</v>
      </c>
      <c r="T93" s="207">
        <v>2</v>
      </c>
      <c r="U93" s="207" t="s">
        <v>180</v>
      </c>
      <c r="V93" s="207" t="s">
        <v>180</v>
      </c>
      <c r="W93" s="207">
        <v>2</v>
      </c>
      <c r="X93" s="207">
        <f t="shared" si="19"/>
        <v>13</v>
      </c>
      <c r="Y93" s="207" t="s">
        <v>180</v>
      </c>
      <c r="Z93" s="207" t="s">
        <v>180</v>
      </c>
      <c r="AA93" s="207" t="s">
        <v>180</v>
      </c>
      <c r="AB93" s="207" t="s">
        <v>180</v>
      </c>
      <c r="AC93" s="207" t="s">
        <v>180</v>
      </c>
      <c r="AD93" s="207" t="s">
        <v>180</v>
      </c>
    </row>
    <row r="94" spans="1:30" ht="16.5" customHeight="1" x14ac:dyDescent="0.4">
      <c r="A94" s="150" t="s">
        <v>1195</v>
      </c>
      <c r="B94" s="150" t="s">
        <v>327</v>
      </c>
      <c r="C94" s="81" t="s">
        <v>370</v>
      </c>
      <c r="D94" s="248" t="s">
        <v>279</v>
      </c>
      <c r="E94" s="207" t="s">
        <v>180</v>
      </c>
      <c r="F94" s="207" t="s">
        <v>180</v>
      </c>
      <c r="G94" s="207" t="s">
        <v>180</v>
      </c>
      <c r="H94" s="207" t="s">
        <v>180</v>
      </c>
      <c r="I94" s="207">
        <v>2</v>
      </c>
      <c r="J94" s="207" t="s">
        <v>180</v>
      </c>
      <c r="K94" s="207" t="s">
        <v>180</v>
      </c>
      <c r="L94" s="207" t="s">
        <v>180</v>
      </c>
      <c r="M94" s="207" t="s">
        <v>180</v>
      </c>
      <c r="N94" s="207" t="s">
        <v>180</v>
      </c>
      <c r="O94" s="207" t="s">
        <v>180</v>
      </c>
      <c r="P94" s="207" t="s">
        <v>180</v>
      </c>
      <c r="Q94" s="207" t="s">
        <v>180</v>
      </c>
      <c r="R94" s="207" t="s">
        <v>180</v>
      </c>
      <c r="S94" s="207" t="s">
        <v>180</v>
      </c>
      <c r="T94" s="207" t="s">
        <v>180</v>
      </c>
      <c r="U94" s="207" t="s">
        <v>180</v>
      </c>
      <c r="V94" s="207" t="s">
        <v>180</v>
      </c>
      <c r="W94" s="207">
        <v>1</v>
      </c>
      <c r="X94" s="207">
        <f t="shared" si="19"/>
        <v>3</v>
      </c>
      <c r="Y94" s="207" t="s">
        <v>180</v>
      </c>
      <c r="Z94" s="207" t="s">
        <v>180</v>
      </c>
      <c r="AA94" s="207" t="s">
        <v>180</v>
      </c>
      <c r="AB94" s="207" t="s">
        <v>180</v>
      </c>
      <c r="AC94" s="207" t="s">
        <v>180</v>
      </c>
      <c r="AD94" s="207" t="s">
        <v>180</v>
      </c>
    </row>
    <row r="95" spans="1:30" ht="16.5" customHeight="1" x14ac:dyDescent="0.4">
      <c r="A95" s="150" t="s">
        <v>1203</v>
      </c>
      <c r="B95" s="150" t="s">
        <v>338</v>
      </c>
      <c r="C95" s="81" t="s">
        <v>371</v>
      </c>
      <c r="D95" s="248" t="s">
        <v>279</v>
      </c>
      <c r="E95" s="207" t="s">
        <v>180</v>
      </c>
      <c r="F95" s="207" t="s">
        <v>180</v>
      </c>
      <c r="G95" s="207" t="s">
        <v>180</v>
      </c>
      <c r="H95" s="207" t="s">
        <v>180</v>
      </c>
      <c r="I95" s="207">
        <v>7</v>
      </c>
      <c r="J95" s="207" t="s">
        <v>180</v>
      </c>
      <c r="K95" s="207" t="s">
        <v>180</v>
      </c>
      <c r="L95" s="207" t="s">
        <v>180</v>
      </c>
      <c r="M95" s="207" t="s">
        <v>180</v>
      </c>
      <c r="N95" s="207" t="s">
        <v>180</v>
      </c>
      <c r="O95" s="207" t="s">
        <v>180</v>
      </c>
      <c r="P95" s="207" t="s">
        <v>180</v>
      </c>
      <c r="Q95" s="207" t="s">
        <v>180</v>
      </c>
      <c r="R95" s="207" t="s">
        <v>180</v>
      </c>
      <c r="S95" s="207" t="s">
        <v>180</v>
      </c>
      <c r="T95" s="207">
        <v>1</v>
      </c>
      <c r="U95" s="207" t="s">
        <v>180</v>
      </c>
      <c r="V95" s="207" t="s">
        <v>180</v>
      </c>
      <c r="W95" s="207" t="s">
        <v>180</v>
      </c>
      <c r="X95" s="207">
        <f t="shared" si="19"/>
        <v>8</v>
      </c>
      <c r="Y95" s="207" t="s">
        <v>180</v>
      </c>
      <c r="Z95" s="207" t="s">
        <v>180</v>
      </c>
      <c r="AA95" s="207" t="s">
        <v>180</v>
      </c>
      <c r="AB95" s="207" t="s">
        <v>180</v>
      </c>
      <c r="AC95" s="207" t="s">
        <v>180</v>
      </c>
      <c r="AD95" s="207" t="s">
        <v>180</v>
      </c>
    </row>
    <row r="96" spans="1:30" ht="16.5" customHeight="1" x14ac:dyDescent="0.4">
      <c r="A96" s="150" t="s">
        <v>1187</v>
      </c>
      <c r="B96" s="150" t="s">
        <v>324</v>
      </c>
      <c r="C96" s="81" t="s">
        <v>372</v>
      </c>
      <c r="D96" s="248" t="s">
        <v>279</v>
      </c>
      <c r="E96" s="207">
        <v>2</v>
      </c>
      <c r="F96" s="207" t="s">
        <v>180</v>
      </c>
      <c r="G96" s="207" t="s">
        <v>180</v>
      </c>
      <c r="H96" s="207" t="s">
        <v>180</v>
      </c>
      <c r="I96" s="207">
        <v>23</v>
      </c>
      <c r="J96" s="207" t="s">
        <v>180</v>
      </c>
      <c r="K96" s="207" t="s">
        <v>180</v>
      </c>
      <c r="L96" s="207" t="s">
        <v>180</v>
      </c>
      <c r="M96" s="207" t="s">
        <v>180</v>
      </c>
      <c r="N96" s="207" t="s">
        <v>180</v>
      </c>
      <c r="O96" s="207" t="s">
        <v>180</v>
      </c>
      <c r="P96" s="207" t="s">
        <v>180</v>
      </c>
      <c r="Q96" s="207" t="s">
        <v>180</v>
      </c>
      <c r="R96" s="207" t="s">
        <v>180</v>
      </c>
      <c r="S96" s="207" t="s">
        <v>180</v>
      </c>
      <c r="T96" s="207">
        <v>3</v>
      </c>
      <c r="U96" s="207" t="s">
        <v>180</v>
      </c>
      <c r="V96" s="207" t="s">
        <v>180</v>
      </c>
      <c r="W96" s="207">
        <v>1</v>
      </c>
      <c r="X96" s="207">
        <f t="shared" si="19"/>
        <v>29</v>
      </c>
      <c r="Y96" s="207" t="s">
        <v>180</v>
      </c>
      <c r="Z96" s="207" t="s">
        <v>180</v>
      </c>
      <c r="AA96" s="207" t="s">
        <v>180</v>
      </c>
      <c r="AB96" s="207" t="s">
        <v>180</v>
      </c>
      <c r="AC96" s="207" t="s">
        <v>180</v>
      </c>
      <c r="AD96" s="207" t="s">
        <v>180</v>
      </c>
    </row>
    <row r="97" spans="1:30" ht="16.5" customHeight="1" x14ac:dyDescent="0.4">
      <c r="A97" s="150" t="s">
        <v>1200</v>
      </c>
      <c r="B97" s="150" t="s">
        <v>362</v>
      </c>
      <c r="C97" s="81" t="s">
        <v>373</v>
      </c>
      <c r="D97" s="248" t="s">
        <v>279</v>
      </c>
      <c r="E97" s="207" t="s">
        <v>180</v>
      </c>
      <c r="F97" s="207" t="s">
        <v>180</v>
      </c>
      <c r="G97" s="207" t="s">
        <v>180</v>
      </c>
      <c r="H97" s="207" t="s">
        <v>180</v>
      </c>
      <c r="I97" s="207">
        <v>8</v>
      </c>
      <c r="J97" s="207" t="s">
        <v>180</v>
      </c>
      <c r="K97" s="207" t="s">
        <v>180</v>
      </c>
      <c r="L97" s="207" t="s">
        <v>180</v>
      </c>
      <c r="M97" s="207" t="s">
        <v>180</v>
      </c>
      <c r="N97" s="207" t="s">
        <v>180</v>
      </c>
      <c r="O97" s="207">
        <v>2</v>
      </c>
      <c r="P97" s="207" t="s">
        <v>180</v>
      </c>
      <c r="Q97" s="207" t="s">
        <v>180</v>
      </c>
      <c r="R97" s="207" t="s">
        <v>180</v>
      </c>
      <c r="S97" s="207" t="s">
        <v>180</v>
      </c>
      <c r="T97" s="207">
        <v>1</v>
      </c>
      <c r="U97" s="207" t="s">
        <v>180</v>
      </c>
      <c r="V97" s="207" t="s">
        <v>180</v>
      </c>
      <c r="W97" s="207">
        <v>2</v>
      </c>
      <c r="X97" s="207">
        <f t="shared" si="19"/>
        <v>13</v>
      </c>
      <c r="Y97" s="207" t="s">
        <v>180</v>
      </c>
      <c r="Z97" s="207" t="s">
        <v>180</v>
      </c>
      <c r="AA97" s="207" t="s">
        <v>180</v>
      </c>
      <c r="AB97" s="207" t="s">
        <v>180</v>
      </c>
      <c r="AC97" s="207" t="s">
        <v>180</v>
      </c>
      <c r="AD97" s="207" t="s">
        <v>180</v>
      </c>
    </row>
    <row r="98" spans="1:30" ht="16.5" customHeight="1" x14ac:dyDescent="0.4">
      <c r="A98" s="150" t="s">
        <v>1200</v>
      </c>
      <c r="B98" s="150" t="s">
        <v>362</v>
      </c>
      <c r="C98" s="81" t="s">
        <v>374</v>
      </c>
      <c r="D98" s="248" t="s">
        <v>279</v>
      </c>
      <c r="E98" s="207" t="s">
        <v>180</v>
      </c>
      <c r="F98" s="207" t="s">
        <v>180</v>
      </c>
      <c r="G98" s="207" t="s">
        <v>180</v>
      </c>
      <c r="H98" s="207" t="s">
        <v>180</v>
      </c>
      <c r="I98" s="207">
        <v>8</v>
      </c>
      <c r="J98" s="207" t="s">
        <v>180</v>
      </c>
      <c r="K98" s="207" t="s">
        <v>180</v>
      </c>
      <c r="L98" s="207" t="s">
        <v>180</v>
      </c>
      <c r="M98" s="207" t="s">
        <v>180</v>
      </c>
      <c r="N98" s="207" t="s">
        <v>180</v>
      </c>
      <c r="O98" s="207" t="s">
        <v>180</v>
      </c>
      <c r="P98" s="207" t="s">
        <v>180</v>
      </c>
      <c r="Q98" s="207" t="s">
        <v>180</v>
      </c>
      <c r="R98" s="207" t="s">
        <v>180</v>
      </c>
      <c r="S98" s="207" t="s">
        <v>180</v>
      </c>
      <c r="T98" s="207">
        <v>1</v>
      </c>
      <c r="U98" s="207" t="s">
        <v>180</v>
      </c>
      <c r="V98" s="207" t="s">
        <v>180</v>
      </c>
      <c r="W98" s="207">
        <v>3</v>
      </c>
      <c r="X98" s="207">
        <f t="shared" si="19"/>
        <v>12</v>
      </c>
      <c r="Y98" s="207" t="s">
        <v>180</v>
      </c>
      <c r="Z98" s="207" t="s">
        <v>180</v>
      </c>
      <c r="AA98" s="207" t="s">
        <v>180</v>
      </c>
      <c r="AB98" s="207" t="s">
        <v>180</v>
      </c>
      <c r="AC98" s="207" t="s">
        <v>180</v>
      </c>
      <c r="AD98" s="207" t="s">
        <v>180</v>
      </c>
    </row>
    <row r="99" spans="1:30" ht="16.5" customHeight="1" x14ac:dyDescent="0.4">
      <c r="A99" s="150" t="s">
        <v>1200</v>
      </c>
      <c r="B99" s="150" t="s">
        <v>362</v>
      </c>
      <c r="C99" s="81" t="s">
        <v>375</v>
      </c>
      <c r="D99" s="248" t="s">
        <v>279</v>
      </c>
      <c r="E99" s="207" t="s">
        <v>180</v>
      </c>
      <c r="F99" s="207" t="s">
        <v>180</v>
      </c>
      <c r="G99" s="207" t="s">
        <v>180</v>
      </c>
      <c r="H99" s="207" t="s">
        <v>180</v>
      </c>
      <c r="I99" s="207">
        <v>3</v>
      </c>
      <c r="J99" s="207" t="s">
        <v>180</v>
      </c>
      <c r="K99" s="207" t="s">
        <v>180</v>
      </c>
      <c r="L99" s="207" t="s">
        <v>180</v>
      </c>
      <c r="M99" s="207" t="s">
        <v>180</v>
      </c>
      <c r="N99" s="207" t="s">
        <v>180</v>
      </c>
      <c r="O99" s="207" t="s">
        <v>180</v>
      </c>
      <c r="P99" s="207" t="s">
        <v>180</v>
      </c>
      <c r="Q99" s="207" t="s">
        <v>180</v>
      </c>
      <c r="R99" s="207" t="s">
        <v>180</v>
      </c>
      <c r="S99" s="207" t="s">
        <v>180</v>
      </c>
      <c r="T99" s="207">
        <v>1</v>
      </c>
      <c r="U99" s="207" t="s">
        <v>180</v>
      </c>
      <c r="V99" s="207" t="s">
        <v>180</v>
      </c>
      <c r="W99" s="207">
        <v>4</v>
      </c>
      <c r="X99" s="207">
        <f t="shared" si="19"/>
        <v>8</v>
      </c>
      <c r="Y99" s="207" t="s">
        <v>180</v>
      </c>
      <c r="Z99" s="207" t="s">
        <v>180</v>
      </c>
      <c r="AA99" s="207" t="s">
        <v>180</v>
      </c>
      <c r="AB99" s="207" t="s">
        <v>180</v>
      </c>
      <c r="AC99" s="207" t="s">
        <v>180</v>
      </c>
      <c r="AD99" s="207" t="s">
        <v>180</v>
      </c>
    </row>
    <row r="100" spans="1:30" ht="16.5" customHeight="1" x14ac:dyDescent="0.4">
      <c r="A100" s="150" t="s">
        <v>1204</v>
      </c>
      <c r="B100" s="150" t="s">
        <v>328</v>
      </c>
      <c r="C100" s="81" t="s">
        <v>376</v>
      </c>
      <c r="D100" s="248" t="s">
        <v>279</v>
      </c>
      <c r="E100" s="207" t="s">
        <v>180</v>
      </c>
      <c r="F100" s="207" t="s">
        <v>180</v>
      </c>
      <c r="G100" s="207" t="s">
        <v>180</v>
      </c>
      <c r="H100" s="207" t="s">
        <v>180</v>
      </c>
      <c r="I100" s="207">
        <v>8</v>
      </c>
      <c r="J100" s="207" t="s">
        <v>180</v>
      </c>
      <c r="K100" s="207" t="s">
        <v>180</v>
      </c>
      <c r="L100" s="207" t="s">
        <v>180</v>
      </c>
      <c r="M100" s="207" t="s">
        <v>180</v>
      </c>
      <c r="N100" s="207" t="s">
        <v>180</v>
      </c>
      <c r="O100" s="207" t="s">
        <v>180</v>
      </c>
      <c r="P100" s="207" t="s">
        <v>180</v>
      </c>
      <c r="Q100" s="207" t="s">
        <v>180</v>
      </c>
      <c r="R100" s="207" t="s">
        <v>180</v>
      </c>
      <c r="S100" s="207" t="s">
        <v>180</v>
      </c>
      <c r="T100" s="207">
        <v>1</v>
      </c>
      <c r="U100" s="207" t="s">
        <v>180</v>
      </c>
      <c r="V100" s="207" t="s">
        <v>180</v>
      </c>
      <c r="W100" s="207" t="s">
        <v>180</v>
      </c>
      <c r="X100" s="207">
        <f t="shared" si="19"/>
        <v>9</v>
      </c>
      <c r="Y100" s="207" t="s">
        <v>180</v>
      </c>
      <c r="Z100" s="207" t="s">
        <v>180</v>
      </c>
      <c r="AA100" s="207" t="s">
        <v>180</v>
      </c>
      <c r="AB100" s="207" t="s">
        <v>180</v>
      </c>
      <c r="AC100" s="207" t="s">
        <v>180</v>
      </c>
      <c r="AD100" s="207" t="s">
        <v>180</v>
      </c>
    </row>
    <row r="101" spans="1:30" ht="16.5" customHeight="1" x14ac:dyDescent="0.4">
      <c r="A101" s="150" t="s">
        <v>345</v>
      </c>
      <c r="B101" s="150" t="s">
        <v>377</v>
      </c>
      <c r="C101" s="81" t="s">
        <v>378</v>
      </c>
      <c r="D101" s="248" t="s">
        <v>279</v>
      </c>
      <c r="E101" s="207" t="s">
        <v>180</v>
      </c>
      <c r="F101" s="207" t="s">
        <v>180</v>
      </c>
      <c r="G101" s="207" t="s">
        <v>180</v>
      </c>
      <c r="H101" s="207" t="s">
        <v>180</v>
      </c>
      <c r="I101" s="207">
        <v>10</v>
      </c>
      <c r="J101" s="207" t="s">
        <v>180</v>
      </c>
      <c r="K101" s="207" t="s">
        <v>180</v>
      </c>
      <c r="L101" s="207" t="s">
        <v>180</v>
      </c>
      <c r="M101" s="207" t="s">
        <v>180</v>
      </c>
      <c r="N101" s="207" t="s">
        <v>180</v>
      </c>
      <c r="O101" s="207" t="s">
        <v>180</v>
      </c>
      <c r="P101" s="207" t="s">
        <v>180</v>
      </c>
      <c r="Q101" s="207" t="s">
        <v>180</v>
      </c>
      <c r="R101" s="207" t="s">
        <v>180</v>
      </c>
      <c r="S101" s="207" t="s">
        <v>180</v>
      </c>
      <c r="T101" s="207">
        <v>1</v>
      </c>
      <c r="U101" s="207" t="s">
        <v>180</v>
      </c>
      <c r="V101" s="207" t="s">
        <v>180</v>
      </c>
      <c r="W101" s="207" t="s">
        <v>180</v>
      </c>
      <c r="X101" s="207">
        <f t="shared" si="19"/>
        <v>11</v>
      </c>
      <c r="Y101" s="207" t="s">
        <v>180</v>
      </c>
      <c r="Z101" s="207" t="s">
        <v>180</v>
      </c>
      <c r="AA101" s="207" t="s">
        <v>180</v>
      </c>
      <c r="AB101" s="207" t="s">
        <v>180</v>
      </c>
      <c r="AC101" s="207" t="s">
        <v>180</v>
      </c>
      <c r="AD101" s="207" t="s">
        <v>180</v>
      </c>
    </row>
    <row r="102" spans="1:30" ht="16.5" customHeight="1" x14ac:dyDescent="0.4">
      <c r="A102" s="150" t="s">
        <v>1191</v>
      </c>
      <c r="B102" s="150" t="s">
        <v>329</v>
      </c>
      <c r="C102" s="81" t="s">
        <v>379</v>
      </c>
      <c r="D102" s="248" t="s">
        <v>279</v>
      </c>
      <c r="E102" s="207" t="s">
        <v>180</v>
      </c>
      <c r="F102" s="207" t="s">
        <v>180</v>
      </c>
      <c r="G102" s="207" t="s">
        <v>180</v>
      </c>
      <c r="H102" s="207" t="s">
        <v>180</v>
      </c>
      <c r="I102" s="207">
        <v>9</v>
      </c>
      <c r="J102" s="207" t="s">
        <v>180</v>
      </c>
      <c r="K102" s="207" t="s">
        <v>180</v>
      </c>
      <c r="L102" s="207" t="s">
        <v>180</v>
      </c>
      <c r="M102" s="207" t="s">
        <v>180</v>
      </c>
      <c r="N102" s="207" t="s">
        <v>180</v>
      </c>
      <c r="O102" s="207" t="s">
        <v>180</v>
      </c>
      <c r="P102" s="207" t="s">
        <v>180</v>
      </c>
      <c r="Q102" s="207" t="s">
        <v>180</v>
      </c>
      <c r="R102" s="207" t="s">
        <v>180</v>
      </c>
      <c r="S102" s="207" t="s">
        <v>180</v>
      </c>
      <c r="T102" s="207">
        <v>2</v>
      </c>
      <c r="U102" s="207" t="s">
        <v>180</v>
      </c>
      <c r="V102" s="207" t="s">
        <v>180</v>
      </c>
      <c r="W102" s="207">
        <v>2</v>
      </c>
      <c r="X102" s="207">
        <f t="shared" si="19"/>
        <v>13</v>
      </c>
      <c r="Y102" s="207" t="s">
        <v>180</v>
      </c>
      <c r="Z102" s="207" t="s">
        <v>180</v>
      </c>
      <c r="AA102" s="207" t="s">
        <v>180</v>
      </c>
      <c r="AB102" s="207" t="s">
        <v>180</v>
      </c>
      <c r="AC102" s="207" t="s">
        <v>180</v>
      </c>
      <c r="AD102" s="207" t="s">
        <v>180</v>
      </c>
    </row>
    <row r="103" spans="1:30" ht="16.5" customHeight="1" x14ac:dyDescent="0.4">
      <c r="A103" s="150" t="s">
        <v>1187</v>
      </c>
      <c r="B103" s="150" t="s">
        <v>324</v>
      </c>
      <c r="C103" s="81" t="s">
        <v>380</v>
      </c>
      <c r="D103" s="248" t="s">
        <v>279</v>
      </c>
      <c r="E103" s="207" t="s">
        <v>180</v>
      </c>
      <c r="F103" s="207" t="s">
        <v>180</v>
      </c>
      <c r="G103" s="207" t="s">
        <v>180</v>
      </c>
      <c r="H103" s="207" t="s">
        <v>180</v>
      </c>
      <c r="I103" s="207">
        <v>10</v>
      </c>
      <c r="J103" s="207" t="s">
        <v>180</v>
      </c>
      <c r="K103" s="207" t="s">
        <v>180</v>
      </c>
      <c r="L103" s="207" t="s">
        <v>180</v>
      </c>
      <c r="M103" s="207" t="s">
        <v>180</v>
      </c>
      <c r="N103" s="207" t="s">
        <v>180</v>
      </c>
      <c r="O103" s="207" t="s">
        <v>180</v>
      </c>
      <c r="P103" s="207" t="s">
        <v>180</v>
      </c>
      <c r="Q103" s="207" t="s">
        <v>180</v>
      </c>
      <c r="R103" s="207" t="s">
        <v>180</v>
      </c>
      <c r="S103" s="207" t="s">
        <v>180</v>
      </c>
      <c r="T103" s="207">
        <v>1</v>
      </c>
      <c r="U103" s="207" t="s">
        <v>180</v>
      </c>
      <c r="V103" s="207" t="s">
        <v>180</v>
      </c>
      <c r="W103" s="207">
        <v>3</v>
      </c>
      <c r="X103" s="207">
        <f t="shared" si="19"/>
        <v>14</v>
      </c>
      <c r="Y103" s="207" t="s">
        <v>180</v>
      </c>
      <c r="Z103" s="207" t="s">
        <v>180</v>
      </c>
      <c r="AA103" s="207" t="s">
        <v>180</v>
      </c>
      <c r="AB103" s="207" t="s">
        <v>180</v>
      </c>
      <c r="AC103" s="207" t="s">
        <v>180</v>
      </c>
      <c r="AD103" s="207" t="s">
        <v>180</v>
      </c>
    </row>
    <row r="104" spans="1:30" ht="16.5" customHeight="1" x14ac:dyDescent="0.4">
      <c r="A104" s="150" t="s">
        <v>1191</v>
      </c>
      <c r="B104" s="150" t="s">
        <v>329</v>
      </c>
      <c r="C104" s="81" t="s">
        <v>381</v>
      </c>
      <c r="D104" s="248" t="s">
        <v>279</v>
      </c>
      <c r="E104" s="207" t="s">
        <v>180</v>
      </c>
      <c r="F104" s="207" t="s">
        <v>180</v>
      </c>
      <c r="G104" s="207" t="s">
        <v>180</v>
      </c>
      <c r="H104" s="207" t="s">
        <v>180</v>
      </c>
      <c r="I104" s="207">
        <v>7</v>
      </c>
      <c r="J104" s="207" t="s">
        <v>180</v>
      </c>
      <c r="K104" s="207" t="s">
        <v>180</v>
      </c>
      <c r="L104" s="207" t="s">
        <v>180</v>
      </c>
      <c r="M104" s="207" t="s">
        <v>180</v>
      </c>
      <c r="N104" s="207" t="s">
        <v>180</v>
      </c>
      <c r="O104" s="207" t="s">
        <v>180</v>
      </c>
      <c r="P104" s="207" t="s">
        <v>180</v>
      </c>
      <c r="Q104" s="207" t="s">
        <v>180</v>
      </c>
      <c r="R104" s="207" t="s">
        <v>180</v>
      </c>
      <c r="S104" s="207" t="s">
        <v>180</v>
      </c>
      <c r="T104" s="207">
        <v>3</v>
      </c>
      <c r="U104" s="207" t="s">
        <v>180</v>
      </c>
      <c r="V104" s="207" t="s">
        <v>180</v>
      </c>
      <c r="W104" s="207" t="s">
        <v>180</v>
      </c>
      <c r="X104" s="207">
        <f t="shared" si="19"/>
        <v>10</v>
      </c>
      <c r="Y104" s="207" t="s">
        <v>180</v>
      </c>
      <c r="Z104" s="207" t="s">
        <v>180</v>
      </c>
      <c r="AA104" s="207" t="s">
        <v>180</v>
      </c>
      <c r="AB104" s="207" t="s">
        <v>180</v>
      </c>
      <c r="AC104" s="207" t="s">
        <v>180</v>
      </c>
      <c r="AD104" s="207" t="s">
        <v>180</v>
      </c>
    </row>
    <row r="105" spans="1:30" ht="16.5" customHeight="1" x14ac:dyDescent="0.4">
      <c r="A105" s="150" t="s">
        <v>1187</v>
      </c>
      <c r="B105" s="150" t="s">
        <v>324</v>
      </c>
      <c r="C105" s="81" t="s">
        <v>382</v>
      </c>
      <c r="D105" s="248" t="s">
        <v>279</v>
      </c>
      <c r="E105" s="207" t="s">
        <v>180</v>
      </c>
      <c r="F105" s="207" t="s">
        <v>180</v>
      </c>
      <c r="G105" s="207" t="s">
        <v>180</v>
      </c>
      <c r="H105" s="207" t="s">
        <v>180</v>
      </c>
      <c r="I105" s="207">
        <v>4</v>
      </c>
      <c r="J105" s="207" t="s">
        <v>180</v>
      </c>
      <c r="K105" s="207" t="s">
        <v>180</v>
      </c>
      <c r="L105" s="207" t="s">
        <v>180</v>
      </c>
      <c r="M105" s="207" t="s">
        <v>180</v>
      </c>
      <c r="N105" s="207" t="s">
        <v>180</v>
      </c>
      <c r="O105" s="207" t="s">
        <v>180</v>
      </c>
      <c r="P105" s="207" t="s">
        <v>180</v>
      </c>
      <c r="Q105" s="207" t="s">
        <v>180</v>
      </c>
      <c r="R105" s="207" t="s">
        <v>180</v>
      </c>
      <c r="S105" s="207" t="s">
        <v>180</v>
      </c>
      <c r="T105" s="207" t="s">
        <v>180</v>
      </c>
      <c r="U105" s="207" t="s">
        <v>180</v>
      </c>
      <c r="V105" s="207" t="s">
        <v>180</v>
      </c>
      <c r="W105" s="207" t="s">
        <v>180</v>
      </c>
      <c r="X105" s="207">
        <f t="shared" si="19"/>
        <v>4</v>
      </c>
      <c r="Y105" s="207" t="s">
        <v>180</v>
      </c>
      <c r="Z105" s="207" t="s">
        <v>180</v>
      </c>
      <c r="AA105" s="207" t="s">
        <v>180</v>
      </c>
      <c r="AB105" s="207" t="s">
        <v>180</v>
      </c>
      <c r="AC105" s="207" t="s">
        <v>180</v>
      </c>
      <c r="AD105" s="207" t="s">
        <v>180</v>
      </c>
    </row>
    <row r="106" spans="1:30" ht="16.5" customHeight="1" x14ac:dyDescent="0.4">
      <c r="A106" s="150" t="s">
        <v>1187</v>
      </c>
      <c r="B106" s="150" t="s">
        <v>364</v>
      </c>
      <c r="C106" s="81" t="s">
        <v>383</v>
      </c>
      <c r="D106" s="248" t="s">
        <v>279</v>
      </c>
      <c r="E106" s="207" t="s">
        <v>180</v>
      </c>
      <c r="F106" s="207" t="s">
        <v>180</v>
      </c>
      <c r="G106" s="207" t="s">
        <v>180</v>
      </c>
      <c r="H106" s="207" t="s">
        <v>180</v>
      </c>
      <c r="I106" s="207">
        <v>14</v>
      </c>
      <c r="J106" s="207" t="s">
        <v>180</v>
      </c>
      <c r="K106" s="207" t="s">
        <v>180</v>
      </c>
      <c r="L106" s="207" t="s">
        <v>180</v>
      </c>
      <c r="M106" s="207" t="s">
        <v>180</v>
      </c>
      <c r="N106" s="207" t="s">
        <v>180</v>
      </c>
      <c r="O106" s="207" t="s">
        <v>180</v>
      </c>
      <c r="P106" s="207" t="s">
        <v>180</v>
      </c>
      <c r="Q106" s="207" t="s">
        <v>180</v>
      </c>
      <c r="R106" s="207" t="s">
        <v>180</v>
      </c>
      <c r="S106" s="207" t="s">
        <v>180</v>
      </c>
      <c r="T106" s="207" t="s">
        <v>180</v>
      </c>
      <c r="U106" s="207" t="s">
        <v>180</v>
      </c>
      <c r="V106" s="207" t="s">
        <v>180</v>
      </c>
      <c r="W106" s="207" t="s">
        <v>180</v>
      </c>
      <c r="X106" s="207">
        <f t="shared" si="19"/>
        <v>14</v>
      </c>
      <c r="Y106" s="207" t="s">
        <v>180</v>
      </c>
      <c r="Z106" s="207" t="s">
        <v>180</v>
      </c>
      <c r="AA106" s="207" t="s">
        <v>180</v>
      </c>
      <c r="AB106" s="207" t="s">
        <v>180</v>
      </c>
      <c r="AC106" s="207" t="s">
        <v>180</v>
      </c>
      <c r="AD106" s="207" t="s">
        <v>180</v>
      </c>
    </row>
    <row r="107" spans="1:30" ht="16.5" customHeight="1" x14ac:dyDescent="0.4">
      <c r="A107" s="150" t="s">
        <v>1205</v>
      </c>
      <c r="B107" s="150" t="s">
        <v>384</v>
      </c>
      <c r="C107" s="81" t="s">
        <v>385</v>
      </c>
      <c r="D107" s="248" t="s">
        <v>279</v>
      </c>
      <c r="E107" s="207" t="s">
        <v>180</v>
      </c>
      <c r="F107" s="207" t="s">
        <v>180</v>
      </c>
      <c r="G107" s="207" t="s">
        <v>180</v>
      </c>
      <c r="H107" s="207" t="s">
        <v>180</v>
      </c>
      <c r="I107" s="207">
        <v>13</v>
      </c>
      <c r="J107" s="207" t="s">
        <v>180</v>
      </c>
      <c r="K107" s="207" t="s">
        <v>180</v>
      </c>
      <c r="L107" s="207" t="s">
        <v>180</v>
      </c>
      <c r="M107" s="207" t="s">
        <v>180</v>
      </c>
      <c r="N107" s="207" t="s">
        <v>180</v>
      </c>
      <c r="O107" s="207" t="s">
        <v>180</v>
      </c>
      <c r="P107" s="207" t="s">
        <v>180</v>
      </c>
      <c r="Q107" s="207" t="s">
        <v>180</v>
      </c>
      <c r="R107" s="207" t="s">
        <v>180</v>
      </c>
      <c r="S107" s="207" t="s">
        <v>180</v>
      </c>
      <c r="T107" s="207">
        <v>1</v>
      </c>
      <c r="U107" s="207" t="s">
        <v>180</v>
      </c>
      <c r="V107" s="207" t="s">
        <v>180</v>
      </c>
      <c r="W107" s="207" t="s">
        <v>180</v>
      </c>
      <c r="X107" s="207">
        <f t="shared" si="19"/>
        <v>14</v>
      </c>
      <c r="Y107" s="207" t="s">
        <v>180</v>
      </c>
      <c r="Z107" s="207" t="s">
        <v>180</v>
      </c>
      <c r="AA107" s="207" t="s">
        <v>180</v>
      </c>
      <c r="AB107" s="207" t="s">
        <v>180</v>
      </c>
      <c r="AC107" s="207" t="s">
        <v>180</v>
      </c>
      <c r="AD107" s="207" t="s">
        <v>180</v>
      </c>
    </row>
    <row r="108" spans="1:30" ht="16.5" customHeight="1" x14ac:dyDescent="0.4">
      <c r="A108" s="150" t="s">
        <v>1187</v>
      </c>
      <c r="B108" s="150" t="s">
        <v>364</v>
      </c>
      <c r="C108" s="81" t="s">
        <v>386</v>
      </c>
      <c r="D108" s="248" t="s">
        <v>279</v>
      </c>
      <c r="E108" s="207" t="s">
        <v>180</v>
      </c>
      <c r="F108" s="207" t="s">
        <v>180</v>
      </c>
      <c r="G108" s="207" t="s">
        <v>180</v>
      </c>
      <c r="H108" s="207" t="s">
        <v>180</v>
      </c>
      <c r="I108" s="207">
        <v>9</v>
      </c>
      <c r="J108" s="207" t="s">
        <v>180</v>
      </c>
      <c r="K108" s="207" t="s">
        <v>180</v>
      </c>
      <c r="L108" s="207" t="s">
        <v>180</v>
      </c>
      <c r="M108" s="207" t="s">
        <v>180</v>
      </c>
      <c r="N108" s="207" t="s">
        <v>180</v>
      </c>
      <c r="O108" s="207" t="s">
        <v>180</v>
      </c>
      <c r="P108" s="207" t="s">
        <v>180</v>
      </c>
      <c r="Q108" s="207" t="s">
        <v>180</v>
      </c>
      <c r="R108" s="207" t="s">
        <v>180</v>
      </c>
      <c r="S108" s="207" t="s">
        <v>180</v>
      </c>
      <c r="T108" s="207">
        <v>1</v>
      </c>
      <c r="U108" s="207" t="s">
        <v>180</v>
      </c>
      <c r="V108" s="207" t="s">
        <v>180</v>
      </c>
      <c r="W108" s="207" t="s">
        <v>180</v>
      </c>
      <c r="X108" s="207">
        <f t="shared" si="19"/>
        <v>10</v>
      </c>
      <c r="Y108" s="207" t="s">
        <v>180</v>
      </c>
      <c r="Z108" s="207" t="s">
        <v>180</v>
      </c>
      <c r="AA108" s="207" t="s">
        <v>180</v>
      </c>
      <c r="AB108" s="207" t="s">
        <v>180</v>
      </c>
      <c r="AC108" s="207" t="s">
        <v>180</v>
      </c>
      <c r="AD108" s="207" t="s">
        <v>180</v>
      </c>
    </row>
    <row r="109" spans="1:30" ht="16.5" customHeight="1" x14ac:dyDescent="0.4">
      <c r="A109" s="150" t="s">
        <v>1187</v>
      </c>
      <c r="B109" s="150" t="s">
        <v>364</v>
      </c>
      <c r="C109" s="81" t="s">
        <v>387</v>
      </c>
      <c r="D109" s="248" t="s">
        <v>279</v>
      </c>
      <c r="E109" s="207" t="s">
        <v>180</v>
      </c>
      <c r="F109" s="207" t="s">
        <v>180</v>
      </c>
      <c r="G109" s="207" t="s">
        <v>180</v>
      </c>
      <c r="H109" s="207" t="s">
        <v>180</v>
      </c>
      <c r="I109" s="207">
        <v>5</v>
      </c>
      <c r="J109" s="207" t="s">
        <v>180</v>
      </c>
      <c r="K109" s="207" t="s">
        <v>180</v>
      </c>
      <c r="L109" s="207" t="s">
        <v>180</v>
      </c>
      <c r="M109" s="207" t="s">
        <v>180</v>
      </c>
      <c r="N109" s="207" t="s">
        <v>180</v>
      </c>
      <c r="O109" s="207" t="s">
        <v>180</v>
      </c>
      <c r="P109" s="207" t="s">
        <v>180</v>
      </c>
      <c r="Q109" s="207" t="s">
        <v>180</v>
      </c>
      <c r="R109" s="207" t="s">
        <v>180</v>
      </c>
      <c r="S109" s="207" t="s">
        <v>180</v>
      </c>
      <c r="T109" s="207">
        <v>1</v>
      </c>
      <c r="U109" s="207" t="s">
        <v>180</v>
      </c>
      <c r="V109" s="207" t="s">
        <v>180</v>
      </c>
      <c r="W109" s="207" t="s">
        <v>180</v>
      </c>
      <c r="X109" s="207">
        <f t="shared" si="19"/>
        <v>6</v>
      </c>
      <c r="Y109" s="207" t="s">
        <v>180</v>
      </c>
      <c r="Z109" s="207" t="s">
        <v>180</v>
      </c>
      <c r="AA109" s="207" t="s">
        <v>180</v>
      </c>
      <c r="AB109" s="207" t="s">
        <v>180</v>
      </c>
      <c r="AC109" s="207" t="s">
        <v>180</v>
      </c>
      <c r="AD109" s="207" t="s">
        <v>180</v>
      </c>
    </row>
    <row r="110" spans="1:30" ht="16.5" customHeight="1" x14ac:dyDescent="0.4">
      <c r="A110" s="150" t="s">
        <v>1205</v>
      </c>
      <c r="B110" s="150" t="s">
        <v>384</v>
      </c>
      <c r="C110" s="81" t="s">
        <v>388</v>
      </c>
      <c r="D110" s="248" t="s">
        <v>279</v>
      </c>
      <c r="E110" s="207" t="s">
        <v>180</v>
      </c>
      <c r="F110" s="207" t="s">
        <v>180</v>
      </c>
      <c r="G110" s="207" t="s">
        <v>180</v>
      </c>
      <c r="H110" s="207" t="s">
        <v>180</v>
      </c>
      <c r="I110" s="207">
        <v>5</v>
      </c>
      <c r="J110" s="207" t="s">
        <v>180</v>
      </c>
      <c r="K110" s="207" t="s">
        <v>180</v>
      </c>
      <c r="L110" s="207" t="s">
        <v>180</v>
      </c>
      <c r="M110" s="207" t="s">
        <v>180</v>
      </c>
      <c r="N110" s="207" t="s">
        <v>180</v>
      </c>
      <c r="O110" s="207" t="s">
        <v>180</v>
      </c>
      <c r="P110" s="207" t="s">
        <v>180</v>
      </c>
      <c r="Q110" s="207" t="s">
        <v>180</v>
      </c>
      <c r="R110" s="207" t="s">
        <v>180</v>
      </c>
      <c r="S110" s="207" t="s">
        <v>180</v>
      </c>
      <c r="T110" s="207">
        <v>1</v>
      </c>
      <c r="U110" s="207" t="s">
        <v>180</v>
      </c>
      <c r="V110" s="207" t="s">
        <v>180</v>
      </c>
      <c r="W110" s="207" t="s">
        <v>180</v>
      </c>
      <c r="X110" s="207">
        <f t="shared" si="19"/>
        <v>6</v>
      </c>
      <c r="Y110" s="207" t="s">
        <v>180</v>
      </c>
      <c r="Z110" s="207" t="s">
        <v>180</v>
      </c>
      <c r="AA110" s="207" t="s">
        <v>180</v>
      </c>
      <c r="AB110" s="207" t="s">
        <v>180</v>
      </c>
      <c r="AC110" s="207" t="s">
        <v>180</v>
      </c>
      <c r="AD110" s="207" t="s">
        <v>180</v>
      </c>
    </row>
    <row r="111" spans="1:30" ht="16.5" customHeight="1" x14ac:dyDescent="0.4">
      <c r="A111" s="150" t="s">
        <v>1205</v>
      </c>
      <c r="B111" s="150" t="s">
        <v>384</v>
      </c>
      <c r="C111" s="81" t="s">
        <v>389</v>
      </c>
      <c r="D111" s="248" t="s">
        <v>279</v>
      </c>
      <c r="E111" s="207" t="s">
        <v>180</v>
      </c>
      <c r="F111" s="207" t="s">
        <v>180</v>
      </c>
      <c r="G111" s="207" t="s">
        <v>180</v>
      </c>
      <c r="H111" s="207" t="s">
        <v>180</v>
      </c>
      <c r="I111" s="207">
        <v>5</v>
      </c>
      <c r="J111" s="207" t="s">
        <v>180</v>
      </c>
      <c r="K111" s="207" t="s">
        <v>180</v>
      </c>
      <c r="L111" s="207" t="s">
        <v>180</v>
      </c>
      <c r="M111" s="207" t="s">
        <v>180</v>
      </c>
      <c r="N111" s="207" t="s">
        <v>180</v>
      </c>
      <c r="O111" s="207" t="s">
        <v>180</v>
      </c>
      <c r="P111" s="207" t="s">
        <v>180</v>
      </c>
      <c r="Q111" s="207" t="s">
        <v>180</v>
      </c>
      <c r="R111" s="207" t="s">
        <v>180</v>
      </c>
      <c r="S111" s="207" t="s">
        <v>180</v>
      </c>
      <c r="T111" s="207">
        <v>1</v>
      </c>
      <c r="U111" s="207" t="s">
        <v>180</v>
      </c>
      <c r="V111" s="207" t="s">
        <v>180</v>
      </c>
      <c r="W111" s="207" t="s">
        <v>180</v>
      </c>
      <c r="X111" s="207">
        <f t="shared" si="19"/>
        <v>6</v>
      </c>
      <c r="Y111" s="207" t="s">
        <v>180</v>
      </c>
      <c r="Z111" s="207" t="s">
        <v>180</v>
      </c>
      <c r="AA111" s="207" t="s">
        <v>180</v>
      </c>
      <c r="AB111" s="207" t="s">
        <v>180</v>
      </c>
      <c r="AC111" s="207" t="s">
        <v>180</v>
      </c>
      <c r="AD111" s="207" t="s">
        <v>180</v>
      </c>
    </row>
    <row r="112" spans="1:30" ht="16.5" customHeight="1" x14ac:dyDescent="0.4">
      <c r="A112" s="150" t="s">
        <v>1205</v>
      </c>
      <c r="B112" s="150" t="s">
        <v>384</v>
      </c>
      <c r="C112" s="81" t="s">
        <v>390</v>
      </c>
      <c r="D112" s="248" t="s">
        <v>279</v>
      </c>
      <c r="E112" s="207" t="s">
        <v>180</v>
      </c>
      <c r="F112" s="207" t="s">
        <v>180</v>
      </c>
      <c r="G112" s="207" t="s">
        <v>180</v>
      </c>
      <c r="H112" s="207" t="s">
        <v>180</v>
      </c>
      <c r="I112" s="207">
        <v>4</v>
      </c>
      <c r="J112" s="207" t="s">
        <v>180</v>
      </c>
      <c r="K112" s="207" t="s">
        <v>180</v>
      </c>
      <c r="L112" s="207" t="s">
        <v>180</v>
      </c>
      <c r="M112" s="207" t="s">
        <v>180</v>
      </c>
      <c r="N112" s="207" t="s">
        <v>180</v>
      </c>
      <c r="O112" s="207" t="s">
        <v>180</v>
      </c>
      <c r="P112" s="207" t="s">
        <v>180</v>
      </c>
      <c r="Q112" s="207" t="s">
        <v>180</v>
      </c>
      <c r="R112" s="207" t="s">
        <v>180</v>
      </c>
      <c r="S112" s="207" t="s">
        <v>180</v>
      </c>
      <c r="T112" s="207">
        <v>1</v>
      </c>
      <c r="U112" s="207" t="s">
        <v>180</v>
      </c>
      <c r="V112" s="207" t="s">
        <v>180</v>
      </c>
      <c r="W112" s="207">
        <v>1</v>
      </c>
      <c r="X112" s="207">
        <f t="shared" si="19"/>
        <v>6</v>
      </c>
      <c r="Y112" s="207">
        <v>1</v>
      </c>
      <c r="Z112" s="207" t="s">
        <v>180</v>
      </c>
      <c r="AA112" s="207" t="s">
        <v>180</v>
      </c>
      <c r="AB112" s="207" t="s">
        <v>180</v>
      </c>
      <c r="AC112" s="207" t="s">
        <v>180</v>
      </c>
      <c r="AD112" s="207" t="s">
        <v>180</v>
      </c>
    </row>
    <row r="113" spans="1:30" ht="16.5" customHeight="1" x14ac:dyDescent="0.4">
      <c r="A113" s="150" t="s">
        <v>1205</v>
      </c>
      <c r="B113" s="150" t="s">
        <v>384</v>
      </c>
      <c r="C113" s="81" t="s">
        <v>391</v>
      </c>
      <c r="D113" s="248" t="s">
        <v>279</v>
      </c>
      <c r="E113" s="207" t="s">
        <v>180</v>
      </c>
      <c r="F113" s="207" t="s">
        <v>180</v>
      </c>
      <c r="G113" s="207" t="s">
        <v>180</v>
      </c>
      <c r="H113" s="207" t="s">
        <v>180</v>
      </c>
      <c r="I113" s="207">
        <v>3</v>
      </c>
      <c r="J113" s="207" t="s">
        <v>180</v>
      </c>
      <c r="K113" s="207" t="s">
        <v>180</v>
      </c>
      <c r="L113" s="207" t="s">
        <v>180</v>
      </c>
      <c r="M113" s="207" t="s">
        <v>180</v>
      </c>
      <c r="N113" s="207" t="s">
        <v>180</v>
      </c>
      <c r="O113" s="207" t="s">
        <v>180</v>
      </c>
      <c r="P113" s="207" t="s">
        <v>180</v>
      </c>
      <c r="Q113" s="207" t="s">
        <v>180</v>
      </c>
      <c r="R113" s="207" t="s">
        <v>180</v>
      </c>
      <c r="S113" s="207" t="s">
        <v>180</v>
      </c>
      <c r="T113" s="207" t="s">
        <v>180</v>
      </c>
      <c r="U113" s="207">
        <v>1</v>
      </c>
      <c r="V113" s="207" t="s">
        <v>180</v>
      </c>
      <c r="W113" s="207">
        <v>2</v>
      </c>
      <c r="X113" s="207">
        <f t="shared" si="19"/>
        <v>6</v>
      </c>
      <c r="Y113" s="207" t="s">
        <v>180</v>
      </c>
      <c r="Z113" s="207" t="s">
        <v>180</v>
      </c>
      <c r="AA113" s="207" t="s">
        <v>180</v>
      </c>
      <c r="AB113" s="207" t="s">
        <v>180</v>
      </c>
      <c r="AC113" s="207" t="s">
        <v>180</v>
      </c>
      <c r="AD113" s="207" t="s">
        <v>180</v>
      </c>
    </row>
    <row r="114" spans="1:30" ht="16.5" customHeight="1" x14ac:dyDescent="0.4">
      <c r="A114" s="150" t="s">
        <v>1205</v>
      </c>
      <c r="B114" s="150" t="s">
        <v>384</v>
      </c>
      <c r="C114" s="81" t="s">
        <v>392</v>
      </c>
      <c r="D114" s="248" t="s">
        <v>279</v>
      </c>
      <c r="E114" s="207" t="s">
        <v>180</v>
      </c>
      <c r="F114" s="207" t="s">
        <v>180</v>
      </c>
      <c r="G114" s="207" t="s">
        <v>180</v>
      </c>
      <c r="H114" s="207" t="s">
        <v>180</v>
      </c>
      <c r="I114" s="207">
        <v>6</v>
      </c>
      <c r="J114" s="207" t="s">
        <v>180</v>
      </c>
      <c r="K114" s="207" t="s">
        <v>180</v>
      </c>
      <c r="L114" s="207" t="s">
        <v>180</v>
      </c>
      <c r="M114" s="207" t="s">
        <v>180</v>
      </c>
      <c r="N114" s="207" t="s">
        <v>180</v>
      </c>
      <c r="O114" s="207" t="s">
        <v>180</v>
      </c>
      <c r="P114" s="207" t="s">
        <v>180</v>
      </c>
      <c r="Q114" s="207" t="s">
        <v>180</v>
      </c>
      <c r="R114" s="207" t="s">
        <v>180</v>
      </c>
      <c r="S114" s="207" t="s">
        <v>180</v>
      </c>
      <c r="T114" s="207">
        <v>1</v>
      </c>
      <c r="U114" s="207" t="s">
        <v>180</v>
      </c>
      <c r="V114" s="207" t="s">
        <v>180</v>
      </c>
      <c r="W114" s="207" t="s">
        <v>180</v>
      </c>
      <c r="X114" s="207">
        <f t="shared" si="19"/>
        <v>7</v>
      </c>
      <c r="Y114" s="207" t="s">
        <v>180</v>
      </c>
      <c r="Z114" s="207" t="s">
        <v>180</v>
      </c>
      <c r="AA114" s="207" t="s">
        <v>180</v>
      </c>
      <c r="AB114" s="207" t="s">
        <v>180</v>
      </c>
      <c r="AC114" s="207" t="s">
        <v>180</v>
      </c>
      <c r="AD114" s="207" t="s">
        <v>180</v>
      </c>
    </row>
    <row r="115" spans="1:30" ht="16.5" customHeight="1" x14ac:dyDescent="0.4">
      <c r="A115" s="150" t="s">
        <v>1205</v>
      </c>
      <c r="B115" s="150" t="s">
        <v>384</v>
      </c>
      <c r="C115" s="81" t="s">
        <v>393</v>
      </c>
      <c r="D115" s="248" t="s">
        <v>279</v>
      </c>
      <c r="E115" s="207" t="s">
        <v>180</v>
      </c>
      <c r="F115" s="207" t="s">
        <v>180</v>
      </c>
      <c r="G115" s="207" t="s">
        <v>180</v>
      </c>
      <c r="H115" s="207" t="s">
        <v>180</v>
      </c>
      <c r="I115" s="207">
        <v>4</v>
      </c>
      <c r="J115" s="207" t="s">
        <v>180</v>
      </c>
      <c r="K115" s="207" t="s">
        <v>180</v>
      </c>
      <c r="L115" s="207" t="s">
        <v>180</v>
      </c>
      <c r="M115" s="207" t="s">
        <v>180</v>
      </c>
      <c r="N115" s="207" t="s">
        <v>180</v>
      </c>
      <c r="O115" s="207" t="s">
        <v>180</v>
      </c>
      <c r="P115" s="207" t="s">
        <v>180</v>
      </c>
      <c r="Q115" s="207" t="s">
        <v>180</v>
      </c>
      <c r="R115" s="207" t="s">
        <v>180</v>
      </c>
      <c r="S115" s="207" t="s">
        <v>180</v>
      </c>
      <c r="T115" s="207">
        <v>1</v>
      </c>
      <c r="U115" s="207" t="s">
        <v>180</v>
      </c>
      <c r="V115" s="207" t="s">
        <v>180</v>
      </c>
      <c r="W115" s="207" t="s">
        <v>180</v>
      </c>
      <c r="X115" s="207">
        <f t="shared" si="19"/>
        <v>5</v>
      </c>
      <c r="Y115" s="207" t="s">
        <v>180</v>
      </c>
      <c r="Z115" s="207" t="s">
        <v>180</v>
      </c>
      <c r="AA115" s="207" t="s">
        <v>180</v>
      </c>
      <c r="AB115" s="207" t="s">
        <v>180</v>
      </c>
      <c r="AC115" s="207" t="s">
        <v>180</v>
      </c>
      <c r="AD115" s="207" t="s">
        <v>180</v>
      </c>
    </row>
    <row r="116" spans="1:30" ht="16.5" customHeight="1" x14ac:dyDescent="0.4">
      <c r="A116" s="150" t="s">
        <v>1205</v>
      </c>
      <c r="B116" s="150" t="s">
        <v>384</v>
      </c>
      <c r="C116" s="81" t="s">
        <v>394</v>
      </c>
      <c r="D116" s="248" t="s">
        <v>279</v>
      </c>
      <c r="E116" s="207" t="s">
        <v>180</v>
      </c>
      <c r="F116" s="207" t="s">
        <v>180</v>
      </c>
      <c r="G116" s="207" t="s">
        <v>180</v>
      </c>
      <c r="H116" s="207" t="s">
        <v>180</v>
      </c>
      <c r="I116" s="207">
        <v>8</v>
      </c>
      <c r="J116" s="207" t="s">
        <v>180</v>
      </c>
      <c r="K116" s="207" t="s">
        <v>180</v>
      </c>
      <c r="L116" s="207" t="s">
        <v>180</v>
      </c>
      <c r="M116" s="207" t="s">
        <v>180</v>
      </c>
      <c r="N116" s="207" t="s">
        <v>180</v>
      </c>
      <c r="O116" s="207" t="s">
        <v>180</v>
      </c>
      <c r="P116" s="207" t="s">
        <v>180</v>
      </c>
      <c r="Q116" s="207" t="s">
        <v>180</v>
      </c>
      <c r="R116" s="207" t="s">
        <v>180</v>
      </c>
      <c r="S116" s="207" t="s">
        <v>180</v>
      </c>
      <c r="T116" s="207">
        <v>1</v>
      </c>
      <c r="U116" s="207" t="s">
        <v>180</v>
      </c>
      <c r="V116" s="207" t="s">
        <v>180</v>
      </c>
      <c r="W116" s="207" t="s">
        <v>180</v>
      </c>
      <c r="X116" s="207">
        <f t="shared" si="19"/>
        <v>9</v>
      </c>
      <c r="Y116" s="207" t="s">
        <v>180</v>
      </c>
      <c r="Z116" s="207" t="s">
        <v>180</v>
      </c>
      <c r="AA116" s="207" t="s">
        <v>180</v>
      </c>
      <c r="AB116" s="207" t="s">
        <v>180</v>
      </c>
      <c r="AC116" s="207" t="s">
        <v>180</v>
      </c>
      <c r="AD116" s="207" t="s">
        <v>180</v>
      </c>
    </row>
    <row r="117" spans="1:30" ht="16.5" customHeight="1" x14ac:dyDescent="0.4">
      <c r="A117" s="150" t="s">
        <v>1206</v>
      </c>
      <c r="B117" s="150" t="s">
        <v>323</v>
      </c>
      <c r="C117" s="81" t="s">
        <v>395</v>
      </c>
      <c r="D117" s="248" t="s">
        <v>279</v>
      </c>
      <c r="E117" s="207" t="s">
        <v>180</v>
      </c>
      <c r="F117" s="207" t="s">
        <v>180</v>
      </c>
      <c r="G117" s="207" t="s">
        <v>180</v>
      </c>
      <c r="H117" s="207" t="s">
        <v>180</v>
      </c>
      <c r="I117" s="207">
        <v>8</v>
      </c>
      <c r="J117" s="207" t="s">
        <v>180</v>
      </c>
      <c r="K117" s="207" t="s">
        <v>180</v>
      </c>
      <c r="L117" s="207" t="s">
        <v>180</v>
      </c>
      <c r="M117" s="207" t="s">
        <v>180</v>
      </c>
      <c r="N117" s="207" t="s">
        <v>180</v>
      </c>
      <c r="O117" s="207" t="s">
        <v>180</v>
      </c>
      <c r="P117" s="207" t="s">
        <v>180</v>
      </c>
      <c r="Q117" s="207" t="s">
        <v>180</v>
      </c>
      <c r="R117" s="207" t="s">
        <v>180</v>
      </c>
      <c r="S117" s="207" t="s">
        <v>180</v>
      </c>
      <c r="T117" s="207">
        <v>2</v>
      </c>
      <c r="U117" s="207" t="s">
        <v>180</v>
      </c>
      <c r="V117" s="207" t="s">
        <v>180</v>
      </c>
      <c r="W117" s="207">
        <v>2</v>
      </c>
      <c r="X117" s="207">
        <f t="shared" si="19"/>
        <v>12</v>
      </c>
      <c r="Y117" s="207" t="s">
        <v>180</v>
      </c>
      <c r="Z117" s="207" t="s">
        <v>180</v>
      </c>
      <c r="AA117" s="207" t="s">
        <v>180</v>
      </c>
      <c r="AB117" s="207" t="s">
        <v>180</v>
      </c>
      <c r="AC117" s="207" t="s">
        <v>180</v>
      </c>
      <c r="AD117" s="207" t="s">
        <v>180</v>
      </c>
    </row>
    <row r="118" spans="1:30" ht="16.5" customHeight="1" x14ac:dyDescent="0.4">
      <c r="A118" s="150" t="s">
        <v>1206</v>
      </c>
      <c r="B118" s="150" t="s">
        <v>323</v>
      </c>
      <c r="C118" s="81" t="s">
        <v>396</v>
      </c>
      <c r="D118" s="248" t="s">
        <v>279</v>
      </c>
      <c r="E118" s="207" t="s">
        <v>180</v>
      </c>
      <c r="F118" s="207" t="s">
        <v>180</v>
      </c>
      <c r="G118" s="207" t="s">
        <v>180</v>
      </c>
      <c r="H118" s="207" t="s">
        <v>180</v>
      </c>
      <c r="I118" s="207">
        <v>3</v>
      </c>
      <c r="J118" s="207" t="s">
        <v>180</v>
      </c>
      <c r="K118" s="207" t="s">
        <v>180</v>
      </c>
      <c r="L118" s="207" t="s">
        <v>180</v>
      </c>
      <c r="M118" s="207" t="s">
        <v>180</v>
      </c>
      <c r="N118" s="207" t="s">
        <v>180</v>
      </c>
      <c r="O118" s="207" t="s">
        <v>180</v>
      </c>
      <c r="P118" s="207" t="s">
        <v>180</v>
      </c>
      <c r="Q118" s="207" t="s">
        <v>180</v>
      </c>
      <c r="R118" s="207" t="s">
        <v>180</v>
      </c>
      <c r="S118" s="207" t="s">
        <v>180</v>
      </c>
      <c r="T118" s="207">
        <v>1</v>
      </c>
      <c r="U118" s="207" t="s">
        <v>180</v>
      </c>
      <c r="V118" s="207" t="s">
        <v>180</v>
      </c>
      <c r="W118" s="207" t="s">
        <v>180</v>
      </c>
      <c r="X118" s="207">
        <f t="shared" si="19"/>
        <v>4</v>
      </c>
      <c r="Y118" s="207" t="s">
        <v>180</v>
      </c>
      <c r="Z118" s="207" t="s">
        <v>180</v>
      </c>
      <c r="AA118" s="207" t="s">
        <v>180</v>
      </c>
      <c r="AB118" s="207" t="s">
        <v>180</v>
      </c>
      <c r="AC118" s="207" t="s">
        <v>180</v>
      </c>
      <c r="AD118" s="207" t="s">
        <v>180</v>
      </c>
    </row>
    <row r="119" spans="1:30" ht="16.5" customHeight="1" x14ac:dyDescent="0.4">
      <c r="A119" s="150" t="s">
        <v>1207</v>
      </c>
      <c r="B119" s="150" t="s">
        <v>322</v>
      </c>
      <c r="C119" s="81" t="s">
        <v>397</v>
      </c>
      <c r="D119" s="248" t="s">
        <v>279</v>
      </c>
      <c r="E119" s="207" t="s">
        <v>180</v>
      </c>
      <c r="F119" s="207" t="s">
        <v>180</v>
      </c>
      <c r="G119" s="207" t="s">
        <v>180</v>
      </c>
      <c r="H119" s="207" t="s">
        <v>180</v>
      </c>
      <c r="I119" s="207">
        <v>6</v>
      </c>
      <c r="J119" s="207" t="s">
        <v>180</v>
      </c>
      <c r="K119" s="207" t="s">
        <v>180</v>
      </c>
      <c r="L119" s="207" t="s">
        <v>180</v>
      </c>
      <c r="M119" s="207" t="s">
        <v>180</v>
      </c>
      <c r="N119" s="207" t="s">
        <v>180</v>
      </c>
      <c r="O119" s="207" t="s">
        <v>180</v>
      </c>
      <c r="P119" s="207" t="s">
        <v>180</v>
      </c>
      <c r="Q119" s="207" t="s">
        <v>180</v>
      </c>
      <c r="R119" s="207" t="s">
        <v>180</v>
      </c>
      <c r="S119" s="207" t="s">
        <v>180</v>
      </c>
      <c r="T119" s="207" t="s">
        <v>180</v>
      </c>
      <c r="U119" s="207">
        <v>1</v>
      </c>
      <c r="V119" s="207" t="s">
        <v>180</v>
      </c>
      <c r="W119" s="207" t="s">
        <v>180</v>
      </c>
      <c r="X119" s="207">
        <f t="shared" si="19"/>
        <v>7</v>
      </c>
      <c r="Y119" s="207" t="s">
        <v>180</v>
      </c>
      <c r="Z119" s="207" t="s">
        <v>180</v>
      </c>
      <c r="AA119" s="207" t="s">
        <v>180</v>
      </c>
      <c r="AB119" s="207" t="s">
        <v>180</v>
      </c>
      <c r="AC119" s="207" t="s">
        <v>180</v>
      </c>
      <c r="AD119" s="207" t="s">
        <v>180</v>
      </c>
    </row>
    <row r="120" spans="1:30" ht="16.5" customHeight="1" x14ac:dyDescent="0.4">
      <c r="A120" s="150" t="s">
        <v>1207</v>
      </c>
      <c r="B120" s="150" t="s">
        <v>322</v>
      </c>
      <c r="C120" s="81" t="s">
        <v>398</v>
      </c>
      <c r="D120" s="248" t="s">
        <v>279</v>
      </c>
      <c r="E120" s="207" t="s">
        <v>180</v>
      </c>
      <c r="F120" s="207" t="s">
        <v>180</v>
      </c>
      <c r="G120" s="207" t="s">
        <v>180</v>
      </c>
      <c r="H120" s="207" t="s">
        <v>180</v>
      </c>
      <c r="I120" s="207">
        <v>4</v>
      </c>
      <c r="J120" s="207" t="s">
        <v>180</v>
      </c>
      <c r="K120" s="207" t="s">
        <v>180</v>
      </c>
      <c r="L120" s="207" t="s">
        <v>180</v>
      </c>
      <c r="M120" s="207" t="s">
        <v>180</v>
      </c>
      <c r="N120" s="207" t="s">
        <v>180</v>
      </c>
      <c r="O120" s="207" t="s">
        <v>180</v>
      </c>
      <c r="P120" s="207" t="s">
        <v>180</v>
      </c>
      <c r="Q120" s="207" t="s">
        <v>180</v>
      </c>
      <c r="R120" s="207" t="s">
        <v>180</v>
      </c>
      <c r="S120" s="207" t="s">
        <v>180</v>
      </c>
      <c r="T120" s="207">
        <v>1</v>
      </c>
      <c r="U120" s="207" t="s">
        <v>180</v>
      </c>
      <c r="V120" s="207" t="s">
        <v>180</v>
      </c>
      <c r="W120" s="207" t="s">
        <v>180</v>
      </c>
      <c r="X120" s="207">
        <f t="shared" si="19"/>
        <v>5</v>
      </c>
      <c r="Y120" s="207" t="s">
        <v>180</v>
      </c>
      <c r="Z120" s="207" t="s">
        <v>180</v>
      </c>
      <c r="AA120" s="207" t="s">
        <v>180</v>
      </c>
      <c r="AB120" s="207" t="s">
        <v>180</v>
      </c>
      <c r="AC120" s="207" t="s">
        <v>180</v>
      </c>
      <c r="AD120" s="207" t="s">
        <v>180</v>
      </c>
    </row>
    <row r="121" spans="1:30" ht="16.5" customHeight="1" x14ac:dyDescent="0.4">
      <c r="A121" s="150" t="s">
        <v>1207</v>
      </c>
      <c r="B121" s="150" t="s">
        <v>322</v>
      </c>
      <c r="C121" s="81" t="s">
        <v>399</v>
      </c>
      <c r="D121" s="248" t="s">
        <v>279</v>
      </c>
      <c r="E121" s="207" t="s">
        <v>180</v>
      </c>
      <c r="F121" s="207" t="s">
        <v>180</v>
      </c>
      <c r="G121" s="207" t="s">
        <v>180</v>
      </c>
      <c r="H121" s="207" t="s">
        <v>180</v>
      </c>
      <c r="I121" s="207">
        <v>7</v>
      </c>
      <c r="J121" s="207" t="s">
        <v>180</v>
      </c>
      <c r="K121" s="207" t="s">
        <v>180</v>
      </c>
      <c r="L121" s="207" t="s">
        <v>180</v>
      </c>
      <c r="M121" s="207" t="s">
        <v>180</v>
      </c>
      <c r="N121" s="207" t="s">
        <v>180</v>
      </c>
      <c r="O121" s="207" t="s">
        <v>180</v>
      </c>
      <c r="P121" s="207" t="s">
        <v>180</v>
      </c>
      <c r="Q121" s="207" t="s">
        <v>180</v>
      </c>
      <c r="R121" s="207" t="s">
        <v>180</v>
      </c>
      <c r="S121" s="207" t="s">
        <v>180</v>
      </c>
      <c r="T121" s="207">
        <v>1</v>
      </c>
      <c r="U121" s="207" t="s">
        <v>180</v>
      </c>
      <c r="V121" s="207" t="s">
        <v>180</v>
      </c>
      <c r="W121" s="207" t="s">
        <v>180</v>
      </c>
      <c r="X121" s="207">
        <f t="shared" si="19"/>
        <v>8</v>
      </c>
      <c r="Y121" s="207" t="s">
        <v>180</v>
      </c>
      <c r="Z121" s="207" t="s">
        <v>180</v>
      </c>
      <c r="AA121" s="207" t="s">
        <v>180</v>
      </c>
      <c r="AB121" s="207" t="s">
        <v>180</v>
      </c>
      <c r="AC121" s="207" t="s">
        <v>180</v>
      </c>
      <c r="AD121" s="207" t="s">
        <v>180</v>
      </c>
    </row>
    <row r="122" spans="1:30" ht="16.5" customHeight="1" x14ac:dyDescent="0.4">
      <c r="A122" s="150" t="s">
        <v>1207</v>
      </c>
      <c r="B122" s="150" t="s">
        <v>322</v>
      </c>
      <c r="C122" s="81" t="s">
        <v>400</v>
      </c>
      <c r="D122" s="248" t="s">
        <v>279</v>
      </c>
      <c r="E122" s="207" t="s">
        <v>180</v>
      </c>
      <c r="F122" s="207" t="s">
        <v>180</v>
      </c>
      <c r="G122" s="207" t="s">
        <v>180</v>
      </c>
      <c r="H122" s="207" t="s">
        <v>180</v>
      </c>
      <c r="I122" s="207">
        <v>5</v>
      </c>
      <c r="J122" s="207" t="s">
        <v>180</v>
      </c>
      <c r="K122" s="207" t="s">
        <v>180</v>
      </c>
      <c r="L122" s="207" t="s">
        <v>180</v>
      </c>
      <c r="M122" s="207" t="s">
        <v>180</v>
      </c>
      <c r="N122" s="207" t="s">
        <v>180</v>
      </c>
      <c r="O122" s="207" t="s">
        <v>180</v>
      </c>
      <c r="P122" s="207" t="s">
        <v>180</v>
      </c>
      <c r="Q122" s="207" t="s">
        <v>180</v>
      </c>
      <c r="R122" s="207" t="s">
        <v>180</v>
      </c>
      <c r="S122" s="207" t="s">
        <v>180</v>
      </c>
      <c r="T122" s="207">
        <v>1</v>
      </c>
      <c r="U122" s="207" t="s">
        <v>180</v>
      </c>
      <c r="V122" s="207" t="s">
        <v>180</v>
      </c>
      <c r="W122" s="207" t="s">
        <v>180</v>
      </c>
      <c r="X122" s="207">
        <f t="shared" si="19"/>
        <v>6</v>
      </c>
      <c r="Y122" s="207">
        <v>1</v>
      </c>
      <c r="Z122" s="207" t="s">
        <v>180</v>
      </c>
      <c r="AA122" s="207" t="s">
        <v>180</v>
      </c>
      <c r="AB122" s="207" t="s">
        <v>180</v>
      </c>
      <c r="AC122" s="207" t="s">
        <v>180</v>
      </c>
      <c r="AD122" s="207" t="s">
        <v>180</v>
      </c>
    </row>
    <row r="123" spans="1:30" ht="16.5" customHeight="1" x14ac:dyDescent="0.4">
      <c r="A123" s="150" t="s">
        <v>1207</v>
      </c>
      <c r="B123" s="150" t="s">
        <v>322</v>
      </c>
      <c r="C123" s="81" t="s">
        <v>401</v>
      </c>
      <c r="D123" s="248" t="s">
        <v>279</v>
      </c>
      <c r="E123" s="207" t="s">
        <v>180</v>
      </c>
      <c r="F123" s="207" t="s">
        <v>180</v>
      </c>
      <c r="G123" s="207" t="s">
        <v>180</v>
      </c>
      <c r="H123" s="207" t="s">
        <v>180</v>
      </c>
      <c r="I123" s="207">
        <v>3</v>
      </c>
      <c r="J123" s="207" t="s">
        <v>180</v>
      </c>
      <c r="K123" s="207" t="s">
        <v>180</v>
      </c>
      <c r="L123" s="207" t="s">
        <v>180</v>
      </c>
      <c r="M123" s="207" t="s">
        <v>180</v>
      </c>
      <c r="N123" s="207" t="s">
        <v>180</v>
      </c>
      <c r="O123" s="207" t="s">
        <v>180</v>
      </c>
      <c r="P123" s="207" t="s">
        <v>180</v>
      </c>
      <c r="Q123" s="207" t="s">
        <v>180</v>
      </c>
      <c r="R123" s="207" t="s">
        <v>180</v>
      </c>
      <c r="S123" s="207" t="s">
        <v>180</v>
      </c>
      <c r="T123" s="207" t="s">
        <v>180</v>
      </c>
      <c r="U123" s="207" t="s">
        <v>180</v>
      </c>
      <c r="V123" s="207" t="s">
        <v>180</v>
      </c>
      <c r="W123" s="207" t="s">
        <v>180</v>
      </c>
      <c r="X123" s="207">
        <f t="shared" si="19"/>
        <v>3</v>
      </c>
      <c r="Y123" s="207" t="s">
        <v>180</v>
      </c>
      <c r="Z123" s="207" t="s">
        <v>180</v>
      </c>
      <c r="AA123" s="207" t="s">
        <v>180</v>
      </c>
      <c r="AB123" s="207" t="s">
        <v>180</v>
      </c>
      <c r="AC123" s="207" t="s">
        <v>180</v>
      </c>
      <c r="AD123" s="207" t="s">
        <v>180</v>
      </c>
    </row>
    <row r="124" spans="1:30" ht="16.5" customHeight="1" x14ac:dyDescent="0.4">
      <c r="A124" s="150" t="s">
        <v>1206</v>
      </c>
      <c r="B124" s="150" t="s">
        <v>323</v>
      </c>
      <c r="C124" s="81" t="s">
        <v>402</v>
      </c>
      <c r="D124" s="248" t="s">
        <v>279</v>
      </c>
      <c r="E124" s="207" t="s">
        <v>180</v>
      </c>
      <c r="F124" s="207" t="s">
        <v>180</v>
      </c>
      <c r="G124" s="207" t="s">
        <v>180</v>
      </c>
      <c r="H124" s="207" t="s">
        <v>180</v>
      </c>
      <c r="I124" s="207">
        <v>5</v>
      </c>
      <c r="J124" s="207" t="s">
        <v>180</v>
      </c>
      <c r="K124" s="207" t="s">
        <v>180</v>
      </c>
      <c r="L124" s="207" t="s">
        <v>180</v>
      </c>
      <c r="M124" s="207" t="s">
        <v>180</v>
      </c>
      <c r="N124" s="207" t="s">
        <v>180</v>
      </c>
      <c r="O124" s="207">
        <v>1</v>
      </c>
      <c r="P124" s="207" t="s">
        <v>180</v>
      </c>
      <c r="Q124" s="207" t="s">
        <v>180</v>
      </c>
      <c r="R124" s="207" t="s">
        <v>180</v>
      </c>
      <c r="S124" s="207" t="s">
        <v>180</v>
      </c>
      <c r="T124" s="207">
        <v>1</v>
      </c>
      <c r="U124" s="207" t="s">
        <v>180</v>
      </c>
      <c r="V124" s="207" t="s">
        <v>180</v>
      </c>
      <c r="W124" s="207" t="s">
        <v>180</v>
      </c>
      <c r="X124" s="207">
        <f t="shared" si="19"/>
        <v>7</v>
      </c>
      <c r="Y124" s="207" t="s">
        <v>180</v>
      </c>
      <c r="Z124" s="207" t="s">
        <v>180</v>
      </c>
      <c r="AA124" s="207" t="s">
        <v>180</v>
      </c>
      <c r="AB124" s="207" t="s">
        <v>180</v>
      </c>
      <c r="AC124" s="207" t="s">
        <v>180</v>
      </c>
      <c r="AD124" s="207" t="s">
        <v>180</v>
      </c>
    </row>
    <row r="125" spans="1:30" ht="16.5" customHeight="1" x14ac:dyDescent="0.4">
      <c r="A125" s="150" t="s">
        <v>1206</v>
      </c>
      <c r="B125" s="150" t="s">
        <v>323</v>
      </c>
      <c r="C125" s="81" t="s">
        <v>403</v>
      </c>
      <c r="D125" s="248" t="s">
        <v>279</v>
      </c>
      <c r="E125" s="207" t="s">
        <v>180</v>
      </c>
      <c r="F125" s="207" t="s">
        <v>180</v>
      </c>
      <c r="G125" s="207" t="s">
        <v>180</v>
      </c>
      <c r="H125" s="207" t="s">
        <v>180</v>
      </c>
      <c r="I125" s="207">
        <v>7</v>
      </c>
      <c r="J125" s="207" t="s">
        <v>180</v>
      </c>
      <c r="K125" s="207" t="s">
        <v>180</v>
      </c>
      <c r="L125" s="207" t="s">
        <v>180</v>
      </c>
      <c r="M125" s="207" t="s">
        <v>180</v>
      </c>
      <c r="N125" s="207" t="s">
        <v>180</v>
      </c>
      <c r="O125" s="207" t="s">
        <v>180</v>
      </c>
      <c r="P125" s="207" t="s">
        <v>180</v>
      </c>
      <c r="Q125" s="207" t="s">
        <v>180</v>
      </c>
      <c r="R125" s="207" t="s">
        <v>180</v>
      </c>
      <c r="S125" s="207" t="s">
        <v>180</v>
      </c>
      <c r="T125" s="207">
        <v>1</v>
      </c>
      <c r="U125" s="207" t="s">
        <v>180</v>
      </c>
      <c r="V125" s="207" t="s">
        <v>180</v>
      </c>
      <c r="W125" s="207" t="s">
        <v>180</v>
      </c>
      <c r="X125" s="207">
        <f t="shared" si="19"/>
        <v>8</v>
      </c>
      <c r="Y125" s="207" t="s">
        <v>180</v>
      </c>
      <c r="Z125" s="207" t="s">
        <v>180</v>
      </c>
      <c r="AA125" s="207" t="s">
        <v>180</v>
      </c>
      <c r="AB125" s="207" t="s">
        <v>180</v>
      </c>
      <c r="AC125" s="207" t="s">
        <v>180</v>
      </c>
      <c r="AD125" s="207" t="s">
        <v>180</v>
      </c>
    </row>
    <row r="126" spans="1:30" ht="16.5" customHeight="1" x14ac:dyDescent="0.4">
      <c r="A126" s="150" t="s">
        <v>1189</v>
      </c>
      <c r="B126" s="150" t="s">
        <v>325</v>
      </c>
      <c r="C126" s="81" t="s">
        <v>404</v>
      </c>
      <c r="D126" s="248" t="s">
        <v>279</v>
      </c>
      <c r="E126" s="207">
        <v>1</v>
      </c>
      <c r="F126" s="207">
        <v>1</v>
      </c>
      <c r="G126" s="207" t="s">
        <v>180</v>
      </c>
      <c r="H126" s="207" t="s">
        <v>180</v>
      </c>
      <c r="I126" s="207">
        <v>2</v>
      </c>
      <c r="J126" s="207" t="s">
        <v>180</v>
      </c>
      <c r="K126" s="207">
        <v>2</v>
      </c>
      <c r="L126" s="207">
        <v>2</v>
      </c>
      <c r="M126" s="207" t="s">
        <v>180</v>
      </c>
      <c r="N126" s="207" t="s">
        <v>180</v>
      </c>
      <c r="O126" s="207">
        <v>1</v>
      </c>
      <c r="P126" s="207" t="s">
        <v>180</v>
      </c>
      <c r="Q126" s="207" t="s">
        <v>180</v>
      </c>
      <c r="R126" s="207" t="s">
        <v>180</v>
      </c>
      <c r="S126" s="207" t="s">
        <v>180</v>
      </c>
      <c r="T126" s="207" t="s">
        <v>180</v>
      </c>
      <c r="U126" s="207" t="s">
        <v>180</v>
      </c>
      <c r="V126" s="207" t="s">
        <v>180</v>
      </c>
      <c r="W126" s="207" t="s">
        <v>180</v>
      </c>
      <c r="X126" s="207">
        <f t="shared" si="19"/>
        <v>9</v>
      </c>
      <c r="Y126" s="207" t="s">
        <v>180</v>
      </c>
      <c r="Z126" s="207" t="s">
        <v>180</v>
      </c>
      <c r="AA126" s="207" t="s">
        <v>180</v>
      </c>
      <c r="AB126" s="207" t="s">
        <v>180</v>
      </c>
      <c r="AC126" s="207" t="s">
        <v>180</v>
      </c>
      <c r="AD126" s="207" t="s">
        <v>180</v>
      </c>
    </row>
    <row r="127" spans="1:30" ht="16.5" customHeight="1" x14ac:dyDescent="0.4">
      <c r="A127" s="150" t="s">
        <v>1189</v>
      </c>
      <c r="B127" s="150" t="s">
        <v>325</v>
      </c>
      <c r="C127" s="81" t="s">
        <v>405</v>
      </c>
      <c r="D127" s="248" t="s">
        <v>279</v>
      </c>
      <c r="E127" s="207" t="s">
        <v>180</v>
      </c>
      <c r="F127" s="207" t="s">
        <v>180</v>
      </c>
      <c r="G127" s="207" t="s">
        <v>180</v>
      </c>
      <c r="H127" s="207" t="s">
        <v>180</v>
      </c>
      <c r="I127" s="207">
        <v>3</v>
      </c>
      <c r="J127" s="207" t="s">
        <v>180</v>
      </c>
      <c r="K127" s="207" t="s">
        <v>180</v>
      </c>
      <c r="L127" s="207" t="s">
        <v>180</v>
      </c>
      <c r="M127" s="207" t="s">
        <v>180</v>
      </c>
      <c r="N127" s="207" t="s">
        <v>180</v>
      </c>
      <c r="O127" s="207" t="s">
        <v>180</v>
      </c>
      <c r="P127" s="207" t="s">
        <v>180</v>
      </c>
      <c r="Q127" s="207" t="s">
        <v>180</v>
      </c>
      <c r="R127" s="207" t="s">
        <v>180</v>
      </c>
      <c r="S127" s="207" t="s">
        <v>180</v>
      </c>
      <c r="T127" s="207">
        <v>2</v>
      </c>
      <c r="U127" s="207" t="s">
        <v>180</v>
      </c>
      <c r="V127" s="207" t="s">
        <v>180</v>
      </c>
      <c r="W127" s="207" t="s">
        <v>180</v>
      </c>
      <c r="X127" s="207">
        <f t="shared" si="19"/>
        <v>5</v>
      </c>
      <c r="Y127" s="207" t="s">
        <v>180</v>
      </c>
      <c r="Z127" s="207" t="s">
        <v>180</v>
      </c>
      <c r="AA127" s="207" t="s">
        <v>180</v>
      </c>
      <c r="AB127" s="207" t="s">
        <v>180</v>
      </c>
      <c r="AC127" s="207" t="s">
        <v>180</v>
      </c>
      <c r="AD127" s="207" t="s">
        <v>180</v>
      </c>
    </row>
    <row r="128" spans="1:30" ht="16.5" customHeight="1" x14ac:dyDescent="0.4">
      <c r="A128" s="150" t="s">
        <v>1189</v>
      </c>
      <c r="B128" s="150" t="s">
        <v>325</v>
      </c>
      <c r="C128" s="81" t="s">
        <v>406</v>
      </c>
      <c r="D128" s="248" t="s">
        <v>279</v>
      </c>
      <c r="E128" s="207" t="s">
        <v>180</v>
      </c>
      <c r="F128" s="207" t="s">
        <v>180</v>
      </c>
      <c r="G128" s="207" t="s">
        <v>180</v>
      </c>
      <c r="H128" s="207" t="s">
        <v>180</v>
      </c>
      <c r="I128" s="207">
        <v>6</v>
      </c>
      <c r="J128" s="207" t="s">
        <v>180</v>
      </c>
      <c r="K128" s="207" t="s">
        <v>180</v>
      </c>
      <c r="L128" s="207" t="s">
        <v>180</v>
      </c>
      <c r="M128" s="207" t="s">
        <v>180</v>
      </c>
      <c r="N128" s="207" t="s">
        <v>180</v>
      </c>
      <c r="O128" s="207" t="s">
        <v>180</v>
      </c>
      <c r="P128" s="207" t="s">
        <v>180</v>
      </c>
      <c r="Q128" s="207" t="s">
        <v>180</v>
      </c>
      <c r="R128" s="207" t="s">
        <v>180</v>
      </c>
      <c r="S128" s="207" t="s">
        <v>180</v>
      </c>
      <c r="T128" s="207" t="s">
        <v>180</v>
      </c>
      <c r="U128" s="207">
        <v>1</v>
      </c>
      <c r="V128" s="207" t="s">
        <v>180</v>
      </c>
      <c r="W128" s="207" t="s">
        <v>180</v>
      </c>
      <c r="X128" s="207">
        <f t="shared" si="19"/>
        <v>7</v>
      </c>
      <c r="Y128" s="207" t="s">
        <v>180</v>
      </c>
      <c r="Z128" s="207" t="s">
        <v>180</v>
      </c>
      <c r="AA128" s="207" t="s">
        <v>180</v>
      </c>
      <c r="AB128" s="207" t="s">
        <v>180</v>
      </c>
      <c r="AC128" s="207" t="s">
        <v>180</v>
      </c>
      <c r="AD128" s="207" t="s">
        <v>180</v>
      </c>
    </row>
    <row r="129" spans="1:30" ht="16.5" customHeight="1" x14ac:dyDescent="0.4">
      <c r="A129" s="150" t="s">
        <v>1189</v>
      </c>
      <c r="B129" s="150" t="s">
        <v>325</v>
      </c>
      <c r="C129" s="81" t="s">
        <v>407</v>
      </c>
      <c r="D129" s="248" t="s">
        <v>279</v>
      </c>
      <c r="E129" s="207" t="s">
        <v>180</v>
      </c>
      <c r="F129" s="207" t="s">
        <v>180</v>
      </c>
      <c r="G129" s="207" t="s">
        <v>180</v>
      </c>
      <c r="H129" s="207" t="s">
        <v>180</v>
      </c>
      <c r="I129" s="207">
        <v>5</v>
      </c>
      <c r="J129" s="207" t="s">
        <v>180</v>
      </c>
      <c r="K129" s="207" t="s">
        <v>180</v>
      </c>
      <c r="L129" s="207" t="s">
        <v>180</v>
      </c>
      <c r="M129" s="207" t="s">
        <v>180</v>
      </c>
      <c r="N129" s="207" t="s">
        <v>180</v>
      </c>
      <c r="O129" s="207" t="s">
        <v>180</v>
      </c>
      <c r="P129" s="207" t="s">
        <v>180</v>
      </c>
      <c r="Q129" s="207" t="s">
        <v>180</v>
      </c>
      <c r="R129" s="207" t="s">
        <v>180</v>
      </c>
      <c r="S129" s="207" t="s">
        <v>180</v>
      </c>
      <c r="T129" s="207">
        <v>1</v>
      </c>
      <c r="U129" s="207" t="s">
        <v>180</v>
      </c>
      <c r="V129" s="207" t="s">
        <v>180</v>
      </c>
      <c r="W129" s="207" t="s">
        <v>180</v>
      </c>
      <c r="X129" s="207">
        <f t="shared" si="19"/>
        <v>6</v>
      </c>
      <c r="Y129" s="207" t="s">
        <v>180</v>
      </c>
      <c r="Z129" s="207" t="s">
        <v>180</v>
      </c>
      <c r="AA129" s="207" t="s">
        <v>180</v>
      </c>
      <c r="AB129" s="207" t="s">
        <v>180</v>
      </c>
      <c r="AC129" s="207" t="s">
        <v>180</v>
      </c>
      <c r="AD129" s="207" t="s">
        <v>180</v>
      </c>
    </row>
    <row r="130" spans="1:30" ht="16.5" customHeight="1" x14ac:dyDescent="0.4">
      <c r="A130" s="150" t="s">
        <v>1189</v>
      </c>
      <c r="B130" s="150" t="s">
        <v>325</v>
      </c>
      <c r="C130" s="81" t="s">
        <v>408</v>
      </c>
      <c r="D130" s="248" t="s">
        <v>279</v>
      </c>
      <c r="E130" s="207" t="s">
        <v>180</v>
      </c>
      <c r="F130" s="207" t="s">
        <v>180</v>
      </c>
      <c r="G130" s="207" t="s">
        <v>180</v>
      </c>
      <c r="H130" s="207" t="s">
        <v>180</v>
      </c>
      <c r="I130" s="207">
        <v>3</v>
      </c>
      <c r="J130" s="207" t="s">
        <v>180</v>
      </c>
      <c r="K130" s="207" t="s">
        <v>180</v>
      </c>
      <c r="L130" s="207" t="s">
        <v>180</v>
      </c>
      <c r="M130" s="207" t="s">
        <v>180</v>
      </c>
      <c r="N130" s="207" t="s">
        <v>180</v>
      </c>
      <c r="O130" s="207" t="s">
        <v>180</v>
      </c>
      <c r="P130" s="207" t="s">
        <v>180</v>
      </c>
      <c r="Q130" s="207" t="s">
        <v>180</v>
      </c>
      <c r="R130" s="207" t="s">
        <v>180</v>
      </c>
      <c r="S130" s="207" t="s">
        <v>180</v>
      </c>
      <c r="T130" s="207">
        <v>1</v>
      </c>
      <c r="U130" s="207" t="s">
        <v>180</v>
      </c>
      <c r="V130" s="207" t="s">
        <v>180</v>
      </c>
      <c r="W130" s="207" t="s">
        <v>180</v>
      </c>
      <c r="X130" s="207">
        <f t="shared" si="19"/>
        <v>4</v>
      </c>
      <c r="Y130" s="207" t="s">
        <v>180</v>
      </c>
      <c r="Z130" s="207" t="s">
        <v>180</v>
      </c>
      <c r="AA130" s="207" t="s">
        <v>180</v>
      </c>
      <c r="AB130" s="207" t="s">
        <v>180</v>
      </c>
      <c r="AC130" s="207" t="s">
        <v>180</v>
      </c>
      <c r="AD130" s="207" t="s">
        <v>180</v>
      </c>
    </row>
    <row r="131" spans="1:30" ht="16.5" customHeight="1" x14ac:dyDescent="0.4">
      <c r="A131" s="150" t="s">
        <v>1189</v>
      </c>
      <c r="B131" s="150" t="s">
        <v>325</v>
      </c>
      <c r="C131" s="81" t="s">
        <v>409</v>
      </c>
      <c r="D131" s="248" t="s">
        <v>279</v>
      </c>
      <c r="E131" s="207" t="s">
        <v>180</v>
      </c>
      <c r="F131" s="207" t="s">
        <v>180</v>
      </c>
      <c r="G131" s="207" t="s">
        <v>180</v>
      </c>
      <c r="H131" s="207" t="s">
        <v>180</v>
      </c>
      <c r="I131" s="207">
        <v>3</v>
      </c>
      <c r="J131" s="207" t="s">
        <v>180</v>
      </c>
      <c r="K131" s="207" t="s">
        <v>180</v>
      </c>
      <c r="L131" s="207" t="s">
        <v>180</v>
      </c>
      <c r="M131" s="207" t="s">
        <v>180</v>
      </c>
      <c r="N131" s="207" t="s">
        <v>180</v>
      </c>
      <c r="O131" s="207" t="s">
        <v>180</v>
      </c>
      <c r="P131" s="207" t="s">
        <v>180</v>
      </c>
      <c r="Q131" s="207" t="s">
        <v>180</v>
      </c>
      <c r="R131" s="207" t="s">
        <v>180</v>
      </c>
      <c r="S131" s="207" t="s">
        <v>180</v>
      </c>
      <c r="T131" s="207">
        <v>1</v>
      </c>
      <c r="U131" s="207" t="s">
        <v>180</v>
      </c>
      <c r="V131" s="207" t="s">
        <v>180</v>
      </c>
      <c r="W131" s="207" t="s">
        <v>180</v>
      </c>
      <c r="X131" s="207">
        <f t="shared" si="19"/>
        <v>4</v>
      </c>
      <c r="Y131" s="207" t="s">
        <v>180</v>
      </c>
      <c r="Z131" s="207" t="s">
        <v>180</v>
      </c>
      <c r="AA131" s="207" t="s">
        <v>180</v>
      </c>
      <c r="AB131" s="207" t="s">
        <v>180</v>
      </c>
      <c r="AC131" s="207" t="s">
        <v>180</v>
      </c>
      <c r="AD131" s="207" t="s">
        <v>180</v>
      </c>
    </row>
    <row r="132" spans="1:30" ht="16.5" customHeight="1" x14ac:dyDescent="0.4">
      <c r="A132" s="150" t="s">
        <v>1189</v>
      </c>
      <c r="B132" s="150" t="s">
        <v>325</v>
      </c>
      <c r="C132" s="81" t="s">
        <v>410</v>
      </c>
      <c r="D132" s="248" t="s">
        <v>279</v>
      </c>
      <c r="E132" s="207" t="s">
        <v>180</v>
      </c>
      <c r="F132" s="207" t="s">
        <v>180</v>
      </c>
      <c r="G132" s="207" t="s">
        <v>180</v>
      </c>
      <c r="H132" s="207" t="s">
        <v>180</v>
      </c>
      <c r="I132" s="207">
        <v>2</v>
      </c>
      <c r="J132" s="207" t="s">
        <v>180</v>
      </c>
      <c r="K132" s="207" t="s">
        <v>180</v>
      </c>
      <c r="L132" s="207" t="s">
        <v>180</v>
      </c>
      <c r="M132" s="207" t="s">
        <v>180</v>
      </c>
      <c r="N132" s="207" t="s">
        <v>180</v>
      </c>
      <c r="O132" s="207" t="s">
        <v>180</v>
      </c>
      <c r="P132" s="207" t="s">
        <v>180</v>
      </c>
      <c r="Q132" s="207" t="s">
        <v>180</v>
      </c>
      <c r="R132" s="207" t="s">
        <v>180</v>
      </c>
      <c r="S132" s="207" t="s">
        <v>180</v>
      </c>
      <c r="T132" s="207" t="s">
        <v>180</v>
      </c>
      <c r="U132" s="207" t="s">
        <v>180</v>
      </c>
      <c r="V132" s="207" t="s">
        <v>180</v>
      </c>
      <c r="W132" s="207">
        <v>2</v>
      </c>
      <c r="X132" s="207">
        <f t="shared" si="19"/>
        <v>4</v>
      </c>
      <c r="Y132" s="207" t="s">
        <v>180</v>
      </c>
      <c r="Z132" s="207" t="s">
        <v>180</v>
      </c>
      <c r="AA132" s="207" t="s">
        <v>180</v>
      </c>
      <c r="AB132" s="207" t="s">
        <v>180</v>
      </c>
      <c r="AC132" s="207" t="s">
        <v>180</v>
      </c>
      <c r="AD132" s="207" t="s">
        <v>180</v>
      </c>
    </row>
    <row r="133" spans="1:30" ht="16.5" customHeight="1" x14ac:dyDescent="0.4">
      <c r="A133" s="150" t="s">
        <v>1189</v>
      </c>
      <c r="B133" s="150" t="s">
        <v>325</v>
      </c>
      <c r="C133" s="81" t="s">
        <v>411</v>
      </c>
      <c r="D133" s="248" t="s">
        <v>279</v>
      </c>
      <c r="E133" s="207" t="s">
        <v>180</v>
      </c>
      <c r="F133" s="207" t="s">
        <v>180</v>
      </c>
      <c r="G133" s="207" t="s">
        <v>180</v>
      </c>
      <c r="H133" s="207" t="s">
        <v>180</v>
      </c>
      <c r="I133" s="207">
        <v>3</v>
      </c>
      <c r="J133" s="207" t="s">
        <v>180</v>
      </c>
      <c r="K133" s="207" t="s">
        <v>180</v>
      </c>
      <c r="L133" s="207" t="s">
        <v>180</v>
      </c>
      <c r="M133" s="207" t="s">
        <v>180</v>
      </c>
      <c r="N133" s="207" t="s">
        <v>180</v>
      </c>
      <c r="O133" s="207" t="s">
        <v>180</v>
      </c>
      <c r="P133" s="207" t="s">
        <v>180</v>
      </c>
      <c r="Q133" s="207" t="s">
        <v>180</v>
      </c>
      <c r="R133" s="207" t="s">
        <v>180</v>
      </c>
      <c r="S133" s="207" t="s">
        <v>180</v>
      </c>
      <c r="T133" s="207" t="s">
        <v>180</v>
      </c>
      <c r="U133" s="207" t="s">
        <v>180</v>
      </c>
      <c r="V133" s="207" t="s">
        <v>180</v>
      </c>
      <c r="W133" s="207" t="s">
        <v>180</v>
      </c>
      <c r="X133" s="207">
        <f t="shared" si="19"/>
        <v>3</v>
      </c>
      <c r="Y133" s="207" t="s">
        <v>180</v>
      </c>
      <c r="Z133" s="207" t="s">
        <v>180</v>
      </c>
      <c r="AA133" s="207" t="s">
        <v>180</v>
      </c>
      <c r="AB133" s="207" t="s">
        <v>180</v>
      </c>
      <c r="AC133" s="207" t="s">
        <v>180</v>
      </c>
      <c r="AD133" s="207" t="s">
        <v>180</v>
      </c>
    </row>
    <row r="134" spans="1:30" ht="16.5" customHeight="1" x14ac:dyDescent="0.4">
      <c r="A134" s="150" t="s">
        <v>1189</v>
      </c>
      <c r="B134" s="150" t="s">
        <v>325</v>
      </c>
      <c r="C134" s="81" t="s">
        <v>412</v>
      </c>
      <c r="D134" s="248" t="s">
        <v>279</v>
      </c>
      <c r="E134" s="207" t="s">
        <v>180</v>
      </c>
      <c r="F134" s="207" t="s">
        <v>180</v>
      </c>
      <c r="G134" s="207" t="s">
        <v>180</v>
      </c>
      <c r="H134" s="207" t="s">
        <v>180</v>
      </c>
      <c r="I134" s="207">
        <v>3</v>
      </c>
      <c r="J134" s="207" t="s">
        <v>180</v>
      </c>
      <c r="K134" s="207" t="s">
        <v>180</v>
      </c>
      <c r="L134" s="207" t="s">
        <v>180</v>
      </c>
      <c r="M134" s="207" t="s">
        <v>180</v>
      </c>
      <c r="N134" s="207" t="s">
        <v>180</v>
      </c>
      <c r="O134" s="207" t="s">
        <v>180</v>
      </c>
      <c r="P134" s="207" t="s">
        <v>180</v>
      </c>
      <c r="Q134" s="207" t="s">
        <v>180</v>
      </c>
      <c r="R134" s="207" t="s">
        <v>180</v>
      </c>
      <c r="S134" s="207" t="s">
        <v>180</v>
      </c>
      <c r="T134" s="207">
        <v>1</v>
      </c>
      <c r="U134" s="207" t="s">
        <v>180</v>
      </c>
      <c r="V134" s="207" t="s">
        <v>180</v>
      </c>
      <c r="W134" s="207" t="s">
        <v>180</v>
      </c>
      <c r="X134" s="207">
        <f t="shared" si="19"/>
        <v>4</v>
      </c>
      <c r="Y134" s="207" t="s">
        <v>180</v>
      </c>
      <c r="Z134" s="207" t="s">
        <v>180</v>
      </c>
      <c r="AA134" s="207" t="s">
        <v>180</v>
      </c>
      <c r="AB134" s="207" t="s">
        <v>180</v>
      </c>
      <c r="AC134" s="207" t="s">
        <v>180</v>
      </c>
      <c r="AD134" s="207" t="s">
        <v>180</v>
      </c>
    </row>
    <row r="135" spans="1:30" ht="16.5" customHeight="1" x14ac:dyDescent="0.4">
      <c r="A135" s="150" t="s">
        <v>1189</v>
      </c>
      <c r="B135" s="150" t="s">
        <v>325</v>
      </c>
      <c r="C135" s="81" t="s">
        <v>413</v>
      </c>
      <c r="D135" s="248" t="s">
        <v>279</v>
      </c>
      <c r="E135" s="207" t="s">
        <v>180</v>
      </c>
      <c r="F135" s="207" t="s">
        <v>180</v>
      </c>
      <c r="G135" s="207" t="s">
        <v>180</v>
      </c>
      <c r="H135" s="207" t="s">
        <v>180</v>
      </c>
      <c r="I135" s="207">
        <v>5</v>
      </c>
      <c r="J135" s="207" t="s">
        <v>180</v>
      </c>
      <c r="K135" s="207" t="s">
        <v>180</v>
      </c>
      <c r="L135" s="207" t="s">
        <v>180</v>
      </c>
      <c r="M135" s="207" t="s">
        <v>180</v>
      </c>
      <c r="N135" s="207" t="s">
        <v>180</v>
      </c>
      <c r="O135" s="207" t="s">
        <v>180</v>
      </c>
      <c r="P135" s="207" t="s">
        <v>180</v>
      </c>
      <c r="Q135" s="207" t="s">
        <v>180</v>
      </c>
      <c r="R135" s="207" t="s">
        <v>180</v>
      </c>
      <c r="S135" s="207" t="s">
        <v>180</v>
      </c>
      <c r="T135" s="207">
        <v>1</v>
      </c>
      <c r="U135" s="207" t="s">
        <v>180</v>
      </c>
      <c r="V135" s="207" t="s">
        <v>180</v>
      </c>
      <c r="W135" s="207" t="s">
        <v>180</v>
      </c>
      <c r="X135" s="207">
        <f t="shared" si="19"/>
        <v>6</v>
      </c>
      <c r="Y135" s="207" t="s">
        <v>180</v>
      </c>
      <c r="Z135" s="207" t="s">
        <v>180</v>
      </c>
      <c r="AA135" s="207" t="s">
        <v>180</v>
      </c>
      <c r="AB135" s="207" t="s">
        <v>180</v>
      </c>
      <c r="AC135" s="207" t="s">
        <v>180</v>
      </c>
      <c r="AD135" s="207" t="s">
        <v>180</v>
      </c>
    </row>
    <row r="136" spans="1:30" ht="16.5" customHeight="1" x14ac:dyDescent="0.4">
      <c r="A136" s="150" t="s">
        <v>1189</v>
      </c>
      <c r="B136" s="150" t="s">
        <v>326</v>
      </c>
      <c r="C136" s="81" t="s">
        <v>414</v>
      </c>
      <c r="D136" s="248" t="s">
        <v>279</v>
      </c>
      <c r="E136" s="207" t="s">
        <v>180</v>
      </c>
      <c r="F136" s="207" t="s">
        <v>180</v>
      </c>
      <c r="G136" s="207" t="s">
        <v>180</v>
      </c>
      <c r="H136" s="207" t="s">
        <v>180</v>
      </c>
      <c r="I136" s="207">
        <v>3</v>
      </c>
      <c r="J136" s="207" t="s">
        <v>180</v>
      </c>
      <c r="K136" s="207" t="s">
        <v>180</v>
      </c>
      <c r="L136" s="207" t="s">
        <v>180</v>
      </c>
      <c r="M136" s="207" t="s">
        <v>180</v>
      </c>
      <c r="N136" s="207" t="s">
        <v>180</v>
      </c>
      <c r="O136" s="207" t="s">
        <v>180</v>
      </c>
      <c r="P136" s="207" t="s">
        <v>180</v>
      </c>
      <c r="Q136" s="207" t="s">
        <v>180</v>
      </c>
      <c r="R136" s="207" t="s">
        <v>180</v>
      </c>
      <c r="S136" s="207" t="s">
        <v>180</v>
      </c>
      <c r="T136" s="207">
        <v>1</v>
      </c>
      <c r="U136" s="207" t="s">
        <v>180</v>
      </c>
      <c r="V136" s="207" t="s">
        <v>180</v>
      </c>
      <c r="W136" s="207" t="s">
        <v>180</v>
      </c>
      <c r="X136" s="207">
        <f t="shared" si="19"/>
        <v>4</v>
      </c>
      <c r="Y136" s="207" t="s">
        <v>180</v>
      </c>
      <c r="Z136" s="207" t="s">
        <v>180</v>
      </c>
      <c r="AA136" s="207" t="s">
        <v>180</v>
      </c>
      <c r="AB136" s="207" t="s">
        <v>180</v>
      </c>
      <c r="AC136" s="207" t="s">
        <v>180</v>
      </c>
      <c r="AD136" s="207" t="s">
        <v>180</v>
      </c>
    </row>
    <row r="137" spans="1:30" ht="16.5" customHeight="1" x14ac:dyDescent="0.4">
      <c r="A137" s="150" t="s">
        <v>1189</v>
      </c>
      <c r="B137" s="150" t="s">
        <v>326</v>
      </c>
      <c r="C137" s="81" t="s">
        <v>415</v>
      </c>
      <c r="D137" s="248" t="s">
        <v>279</v>
      </c>
      <c r="E137" s="207" t="s">
        <v>180</v>
      </c>
      <c r="F137" s="207" t="s">
        <v>180</v>
      </c>
      <c r="G137" s="207" t="s">
        <v>180</v>
      </c>
      <c r="H137" s="207" t="s">
        <v>180</v>
      </c>
      <c r="I137" s="207">
        <v>5</v>
      </c>
      <c r="J137" s="207" t="s">
        <v>180</v>
      </c>
      <c r="K137" s="207" t="s">
        <v>180</v>
      </c>
      <c r="L137" s="207" t="s">
        <v>180</v>
      </c>
      <c r="M137" s="207" t="s">
        <v>180</v>
      </c>
      <c r="N137" s="207" t="s">
        <v>180</v>
      </c>
      <c r="O137" s="207" t="s">
        <v>180</v>
      </c>
      <c r="P137" s="207" t="s">
        <v>180</v>
      </c>
      <c r="Q137" s="207" t="s">
        <v>180</v>
      </c>
      <c r="R137" s="207" t="s">
        <v>180</v>
      </c>
      <c r="S137" s="207" t="s">
        <v>180</v>
      </c>
      <c r="T137" s="207">
        <v>1</v>
      </c>
      <c r="U137" s="207" t="s">
        <v>180</v>
      </c>
      <c r="V137" s="207" t="s">
        <v>180</v>
      </c>
      <c r="W137" s="207" t="s">
        <v>180</v>
      </c>
      <c r="X137" s="207">
        <f t="shared" si="19"/>
        <v>6</v>
      </c>
      <c r="Y137" s="207" t="s">
        <v>180</v>
      </c>
      <c r="Z137" s="207" t="s">
        <v>180</v>
      </c>
      <c r="AA137" s="207" t="s">
        <v>180</v>
      </c>
      <c r="AB137" s="207" t="s">
        <v>180</v>
      </c>
      <c r="AC137" s="207" t="s">
        <v>180</v>
      </c>
      <c r="AD137" s="207" t="s">
        <v>180</v>
      </c>
    </row>
    <row r="138" spans="1:30" ht="16.5" customHeight="1" x14ac:dyDescent="0.4">
      <c r="A138" s="150" t="s">
        <v>1189</v>
      </c>
      <c r="B138" s="150" t="s">
        <v>326</v>
      </c>
      <c r="C138" s="81" t="s">
        <v>416</v>
      </c>
      <c r="D138" s="248" t="s">
        <v>279</v>
      </c>
      <c r="E138" s="207" t="s">
        <v>180</v>
      </c>
      <c r="F138" s="207" t="s">
        <v>180</v>
      </c>
      <c r="G138" s="207" t="s">
        <v>180</v>
      </c>
      <c r="H138" s="207" t="s">
        <v>180</v>
      </c>
      <c r="I138" s="207">
        <v>3</v>
      </c>
      <c r="J138" s="207" t="s">
        <v>180</v>
      </c>
      <c r="K138" s="207" t="s">
        <v>180</v>
      </c>
      <c r="L138" s="207" t="s">
        <v>180</v>
      </c>
      <c r="M138" s="207" t="s">
        <v>180</v>
      </c>
      <c r="N138" s="207" t="s">
        <v>180</v>
      </c>
      <c r="O138" s="207" t="s">
        <v>180</v>
      </c>
      <c r="P138" s="207" t="s">
        <v>180</v>
      </c>
      <c r="Q138" s="207" t="s">
        <v>180</v>
      </c>
      <c r="R138" s="207" t="s">
        <v>180</v>
      </c>
      <c r="S138" s="207" t="s">
        <v>180</v>
      </c>
      <c r="T138" s="207">
        <v>1</v>
      </c>
      <c r="U138" s="207">
        <v>1</v>
      </c>
      <c r="V138" s="207" t="s">
        <v>180</v>
      </c>
      <c r="W138" s="207" t="s">
        <v>180</v>
      </c>
      <c r="X138" s="207">
        <f t="shared" si="19"/>
        <v>5</v>
      </c>
      <c r="Y138" s="207" t="s">
        <v>180</v>
      </c>
      <c r="Z138" s="207" t="s">
        <v>180</v>
      </c>
      <c r="AA138" s="207" t="s">
        <v>180</v>
      </c>
      <c r="AB138" s="207" t="s">
        <v>180</v>
      </c>
      <c r="AC138" s="207" t="s">
        <v>180</v>
      </c>
      <c r="AD138" s="207" t="s">
        <v>180</v>
      </c>
    </row>
    <row r="139" spans="1:30" ht="16.5" customHeight="1" x14ac:dyDescent="0.4">
      <c r="A139" s="150" t="s">
        <v>1189</v>
      </c>
      <c r="B139" s="150" t="s">
        <v>326</v>
      </c>
      <c r="C139" s="81" t="s">
        <v>417</v>
      </c>
      <c r="D139" s="248" t="s">
        <v>279</v>
      </c>
      <c r="E139" s="207" t="s">
        <v>180</v>
      </c>
      <c r="F139" s="207" t="s">
        <v>180</v>
      </c>
      <c r="G139" s="207" t="s">
        <v>180</v>
      </c>
      <c r="H139" s="207" t="s">
        <v>180</v>
      </c>
      <c r="I139" s="207">
        <v>2</v>
      </c>
      <c r="J139" s="207" t="s">
        <v>180</v>
      </c>
      <c r="K139" s="207" t="s">
        <v>180</v>
      </c>
      <c r="L139" s="207" t="s">
        <v>180</v>
      </c>
      <c r="M139" s="207" t="s">
        <v>180</v>
      </c>
      <c r="N139" s="207" t="s">
        <v>180</v>
      </c>
      <c r="O139" s="207" t="s">
        <v>180</v>
      </c>
      <c r="P139" s="207" t="s">
        <v>180</v>
      </c>
      <c r="Q139" s="207" t="s">
        <v>180</v>
      </c>
      <c r="R139" s="207" t="s">
        <v>180</v>
      </c>
      <c r="S139" s="207" t="s">
        <v>180</v>
      </c>
      <c r="T139" s="207" t="s">
        <v>180</v>
      </c>
      <c r="U139" s="207" t="s">
        <v>180</v>
      </c>
      <c r="V139" s="207" t="s">
        <v>180</v>
      </c>
      <c r="W139" s="207" t="s">
        <v>180</v>
      </c>
      <c r="X139" s="207">
        <f t="shared" si="19"/>
        <v>2</v>
      </c>
      <c r="Y139" s="207" t="s">
        <v>180</v>
      </c>
      <c r="Z139" s="207">
        <v>2</v>
      </c>
      <c r="AA139" s="207" t="s">
        <v>180</v>
      </c>
      <c r="AB139" s="207" t="s">
        <v>180</v>
      </c>
      <c r="AC139" s="207" t="s">
        <v>180</v>
      </c>
      <c r="AD139" s="207" t="s">
        <v>180</v>
      </c>
    </row>
    <row r="140" spans="1:30" ht="16.5" customHeight="1" x14ac:dyDescent="0.4">
      <c r="A140" s="150" t="s">
        <v>1189</v>
      </c>
      <c r="B140" s="150" t="s">
        <v>325</v>
      </c>
      <c r="C140" s="81" t="s">
        <v>418</v>
      </c>
      <c r="D140" s="248" t="s">
        <v>279</v>
      </c>
      <c r="E140" s="207" t="s">
        <v>180</v>
      </c>
      <c r="F140" s="207" t="s">
        <v>180</v>
      </c>
      <c r="G140" s="207" t="s">
        <v>180</v>
      </c>
      <c r="H140" s="207" t="s">
        <v>180</v>
      </c>
      <c r="I140" s="207">
        <v>3</v>
      </c>
      <c r="J140" s="207" t="s">
        <v>180</v>
      </c>
      <c r="K140" s="207" t="s">
        <v>180</v>
      </c>
      <c r="L140" s="207">
        <v>1</v>
      </c>
      <c r="M140" s="207" t="s">
        <v>180</v>
      </c>
      <c r="N140" s="207" t="s">
        <v>180</v>
      </c>
      <c r="O140" s="207" t="s">
        <v>180</v>
      </c>
      <c r="P140" s="207" t="s">
        <v>180</v>
      </c>
      <c r="Q140" s="207" t="s">
        <v>180</v>
      </c>
      <c r="R140" s="207" t="s">
        <v>180</v>
      </c>
      <c r="S140" s="207" t="s">
        <v>180</v>
      </c>
      <c r="T140" s="207">
        <v>1</v>
      </c>
      <c r="U140" s="207" t="s">
        <v>180</v>
      </c>
      <c r="V140" s="207" t="s">
        <v>180</v>
      </c>
      <c r="W140" s="207" t="s">
        <v>180</v>
      </c>
      <c r="X140" s="207">
        <f t="shared" si="19"/>
        <v>5</v>
      </c>
      <c r="Y140" s="207" t="s">
        <v>180</v>
      </c>
      <c r="Z140" s="207" t="s">
        <v>180</v>
      </c>
      <c r="AA140" s="207" t="s">
        <v>180</v>
      </c>
      <c r="AB140" s="207" t="s">
        <v>180</v>
      </c>
      <c r="AC140" s="207" t="s">
        <v>180</v>
      </c>
      <c r="AD140" s="207" t="s">
        <v>180</v>
      </c>
    </row>
    <row r="141" spans="1:30" ht="16.5" customHeight="1" x14ac:dyDescent="0.4">
      <c r="A141" s="150" t="s">
        <v>1189</v>
      </c>
      <c r="B141" s="150" t="s">
        <v>325</v>
      </c>
      <c r="C141" s="81" t="s">
        <v>419</v>
      </c>
      <c r="D141" s="248" t="s">
        <v>279</v>
      </c>
      <c r="E141" s="207" t="s">
        <v>180</v>
      </c>
      <c r="F141" s="207" t="s">
        <v>180</v>
      </c>
      <c r="G141" s="207" t="s">
        <v>180</v>
      </c>
      <c r="H141" s="207" t="s">
        <v>180</v>
      </c>
      <c r="I141" s="207">
        <v>3</v>
      </c>
      <c r="J141" s="207" t="s">
        <v>180</v>
      </c>
      <c r="K141" s="207" t="s">
        <v>180</v>
      </c>
      <c r="L141" s="207" t="s">
        <v>180</v>
      </c>
      <c r="M141" s="207" t="s">
        <v>180</v>
      </c>
      <c r="N141" s="207" t="s">
        <v>180</v>
      </c>
      <c r="O141" s="207" t="s">
        <v>180</v>
      </c>
      <c r="P141" s="207" t="s">
        <v>180</v>
      </c>
      <c r="Q141" s="207" t="s">
        <v>180</v>
      </c>
      <c r="R141" s="207" t="s">
        <v>180</v>
      </c>
      <c r="S141" s="207" t="s">
        <v>180</v>
      </c>
      <c r="T141" s="207" t="s">
        <v>180</v>
      </c>
      <c r="U141" s="207" t="s">
        <v>180</v>
      </c>
      <c r="V141" s="207" t="s">
        <v>180</v>
      </c>
      <c r="W141" s="207" t="s">
        <v>180</v>
      </c>
      <c r="X141" s="207">
        <f t="shared" si="19"/>
        <v>3</v>
      </c>
      <c r="Y141" s="207" t="s">
        <v>180</v>
      </c>
      <c r="Z141" s="207" t="s">
        <v>180</v>
      </c>
      <c r="AA141" s="207" t="s">
        <v>180</v>
      </c>
      <c r="AB141" s="207" t="s">
        <v>180</v>
      </c>
      <c r="AC141" s="207" t="s">
        <v>180</v>
      </c>
      <c r="AD141" s="207" t="s">
        <v>180</v>
      </c>
    </row>
    <row r="142" spans="1:30" ht="16.5" customHeight="1" x14ac:dyDescent="0.4">
      <c r="A142" s="150" t="s">
        <v>1189</v>
      </c>
      <c r="B142" s="150" t="s">
        <v>325</v>
      </c>
      <c r="C142" s="81" t="s">
        <v>420</v>
      </c>
      <c r="D142" s="248" t="s">
        <v>279</v>
      </c>
      <c r="E142" s="207" t="s">
        <v>180</v>
      </c>
      <c r="F142" s="207" t="s">
        <v>180</v>
      </c>
      <c r="G142" s="207" t="s">
        <v>180</v>
      </c>
      <c r="H142" s="207" t="s">
        <v>180</v>
      </c>
      <c r="I142" s="207">
        <v>4</v>
      </c>
      <c r="J142" s="207" t="s">
        <v>180</v>
      </c>
      <c r="K142" s="207" t="s">
        <v>180</v>
      </c>
      <c r="L142" s="207" t="s">
        <v>180</v>
      </c>
      <c r="M142" s="207" t="s">
        <v>180</v>
      </c>
      <c r="N142" s="207" t="s">
        <v>180</v>
      </c>
      <c r="O142" s="207" t="s">
        <v>180</v>
      </c>
      <c r="P142" s="207" t="s">
        <v>180</v>
      </c>
      <c r="Q142" s="207" t="s">
        <v>180</v>
      </c>
      <c r="R142" s="207" t="s">
        <v>180</v>
      </c>
      <c r="S142" s="207" t="s">
        <v>180</v>
      </c>
      <c r="T142" s="207">
        <v>1</v>
      </c>
      <c r="U142" s="207" t="s">
        <v>180</v>
      </c>
      <c r="V142" s="207" t="s">
        <v>180</v>
      </c>
      <c r="W142" s="207" t="s">
        <v>180</v>
      </c>
      <c r="X142" s="207">
        <f t="shared" si="19"/>
        <v>5</v>
      </c>
      <c r="Y142" s="207" t="s">
        <v>180</v>
      </c>
      <c r="Z142" s="207" t="s">
        <v>180</v>
      </c>
      <c r="AA142" s="207" t="s">
        <v>180</v>
      </c>
      <c r="AB142" s="207" t="s">
        <v>180</v>
      </c>
      <c r="AC142" s="207" t="s">
        <v>180</v>
      </c>
      <c r="AD142" s="207" t="s">
        <v>180</v>
      </c>
    </row>
    <row r="143" spans="1:30" ht="16.5" customHeight="1" x14ac:dyDescent="0.4">
      <c r="A143" s="150" t="s">
        <v>1189</v>
      </c>
      <c r="B143" s="150" t="s">
        <v>325</v>
      </c>
      <c r="C143" s="81" t="s">
        <v>421</v>
      </c>
      <c r="D143" s="248" t="s">
        <v>279</v>
      </c>
      <c r="E143" s="207" t="s">
        <v>180</v>
      </c>
      <c r="F143" s="207" t="s">
        <v>180</v>
      </c>
      <c r="G143" s="207" t="s">
        <v>180</v>
      </c>
      <c r="H143" s="207" t="s">
        <v>180</v>
      </c>
      <c r="I143" s="207">
        <v>9</v>
      </c>
      <c r="J143" s="207" t="s">
        <v>180</v>
      </c>
      <c r="K143" s="207" t="s">
        <v>180</v>
      </c>
      <c r="L143" s="207" t="s">
        <v>180</v>
      </c>
      <c r="M143" s="207" t="s">
        <v>180</v>
      </c>
      <c r="N143" s="207" t="s">
        <v>180</v>
      </c>
      <c r="O143" s="207" t="s">
        <v>180</v>
      </c>
      <c r="P143" s="207" t="s">
        <v>180</v>
      </c>
      <c r="Q143" s="207" t="s">
        <v>180</v>
      </c>
      <c r="R143" s="207" t="s">
        <v>180</v>
      </c>
      <c r="S143" s="207" t="s">
        <v>180</v>
      </c>
      <c r="T143" s="207">
        <v>1</v>
      </c>
      <c r="U143" s="207">
        <v>1</v>
      </c>
      <c r="V143" s="207" t="s">
        <v>180</v>
      </c>
      <c r="W143" s="207">
        <v>1</v>
      </c>
      <c r="X143" s="207">
        <f t="shared" si="19"/>
        <v>12</v>
      </c>
      <c r="Y143" s="207" t="s">
        <v>180</v>
      </c>
      <c r="Z143" s="207" t="s">
        <v>180</v>
      </c>
      <c r="AA143" s="207" t="s">
        <v>180</v>
      </c>
      <c r="AB143" s="207" t="s">
        <v>180</v>
      </c>
      <c r="AC143" s="207" t="s">
        <v>180</v>
      </c>
      <c r="AD143" s="207" t="s">
        <v>180</v>
      </c>
    </row>
    <row r="144" spans="1:30" ht="16.5" customHeight="1" x14ac:dyDescent="0.4">
      <c r="A144" s="150" t="s">
        <v>1189</v>
      </c>
      <c r="B144" s="150" t="s">
        <v>325</v>
      </c>
      <c r="C144" s="81" t="s">
        <v>422</v>
      </c>
      <c r="D144" s="248" t="s">
        <v>279</v>
      </c>
      <c r="E144" s="207" t="s">
        <v>180</v>
      </c>
      <c r="F144" s="207" t="s">
        <v>180</v>
      </c>
      <c r="G144" s="207" t="s">
        <v>180</v>
      </c>
      <c r="H144" s="207" t="s">
        <v>180</v>
      </c>
      <c r="I144" s="207">
        <v>3</v>
      </c>
      <c r="J144" s="207" t="s">
        <v>180</v>
      </c>
      <c r="K144" s="207">
        <v>1</v>
      </c>
      <c r="L144" s="207" t="s">
        <v>180</v>
      </c>
      <c r="M144" s="207" t="s">
        <v>180</v>
      </c>
      <c r="N144" s="207" t="s">
        <v>180</v>
      </c>
      <c r="O144" s="207" t="s">
        <v>180</v>
      </c>
      <c r="P144" s="207" t="s">
        <v>180</v>
      </c>
      <c r="Q144" s="207" t="s">
        <v>180</v>
      </c>
      <c r="R144" s="207" t="s">
        <v>180</v>
      </c>
      <c r="S144" s="207" t="s">
        <v>180</v>
      </c>
      <c r="T144" s="207" t="s">
        <v>180</v>
      </c>
      <c r="U144" s="207" t="s">
        <v>180</v>
      </c>
      <c r="V144" s="207" t="s">
        <v>180</v>
      </c>
      <c r="W144" s="207" t="s">
        <v>180</v>
      </c>
      <c r="X144" s="207">
        <f t="shared" si="19"/>
        <v>4</v>
      </c>
      <c r="Y144" s="207" t="s">
        <v>180</v>
      </c>
      <c r="Z144" s="207" t="s">
        <v>180</v>
      </c>
      <c r="AA144" s="207" t="s">
        <v>180</v>
      </c>
      <c r="AB144" s="207" t="s">
        <v>180</v>
      </c>
      <c r="AC144" s="207" t="s">
        <v>180</v>
      </c>
      <c r="AD144" s="207" t="s">
        <v>180</v>
      </c>
    </row>
    <row r="145" spans="1:30" ht="16.5" customHeight="1" x14ac:dyDescent="0.4">
      <c r="A145" s="150" t="s">
        <v>1208</v>
      </c>
      <c r="B145" s="150" t="s">
        <v>327</v>
      </c>
      <c r="C145" s="81" t="s">
        <v>423</v>
      </c>
      <c r="D145" s="248" t="s">
        <v>279</v>
      </c>
      <c r="E145" s="207" t="s">
        <v>180</v>
      </c>
      <c r="F145" s="207" t="s">
        <v>180</v>
      </c>
      <c r="G145" s="207" t="s">
        <v>180</v>
      </c>
      <c r="H145" s="207" t="s">
        <v>180</v>
      </c>
      <c r="I145" s="207">
        <v>5</v>
      </c>
      <c r="J145" s="207" t="s">
        <v>180</v>
      </c>
      <c r="K145" s="207" t="s">
        <v>180</v>
      </c>
      <c r="L145" s="207" t="s">
        <v>180</v>
      </c>
      <c r="M145" s="207" t="s">
        <v>180</v>
      </c>
      <c r="N145" s="207">
        <v>1</v>
      </c>
      <c r="O145" s="207" t="s">
        <v>180</v>
      </c>
      <c r="P145" s="207" t="s">
        <v>180</v>
      </c>
      <c r="Q145" s="207" t="s">
        <v>180</v>
      </c>
      <c r="R145" s="207" t="s">
        <v>180</v>
      </c>
      <c r="S145" s="207" t="s">
        <v>180</v>
      </c>
      <c r="T145" s="207" t="s">
        <v>180</v>
      </c>
      <c r="U145" s="207" t="s">
        <v>180</v>
      </c>
      <c r="V145" s="207" t="s">
        <v>180</v>
      </c>
      <c r="W145" s="207">
        <v>1</v>
      </c>
      <c r="X145" s="207">
        <f t="shared" si="19"/>
        <v>7</v>
      </c>
      <c r="Y145" s="207" t="s">
        <v>180</v>
      </c>
      <c r="Z145" s="207" t="s">
        <v>180</v>
      </c>
      <c r="AA145" s="207" t="s">
        <v>180</v>
      </c>
      <c r="AB145" s="207" t="s">
        <v>180</v>
      </c>
      <c r="AC145" s="207" t="s">
        <v>180</v>
      </c>
      <c r="AD145" s="207" t="s">
        <v>180</v>
      </c>
    </row>
    <row r="146" spans="1:30" ht="16.5" customHeight="1" x14ac:dyDescent="0.4">
      <c r="A146" s="150" t="s">
        <v>1200</v>
      </c>
      <c r="B146" s="150" t="s">
        <v>362</v>
      </c>
      <c r="C146" s="81" t="s">
        <v>424</v>
      </c>
      <c r="D146" s="248" t="s">
        <v>279</v>
      </c>
      <c r="E146" s="207" t="s">
        <v>180</v>
      </c>
      <c r="F146" s="207" t="s">
        <v>180</v>
      </c>
      <c r="G146" s="207" t="s">
        <v>180</v>
      </c>
      <c r="H146" s="207" t="s">
        <v>180</v>
      </c>
      <c r="I146" s="207">
        <v>4</v>
      </c>
      <c r="J146" s="207" t="s">
        <v>180</v>
      </c>
      <c r="K146" s="207" t="s">
        <v>180</v>
      </c>
      <c r="L146" s="207" t="s">
        <v>180</v>
      </c>
      <c r="M146" s="207" t="s">
        <v>180</v>
      </c>
      <c r="N146" s="207" t="s">
        <v>180</v>
      </c>
      <c r="O146" s="207" t="s">
        <v>180</v>
      </c>
      <c r="P146" s="207" t="s">
        <v>180</v>
      </c>
      <c r="Q146" s="207" t="s">
        <v>180</v>
      </c>
      <c r="R146" s="207" t="s">
        <v>180</v>
      </c>
      <c r="S146" s="207" t="s">
        <v>180</v>
      </c>
      <c r="T146" s="207">
        <v>1</v>
      </c>
      <c r="U146" s="207">
        <v>1</v>
      </c>
      <c r="V146" s="207" t="s">
        <v>180</v>
      </c>
      <c r="W146" s="207">
        <v>1</v>
      </c>
      <c r="X146" s="207">
        <f t="shared" si="19"/>
        <v>7</v>
      </c>
      <c r="Y146" s="207" t="s">
        <v>180</v>
      </c>
      <c r="Z146" s="207" t="s">
        <v>180</v>
      </c>
      <c r="AA146" s="207" t="s">
        <v>180</v>
      </c>
      <c r="AB146" s="207" t="s">
        <v>180</v>
      </c>
      <c r="AC146" s="207" t="s">
        <v>180</v>
      </c>
      <c r="AD146" s="207" t="s">
        <v>180</v>
      </c>
    </row>
    <row r="147" spans="1:30" ht="16.5" customHeight="1" x14ac:dyDescent="0.4">
      <c r="A147" s="150" t="s">
        <v>1200</v>
      </c>
      <c r="B147" s="150" t="s">
        <v>362</v>
      </c>
      <c r="C147" s="81" t="s">
        <v>425</v>
      </c>
      <c r="D147" s="248" t="s">
        <v>279</v>
      </c>
      <c r="E147" s="207" t="s">
        <v>180</v>
      </c>
      <c r="F147" s="207" t="s">
        <v>180</v>
      </c>
      <c r="G147" s="207" t="s">
        <v>180</v>
      </c>
      <c r="H147" s="207" t="s">
        <v>180</v>
      </c>
      <c r="I147" s="207">
        <v>3</v>
      </c>
      <c r="J147" s="207" t="s">
        <v>180</v>
      </c>
      <c r="K147" s="207" t="s">
        <v>180</v>
      </c>
      <c r="L147" s="207" t="s">
        <v>180</v>
      </c>
      <c r="M147" s="207" t="s">
        <v>180</v>
      </c>
      <c r="N147" s="207" t="s">
        <v>180</v>
      </c>
      <c r="O147" s="207" t="s">
        <v>180</v>
      </c>
      <c r="P147" s="207" t="s">
        <v>180</v>
      </c>
      <c r="Q147" s="207" t="s">
        <v>180</v>
      </c>
      <c r="R147" s="207" t="s">
        <v>180</v>
      </c>
      <c r="S147" s="207" t="s">
        <v>180</v>
      </c>
      <c r="T147" s="207">
        <v>1</v>
      </c>
      <c r="U147" s="207" t="s">
        <v>180</v>
      </c>
      <c r="V147" s="207" t="s">
        <v>180</v>
      </c>
      <c r="W147" s="207">
        <v>1</v>
      </c>
      <c r="X147" s="207">
        <f t="shared" si="19"/>
        <v>5</v>
      </c>
      <c r="Y147" s="207" t="s">
        <v>180</v>
      </c>
      <c r="Z147" s="207" t="s">
        <v>180</v>
      </c>
      <c r="AA147" s="207" t="s">
        <v>180</v>
      </c>
      <c r="AB147" s="207" t="s">
        <v>180</v>
      </c>
      <c r="AC147" s="207" t="s">
        <v>180</v>
      </c>
      <c r="AD147" s="207" t="s">
        <v>180</v>
      </c>
    </row>
    <row r="148" spans="1:30" ht="16.5" customHeight="1" x14ac:dyDescent="0.4">
      <c r="A148" s="150" t="s">
        <v>1208</v>
      </c>
      <c r="B148" s="150" t="s">
        <v>327</v>
      </c>
      <c r="C148" s="81" t="s">
        <v>426</v>
      </c>
      <c r="D148" s="248" t="s">
        <v>279</v>
      </c>
      <c r="E148" s="207" t="s">
        <v>180</v>
      </c>
      <c r="F148" s="207" t="s">
        <v>180</v>
      </c>
      <c r="G148" s="207" t="s">
        <v>180</v>
      </c>
      <c r="H148" s="207" t="s">
        <v>180</v>
      </c>
      <c r="I148" s="207">
        <v>6</v>
      </c>
      <c r="J148" s="207" t="s">
        <v>180</v>
      </c>
      <c r="K148" s="207" t="s">
        <v>180</v>
      </c>
      <c r="L148" s="207" t="s">
        <v>180</v>
      </c>
      <c r="M148" s="207" t="s">
        <v>180</v>
      </c>
      <c r="N148" s="207" t="s">
        <v>180</v>
      </c>
      <c r="O148" s="207" t="s">
        <v>180</v>
      </c>
      <c r="P148" s="207" t="s">
        <v>180</v>
      </c>
      <c r="Q148" s="207" t="s">
        <v>180</v>
      </c>
      <c r="R148" s="207" t="s">
        <v>180</v>
      </c>
      <c r="S148" s="207" t="s">
        <v>180</v>
      </c>
      <c r="T148" s="207">
        <v>1</v>
      </c>
      <c r="U148" s="207" t="s">
        <v>180</v>
      </c>
      <c r="V148" s="207" t="s">
        <v>180</v>
      </c>
      <c r="W148" s="207" t="s">
        <v>180</v>
      </c>
      <c r="X148" s="207">
        <f t="shared" si="19"/>
        <v>7</v>
      </c>
      <c r="Y148" s="207" t="s">
        <v>180</v>
      </c>
      <c r="Z148" s="207" t="s">
        <v>180</v>
      </c>
      <c r="AA148" s="207" t="s">
        <v>180</v>
      </c>
      <c r="AB148" s="207" t="s">
        <v>180</v>
      </c>
      <c r="AC148" s="207" t="s">
        <v>180</v>
      </c>
      <c r="AD148" s="207" t="s">
        <v>180</v>
      </c>
    </row>
    <row r="149" spans="1:30" ht="16.5" customHeight="1" x14ac:dyDescent="0.4">
      <c r="A149" s="150" t="s">
        <v>1208</v>
      </c>
      <c r="B149" s="150" t="s">
        <v>327</v>
      </c>
      <c r="C149" s="81" t="s">
        <v>427</v>
      </c>
      <c r="D149" s="248" t="s">
        <v>279</v>
      </c>
      <c r="E149" s="207" t="s">
        <v>180</v>
      </c>
      <c r="F149" s="207" t="s">
        <v>180</v>
      </c>
      <c r="G149" s="207" t="s">
        <v>180</v>
      </c>
      <c r="H149" s="207" t="s">
        <v>180</v>
      </c>
      <c r="I149" s="207">
        <v>7</v>
      </c>
      <c r="J149" s="207" t="s">
        <v>180</v>
      </c>
      <c r="K149" s="207" t="s">
        <v>180</v>
      </c>
      <c r="L149" s="207" t="s">
        <v>180</v>
      </c>
      <c r="M149" s="207" t="s">
        <v>180</v>
      </c>
      <c r="N149" s="207" t="s">
        <v>180</v>
      </c>
      <c r="O149" s="207" t="s">
        <v>180</v>
      </c>
      <c r="P149" s="207" t="s">
        <v>180</v>
      </c>
      <c r="Q149" s="207" t="s">
        <v>180</v>
      </c>
      <c r="R149" s="207" t="s">
        <v>180</v>
      </c>
      <c r="S149" s="207" t="s">
        <v>180</v>
      </c>
      <c r="T149" s="207">
        <v>1</v>
      </c>
      <c r="U149" s="207" t="s">
        <v>180</v>
      </c>
      <c r="V149" s="207" t="s">
        <v>180</v>
      </c>
      <c r="W149" s="207" t="s">
        <v>180</v>
      </c>
      <c r="X149" s="207">
        <f t="shared" si="19"/>
        <v>8</v>
      </c>
      <c r="Y149" s="207" t="s">
        <v>180</v>
      </c>
      <c r="Z149" s="207" t="s">
        <v>180</v>
      </c>
      <c r="AA149" s="207" t="s">
        <v>180</v>
      </c>
      <c r="AB149" s="207" t="s">
        <v>180</v>
      </c>
      <c r="AC149" s="207" t="s">
        <v>180</v>
      </c>
      <c r="AD149" s="207" t="s">
        <v>180</v>
      </c>
    </row>
    <row r="150" spans="1:30" ht="16.5" customHeight="1" x14ac:dyDescent="0.4">
      <c r="A150" s="150" t="s">
        <v>1208</v>
      </c>
      <c r="B150" s="150" t="s">
        <v>327</v>
      </c>
      <c r="C150" s="81" t="s">
        <v>428</v>
      </c>
      <c r="D150" s="248" t="s">
        <v>279</v>
      </c>
      <c r="E150" s="207" t="s">
        <v>180</v>
      </c>
      <c r="F150" s="207" t="s">
        <v>180</v>
      </c>
      <c r="G150" s="207" t="s">
        <v>180</v>
      </c>
      <c r="H150" s="207" t="s">
        <v>180</v>
      </c>
      <c r="I150" s="207">
        <v>6</v>
      </c>
      <c r="J150" s="207" t="s">
        <v>180</v>
      </c>
      <c r="K150" s="207" t="s">
        <v>180</v>
      </c>
      <c r="L150" s="207" t="s">
        <v>180</v>
      </c>
      <c r="M150" s="207" t="s">
        <v>180</v>
      </c>
      <c r="N150" s="207" t="s">
        <v>180</v>
      </c>
      <c r="O150" s="207" t="s">
        <v>180</v>
      </c>
      <c r="P150" s="207" t="s">
        <v>180</v>
      </c>
      <c r="Q150" s="207" t="s">
        <v>180</v>
      </c>
      <c r="R150" s="207" t="s">
        <v>180</v>
      </c>
      <c r="S150" s="207" t="s">
        <v>180</v>
      </c>
      <c r="T150" s="207">
        <v>1</v>
      </c>
      <c r="U150" s="207" t="s">
        <v>180</v>
      </c>
      <c r="V150" s="207" t="s">
        <v>180</v>
      </c>
      <c r="W150" s="207" t="s">
        <v>180</v>
      </c>
      <c r="X150" s="207">
        <f t="shared" si="19"/>
        <v>7</v>
      </c>
      <c r="Y150" s="207" t="s">
        <v>180</v>
      </c>
      <c r="Z150" s="207" t="s">
        <v>180</v>
      </c>
      <c r="AA150" s="207" t="s">
        <v>180</v>
      </c>
      <c r="AB150" s="207" t="s">
        <v>180</v>
      </c>
      <c r="AC150" s="207" t="s">
        <v>180</v>
      </c>
      <c r="AD150" s="207" t="s">
        <v>180</v>
      </c>
    </row>
    <row r="151" spans="1:30" ht="16.5" customHeight="1" x14ac:dyDescent="0.4">
      <c r="A151" s="150" t="s">
        <v>1208</v>
      </c>
      <c r="B151" s="150" t="s">
        <v>327</v>
      </c>
      <c r="C151" s="81" t="s">
        <v>429</v>
      </c>
      <c r="D151" s="248" t="s">
        <v>279</v>
      </c>
      <c r="E151" s="207" t="s">
        <v>180</v>
      </c>
      <c r="F151" s="207" t="s">
        <v>180</v>
      </c>
      <c r="G151" s="207" t="s">
        <v>180</v>
      </c>
      <c r="H151" s="207" t="s">
        <v>180</v>
      </c>
      <c r="I151" s="207">
        <v>4</v>
      </c>
      <c r="J151" s="207" t="s">
        <v>180</v>
      </c>
      <c r="K151" s="207" t="s">
        <v>180</v>
      </c>
      <c r="L151" s="207" t="s">
        <v>180</v>
      </c>
      <c r="M151" s="207" t="s">
        <v>180</v>
      </c>
      <c r="N151" s="207" t="s">
        <v>180</v>
      </c>
      <c r="O151" s="207" t="s">
        <v>180</v>
      </c>
      <c r="P151" s="207" t="s">
        <v>180</v>
      </c>
      <c r="Q151" s="207" t="s">
        <v>180</v>
      </c>
      <c r="R151" s="207" t="s">
        <v>180</v>
      </c>
      <c r="S151" s="207" t="s">
        <v>180</v>
      </c>
      <c r="T151" s="207" t="s">
        <v>180</v>
      </c>
      <c r="U151" s="207" t="s">
        <v>180</v>
      </c>
      <c r="V151" s="207" t="s">
        <v>180</v>
      </c>
      <c r="W151" s="207">
        <v>1</v>
      </c>
      <c r="X151" s="207">
        <f t="shared" si="19"/>
        <v>5</v>
      </c>
      <c r="Y151" s="207" t="s">
        <v>180</v>
      </c>
      <c r="Z151" s="207" t="s">
        <v>180</v>
      </c>
      <c r="AA151" s="207" t="s">
        <v>180</v>
      </c>
      <c r="AB151" s="207" t="s">
        <v>180</v>
      </c>
      <c r="AC151" s="207" t="s">
        <v>180</v>
      </c>
      <c r="AD151" s="207" t="s">
        <v>180</v>
      </c>
    </row>
    <row r="152" spans="1:30" ht="16.5" customHeight="1" x14ac:dyDescent="0.4">
      <c r="A152" s="150" t="s">
        <v>1200</v>
      </c>
      <c r="B152" s="150" t="s">
        <v>362</v>
      </c>
      <c r="C152" s="81" t="s">
        <v>430</v>
      </c>
      <c r="D152" s="248" t="s">
        <v>279</v>
      </c>
      <c r="E152" s="207" t="s">
        <v>180</v>
      </c>
      <c r="F152" s="207" t="s">
        <v>180</v>
      </c>
      <c r="G152" s="207" t="s">
        <v>180</v>
      </c>
      <c r="H152" s="207" t="s">
        <v>180</v>
      </c>
      <c r="I152" s="207">
        <v>5</v>
      </c>
      <c r="J152" s="207" t="s">
        <v>180</v>
      </c>
      <c r="K152" s="207" t="s">
        <v>180</v>
      </c>
      <c r="L152" s="207" t="s">
        <v>180</v>
      </c>
      <c r="M152" s="207" t="s">
        <v>180</v>
      </c>
      <c r="N152" s="207" t="s">
        <v>180</v>
      </c>
      <c r="O152" s="207" t="s">
        <v>180</v>
      </c>
      <c r="P152" s="207" t="s">
        <v>180</v>
      </c>
      <c r="Q152" s="207" t="s">
        <v>180</v>
      </c>
      <c r="R152" s="207" t="s">
        <v>180</v>
      </c>
      <c r="S152" s="207" t="s">
        <v>180</v>
      </c>
      <c r="T152" s="207" t="s">
        <v>180</v>
      </c>
      <c r="U152" s="207">
        <v>1</v>
      </c>
      <c r="V152" s="207" t="s">
        <v>180</v>
      </c>
      <c r="W152" s="207">
        <v>2</v>
      </c>
      <c r="X152" s="207">
        <f t="shared" si="19"/>
        <v>8</v>
      </c>
      <c r="Y152" s="207" t="s">
        <v>180</v>
      </c>
      <c r="Z152" s="207" t="s">
        <v>180</v>
      </c>
      <c r="AA152" s="207" t="s">
        <v>180</v>
      </c>
      <c r="AB152" s="207" t="s">
        <v>180</v>
      </c>
      <c r="AC152" s="207" t="s">
        <v>180</v>
      </c>
      <c r="AD152" s="207" t="s">
        <v>180</v>
      </c>
    </row>
    <row r="153" spans="1:30" ht="16.5" customHeight="1" x14ac:dyDescent="0.4">
      <c r="A153" s="150" t="s">
        <v>1200</v>
      </c>
      <c r="B153" s="150" t="s">
        <v>362</v>
      </c>
      <c r="C153" s="81" t="s">
        <v>431</v>
      </c>
      <c r="D153" s="248" t="s">
        <v>279</v>
      </c>
      <c r="E153" s="207" t="s">
        <v>180</v>
      </c>
      <c r="F153" s="207" t="s">
        <v>180</v>
      </c>
      <c r="G153" s="207" t="s">
        <v>180</v>
      </c>
      <c r="H153" s="207" t="s">
        <v>180</v>
      </c>
      <c r="I153" s="207">
        <v>3</v>
      </c>
      <c r="J153" s="207" t="s">
        <v>180</v>
      </c>
      <c r="K153" s="207" t="s">
        <v>180</v>
      </c>
      <c r="L153" s="207" t="s">
        <v>180</v>
      </c>
      <c r="M153" s="207" t="s">
        <v>180</v>
      </c>
      <c r="N153" s="207" t="s">
        <v>180</v>
      </c>
      <c r="O153" s="207" t="s">
        <v>180</v>
      </c>
      <c r="P153" s="207" t="s">
        <v>180</v>
      </c>
      <c r="Q153" s="207" t="s">
        <v>180</v>
      </c>
      <c r="R153" s="207" t="s">
        <v>180</v>
      </c>
      <c r="S153" s="207" t="s">
        <v>180</v>
      </c>
      <c r="T153" s="207">
        <v>1</v>
      </c>
      <c r="U153" s="207" t="s">
        <v>180</v>
      </c>
      <c r="V153" s="207" t="s">
        <v>180</v>
      </c>
      <c r="W153" s="207">
        <v>1</v>
      </c>
      <c r="X153" s="207">
        <f t="shared" si="19"/>
        <v>5</v>
      </c>
      <c r="Y153" s="207" t="s">
        <v>180</v>
      </c>
      <c r="Z153" s="207" t="s">
        <v>180</v>
      </c>
      <c r="AA153" s="207" t="s">
        <v>180</v>
      </c>
      <c r="AB153" s="207" t="s">
        <v>180</v>
      </c>
      <c r="AC153" s="207" t="s">
        <v>180</v>
      </c>
      <c r="AD153" s="207" t="s">
        <v>180</v>
      </c>
    </row>
    <row r="154" spans="1:30" ht="16.5" customHeight="1" x14ac:dyDescent="0.4">
      <c r="A154" s="150" t="s">
        <v>1204</v>
      </c>
      <c r="B154" s="150" t="s">
        <v>328</v>
      </c>
      <c r="C154" s="81" t="s">
        <v>432</v>
      </c>
      <c r="D154" s="248" t="s">
        <v>279</v>
      </c>
      <c r="E154" s="207" t="s">
        <v>180</v>
      </c>
      <c r="F154" s="207" t="s">
        <v>180</v>
      </c>
      <c r="G154" s="207" t="s">
        <v>180</v>
      </c>
      <c r="H154" s="207" t="s">
        <v>180</v>
      </c>
      <c r="I154" s="207">
        <v>3</v>
      </c>
      <c r="J154" s="207" t="s">
        <v>180</v>
      </c>
      <c r="K154" s="207" t="s">
        <v>180</v>
      </c>
      <c r="L154" s="207" t="s">
        <v>180</v>
      </c>
      <c r="M154" s="207" t="s">
        <v>180</v>
      </c>
      <c r="N154" s="207" t="s">
        <v>180</v>
      </c>
      <c r="O154" s="207" t="s">
        <v>180</v>
      </c>
      <c r="P154" s="207" t="s">
        <v>180</v>
      </c>
      <c r="Q154" s="207" t="s">
        <v>180</v>
      </c>
      <c r="R154" s="207" t="s">
        <v>180</v>
      </c>
      <c r="S154" s="207" t="s">
        <v>180</v>
      </c>
      <c r="T154" s="207">
        <v>1</v>
      </c>
      <c r="U154" s="207" t="s">
        <v>180</v>
      </c>
      <c r="V154" s="207" t="s">
        <v>180</v>
      </c>
      <c r="W154" s="207" t="s">
        <v>180</v>
      </c>
      <c r="X154" s="207">
        <f t="shared" si="19"/>
        <v>4</v>
      </c>
      <c r="Y154" s="207" t="s">
        <v>180</v>
      </c>
      <c r="Z154" s="207" t="s">
        <v>180</v>
      </c>
      <c r="AA154" s="207" t="s">
        <v>180</v>
      </c>
      <c r="AB154" s="207" t="s">
        <v>180</v>
      </c>
      <c r="AC154" s="207" t="s">
        <v>180</v>
      </c>
      <c r="AD154" s="207" t="s">
        <v>180</v>
      </c>
    </row>
    <row r="155" spans="1:30" ht="16.5" customHeight="1" x14ac:dyDescent="0.4">
      <c r="A155" s="150" t="s">
        <v>1204</v>
      </c>
      <c r="B155" s="150" t="s">
        <v>328</v>
      </c>
      <c r="C155" s="81" t="s">
        <v>433</v>
      </c>
      <c r="D155" s="248" t="s">
        <v>279</v>
      </c>
      <c r="E155" s="207" t="s">
        <v>180</v>
      </c>
      <c r="F155" s="207" t="s">
        <v>180</v>
      </c>
      <c r="G155" s="207" t="s">
        <v>180</v>
      </c>
      <c r="H155" s="207" t="s">
        <v>180</v>
      </c>
      <c r="I155" s="207">
        <v>5</v>
      </c>
      <c r="J155" s="207" t="s">
        <v>180</v>
      </c>
      <c r="K155" s="207" t="s">
        <v>180</v>
      </c>
      <c r="L155" s="207" t="s">
        <v>180</v>
      </c>
      <c r="M155" s="207" t="s">
        <v>180</v>
      </c>
      <c r="N155" s="207" t="s">
        <v>180</v>
      </c>
      <c r="O155" s="207" t="s">
        <v>180</v>
      </c>
      <c r="P155" s="207" t="s">
        <v>180</v>
      </c>
      <c r="Q155" s="207" t="s">
        <v>180</v>
      </c>
      <c r="R155" s="207" t="s">
        <v>180</v>
      </c>
      <c r="S155" s="207" t="s">
        <v>180</v>
      </c>
      <c r="T155" s="207" t="s">
        <v>180</v>
      </c>
      <c r="U155" s="207" t="s">
        <v>180</v>
      </c>
      <c r="V155" s="207" t="s">
        <v>180</v>
      </c>
      <c r="W155" s="207" t="s">
        <v>180</v>
      </c>
      <c r="X155" s="207">
        <f t="shared" si="19"/>
        <v>5</v>
      </c>
      <c r="Y155" s="207" t="s">
        <v>180</v>
      </c>
      <c r="Z155" s="207" t="s">
        <v>180</v>
      </c>
      <c r="AA155" s="207" t="s">
        <v>180</v>
      </c>
      <c r="AB155" s="207" t="s">
        <v>180</v>
      </c>
      <c r="AC155" s="207" t="s">
        <v>180</v>
      </c>
      <c r="AD155" s="207" t="s">
        <v>180</v>
      </c>
    </row>
    <row r="156" spans="1:30" ht="16.5" customHeight="1" x14ac:dyDescent="0.4">
      <c r="A156" s="150" t="s">
        <v>1209</v>
      </c>
      <c r="B156" s="150" t="s">
        <v>362</v>
      </c>
      <c r="C156" s="81" t="s">
        <v>434</v>
      </c>
      <c r="D156" s="248" t="s">
        <v>279</v>
      </c>
      <c r="E156" s="207" t="s">
        <v>180</v>
      </c>
      <c r="F156" s="207" t="s">
        <v>180</v>
      </c>
      <c r="G156" s="207" t="s">
        <v>180</v>
      </c>
      <c r="H156" s="207" t="s">
        <v>180</v>
      </c>
      <c r="I156" s="207">
        <v>4</v>
      </c>
      <c r="J156" s="207" t="s">
        <v>180</v>
      </c>
      <c r="K156" s="207" t="s">
        <v>180</v>
      </c>
      <c r="L156" s="207" t="s">
        <v>180</v>
      </c>
      <c r="M156" s="207" t="s">
        <v>180</v>
      </c>
      <c r="N156" s="207" t="s">
        <v>180</v>
      </c>
      <c r="O156" s="207" t="s">
        <v>180</v>
      </c>
      <c r="P156" s="207" t="s">
        <v>180</v>
      </c>
      <c r="Q156" s="207" t="s">
        <v>180</v>
      </c>
      <c r="R156" s="207" t="s">
        <v>180</v>
      </c>
      <c r="S156" s="207" t="s">
        <v>180</v>
      </c>
      <c r="T156" s="207">
        <v>1</v>
      </c>
      <c r="U156" s="207" t="s">
        <v>180</v>
      </c>
      <c r="V156" s="207" t="s">
        <v>180</v>
      </c>
      <c r="W156" s="207">
        <v>4</v>
      </c>
      <c r="X156" s="207">
        <f t="shared" si="19"/>
        <v>9</v>
      </c>
      <c r="Y156" s="207" t="s">
        <v>180</v>
      </c>
      <c r="Z156" s="207" t="s">
        <v>180</v>
      </c>
      <c r="AA156" s="207" t="s">
        <v>180</v>
      </c>
      <c r="AB156" s="207" t="s">
        <v>180</v>
      </c>
      <c r="AC156" s="207" t="s">
        <v>180</v>
      </c>
      <c r="AD156" s="207" t="s">
        <v>180</v>
      </c>
    </row>
    <row r="157" spans="1:30" ht="16.5" customHeight="1" x14ac:dyDescent="0.4">
      <c r="A157" s="150" t="s">
        <v>1204</v>
      </c>
      <c r="B157" s="150" t="s">
        <v>328</v>
      </c>
      <c r="C157" s="81" t="s">
        <v>435</v>
      </c>
      <c r="D157" s="248" t="s">
        <v>279</v>
      </c>
      <c r="E157" s="207" t="s">
        <v>180</v>
      </c>
      <c r="F157" s="207" t="s">
        <v>180</v>
      </c>
      <c r="G157" s="207" t="s">
        <v>180</v>
      </c>
      <c r="H157" s="207" t="s">
        <v>180</v>
      </c>
      <c r="I157" s="207">
        <v>4</v>
      </c>
      <c r="J157" s="207" t="s">
        <v>180</v>
      </c>
      <c r="K157" s="207" t="s">
        <v>180</v>
      </c>
      <c r="L157" s="207" t="s">
        <v>180</v>
      </c>
      <c r="M157" s="207" t="s">
        <v>180</v>
      </c>
      <c r="N157" s="207" t="s">
        <v>180</v>
      </c>
      <c r="O157" s="207" t="s">
        <v>180</v>
      </c>
      <c r="P157" s="207" t="s">
        <v>180</v>
      </c>
      <c r="Q157" s="207" t="s">
        <v>180</v>
      </c>
      <c r="R157" s="207" t="s">
        <v>180</v>
      </c>
      <c r="S157" s="207" t="s">
        <v>180</v>
      </c>
      <c r="T157" s="207" t="s">
        <v>180</v>
      </c>
      <c r="U157" s="207" t="s">
        <v>180</v>
      </c>
      <c r="V157" s="207" t="s">
        <v>180</v>
      </c>
      <c r="W157" s="207" t="s">
        <v>180</v>
      </c>
      <c r="X157" s="207">
        <f t="shared" si="19"/>
        <v>4</v>
      </c>
      <c r="Y157" s="207" t="s">
        <v>180</v>
      </c>
      <c r="Z157" s="207" t="s">
        <v>180</v>
      </c>
      <c r="AA157" s="207" t="s">
        <v>180</v>
      </c>
      <c r="AB157" s="207" t="s">
        <v>180</v>
      </c>
      <c r="AC157" s="207" t="s">
        <v>180</v>
      </c>
      <c r="AD157" s="207" t="s">
        <v>180</v>
      </c>
    </row>
    <row r="158" spans="1:30" ht="16.5" customHeight="1" x14ac:dyDescent="0.4">
      <c r="A158" s="150" t="s">
        <v>1204</v>
      </c>
      <c r="B158" s="150" t="s">
        <v>328</v>
      </c>
      <c r="C158" s="81" t="s">
        <v>436</v>
      </c>
      <c r="D158" s="248" t="s">
        <v>279</v>
      </c>
      <c r="E158" s="207" t="s">
        <v>180</v>
      </c>
      <c r="F158" s="207" t="s">
        <v>180</v>
      </c>
      <c r="G158" s="207" t="s">
        <v>180</v>
      </c>
      <c r="H158" s="207" t="s">
        <v>180</v>
      </c>
      <c r="I158" s="207">
        <v>6</v>
      </c>
      <c r="J158" s="207" t="s">
        <v>180</v>
      </c>
      <c r="K158" s="207" t="s">
        <v>180</v>
      </c>
      <c r="L158" s="207" t="s">
        <v>180</v>
      </c>
      <c r="M158" s="207" t="s">
        <v>180</v>
      </c>
      <c r="N158" s="207" t="s">
        <v>180</v>
      </c>
      <c r="O158" s="207" t="s">
        <v>180</v>
      </c>
      <c r="P158" s="207" t="s">
        <v>180</v>
      </c>
      <c r="Q158" s="207" t="s">
        <v>180</v>
      </c>
      <c r="R158" s="207" t="s">
        <v>180</v>
      </c>
      <c r="S158" s="207" t="s">
        <v>180</v>
      </c>
      <c r="T158" s="207">
        <v>1</v>
      </c>
      <c r="U158" s="207" t="s">
        <v>180</v>
      </c>
      <c r="V158" s="207" t="s">
        <v>180</v>
      </c>
      <c r="W158" s="207">
        <v>1</v>
      </c>
      <c r="X158" s="207">
        <f t="shared" si="19"/>
        <v>8</v>
      </c>
      <c r="Y158" s="207" t="s">
        <v>180</v>
      </c>
      <c r="Z158" s="207" t="s">
        <v>180</v>
      </c>
      <c r="AA158" s="207" t="s">
        <v>180</v>
      </c>
      <c r="AB158" s="207" t="s">
        <v>180</v>
      </c>
      <c r="AC158" s="207" t="s">
        <v>180</v>
      </c>
      <c r="AD158" s="207" t="s">
        <v>180</v>
      </c>
    </row>
    <row r="159" spans="1:30" ht="16.5" customHeight="1" x14ac:dyDescent="0.4">
      <c r="A159" s="150" t="s">
        <v>1190</v>
      </c>
      <c r="B159" s="150" t="s">
        <v>437</v>
      </c>
      <c r="C159" s="81" t="s">
        <v>438</v>
      </c>
      <c r="D159" s="248" t="s">
        <v>279</v>
      </c>
      <c r="E159" s="207" t="s">
        <v>180</v>
      </c>
      <c r="F159" s="207" t="s">
        <v>180</v>
      </c>
      <c r="G159" s="207" t="s">
        <v>180</v>
      </c>
      <c r="H159" s="207" t="s">
        <v>180</v>
      </c>
      <c r="I159" s="207">
        <v>4</v>
      </c>
      <c r="J159" s="207" t="s">
        <v>180</v>
      </c>
      <c r="K159" s="207" t="s">
        <v>180</v>
      </c>
      <c r="L159" s="207" t="s">
        <v>180</v>
      </c>
      <c r="M159" s="207" t="s">
        <v>180</v>
      </c>
      <c r="N159" s="207" t="s">
        <v>180</v>
      </c>
      <c r="O159" s="207" t="s">
        <v>180</v>
      </c>
      <c r="P159" s="207" t="s">
        <v>180</v>
      </c>
      <c r="Q159" s="207" t="s">
        <v>180</v>
      </c>
      <c r="R159" s="207" t="s">
        <v>180</v>
      </c>
      <c r="S159" s="207" t="s">
        <v>180</v>
      </c>
      <c r="T159" s="207">
        <v>1</v>
      </c>
      <c r="U159" s="207" t="s">
        <v>180</v>
      </c>
      <c r="V159" s="207" t="s">
        <v>180</v>
      </c>
      <c r="W159" s="207" t="s">
        <v>180</v>
      </c>
      <c r="X159" s="207">
        <f t="shared" si="19"/>
        <v>5</v>
      </c>
      <c r="Y159" s="207" t="s">
        <v>180</v>
      </c>
      <c r="Z159" s="207" t="s">
        <v>180</v>
      </c>
      <c r="AA159" s="207" t="s">
        <v>180</v>
      </c>
      <c r="AB159" s="207" t="s">
        <v>180</v>
      </c>
      <c r="AC159" s="207" t="s">
        <v>180</v>
      </c>
      <c r="AD159" s="207" t="s">
        <v>180</v>
      </c>
    </row>
    <row r="160" spans="1:30" ht="16.5" customHeight="1" x14ac:dyDescent="0.4">
      <c r="A160" s="150" t="s">
        <v>1190</v>
      </c>
      <c r="B160" s="150" t="s">
        <v>437</v>
      </c>
      <c r="C160" s="81" t="s">
        <v>439</v>
      </c>
      <c r="D160" s="248" t="s">
        <v>279</v>
      </c>
      <c r="E160" s="207" t="s">
        <v>180</v>
      </c>
      <c r="F160" s="207" t="s">
        <v>180</v>
      </c>
      <c r="G160" s="207" t="s">
        <v>180</v>
      </c>
      <c r="H160" s="207" t="s">
        <v>180</v>
      </c>
      <c r="I160" s="207">
        <v>6</v>
      </c>
      <c r="J160" s="207" t="s">
        <v>180</v>
      </c>
      <c r="K160" s="207" t="s">
        <v>180</v>
      </c>
      <c r="L160" s="207" t="s">
        <v>180</v>
      </c>
      <c r="M160" s="207" t="s">
        <v>180</v>
      </c>
      <c r="N160" s="207" t="s">
        <v>180</v>
      </c>
      <c r="O160" s="207" t="s">
        <v>180</v>
      </c>
      <c r="P160" s="207" t="s">
        <v>180</v>
      </c>
      <c r="Q160" s="207" t="s">
        <v>180</v>
      </c>
      <c r="R160" s="207" t="s">
        <v>180</v>
      </c>
      <c r="S160" s="207" t="s">
        <v>180</v>
      </c>
      <c r="T160" s="207">
        <v>2</v>
      </c>
      <c r="U160" s="207" t="s">
        <v>180</v>
      </c>
      <c r="V160" s="207" t="s">
        <v>180</v>
      </c>
      <c r="W160" s="207">
        <v>1</v>
      </c>
      <c r="X160" s="207">
        <f t="shared" si="19"/>
        <v>9</v>
      </c>
      <c r="Y160" s="207" t="s">
        <v>180</v>
      </c>
      <c r="Z160" s="207" t="s">
        <v>180</v>
      </c>
      <c r="AA160" s="207" t="s">
        <v>180</v>
      </c>
      <c r="AB160" s="207" t="s">
        <v>180</v>
      </c>
      <c r="AC160" s="207" t="s">
        <v>180</v>
      </c>
      <c r="AD160" s="207" t="s">
        <v>180</v>
      </c>
    </row>
    <row r="161" spans="1:30" ht="16.5" customHeight="1" x14ac:dyDescent="0.4">
      <c r="A161" s="150" t="s">
        <v>1190</v>
      </c>
      <c r="B161" s="150" t="s">
        <v>437</v>
      </c>
      <c r="C161" s="81" t="s">
        <v>440</v>
      </c>
      <c r="D161" s="248" t="s">
        <v>279</v>
      </c>
      <c r="E161" s="207" t="s">
        <v>180</v>
      </c>
      <c r="F161" s="207" t="s">
        <v>180</v>
      </c>
      <c r="G161" s="207" t="s">
        <v>180</v>
      </c>
      <c r="H161" s="207" t="s">
        <v>180</v>
      </c>
      <c r="I161" s="207">
        <v>3</v>
      </c>
      <c r="J161" s="207" t="s">
        <v>180</v>
      </c>
      <c r="K161" s="207" t="s">
        <v>180</v>
      </c>
      <c r="L161" s="207" t="s">
        <v>180</v>
      </c>
      <c r="M161" s="207" t="s">
        <v>180</v>
      </c>
      <c r="N161" s="207" t="s">
        <v>180</v>
      </c>
      <c r="O161" s="207" t="s">
        <v>180</v>
      </c>
      <c r="P161" s="207" t="s">
        <v>180</v>
      </c>
      <c r="Q161" s="207" t="s">
        <v>180</v>
      </c>
      <c r="R161" s="207" t="s">
        <v>180</v>
      </c>
      <c r="S161" s="207" t="s">
        <v>180</v>
      </c>
      <c r="T161" s="207" t="s">
        <v>180</v>
      </c>
      <c r="U161" s="207" t="s">
        <v>180</v>
      </c>
      <c r="V161" s="207" t="s">
        <v>180</v>
      </c>
      <c r="W161" s="207" t="s">
        <v>180</v>
      </c>
      <c r="X161" s="207">
        <f t="shared" si="19"/>
        <v>3</v>
      </c>
      <c r="Y161" s="207" t="s">
        <v>180</v>
      </c>
      <c r="Z161" s="207" t="s">
        <v>180</v>
      </c>
      <c r="AA161" s="207" t="s">
        <v>180</v>
      </c>
      <c r="AB161" s="207" t="s">
        <v>180</v>
      </c>
      <c r="AC161" s="207" t="s">
        <v>180</v>
      </c>
      <c r="AD161" s="207" t="s">
        <v>180</v>
      </c>
    </row>
    <row r="162" spans="1:30" ht="16.5" customHeight="1" x14ac:dyDescent="0.4">
      <c r="A162" s="150" t="s">
        <v>1190</v>
      </c>
      <c r="B162" s="150" t="s">
        <v>437</v>
      </c>
      <c r="C162" s="81" t="s">
        <v>441</v>
      </c>
      <c r="D162" s="248" t="s">
        <v>279</v>
      </c>
      <c r="E162" s="207" t="s">
        <v>180</v>
      </c>
      <c r="F162" s="207" t="s">
        <v>180</v>
      </c>
      <c r="G162" s="207" t="s">
        <v>180</v>
      </c>
      <c r="H162" s="207" t="s">
        <v>180</v>
      </c>
      <c r="I162" s="207">
        <v>3</v>
      </c>
      <c r="J162" s="207" t="s">
        <v>180</v>
      </c>
      <c r="K162" s="207" t="s">
        <v>180</v>
      </c>
      <c r="L162" s="207" t="s">
        <v>180</v>
      </c>
      <c r="M162" s="207" t="s">
        <v>180</v>
      </c>
      <c r="N162" s="207" t="s">
        <v>180</v>
      </c>
      <c r="O162" s="207" t="s">
        <v>180</v>
      </c>
      <c r="P162" s="207" t="s">
        <v>180</v>
      </c>
      <c r="Q162" s="207" t="s">
        <v>180</v>
      </c>
      <c r="R162" s="207" t="s">
        <v>180</v>
      </c>
      <c r="S162" s="207" t="s">
        <v>180</v>
      </c>
      <c r="T162" s="207">
        <v>1</v>
      </c>
      <c r="U162" s="207" t="s">
        <v>180</v>
      </c>
      <c r="V162" s="207" t="s">
        <v>180</v>
      </c>
      <c r="W162" s="207">
        <v>2</v>
      </c>
      <c r="X162" s="207">
        <f t="shared" si="19"/>
        <v>6</v>
      </c>
      <c r="Y162" s="207" t="s">
        <v>180</v>
      </c>
      <c r="Z162" s="207" t="s">
        <v>180</v>
      </c>
      <c r="AA162" s="207" t="s">
        <v>180</v>
      </c>
      <c r="AB162" s="207" t="s">
        <v>180</v>
      </c>
      <c r="AC162" s="207" t="s">
        <v>180</v>
      </c>
      <c r="AD162" s="207" t="s">
        <v>180</v>
      </c>
    </row>
    <row r="163" spans="1:30" ht="16.5" customHeight="1" x14ac:dyDescent="0.4">
      <c r="A163" s="150" t="s">
        <v>1190</v>
      </c>
      <c r="B163" s="150" t="s">
        <v>437</v>
      </c>
      <c r="C163" s="81" t="s">
        <v>442</v>
      </c>
      <c r="D163" s="248" t="s">
        <v>279</v>
      </c>
      <c r="E163" s="207" t="s">
        <v>180</v>
      </c>
      <c r="F163" s="207" t="s">
        <v>180</v>
      </c>
      <c r="G163" s="207" t="s">
        <v>180</v>
      </c>
      <c r="H163" s="207" t="s">
        <v>180</v>
      </c>
      <c r="I163" s="207">
        <v>3</v>
      </c>
      <c r="J163" s="207" t="s">
        <v>180</v>
      </c>
      <c r="K163" s="207" t="s">
        <v>180</v>
      </c>
      <c r="L163" s="207" t="s">
        <v>180</v>
      </c>
      <c r="M163" s="207" t="s">
        <v>180</v>
      </c>
      <c r="N163" s="207" t="s">
        <v>180</v>
      </c>
      <c r="O163" s="207" t="s">
        <v>180</v>
      </c>
      <c r="P163" s="207" t="s">
        <v>180</v>
      </c>
      <c r="Q163" s="207" t="s">
        <v>180</v>
      </c>
      <c r="R163" s="207" t="s">
        <v>180</v>
      </c>
      <c r="S163" s="207" t="s">
        <v>180</v>
      </c>
      <c r="T163" s="207" t="s">
        <v>180</v>
      </c>
      <c r="U163" s="207">
        <v>1</v>
      </c>
      <c r="V163" s="207" t="s">
        <v>180</v>
      </c>
      <c r="W163" s="207" t="s">
        <v>180</v>
      </c>
      <c r="X163" s="207">
        <f t="shared" si="19"/>
        <v>4</v>
      </c>
      <c r="Y163" s="207" t="s">
        <v>180</v>
      </c>
      <c r="Z163" s="207" t="s">
        <v>180</v>
      </c>
      <c r="AA163" s="207" t="s">
        <v>180</v>
      </c>
      <c r="AB163" s="207" t="s">
        <v>180</v>
      </c>
      <c r="AC163" s="207" t="s">
        <v>180</v>
      </c>
      <c r="AD163" s="207" t="s">
        <v>180</v>
      </c>
    </row>
    <row r="164" spans="1:30" ht="16.5" customHeight="1" x14ac:dyDescent="0.4">
      <c r="A164" s="150" t="s">
        <v>1190</v>
      </c>
      <c r="B164" s="150" t="s">
        <v>437</v>
      </c>
      <c r="C164" s="81" t="s">
        <v>443</v>
      </c>
      <c r="D164" s="248" t="s">
        <v>279</v>
      </c>
      <c r="E164" s="207" t="s">
        <v>180</v>
      </c>
      <c r="F164" s="207" t="s">
        <v>180</v>
      </c>
      <c r="G164" s="207" t="s">
        <v>180</v>
      </c>
      <c r="H164" s="207" t="s">
        <v>180</v>
      </c>
      <c r="I164" s="207">
        <v>5</v>
      </c>
      <c r="J164" s="207" t="s">
        <v>180</v>
      </c>
      <c r="K164" s="207" t="s">
        <v>180</v>
      </c>
      <c r="L164" s="207" t="s">
        <v>180</v>
      </c>
      <c r="M164" s="207" t="s">
        <v>180</v>
      </c>
      <c r="N164" s="207" t="s">
        <v>180</v>
      </c>
      <c r="O164" s="207" t="s">
        <v>180</v>
      </c>
      <c r="P164" s="207" t="s">
        <v>180</v>
      </c>
      <c r="Q164" s="207" t="s">
        <v>180</v>
      </c>
      <c r="R164" s="207" t="s">
        <v>180</v>
      </c>
      <c r="S164" s="207" t="s">
        <v>180</v>
      </c>
      <c r="T164" s="207">
        <v>1</v>
      </c>
      <c r="U164" s="207" t="s">
        <v>180</v>
      </c>
      <c r="V164" s="207" t="s">
        <v>180</v>
      </c>
      <c r="W164" s="207">
        <v>1</v>
      </c>
      <c r="X164" s="207">
        <f t="shared" si="19"/>
        <v>7</v>
      </c>
      <c r="Y164" s="207" t="s">
        <v>180</v>
      </c>
      <c r="Z164" s="207" t="s">
        <v>180</v>
      </c>
      <c r="AA164" s="207" t="s">
        <v>180</v>
      </c>
      <c r="AB164" s="207" t="s">
        <v>180</v>
      </c>
      <c r="AC164" s="207" t="s">
        <v>180</v>
      </c>
      <c r="AD164" s="207" t="s">
        <v>180</v>
      </c>
    </row>
    <row r="165" spans="1:30" ht="16.5" customHeight="1" x14ac:dyDescent="0.4">
      <c r="A165" s="150" t="s">
        <v>1190</v>
      </c>
      <c r="B165" s="150" t="s">
        <v>437</v>
      </c>
      <c r="C165" s="81" t="s">
        <v>444</v>
      </c>
      <c r="D165" s="248" t="s">
        <v>279</v>
      </c>
      <c r="E165" s="207" t="s">
        <v>180</v>
      </c>
      <c r="F165" s="207" t="s">
        <v>180</v>
      </c>
      <c r="G165" s="207" t="s">
        <v>180</v>
      </c>
      <c r="H165" s="207" t="s">
        <v>180</v>
      </c>
      <c r="I165" s="207">
        <v>4</v>
      </c>
      <c r="J165" s="207" t="s">
        <v>180</v>
      </c>
      <c r="K165" s="207" t="s">
        <v>180</v>
      </c>
      <c r="L165" s="207" t="s">
        <v>180</v>
      </c>
      <c r="M165" s="207" t="s">
        <v>180</v>
      </c>
      <c r="N165" s="207" t="s">
        <v>180</v>
      </c>
      <c r="O165" s="207" t="s">
        <v>180</v>
      </c>
      <c r="P165" s="207" t="s">
        <v>180</v>
      </c>
      <c r="Q165" s="207" t="s">
        <v>180</v>
      </c>
      <c r="R165" s="207" t="s">
        <v>180</v>
      </c>
      <c r="S165" s="207" t="s">
        <v>180</v>
      </c>
      <c r="T165" s="207">
        <v>1</v>
      </c>
      <c r="U165" s="207">
        <v>1</v>
      </c>
      <c r="V165" s="207" t="s">
        <v>180</v>
      </c>
      <c r="W165" s="207" t="s">
        <v>180</v>
      </c>
      <c r="X165" s="207">
        <f t="shared" si="19"/>
        <v>6</v>
      </c>
      <c r="Y165" s="207" t="s">
        <v>180</v>
      </c>
      <c r="Z165" s="207" t="s">
        <v>180</v>
      </c>
      <c r="AA165" s="207" t="s">
        <v>180</v>
      </c>
      <c r="AB165" s="207" t="s">
        <v>180</v>
      </c>
      <c r="AC165" s="207" t="s">
        <v>180</v>
      </c>
      <c r="AD165" s="207" t="s">
        <v>180</v>
      </c>
    </row>
    <row r="166" spans="1:30" ht="16.5" customHeight="1" x14ac:dyDescent="0.4">
      <c r="A166" s="150" t="s">
        <v>1190</v>
      </c>
      <c r="B166" s="150" t="s">
        <v>437</v>
      </c>
      <c r="C166" s="81" t="s">
        <v>445</v>
      </c>
      <c r="D166" s="248" t="s">
        <v>279</v>
      </c>
      <c r="E166" s="207" t="s">
        <v>180</v>
      </c>
      <c r="F166" s="207" t="s">
        <v>180</v>
      </c>
      <c r="G166" s="207" t="s">
        <v>180</v>
      </c>
      <c r="H166" s="207" t="s">
        <v>180</v>
      </c>
      <c r="I166" s="207">
        <v>9</v>
      </c>
      <c r="J166" s="207" t="s">
        <v>180</v>
      </c>
      <c r="K166" s="207" t="s">
        <v>180</v>
      </c>
      <c r="L166" s="207" t="s">
        <v>180</v>
      </c>
      <c r="M166" s="207" t="s">
        <v>180</v>
      </c>
      <c r="N166" s="207" t="s">
        <v>180</v>
      </c>
      <c r="O166" s="207" t="s">
        <v>180</v>
      </c>
      <c r="P166" s="207" t="s">
        <v>180</v>
      </c>
      <c r="Q166" s="207" t="s">
        <v>180</v>
      </c>
      <c r="R166" s="207" t="s">
        <v>180</v>
      </c>
      <c r="S166" s="207" t="s">
        <v>180</v>
      </c>
      <c r="T166" s="207">
        <v>1</v>
      </c>
      <c r="U166" s="207" t="s">
        <v>180</v>
      </c>
      <c r="V166" s="207" t="s">
        <v>180</v>
      </c>
      <c r="W166" s="207" t="s">
        <v>180</v>
      </c>
      <c r="X166" s="207">
        <f t="shared" si="19"/>
        <v>10</v>
      </c>
      <c r="Y166" s="207" t="s">
        <v>180</v>
      </c>
      <c r="Z166" s="207" t="s">
        <v>180</v>
      </c>
      <c r="AA166" s="207" t="s">
        <v>180</v>
      </c>
      <c r="AB166" s="207" t="s">
        <v>180</v>
      </c>
      <c r="AC166" s="207" t="s">
        <v>180</v>
      </c>
      <c r="AD166" s="207" t="s">
        <v>180</v>
      </c>
    </row>
    <row r="167" spans="1:30" ht="16.5" customHeight="1" x14ac:dyDescent="0.4">
      <c r="A167" s="150" t="s">
        <v>345</v>
      </c>
      <c r="B167" s="150" t="s">
        <v>377</v>
      </c>
      <c r="C167" s="81" t="s">
        <v>446</v>
      </c>
      <c r="D167" s="248" t="s">
        <v>279</v>
      </c>
      <c r="E167" s="207" t="s">
        <v>180</v>
      </c>
      <c r="F167" s="207" t="s">
        <v>180</v>
      </c>
      <c r="G167" s="207" t="s">
        <v>180</v>
      </c>
      <c r="H167" s="207" t="s">
        <v>180</v>
      </c>
      <c r="I167" s="207">
        <v>7</v>
      </c>
      <c r="J167" s="207" t="s">
        <v>180</v>
      </c>
      <c r="K167" s="207" t="s">
        <v>180</v>
      </c>
      <c r="L167" s="207" t="s">
        <v>180</v>
      </c>
      <c r="M167" s="207" t="s">
        <v>180</v>
      </c>
      <c r="N167" s="207" t="s">
        <v>180</v>
      </c>
      <c r="O167" s="207" t="s">
        <v>180</v>
      </c>
      <c r="P167" s="207" t="s">
        <v>180</v>
      </c>
      <c r="Q167" s="207" t="s">
        <v>180</v>
      </c>
      <c r="R167" s="207" t="s">
        <v>180</v>
      </c>
      <c r="S167" s="207" t="s">
        <v>180</v>
      </c>
      <c r="T167" s="207">
        <v>1</v>
      </c>
      <c r="U167" s="207" t="s">
        <v>180</v>
      </c>
      <c r="V167" s="207" t="s">
        <v>180</v>
      </c>
      <c r="W167" s="207">
        <v>1</v>
      </c>
      <c r="X167" s="207">
        <f t="shared" si="19"/>
        <v>9</v>
      </c>
      <c r="Y167" s="207" t="s">
        <v>180</v>
      </c>
      <c r="Z167" s="207" t="s">
        <v>180</v>
      </c>
      <c r="AA167" s="207" t="s">
        <v>180</v>
      </c>
      <c r="AB167" s="207" t="s">
        <v>180</v>
      </c>
      <c r="AC167" s="207" t="s">
        <v>180</v>
      </c>
      <c r="AD167" s="207" t="s">
        <v>180</v>
      </c>
    </row>
    <row r="168" spans="1:30" ht="16.5" customHeight="1" x14ac:dyDescent="0.4">
      <c r="A168" s="150" t="s">
        <v>345</v>
      </c>
      <c r="B168" s="150" t="s">
        <v>377</v>
      </c>
      <c r="C168" s="81" t="s">
        <v>447</v>
      </c>
      <c r="D168" s="248" t="s">
        <v>279</v>
      </c>
      <c r="E168" s="207" t="s">
        <v>180</v>
      </c>
      <c r="F168" s="207" t="s">
        <v>180</v>
      </c>
      <c r="G168" s="207" t="s">
        <v>180</v>
      </c>
      <c r="H168" s="207" t="s">
        <v>180</v>
      </c>
      <c r="I168" s="207">
        <v>4</v>
      </c>
      <c r="J168" s="207" t="s">
        <v>180</v>
      </c>
      <c r="K168" s="207" t="s">
        <v>180</v>
      </c>
      <c r="L168" s="207" t="s">
        <v>180</v>
      </c>
      <c r="M168" s="207">
        <v>1</v>
      </c>
      <c r="N168" s="207" t="s">
        <v>180</v>
      </c>
      <c r="O168" s="207" t="s">
        <v>180</v>
      </c>
      <c r="P168" s="207" t="s">
        <v>180</v>
      </c>
      <c r="Q168" s="207" t="s">
        <v>180</v>
      </c>
      <c r="R168" s="207" t="s">
        <v>180</v>
      </c>
      <c r="S168" s="207" t="s">
        <v>180</v>
      </c>
      <c r="T168" s="207">
        <v>2</v>
      </c>
      <c r="U168" s="207" t="s">
        <v>180</v>
      </c>
      <c r="V168" s="207" t="s">
        <v>180</v>
      </c>
      <c r="W168" s="207" t="s">
        <v>180</v>
      </c>
      <c r="X168" s="207">
        <f t="shared" si="19"/>
        <v>7</v>
      </c>
      <c r="Y168" s="207" t="s">
        <v>180</v>
      </c>
      <c r="Z168" s="207" t="s">
        <v>180</v>
      </c>
      <c r="AA168" s="207" t="s">
        <v>180</v>
      </c>
      <c r="AB168" s="207" t="s">
        <v>180</v>
      </c>
      <c r="AC168" s="207" t="s">
        <v>180</v>
      </c>
      <c r="AD168" s="207" t="s">
        <v>180</v>
      </c>
    </row>
    <row r="169" spans="1:30" ht="16.5" customHeight="1" x14ac:dyDescent="0.4">
      <c r="A169" s="150" t="s">
        <v>345</v>
      </c>
      <c r="B169" s="150" t="s">
        <v>377</v>
      </c>
      <c r="C169" s="81" t="s">
        <v>448</v>
      </c>
      <c r="D169" s="248" t="s">
        <v>279</v>
      </c>
      <c r="E169" s="207" t="s">
        <v>180</v>
      </c>
      <c r="F169" s="207" t="s">
        <v>180</v>
      </c>
      <c r="G169" s="207" t="s">
        <v>180</v>
      </c>
      <c r="H169" s="207" t="s">
        <v>180</v>
      </c>
      <c r="I169" s="207">
        <v>3</v>
      </c>
      <c r="J169" s="207" t="s">
        <v>180</v>
      </c>
      <c r="K169" s="207" t="s">
        <v>180</v>
      </c>
      <c r="L169" s="207" t="s">
        <v>180</v>
      </c>
      <c r="M169" s="207" t="s">
        <v>180</v>
      </c>
      <c r="N169" s="207" t="s">
        <v>180</v>
      </c>
      <c r="O169" s="207" t="s">
        <v>180</v>
      </c>
      <c r="P169" s="207" t="s">
        <v>180</v>
      </c>
      <c r="Q169" s="207" t="s">
        <v>180</v>
      </c>
      <c r="R169" s="207" t="s">
        <v>180</v>
      </c>
      <c r="S169" s="207" t="s">
        <v>180</v>
      </c>
      <c r="T169" s="207">
        <v>1</v>
      </c>
      <c r="U169" s="207" t="s">
        <v>180</v>
      </c>
      <c r="V169" s="207" t="s">
        <v>180</v>
      </c>
      <c r="W169" s="207" t="s">
        <v>180</v>
      </c>
      <c r="X169" s="207">
        <f t="shared" si="19"/>
        <v>4</v>
      </c>
      <c r="Y169" s="207" t="s">
        <v>180</v>
      </c>
      <c r="Z169" s="207" t="s">
        <v>180</v>
      </c>
      <c r="AA169" s="207" t="s">
        <v>180</v>
      </c>
      <c r="AB169" s="207" t="s">
        <v>180</v>
      </c>
      <c r="AC169" s="207" t="s">
        <v>180</v>
      </c>
      <c r="AD169" s="207" t="s">
        <v>180</v>
      </c>
    </row>
    <row r="170" spans="1:30" ht="16.5" customHeight="1" x14ac:dyDescent="0.4">
      <c r="A170" s="150" t="s">
        <v>345</v>
      </c>
      <c r="B170" s="150" t="s">
        <v>377</v>
      </c>
      <c r="C170" s="81" t="s">
        <v>449</v>
      </c>
      <c r="D170" s="248" t="s">
        <v>279</v>
      </c>
      <c r="E170" s="207" t="s">
        <v>180</v>
      </c>
      <c r="F170" s="207" t="s">
        <v>180</v>
      </c>
      <c r="G170" s="207" t="s">
        <v>180</v>
      </c>
      <c r="H170" s="207" t="s">
        <v>180</v>
      </c>
      <c r="I170" s="207">
        <v>3</v>
      </c>
      <c r="J170" s="207" t="s">
        <v>180</v>
      </c>
      <c r="K170" s="207" t="s">
        <v>180</v>
      </c>
      <c r="L170" s="207" t="s">
        <v>180</v>
      </c>
      <c r="M170" s="207" t="s">
        <v>180</v>
      </c>
      <c r="N170" s="207" t="s">
        <v>180</v>
      </c>
      <c r="O170" s="207" t="s">
        <v>180</v>
      </c>
      <c r="P170" s="207" t="s">
        <v>180</v>
      </c>
      <c r="Q170" s="207" t="s">
        <v>180</v>
      </c>
      <c r="R170" s="207" t="s">
        <v>180</v>
      </c>
      <c r="S170" s="207" t="s">
        <v>180</v>
      </c>
      <c r="T170" s="207" t="s">
        <v>180</v>
      </c>
      <c r="U170" s="207" t="s">
        <v>180</v>
      </c>
      <c r="V170" s="207" t="s">
        <v>180</v>
      </c>
      <c r="W170" s="207" t="s">
        <v>180</v>
      </c>
      <c r="X170" s="207">
        <f t="shared" si="19"/>
        <v>3</v>
      </c>
      <c r="Y170" s="207" t="s">
        <v>180</v>
      </c>
      <c r="Z170" s="207" t="s">
        <v>180</v>
      </c>
      <c r="AA170" s="207" t="s">
        <v>180</v>
      </c>
      <c r="AB170" s="207" t="s">
        <v>180</v>
      </c>
      <c r="AC170" s="207" t="s">
        <v>180</v>
      </c>
      <c r="AD170" s="207" t="s">
        <v>180</v>
      </c>
    </row>
    <row r="171" spans="1:30" ht="16.5" customHeight="1" x14ac:dyDescent="0.4">
      <c r="A171" s="150" t="s">
        <v>1202</v>
      </c>
      <c r="B171" s="150" t="s">
        <v>333</v>
      </c>
      <c r="C171" s="81" t="s">
        <v>450</v>
      </c>
      <c r="D171" s="248" t="s">
        <v>279</v>
      </c>
      <c r="E171" s="207" t="s">
        <v>180</v>
      </c>
      <c r="F171" s="207" t="s">
        <v>180</v>
      </c>
      <c r="G171" s="207" t="s">
        <v>180</v>
      </c>
      <c r="H171" s="207" t="s">
        <v>180</v>
      </c>
      <c r="I171" s="207">
        <v>5</v>
      </c>
      <c r="J171" s="207" t="s">
        <v>180</v>
      </c>
      <c r="K171" s="207" t="s">
        <v>180</v>
      </c>
      <c r="L171" s="207" t="s">
        <v>180</v>
      </c>
      <c r="M171" s="207">
        <v>1</v>
      </c>
      <c r="N171" s="207" t="s">
        <v>180</v>
      </c>
      <c r="O171" s="207" t="s">
        <v>180</v>
      </c>
      <c r="P171" s="207" t="s">
        <v>180</v>
      </c>
      <c r="Q171" s="207" t="s">
        <v>180</v>
      </c>
      <c r="R171" s="207" t="s">
        <v>180</v>
      </c>
      <c r="S171" s="207" t="s">
        <v>180</v>
      </c>
      <c r="T171" s="207">
        <v>2</v>
      </c>
      <c r="U171" s="207" t="s">
        <v>180</v>
      </c>
      <c r="V171" s="207" t="s">
        <v>180</v>
      </c>
      <c r="W171" s="207" t="s">
        <v>180</v>
      </c>
      <c r="X171" s="207">
        <f t="shared" si="19"/>
        <v>8</v>
      </c>
      <c r="Y171" s="207" t="s">
        <v>180</v>
      </c>
      <c r="Z171" s="207" t="s">
        <v>180</v>
      </c>
      <c r="AA171" s="207" t="s">
        <v>180</v>
      </c>
      <c r="AB171" s="207" t="s">
        <v>180</v>
      </c>
      <c r="AC171" s="207" t="s">
        <v>180</v>
      </c>
      <c r="AD171" s="207" t="s">
        <v>180</v>
      </c>
    </row>
    <row r="172" spans="1:30" ht="16.5" customHeight="1" x14ac:dyDescent="0.4">
      <c r="A172" s="150" t="s">
        <v>1202</v>
      </c>
      <c r="B172" s="150" t="s">
        <v>333</v>
      </c>
      <c r="C172" s="81" t="s">
        <v>451</v>
      </c>
      <c r="D172" s="248" t="s">
        <v>279</v>
      </c>
      <c r="E172" s="207" t="s">
        <v>180</v>
      </c>
      <c r="F172" s="207" t="s">
        <v>180</v>
      </c>
      <c r="G172" s="207" t="s">
        <v>180</v>
      </c>
      <c r="H172" s="207" t="s">
        <v>180</v>
      </c>
      <c r="I172" s="207">
        <v>5</v>
      </c>
      <c r="J172" s="207" t="s">
        <v>180</v>
      </c>
      <c r="K172" s="207" t="s">
        <v>180</v>
      </c>
      <c r="L172" s="207" t="s">
        <v>180</v>
      </c>
      <c r="M172" s="207" t="s">
        <v>180</v>
      </c>
      <c r="N172" s="207" t="s">
        <v>180</v>
      </c>
      <c r="O172" s="207" t="s">
        <v>180</v>
      </c>
      <c r="P172" s="207" t="s">
        <v>180</v>
      </c>
      <c r="Q172" s="207" t="s">
        <v>180</v>
      </c>
      <c r="R172" s="207" t="s">
        <v>180</v>
      </c>
      <c r="S172" s="207" t="s">
        <v>180</v>
      </c>
      <c r="T172" s="207">
        <v>1</v>
      </c>
      <c r="U172" s="207" t="s">
        <v>180</v>
      </c>
      <c r="V172" s="207" t="s">
        <v>180</v>
      </c>
      <c r="W172" s="207" t="s">
        <v>180</v>
      </c>
      <c r="X172" s="207">
        <f t="shared" si="19"/>
        <v>6</v>
      </c>
      <c r="Y172" s="207" t="s">
        <v>180</v>
      </c>
      <c r="Z172" s="207" t="s">
        <v>180</v>
      </c>
      <c r="AA172" s="207" t="s">
        <v>180</v>
      </c>
      <c r="AB172" s="207" t="s">
        <v>180</v>
      </c>
      <c r="AC172" s="207" t="s">
        <v>180</v>
      </c>
      <c r="AD172" s="207" t="s">
        <v>180</v>
      </c>
    </row>
    <row r="173" spans="1:30" ht="16.5" customHeight="1" x14ac:dyDescent="0.4">
      <c r="A173" s="150" t="s">
        <v>1202</v>
      </c>
      <c r="B173" s="150" t="s">
        <v>333</v>
      </c>
      <c r="C173" s="81" t="s">
        <v>452</v>
      </c>
      <c r="D173" s="248" t="s">
        <v>279</v>
      </c>
      <c r="E173" s="207" t="s">
        <v>180</v>
      </c>
      <c r="F173" s="207" t="s">
        <v>180</v>
      </c>
      <c r="G173" s="207" t="s">
        <v>180</v>
      </c>
      <c r="H173" s="207" t="s">
        <v>180</v>
      </c>
      <c r="I173" s="207">
        <v>4</v>
      </c>
      <c r="J173" s="207" t="s">
        <v>180</v>
      </c>
      <c r="K173" s="207" t="s">
        <v>180</v>
      </c>
      <c r="L173" s="207" t="s">
        <v>180</v>
      </c>
      <c r="M173" s="207" t="s">
        <v>180</v>
      </c>
      <c r="N173" s="207" t="s">
        <v>180</v>
      </c>
      <c r="O173" s="207" t="s">
        <v>180</v>
      </c>
      <c r="P173" s="207" t="s">
        <v>180</v>
      </c>
      <c r="Q173" s="207" t="s">
        <v>180</v>
      </c>
      <c r="R173" s="207" t="s">
        <v>180</v>
      </c>
      <c r="S173" s="207" t="s">
        <v>180</v>
      </c>
      <c r="T173" s="207">
        <v>1</v>
      </c>
      <c r="U173" s="207" t="s">
        <v>180</v>
      </c>
      <c r="V173" s="207" t="s">
        <v>180</v>
      </c>
      <c r="W173" s="207" t="s">
        <v>180</v>
      </c>
      <c r="X173" s="207">
        <f t="shared" si="19"/>
        <v>5</v>
      </c>
      <c r="Y173" s="207" t="s">
        <v>180</v>
      </c>
      <c r="Z173" s="207" t="s">
        <v>180</v>
      </c>
      <c r="AA173" s="207" t="s">
        <v>180</v>
      </c>
      <c r="AB173" s="207" t="s">
        <v>180</v>
      </c>
      <c r="AC173" s="207" t="s">
        <v>180</v>
      </c>
      <c r="AD173" s="207" t="s">
        <v>180</v>
      </c>
    </row>
    <row r="174" spans="1:30" ht="16.5" customHeight="1" x14ac:dyDescent="0.4">
      <c r="A174" s="150" t="s">
        <v>1202</v>
      </c>
      <c r="B174" s="150" t="s">
        <v>333</v>
      </c>
      <c r="C174" s="81" t="s">
        <v>453</v>
      </c>
      <c r="D174" s="248" t="s">
        <v>279</v>
      </c>
      <c r="E174" s="207" t="s">
        <v>180</v>
      </c>
      <c r="F174" s="207" t="s">
        <v>180</v>
      </c>
      <c r="G174" s="207" t="s">
        <v>180</v>
      </c>
      <c r="H174" s="207" t="s">
        <v>180</v>
      </c>
      <c r="I174" s="207">
        <v>5</v>
      </c>
      <c r="J174" s="207" t="s">
        <v>180</v>
      </c>
      <c r="K174" s="207" t="s">
        <v>180</v>
      </c>
      <c r="L174" s="207" t="s">
        <v>180</v>
      </c>
      <c r="M174" s="207" t="s">
        <v>180</v>
      </c>
      <c r="N174" s="207" t="s">
        <v>180</v>
      </c>
      <c r="O174" s="207" t="s">
        <v>180</v>
      </c>
      <c r="P174" s="207" t="s">
        <v>180</v>
      </c>
      <c r="Q174" s="207" t="s">
        <v>180</v>
      </c>
      <c r="R174" s="207" t="s">
        <v>180</v>
      </c>
      <c r="S174" s="207" t="s">
        <v>180</v>
      </c>
      <c r="T174" s="207">
        <v>1</v>
      </c>
      <c r="U174" s="207" t="s">
        <v>180</v>
      </c>
      <c r="V174" s="207" t="s">
        <v>180</v>
      </c>
      <c r="W174" s="207" t="s">
        <v>180</v>
      </c>
      <c r="X174" s="207">
        <f t="shared" si="19"/>
        <v>6</v>
      </c>
      <c r="Y174" s="207" t="s">
        <v>180</v>
      </c>
      <c r="Z174" s="207" t="s">
        <v>180</v>
      </c>
      <c r="AA174" s="207" t="s">
        <v>180</v>
      </c>
      <c r="AB174" s="207" t="s">
        <v>180</v>
      </c>
      <c r="AC174" s="207" t="s">
        <v>180</v>
      </c>
      <c r="AD174" s="207" t="s">
        <v>180</v>
      </c>
    </row>
    <row r="175" spans="1:30" ht="16.5" customHeight="1" x14ac:dyDescent="0.4">
      <c r="A175" s="150" t="s">
        <v>1202</v>
      </c>
      <c r="B175" s="150" t="s">
        <v>333</v>
      </c>
      <c r="C175" s="81" t="s">
        <v>454</v>
      </c>
      <c r="D175" s="248" t="s">
        <v>279</v>
      </c>
      <c r="E175" s="207" t="s">
        <v>180</v>
      </c>
      <c r="F175" s="207" t="s">
        <v>180</v>
      </c>
      <c r="G175" s="207" t="s">
        <v>180</v>
      </c>
      <c r="H175" s="207" t="s">
        <v>180</v>
      </c>
      <c r="I175" s="207">
        <v>3</v>
      </c>
      <c r="J175" s="207" t="s">
        <v>180</v>
      </c>
      <c r="K175" s="207" t="s">
        <v>180</v>
      </c>
      <c r="L175" s="207" t="s">
        <v>180</v>
      </c>
      <c r="M175" s="207" t="s">
        <v>180</v>
      </c>
      <c r="N175" s="207" t="s">
        <v>180</v>
      </c>
      <c r="O175" s="207" t="s">
        <v>180</v>
      </c>
      <c r="P175" s="207" t="s">
        <v>180</v>
      </c>
      <c r="Q175" s="207" t="s">
        <v>180</v>
      </c>
      <c r="R175" s="207" t="s">
        <v>180</v>
      </c>
      <c r="S175" s="207" t="s">
        <v>180</v>
      </c>
      <c r="T175" s="207">
        <v>1</v>
      </c>
      <c r="U175" s="207" t="s">
        <v>180</v>
      </c>
      <c r="V175" s="207" t="s">
        <v>180</v>
      </c>
      <c r="W175" s="207" t="s">
        <v>180</v>
      </c>
      <c r="X175" s="207">
        <f t="shared" si="19"/>
        <v>4</v>
      </c>
      <c r="Y175" s="207" t="s">
        <v>180</v>
      </c>
      <c r="Z175" s="207" t="s">
        <v>180</v>
      </c>
      <c r="AA175" s="207" t="s">
        <v>180</v>
      </c>
      <c r="AB175" s="207" t="s">
        <v>180</v>
      </c>
      <c r="AC175" s="207" t="s">
        <v>180</v>
      </c>
      <c r="AD175" s="207" t="s">
        <v>180</v>
      </c>
    </row>
    <row r="176" spans="1:30" ht="16.5" customHeight="1" x14ac:dyDescent="0.4">
      <c r="A176" s="150" t="s">
        <v>1202</v>
      </c>
      <c r="B176" s="150" t="s">
        <v>333</v>
      </c>
      <c r="C176" s="81" t="s">
        <v>455</v>
      </c>
      <c r="D176" s="248" t="s">
        <v>279</v>
      </c>
      <c r="E176" s="207" t="s">
        <v>180</v>
      </c>
      <c r="F176" s="207" t="s">
        <v>180</v>
      </c>
      <c r="G176" s="207" t="s">
        <v>180</v>
      </c>
      <c r="H176" s="207" t="s">
        <v>180</v>
      </c>
      <c r="I176" s="207">
        <v>3</v>
      </c>
      <c r="J176" s="207" t="s">
        <v>180</v>
      </c>
      <c r="K176" s="207" t="s">
        <v>180</v>
      </c>
      <c r="L176" s="207" t="s">
        <v>180</v>
      </c>
      <c r="M176" s="207" t="s">
        <v>180</v>
      </c>
      <c r="N176" s="207" t="s">
        <v>180</v>
      </c>
      <c r="O176" s="207" t="s">
        <v>180</v>
      </c>
      <c r="P176" s="207" t="s">
        <v>180</v>
      </c>
      <c r="Q176" s="207" t="s">
        <v>180</v>
      </c>
      <c r="R176" s="207" t="s">
        <v>180</v>
      </c>
      <c r="S176" s="207" t="s">
        <v>180</v>
      </c>
      <c r="T176" s="207">
        <v>1</v>
      </c>
      <c r="U176" s="207" t="s">
        <v>180</v>
      </c>
      <c r="V176" s="207" t="s">
        <v>180</v>
      </c>
      <c r="W176" s="207" t="s">
        <v>180</v>
      </c>
      <c r="X176" s="207">
        <f t="shared" si="19"/>
        <v>4</v>
      </c>
      <c r="Y176" s="207" t="s">
        <v>180</v>
      </c>
      <c r="Z176" s="207" t="s">
        <v>180</v>
      </c>
      <c r="AA176" s="207" t="s">
        <v>180</v>
      </c>
      <c r="AB176" s="207" t="s">
        <v>180</v>
      </c>
      <c r="AC176" s="207" t="s">
        <v>180</v>
      </c>
      <c r="AD176" s="207" t="s">
        <v>180</v>
      </c>
    </row>
    <row r="177" spans="1:30" ht="16.5" customHeight="1" x14ac:dyDescent="0.4">
      <c r="A177" s="150" t="s">
        <v>1190</v>
      </c>
      <c r="B177" s="150" t="s">
        <v>437</v>
      </c>
      <c r="C177" s="81" t="s">
        <v>456</v>
      </c>
      <c r="D177" s="248" t="s">
        <v>279</v>
      </c>
      <c r="E177" s="207">
        <v>1</v>
      </c>
      <c r="F177" s="207" t="s">
        <v>180</v>
      </c>
      <c r="G177" s="207" t="s">
        <v>180</v>
      </c>
      <c r="H177" s="207" t="s">
        <v>180</v>
      </c>
      <c r="I177" s="207">
        <v>3</v>
      </c>
      <c r="J177" s="207" t="s">
        <v>180</v>
      </c>
      <c r="K177" s="207" t="s">
        <v>180</v>
      </c>
      <c r="L177" s="207" t="s">
        <v>180</v>
      </c>
      <c r="M177" s="207" t="s">
        <v>180</v>
      </c>
      <c r="N177" s="207" t="s">
        <v>180</v>
      </c>
      <c r="O177" s="207" t="s">
        <v>180</v>
      </c>
      <c r="P177" s="207" t="s">
        <v>180</v>
      </c>
      <c r="Q177" s="207" t="s">
        <v>180</v>
      </c>
      <c r="R177" s="207" t="s">
        <v>180</v>
      </c>
      <c r="S177" s="207" t="s">
        <v>180</v>
      </c>
      <c r="T177" s="207" t="s">
        <v>180</v>
      </c>
      <c r="U177" s="207" t="s">
        <v>180</v>
      </c>
      <c r="V177" s="207" t="s">
        <v>180</v>
      </c>
      <c r="W177" s="207" t="s">
        <v>180</v>
      </c>
      <c r="X177" s="207">
        <f t="shared" si="19"/>
        <v>4</v>
      </c>
      <c r="Y177" s="207" t="s">
        <v>180</v>
      </c>
      <c r="Z177" s="207" t="s">
        <v>180</v>
      </c>
      <c r="AA177" s="207" t="s">
        <v>180</v>
      </c>
      <c r="AB177" s="207" t="s">
        <v>180</v>
      </c>
      <c r="AC177" s="207" t="s">
        <v>180</v>
      </c>
      <c r="AD177" s="207" t="s">
        <v>180</v>
      </c>
    </row>
    <row r="178" spans="1:30" ht="16.5" customHeight="1" x14ac:dyDescent="0.4">
      <c r="A178" s="150" t="s">
        <v>1197</v>
      </c>
      <c r="B178" s="150" t="s">
        <v>334</v>
      </c>
      <c r="C178" s="81" t="s">
        <v>457</v>
      </c>
      <c r="D178" s="248" t="s">
        <v>279</v>
      </c>
      <c r="E178" s="207" t="s">
        <v>180</v>
      </c>
      <c r="F178" s="207" t="s">
        <v>180</v>
      </c>
      <c r="G178" s="207" t="s">
        <v>180</v>
      </c>
      <c r="H178" s="207" t="s">
        <v>180</v>
      </c>
      <c r="I178" s="207">
        <v>5</v>
      </c>
      <c r="J178" s="207" t="s">
        <v>180</v>
      </c>
      <c r="K178" s="207" t="s">
        <v>180</v>
      </c>
      <c r="L178" s="207" t="s">
        <v>180</v>
      </c>
      <c r="M178" s="207" t="s">
        <v>180</v>
      </c>
      <c r="N178" s="207" t="s">
        <v>180</v>
      </c>
      <c r="O178" s="207" t="s">
        <v>180</v>
      </c>
      <c r="P178" s="207" t="s">
        <v>180</v>
      </c>
      <c r="Q178" s="207" t="s">
        <v>180</v>
      </c>
      <c r="R178" s="207" t="s">
        <v>180</v>
      </c>
      <c r="S178" s="207" t="s">
        <v>180</v>
      </c>
      <c r="T178" s="207" t="s">
        <v>180</v>
      </c>
      <c r="U178" s="207">
        <v>1</v>
      </c>
      <c r="V178" s="207" t="s">
        <v>180</v>
      </c>
      <c r="W178" s="207" t="s">
        <v>180</v>
      </c>
      <c r="X178" s="207">
        <f t="shared" si="19"/>
        <v>6</v>
      </c>
      <c r="Y178" s="207" t="s">
        <v>180</v>
      </c>
      <c r="Z178" s="207" t="s">
        <v>180</v>
      </c>
      <c r="AA178" s="207" t="s">
        <v>180</v>
      </c>
      <c r="AB178" s="207" t="s">
        <v>180</v>
      </c>
      <c r="AC178" s="207" t="s">
        <v>180</v>
      </c>
      <c r="AD178" s="207" t="s">
        <v>180</v>
      </c>
    </row>
    <row r="179" spans="1:30" ht="16.5" customHeight="1" x14ac:dyDescent="0.4">
      <c r="A179" s="150" t="s">
        <v>1197</v>
      </c>
      <c r="B179" s="150" t="s">
        <v>334</v>
      </c>
      <c r="C179" s="81" t="s">
        <v>458</v>
      </c>
      <c r="D179" s="248" t="s">
        <v>279</v>
      </c>
      <c r="E179" s="207" t="s">
        <v>180</v>
      </c>
      <c r="F179" s="207" t="s">
        <v>180</v>
      </c>
      <c r="G179" s="207" t="s">
        <v>180</v>
      </c>
      <c r="H179" s="207" t="s">
        <v>180</v>
      </c>
      <c r="I179" s="207">
        <v>3</v>
      </c>
      <c r="J179" s="207" t="s">
        <v>180</v>
      </c>
      <c r="K179" s="207" t="s">
        <v>180</v>
      </c>
      <c r="L179" s="207" t="s">
        <v>180</v>
      </c>
      <c r="M179" s="207" t="s">
        <v>180</v>
      </c>
      <c r="N179" s="207" t="s">
        <v>180</v>
      </c>
      <c r="O179" s="207" t="s">
        <v>180</v>
      </c>
      <c r="P179" s="207" t="s">
        <v>180</v>
      </c>
      <c r="Q179" s="207" t="s">
        <v>180</v>
      </c>
      <c r="R179" s="207" t="s">
        <v>180</v>
      </c>
      <c r="S179" s="207" t="s">
        <v>180</v>
      </c>
      <c r="T179" s="207">
        <v>1</v>
      </c>
      <c r="U179" s="207" t="s">
        <v>180</v>
      </c>
      <c r="V179" s="207" t="s">
        <v>180</v>
      </c>
      <c r="W179" s="207" t="s">
        <v>180</v>
      </c>
      <c r="X179" s="207">
        <f t="shared" si="19"/>
        <v>4</v>
      </c>
      <c r="Y179" s="207" t="s">
        <v>180</v>
      </c>
      <c r="Z179" s="207" t="s">
        <v>180</v>
      </c>
      <c r="AA179" s="207" t="s">
        <v>180</v>
      </c>
      <c r="AB179" s="207" t="s">
        <v>180</v>
      </c>
      <c r="AC179" s="207" t="s">
        <v>180</v>
      </c>
      <c r="AD179" s="207" t="s">
        <v>180</v>
      </c>
    </row>
    <row r="180" spans="1:30" ht="16.5" customHeight="1" x14ac:dyDescent="0.4">
      <c r="A180" s="150" t="s">
        <v>1197</v>
      </c>
      <c r="B180" s="150" t="s">
        <v>334</v>
      </c>
      <c r="C180" s="81" t="s">
        <v>459</v>
      </c>
      <c r="D180" s="248" t="s">
        <v>279</v>
      </c>
      <c r="E180" s="207" t="s">
        <v>180</v>
      </c>
      <c r="F180" s="207" t="s">
        <v>180</v>
      </c>
      <c r="G180" s="207" t="s">
        <v>180</v>
      </c>
      <c r="H180" s="207" t="s">
        <v>180</v>
      </c>
      <c r="I180" s="207">
        <v>3</v>
      </c>
      <c r="J180" s="207" t="s">
        <v>180</v>
      </c>
      <c r="K180" s="207" t="s">
        <v>180</v>
      </c>
      <c r="L180" s="207" t="s">
        <v>180</v>
      </c>
      <c r="M180" s="207" t="s">
        <v>180</v>
      </c>
      <c r="N180" s="207" t="s">
        <v>180</v>
      </c>
      <c r="O180" s="207" t="s">
        <v>180</v>
      </c>
      <c r="P180" s="207" t="s">
        <v>180</v>
      </c>
      <c r="Q180" s="207" t="s">
        <v>180</v>
      </c>
      <c r="R180" s="207" t="s">
        <v>180</v>
      </c>
      <c r="S180" s="207" t="s">
        <v>180</v>
      </c>
      <c r="T180" s="207">
        <v>1</v>
      </c>
      <c r="U180" s="207" t="s">
        <v>180</v>
      </c>
      <c r="V180" s="207" t="s">
        <v>180</v>
      </c>
      <c r="W180" s="207" t="s">
        <v>180</v>
      </c>
      <c r="X180" s="207">
        <f t="shared" si="19"/>
        <v>4</v>
      </c>
      <c r="Y180" s="207" t="s">
        <v>180</v>
      </c>
      <c r="Z180" s="207" t="s">
        <v>180</v>
      </c>
      <c r="AA180" s="207" t="s">
        <v>180</v>
      </c>
      <c r="AB180" s="207" t="s">
        <v>180</v>
      </c>
      <c r="AC180" s="207" t="s">
        <v>180</v>
      </c>
      <c r="AD180" s="207" t="s">
        <v>180</v>
      </c>
    </row>
    <row r="181" spans="1:30" ht="16.5" customHeight="1" x14ac:dyDescent="0.4">
      <c r="A181" s="150" t="s">
        <v>1197</v>
      </c>
      <c r="B181" s="150" t="s">
        <v>334</v>
      </c>
      <c r="C181" s="81" t="s">
        <v>460</v>
      </c>
      <c r="D181" s="248" t="s">
        <v>279</v>
      </c>
      <c r="E181" s="207" t="s">
        <v>180</v>
      </c>
      <c r="F181" s="207" t="s">
        <v>180</v>
      </c>
      <c r="G181" s="207" t="s">
        <v>180</v>
      </c>
      <c r="H181" s="207" t="s">
        <v>180</v>
      </c>
      <c r="I181" s="207">
        <v>6</v>
      </c>
      <c r="J181" s="207" t="s">
        <v>180</v>
      </c>
      <c r="K181" s="207" t="s">
        <v>180</v>
      </c>
      <c r="L181" s="207" t="s">
        <v>180</v>
      </c>
      <c r="M181" s="207" t="s">
        <v>180</v>
      </c>
      <c r="N181" s="207" t="s">
        <v>180</v>
      </c>
      <c r="O181" s="207" t="s">
        <v>180</v>
      </c>
      <c r="P181" s="207" t="s">
        <v>180</v>
      </c>
      <c r="Q181" s="207" t="s">
        <v>180</v>
      </c>
      <c r="R181" s="207" t="s">
        <v>180</v>
      </c>
      <c r="S181" s="207" t="s">
        <v>180</v>
      </c>
      <c r="T181" s="207">
        <v>1</v>
      </c>
      <c r="U181" s="207" t="s">
        <v>180</v>
      </c>
      <c r="V181" s="207">
        <v>1</v>
      </c>
      <c r="W181" s="207" t="s">
        <v>180</v>
      </c>
      <c r="X181" s="207">
        <f t="shared" si="19"/>
        <v>8</v>
      </c>
      <c r="Y181" s="207" t="s">
        <v>180</v>
      </c>
      <c r="Z181" s="207" t="s">
        <v>180</v>
      </c>
      <c r="AA181" s="207" t="s">
        <v>180</v>
      </c>
      <c r="AB181" s="207" t="s">
        <v>180</v>
      </c>
      <c r="AC181" s="207" t="s">
        <v>180</v>
      </c>
      <c r="AD181" s="207" t="s">
        <v>180</v>
      </c>
    </row>
    <row r="182" spans="1:30" ht="16.5" customHeight="1" x14ac:dyDescent="0.4">
      <c r="A182" s="150" t="s">
        <v>1197</v>
      </c>
      <c r="B182" s="150" t="s">
        <v>334</v>
      </c>
      <c r="C182" s="81" t="s">
        <v>461</v>
      </c>
      <c r="D182" s="248" t="s">
        <v>279</v>
      </c>
      <c r="E182" s="207" t="s">
        <v>180</v>
      </c>
      <c r="F182" s="207" t="s">
        <v>180</v>
      </c>
      <c r="G182" s="207" t="s">
        <v>180</v>
      </c>
      <c r="H182" s="207" t="s">
        <v>180</v>
      </c>
      <c r="I182" s="207">
        <v>3</v>
      </c>
      <c r="J182" s="207" t="s">
        <v>180</v>
      </c>
      <c r="K182" s="207" t="s">
        <v>180</v>
      </c>
      <c r="L182" s="207" t="s">
        <v>180</v>
      </c>
      <c r="M182" s="207" t="s">
        <v>180</v>
      </c>
      <c r="N182" s="207" t="s">
        <v>180</v>
      </c>
      <c r="O182" s="207" t="s">
        <v>180</v>
      </c>
      <c r="P182" s="207" t="s">
        <v>180</v>
      </c>
      <c r="Q182" s="207" t="s">
        <v>180</v>
      </c>
      <c r="R182" s="207" t="s">
        <v>180</v>
      </c>
      <c r="S182" s="207" t="s">
        <v>180</v>
      </c>
      <c r="T182" s="207" t="s">
        <v>180</v>
      </c>
      <c r="U182" s="207" t="s">
        <v>180</v>
      </c>
      <c r="V182" s="207" t="s">
        <v>180</v>
      </c>
      <c r="W182" s="207" t="s">
        <v>180</v>
      </c>
      <c r="X182" s="207">
        <f t="shared" si="19"/>
        <v>3</v>
      </c>
      <c r="Y182" s="207" t="s">
        <v>180</v>
      </c>
      <c r="Z182" s="207" t="s">
        <v>180</v>
      </c>
      <c r="AA182" s="207" t="s">
        <v>180</v>
      </c>
      <c r="AB182" s="207" t="s">
        <v>180</v>
      </c>
      <c r="AC182" s="207" t="s">
        <v>180</v>
      </c>
      <c r="AD182" s="207" t="s">
        <v>180</v>
      </c>
    </row>
    <row r="183" spans="1:30" ht="16.5" customHeight="1" x14ac:dyDescent="0.4">
      <c r="A183" s="150" t="s">
        <v>1197</v>
      </c>
      <c r="B183" s="150" t="s">
        <v>334</v>
      </c>
      <c r="C183" s="81" t="s">
        <v>462</v>
      </c>
      <c r="D183" s="248" t="s">
        <v>279</v>
      </c>
      <c r="E183" s="207" t="s">
        <v>180</v>
      </c>
      <c r="F183" s="207" t="s">
        <v>180</v>
      </c>
      <c r="G183" s="207" t="s">
        <v>180</v>
      </c>
      <c r="H183" s="207" t="s">
        <v>180</v>
      </c>
      <c r="I183" s="207">
        <v>3</v>
      </c>
      <c r="J183" s="207" t="s">
        <v>180</v>
      </c>
      <c r="K183" s="207" t="s">
        <v>180</v>
      </c>
      <c r="L183" s="207" t="s">
        <v>180</v>
      </c>
      <c r="M183" s="207" t="s">
        <v>180</v>
      </c>
      <c r="N183" s="207" t="s">
        <v>180</v>
      </c>
      <c r="O183" s="207" t="s">
        <v>180</v>
      </c>
      <c r="P183" s="207" t="s">
        <v>180</v>
      </c>
      <c r="Q183" s="207" t="s">
        <v>180</v>
      </c>
      <c r="R183" s="207" t="s">
        <v>180</v>
      </c>
      <c r="S183" s="207" t="s">
        <v>180</v>
      </c>
      <c r="T183" s="207" t="s">
        <v>180</v>
      </c>
      <c r="U183" s="207" t="s">
        <v>180</v>
      </c>
      <c r="V183" s="207" t="s">
        <v>180</v>
      </c>
      <c r="W183" s="207" t="s">
        <v>180</v>
      </c>
      <c r="X183" s="207">
        <f t="shared" si="19"/>
        <v>3</v>
      </c>
      <c r="Y183" s="207" t="s">
        <v>180</v>
      </c>
      <c r="Z183" s="207" t="s">
        <v>180</v>
      </c>
      <c r="AA183" s="207" t="s">
        <v>180</v>
      </c>
      <c r="AB183" s="207" t="s">
        <v>180</v>
      </c>
      <c r="AC183" s="207" t="s">
        <v>180</v>
      </c>
      <c r="AD183" s="207" t="s">
        <v>180</v>
      </c>
    </row>
    <row r="184" spans="1:30" ht="16.5" customHeight="1" x14ac:dyDescent="0.4">
      <c r="A184" s="150" t="s">
        <v>1197</v>
      </c>
      <c r="B184" s="150" t="s">
        <v>334</v>
      </c>
      <c r="C184" s="81" t="s">
        <v>463</v>
      </c>
      <c r="D184" s="248" t="s">
        <v>279</v>
      </c>
      <c r="E184" s="207" t="s">
        <v>180</v>
      </c>
      <c r="F184" s="207" t="s">
        <v>180</v>
      </c>
      <c r="G184" s="207" t="s">
        <v>180</v>
      </c>
      <c r="H184" s="207" t="s">
        <v>180</v>
      </c>
      <c r="I184" s="207">
        <v>8</v>
      </c>
      <c r="J184" s="207" t="s">
        <v>180</v>
      </c>
      <c r="K184" s="207" t="s">
        <v>180</v>
      </c>
      <c r="L184" s="207" t="s">
        <v>180</v>
      </c>
      <c r="M184" s="207" t="s">
        <v>180</v>
      </c>
      <c r="N184" s="207" t="s">
        <v>180</v>
      </c>
      <c r="O184" s="207" t="s">
        <v>180</v>
      </c>
      <c r="P184" s="207" t="s">
        <v>180</v>
      </c>
      <c r="Q184" s="207" t="s">
        <v>180</v>
      </c>
      <c r="R184" s="207" t="s">
        <v>180</v>
      </c>
      <c r="S184" s="207" t="s">
        <v>180</v>
      </c>
      <c r="T184" s="207">
        <v>1</v>
      </c>
      <c r="U184" s="207" t="s">
        <v>180</v>
      </c>
      <c r="V184" s="207" t="s">
        <v>180</v>
      </c>
      <c r="W184" s="207" t="s">
        <v>180</v>
      </c>
      <c r="X184" s="207">
        <f t="shared" si="19"/>
        <v>9</v>
      </c>
      <c r="Y184" s="207" t="s">
        <v>180</v>
      </c>
      <c r="Z184" s="207" t="s">
        <v>180</v>
      </c>
      <c r="AA184" s="207" t="s">
        <v>180</v>
      </c>
      <c r="AB184" s="207" t="s">
        <v>180</v>
      </c>
      <c r="AC184" s="207" t="s">
        <v>180</v>
      </c>
      <c r="AD184" s="207" t="s">
        <v>180</v>
      </c>
    </row>
    <row r="185" spans="1:30" ht="16.5" customHeight="1" x14ac:dyDescent="0.4">
      <c r="A185" s="150" t="s">
        <v>1199</v>
      </c>
      <c r="B185" s="150" t="s">
        <v>335</v>
      </c>
      <c r="C185" s="81" t="s">
        <v>464</v>
      </c>
      <c r="D185" s="248" t="s">
        <v>279</v>
      </c>
      <c r="E185" s="207" t="s">
        <v>180</v>
      </c>
      <c r="F185" s="207" t="s">
        <v>180</v>
      </c>
      <c r="G185" s="207" t="s">
        <v>180</v>
      </c>
      <c r="H185" s="207" t="s">
        <v>180</v>
      </c>
      <c r="I185" s="207">
        <v>7</v>
      </c>
      <c r="J185" s="207" t="s">
        <v>180</v>
      </c>
      <c r="K185" s="207" t="s">
        <v>180</v>
      </c>
      <c r="L185" s="207" t="s">
        <v>180</v>
      </c>
      <c r="M185" s="207" t="s">
        <v>180</v>
      </c>
      <c r="N185" s="207" t="s">
        <v>180</v>
      </c>
      <c r="O185" s="207" t="s">
        <v>180</v>
      </c>
      <c r="P185" s="207" t="s">
        <v>180</v>
      </c>
      <c r="Q185" s="207" t="s">
        <v>180</v>
      </c>
      <c r="R185" s="207" t="s">
        <v>180</v>
      </c>
      <c r="S185" s="207" t="s">
        <v>180</v>
      </c>
      <c r="T185" s="207">
        <v>1</v>
      </c>
      <c r="U185" s="207" t="s">
        <v>180</v>
      </c>
      <c r="V185" s="207" t="s">
        <v>180</v>
      </c>
      <c r="W185" s="207" t="s">
        <v>180</v>
      </c>
      <c r="X185" s="207">
        <f t="shared" si="19"/>
        <v>8</v>
      </c>
      <c r="Y185" s="207" t="s">
        <v>180</v>
      </c>
      <c r="Z185" s="207" t="s">
        <v>180</v>
      </c>
      <c r="AA185" s="207" t="s">
        <v>180</v>
      </c>
      <c r="AB185" s="207" t="s">
        <v>180</v>
      </c>
      <c r="AC185" s="207" t="s">
        <v>180</v>
      </c>
      <c r="AD185" s="207" t="s">
        <v>180</v>
      </c>
    </row>
    <row r="186" spans="1:30" ht="16.5" customHeight="1" x14ac:dyDescent="0.4">
      <c r="A186" s="150" t="s">
        <v>1199</v>
      </c>
      <c r="B186" s="150" t="s">
        <v>335</v>
      </c>
      <c r="C186" s="81" t="s">
        <v>465</v>
      </c>
      <c r="D186" s="248" t="s">
        <v>279</v>
      </c>
      <c r="E186" s="207" t="s">
        <v>180</v>
      </c>
      <c r="F186" s="207" t="s">
        <v>180</v>
      </c>
      <c r="G186" s="207" t="s">
        <v>180</v>
      </c>
      <c r="H186" s="207" t="s">
        <v>180</v>
      </c>
      <c r="I186" s="207">
        <v>3</v>
      </c>
      <c r="J186" s="207" t="s">
        <v>180</v>
      </c>
      <c r="K186" s="207" t="s">
        <v>180</v>
      </c>
      <c r="L186" s="207" t="s">
        <v>180</v>
      </c>
      <c r="M186" s="207" t="s">
        <v>180</v>
      </c>
      <c r="N186" s="207" t="s">
        <v>180</v>
      </c>
      <c r="O186" s="207" t="s">
        <v>180</v>
      </c>
      <c r="P186" s="207" t="s">
        <v>180</v>
      </c>
      <c r="Q186" s="207" t="s">
        <v>180</v>
      </c>
      <c r="R186" s="207" t="s">
        <v>180</v>
      </c>
      <c r="S186" s="207" t="s">
        <v>180</v>
      </c>
      <c r="T186" s="207">
        <v>1</v>
      </c>
      <c r="U186" s="207" t="s">
        <v>180</v>
      </c>
      <c r="V186" s="207" t="s">
        <v>180</v>
      </c>
      <c r="W186" s="207" t="s">
        <v>180</v>
      </c>
      <c r="X186" s="207">
        <f t="shared" si="19"/>
        <v>4</v>
      </c>
      <c r="Y186" s="207" t="s">
        <v>180</v>
      </c>
      <c r="Z186" s="207" t="s">
        <v>180</v>
      </c>
      <c r="AA186" s="207" t="s">
        <v>180</v>
      </c>
      <c r="AB186" s="207" t="s">
        <v>180</v>
      </c>
      <c r="AC186" s="207" t="s">
        <v>180</v>
      </c>
      <c r="AD186" s="207" t="s">
        <v>180</v>
      </c>
    </row>
    <row r="187" spans="1:30" ht="16.5" customHeight="1" x14ac:dyDescent="0.4">
      <c r="A187" s="150" t="s">
        <v>1199</v>
      </c>
      <c r="B187" s="150" t="s">
        <v>335</v>
      </c>
      <c r="C187" s="81" t="s">
        <v>466</v>
      </c>
      <c r="D187" s="248" t="s">
        <v>279</v>
      </c>
      <c r="E187" s="207" t="s">
        <v>180</v>
      </c>
      <c r="F187" s="207" t="s">
        <v>180</v>
      </c>
      <c r="G187" s="207" t="s">
        <v>180</v>
      </c>
      <c r="H187" s="207" t="s">
        <v>180</v>
      </c>
      <c r="I187" s="207">
        <v>6</v>
      </c>
      <c r="J187" s="207">
        <v>1</v>
      </c>
      <c r="K187" s="207" t="s">
        <v>180</v>
      </c>
      <c r="L187" s="207" t="s">
        <v>180</v>
      </c>
      <c r="M187" s="207" t="s">
        <v>180</v>
      </c>
      <c r="N187" s="207" t="s">
        <v>180</v>
      </c>
      <c r="O187" s="207" t="s">
        <v>180</v>
      </c>
      <c r="P187" s="207" t="s">
        <v>180</v>
      </c>
      <c r="Q187" s="207" t="s">
        <v>180</v>
      </c>
      <c r="R187" s="207" t="s">
        <v>180</v>
      </c>
      <c r="S187" s="207" t="s">
        <v>180</v>
      </c>
      <c r="T187" s="207" t="s">
        <v>180</v>
      </c>
      <c r="U187" s="207">
        <v>1</v>
      </c>
      <c r="V187" s="207" t="s">
        <v>180</v>
      </c>
      <c r="W187" s="207">
        <v>1</v>
      </c>
      <c r="X187" s="207">
        <f t="shared" si="19"/>
        <v>9</v>
      </c>
      <c r="Y187" s="207" t="s">
        <v>180</v>
      </c>
      <c r="Z187" s="207" t="s">
        <v>180</v>
      </c>
      <c r="AA187" s="207" t="s">
        <v>180</v>
      </c>
      <c r="AB187" s="207" t="s">
        <v>180</v>
      </c>
      <c r="AC187" s="207" t="s">
        <v>180</v>
      </c>
      <c r="AD187" s="207" t="s">
        <v>180</v>
      </c>
    </row>
    <row r="188" spans="1:30" ht="16.5" customHeight="1" x14ac:dyDescent="0.4">
      <c r="A188" s="150" t="s">
        <v>1199</v>
      </c>
      <c r="B188" s="150" t="s">
        <v>335</v>
      </c>
      <c r="C188" s="81" t="s">
        <v>467</v>
      </c>
      <c r="D188" s="248" t="s">
        <v>279</v>
      </c>
      <c r="E188" s="207" t="s">
        <v>180</v>
      </c>
      <c r="F188" s="207" t="s">
        <v>180</v>
      </c>
      <c r="G188" s="207" t="s">
        <v>180</v>
      </c>
      <c r="H188" s="207" t="s">
        <v>180</v>
      </c>
      <c r="I188" s="207">
        <v>7</v>
      </c>
      <c r="J188" s="207" t="s">
        <v>180</v>
      </c>
      <c r="K188" s="207" t="s">
        <v>180</v>
      </c>
      <c r="L188" s="207" t="s">
        <v>180</v>
      </c>
      <c r="M188" s="207" t="s">
        <v>180</v>
      </c>
      <c r="N188" s="207" t="s">
        <v>180</v>
      </c>
      <c r="O188" s="207" t="s">
        <v>180</v>
      </c>
      <c r="P188" s="207" t="s">
        <v>180</v>
      </c>
      <c r="Q188" s="207" t="s">
        <v>180</v>
      </c>
      <c r="R188" s="207" t="s">
        <v>180</v>
      </c>
      <c r="S188" s="207" t="s">
        <v>180</v>
      </c>
      <c r="T188" s="207">
        <v>1</v>
      </c>
      <c r="U188" s="207" t="s">
        <v>180</v>
      </c>
      <c r="V188" s="207" t="s">
        <v>180</v>
      </c>
      <c r="W188" s="207">
        <v>1</v>
      </c>
      <c r="X188" s="207">
        <f t="shared" si="19"/>
        <v>9</v>
      </c>
      <c r="Y188" s="207">
        <v>1</v>
      </c>
      <c r="Z188" s="207" t="s">
        <v>180</v>
      </c>
      <c r="AA188" s="207" t="s">
        <v>180</v>
      </c>
      <c r="AB188" s="207" t="s">
        <v>180</v>
      </c>
      <c r="AC188" s="207" t="s">
        <v>180</v>
      </c>
      <c r="AD188" s="207" t="s">
        <v>180</v>
      </c>
    </row>
    <row r="189" spans="1:30" ht="16.5" customHeight="1" x14ac:dyDescent="0.4">
      <c r="A189" s="150" t="s">
        <v>1199</v>
      </c>
      <c r="B189" s="150" t="s">
        <v>335</v>
      </c>
      <c r="C189" s="81" t="s">
        <v>468</v>
      </c>
      <c r="D189" s="248" t="s">
        <v>279</v>
      </c>
      <c r="E189" s="207" t="s">
        <v>180</v>
      </c>
      <c r="F189" s="207" t="s">
        <v>180</v>
      </c>
      <c r="G189" s="207" t="s">
        <v>180</v>
      </c>
      <c r="H189" s="207" t="s">
        <v>180</v>
      </c>
      <c r="I189" s="207">
        <v>5</v>
      </c>
      <c r="J189" s="207">
        <v>1</v>
      </c>
      <c r="K189" s="207" t="s">
        <v>180</v>
      </c>
      <c r="L189" s="207" t="s">
        <v>180</v>
      </c>
      <c r="M189" s="207" t="s">
        <v>180</v>
      </c>
      <c r="N189" s="207" t="s">
        <v>180</v>
      </c>
      <c r="O189" s="207" t="s">
        <v>180</v>
      </c>
      <c r="P189" s="207" t="s">
        <v>180</v>
      </c>
      <c r="Q189" s="207" t="s">
        <v>180</v>
      </c>
      <c r="R189" s="207" t="s">
        <v>180</v>
      </c>
      <c r="S189" s="207" t="s">
        <v>180</v>
      </c>
      <c r="T189" s="207">
        <v>1</v>
      </c>
      <c r="U189" s="207" t="s">
        <v>180</v>
      </c>
      <c r="V189" s="207" t="s">
        <v>180</v>
      </c>
      <c r="W189" s="207" t="s">
        <v>180</v>
      </c>
      <c r="X189" s="207">
        <f t="shared" si="19"/>
        <v>7</v>
      </c>
      <c r="Y189" s="207" t="s">
        <v>180</v>
      </c>
      <c r="Z189" s="207" t="s">
        <v>180</v>
      </c>
      <c r="AA189" s="207" t="s">
        <v>180</v>
      </c>
      <c r="AB189" s="207" t="s">
        <v>180</v>
      </c>
      <c r="AC189" s="207" t="s">
        <v>180</v>
      </c>
      <c r="AD189" s="207" t="s">
        <v>180</v>
      </c>
    </row>
    <row r="190" spans="1:30" ht="16.5" customHeight="1" x14ac:dyDescent="0.4">
      <c r="A190" s="150" t="s">
        <v>1199</v>
      </c>
      <c r="B190" s="150" t="s">
        <v>335</v>
      </c>
      <c r="C190" s="81" t="s">
        <v>469</v>
      </c>
      <c r="D190" s="248" t="s">
        <v>279</v>
      </c>
      <c r="E190" s="207" t="s">
        <v>180</v>
      </c>
      <c r="F190" s="207" t="s">
        <v>180</v>
      </c>
      <c r="G190" s="207" t="s">
        <v>180</v>
      </c>
      <c r="H190" s="207" t="s">
        <v>180</v>
      </c>
      <c r="I190" s="207">
        <v>4</v>
      </c>
      <c r="J190" s="207" t="s">
        <v>180</v>
      </c>
      <c r="K190" s="207" t="s">
        <v>180</v>
      </c>
      <c r="L190" s="207" t="s">
        <v>180</v>
      </c>
      <c r="M190" s="207" t="s">
        <v>180</v>
      </c>
      <c r="N190" s="207" t="s">
        <v>180</v>
      </c>
      <c r="O190" s="207" t="s">
        <v>180</v>
      </c>
      <c r="P190" s="207" t="s">
        <v>180</v>
      </c>
      <c r="Q190" s="207" t="s">
        <v>180</v>
      </c>
      <c r="R190" s="207" t="s">
        <v>180</v>
      </c>
      <c r="S190" s="207" t="s">
        <v>180</v>
      </c>
      <c r="T190" s="207">
        <v>1</v>
      </c>
      <c r="U190" s="207" t="s">
        <v>180</v>
      </c>
      <c r="V190" s="207" t="s">
        <v>180</v>
      </c>
      <c r="W190" s="207" t="s">
        <v>180</v>
      </c>
      <c r="X190" s="207">
        <f t="shared" si="19"/>
        <v>5</v>
      </c>
      <c r="Y190" s="207" t="s">
        <v>180</v>
      </c>
      <c r="Z190" s="207" t="s">
        <v>180</v>
      </c>
      <c r="AA190" s="207" t="s">
        <v>180</v>
      </c>
      <c r="AB190" s="207" t="s">
        <v>180</v>
      </c>
      <c r="AC190" s="207" t="s">
        <v>180</v>
      </c>
      <c r="AD190" s="207" t="s">
        <v>180</v>
      </c>
    </row>
    <row r="191" spans="1:30" ht="16.5" customHeight="1" x14ac:dyDescent="0.4">
      <c r="A191" s="150" t="s">
        <v>1199</v>
      </c>
      <c r="B191" s="150" t="s">
        <v>335</v>
      </c>
      <c r="C191" s="81" t="s">
        <v>470</v>
      </c>
      <c r="D191" s="248" t="s">
        <v>279</v>
      </c>
      <c r="E191" s="207" t="s">
        <v>180</v>
      </c>
      <c r="F191" s="207" t="s">
        <v>180</v>
      </c>
      <c r="G191" s="207" t="s">
        <v>180</v>
      </c>
      <c r="H191" s="207" t="s">
        <v>180</v>
      </c>
      <c r="I191" s="207">
        <v>3</v>
      </c>
      <c r="J191" s="207" t="s">
        <v>180</v>
      </c>
      <c r="K191" s="207" t="s">
        <v>180</v>
      </c>
      <c r="L191" s="207" t="s">
        <v>180</v>
      </c>
      <c r="M191" s="207" t="s">
        <v>180</v>
      </c>
      <c r="N191" s="207" t="s">
        <v>180</v>
      </c>
      <c r="O191" s="207">
        <v>1</v>
      </c>
      <c r="P191" s="207" t="s">
        <v>180</v>
      </c>
      <c r="Q191" s="207" t="s">
        <v>180</v>
      </c>
      <c r="R191" s="207" t="s">
        <v>180</v>
      </c>
      <c r="S191" s="207" t="s">
        <v>180</v>
      </c>
      <c r="T191" s="207">
        <v>1</v>
      </c>
      <c r="U191" s="207" t="s">
        <v>180</v>
      </c>
      <c r="V191" s="207" t="s">
        <v>180</v>
      </c>
      <c r="W191" s="207" t="s">
        <v>180</v>
      </c>
      <c r="X191" s="207">
        <f t="shared" si="19"/>
        <v>5</v>
      </c>
      <c r="Y191" s="207" t="s">
        <v>180</v>
      </c>
      <c r="Z191" s="207" t="s">
        <v>180</v>
      </c>
      <c r="AA191" s="207" t="s">
        <v>180</v>
      </c>
      <c r="AB191" s="207" t="s">
        <v>180</v>
      </c>
      <c r="AC191" s="207" t="s">
        <v>180</v>
      </c>
      <c r="AD191" s="207" t="s">
        <v>180</v>
      </c>
    </row>
    <row r="192" spans="1:30" ht="16.5" customHeight="1" x14ac:dyDescent="0.4">
      <c r="A192" s="150" t="s">
        <v>1199</v>
      </c>
      <c r="B192" s="150" t="s">
        <v>335</v>
      </c>
      <c r="C192" s="81" t="s">
        <v>471</v>
      </c>
      <c r="D192" s="248" t="s">
        <v>279</v>
      </c>
      <c r="E192" s="207" t="s">
        <v>180</v>
      </c>
      <c r="F192" s="207" t="s">
        <v>180</v>
      </c>
      <c r="G192" s="207" t="s">
        <v>180</v>
      </c>
      <c r="H192" s="207" t="s">
        <v>180</v>
      </c>
      <c r="I192" s="207">
        <v>4</v>
      </c>
      <c r="J192" s="207" t="s">
        <v>180</v>
      </c>
      <c r="K192" s="207" t="s">
        <v>180</v>
      </c>
      <c r="L192" s="207" t="s">
        <v>180</v>
      </c>
      <c r="M192" s="207" t="s">
        <v>180</v>
      </c>
      <c r="N192" s="207" t="s">
        <v>180</v>
      </c>
      <c r="O192" s="207" t="s">
        <v>180</v>
      </c>
      <c r="P192" s="207" t="s">
        <v>180</v>
      </c>
      <c r="Q192" s="207" t="s">
        <v>180</v>
      </c>
      <c r="R192" s="207" t="s">
        <v>180</v>
      </c>
      <c r="S192" s="207" t="s">
        <v>180</v>
      </c>
      <c r="T192" s="207">
        <v>1</v>
      </c>
      <c r="U192" s="207" t="s">
        <v>180</v>
      </c>
      <c r="V192" s="207" t="s">
        <v>180</v>
      </c>
      <c r="W192" s="207" t="s">
        <v>180</v>
      </c>
      <c r="X192" s="207">
        <f t="shared" si="19"/>
        <v>5</v>
      </c>
      <c r="Y192" s="207" t="s">
        <v>180</v>
      </c>
      <c r="Z192" s="207" t="s">
        <v>180</v>
      </c>
      <c r="AA192" s="207" t="s">
        <v>180</v>
      </c>
      <c r="AB192" s="207" t="s">
        <v>180</v>
      </c>
      <c r="AC192" s="207" t="s">
        <v>180</v>
      </c>
      <c r="AD192" s="207" t="s">
        <v>180</v>
      </c>
    </row>
    <row r="193" spans="1:30" ht="16.5" customHeight="1" x14ac:dyDescent="0.4">
      <c r="A193" s="150" t="s">
        <v>1199</v>
      </c>
      <c r="B193" s="150" t="s">
        <v>335</v>
      </c>
      <c r="C193" s="81" t="s">
        <v>472</v>
      </c>
      <c r="D193" s="248" t="s">
        <v>279</v>
      </c>
      <c r="E193" s="207" t="s">
        <v>180</v>
      </c>
      <c r="F193" s="207" t="s">
        <v>180</v>
      </c>
      <c r="G193" s="207" t="s">
        <v>180</v>
      </c>
      <c r="H193" s="207" t="s">
        <v>180</v>
      </c>
      <c r="I193" s="207">
        <v>6</v>
      </c>
      <c r="J193" s="207" t="s">
        <v>180</v>
      </c>
      <c r="K193" s="207" t="s">
        <v>180</v>
      </c>
      <c r="L193" s="207" t="s">
        <v>180</v>
      </c>
      <c r="M193" s="207" t="s">
        <v>180</v>
      </c>
      <c r="N193" s="207" t="s">
        <v>180</v>
      </c>
      <c r="O193" s="207" t="s">
        <v>180</v>
      </c>
      <c r="P193" s="207" t="s">
        <v>180</v>
      </c>
      <c r="Q193" s="207" t="s">
        <v>180</v>
      </c>
      <c r="R193" s="207" t="s">
        <v>180</v>
      </c>
      <c r="S193" s="207" t="s">
        <v>180</v>
      </c>
      <c r="T193" s="207">
        <v>1</v>
      </c>
      <c r="U193" s="207" t="s">
        <v>180</v>
      </c>
      <c r="V193" s="207" t="s">
        <v>180</v>
      </c>
      <c r="W193" s="207" t="s">
        <v>180</v>
      </c>
      <c r="X193" s="207">
        <f t="shared" si="19"/>
        <v>7</v>
      </c>
      <c r="Y193" s="207" t="s">
        <v>180</v>
      </c>
      <c r="Z193" s="207" t="s">
        <v>180</v>
      </c>
      <c r="AA193" s="207" t="s">
        <v>180</v>
      </c>
      <c r="AB193" s="207" t="s">
        <v>180</v>
      </c>
      <c r="AC193" s="207" t="s">
        <v>180</v>
      </c>
      <c r="AD193" s="207" t="s">
        <v>180</v>
      </c>
    </row>
    <row r="194" spans="1:30" ht="16.5" customHeight="1" x14ac:dyDescent="0.4">
      <c r="A194" s="150" t="s">
        <v>1196</v>
      </c>
      <c r="B194" s="150" t="s">
        <v>348</v>
      </c>
      <c r="C194" s="81" t="s">
        <v>473</v>
      </c>
      <c r="D194" s="248" t="s">
        <v>279</v>
      </c>
      <c r="E194" s="207" t="s">
        <v>180</v>
      </c>
      <c r="F194" s="207" t="s">
        <v>180</v>
      </c>
      <c r="G194" s="207" t="s">
        <v>180</v>
      </c>
      <c r="H194" s="207" t="s">
        <v>180</v>
      </c>
      <c r="I194" s="207">
        <v>8</v>
      </c>
      <c r="J194" s="207" t="s">
        <v>180</v>
      </c>
      <c r="K194" s="207" t="s">
        <v>180</v>
      </c>
      <c r="L194" s="207" t="s">
        <v>180</v>
      </c>
      <c r="M194" s="207" t="s">
        <v>180</v>
      </c>
      <c r="N194" s="207" t="s">
        <v>180</v>
      </c>
      <c r="O194" s="207" t="s">
        <v>180</v>
      </c>
      <c r="P194" s="207" t="s">
        <v>180</v>
      </c>
      <c r="Q194" s="207" t="s">
        <v>180</v>
      </c>
      <c r="R194" s="207" t="s">
        <v>180</v>
      </c>
      <c r="S194" s="207" t="s">
        <v>180</v>
      </c>
      <c r="T194" s="207">
        <v>1</v>
      </c>
      <c r="U194" s="207" t="s">
        <v>180</v>
      </c>
      <c r="V194" s="207" t="s">
        <v>180</v>
      </c>
      <c r="W194" s="207" t="s">
        <v>180</v>
      </c>
      <c r="X194" s="207">
        <f t="shared" si="19"/>
        <v>9</v>
      </c>
      <c r="Y194" s="207" t="s">
        <v>180</v>
      </c>
      <c r="Z194" s="207" t="s">
        <v>180</v>
      </c>
      <c r="AA194" s="207" t="s">
        <v>180</v>
      </c>
      <c r="AB194" s="207" t="s">
        <v>180</v>
      </c>
      <c r="AC194" s="207" t="s">
        <v>180</v>
      </c>
      <c r="AD194" s="207" t="s">
        <v>180</v>
      </c>
    </row>
    <row r="195" spans="1:30" ht="16.5" customHeight="1" x14ac:dyDescent="0.4">
      <c r="A195" s="150" t="s">
        <v>1196</v>
      </c>
      <c r="B195" s="150" t="s">
        <v>348</v>
      </c>
      <c r="C195" s="81" t="s">
        <v>474</v>
      </c>
      <c r="D195" s="248" t="s">
        <v>279</v>
      </c>
      <c r="E195" s="207" t="s">
        <v>180</v>
      </c>
      <c r="F195" s="207" t="s">
        <v>180</v>
      </c>
      <c r="G195" s="207" t="s">
        <v>180</v>
      </c>
      <c r="H195" s="207" t="s">
        <v>180</v>
      </c>
      <c r="I195" s="207">
        <v>4</v>
      </c>
      <c r="J195" s="207" t="s">
        <v>180</v>
      </c>
      <c r="K195" s="207" t="s">
        <v>180</v>
      </c>
      <c r="L195" s="207" t="s">
        <v>180</v>
      </c>
      <c r="M195" s="207" t="s">
        <v>180</v>
      </c>
      <c r="N195" s="207" t="s">
        <v>180</v>
      </c>
      <c r="O195" s="207" t="s">
        <v>180</v>
      </c>
      <c r="P195" s="207" t="s">
        <v>180</v>
      </c>
      <c r="Q195" s="207" t="s">
        <v>180</v>
      </c>
      <c r="R195" s="207" t="s">
        <v>180</v>
      </c>
      <c r="S195" s="207" t="s">
        <v>180</v>
      </c>
      <c r="T195" s="207">
        <v>1</v>
      </c>
      <c r="U195" s="207" t="s">
        <v>180</v>
      </c>
      <c r="V195" s="207" t="s">
        <v>180</v>
      </c>
      <c r="W195" s="207" t="s">
        <v>180</v>
      </c>
      <c r="X195" s="207">
        <f t="shared" si="19"/>
        <v>5</v>
      </c>
      <c r="Y195" s="207" t="s">
        <v>180</v>
      </c>
      <c r="Z195" s="207" t="s">
        <v>180</v>
      </c>
      <c r="AA195" s="207" t="s">
        <v>180</v>
      </c>
      <c r="AB195" s="207" t="s">
        <v>180</v>
      </c>
      <c r="AC195" s="207" t="s">
        <v>180</v>
      </c>
      <c r="AD195" s="207" t="s">
        <v>180</v>
      </c>
    </row>
    <row r="196" spans="1:30" ht="16.5" customHeight="1" x14ac:dyDescent="0.4">
      <c r="A196" s="150" t="s">
        <v>1196</v>
      </c>
      <c r="B196" s="150" t="s">
        <v>347</v>
      </c>
      <c r="C196" s="81" t="s">
        <v>475</v>
      </c>
      <c r="D196" s="248" t="s">
        <v>279</v>
      </c>
      <c r="E196" s="207" t="s">
        <v>180</v>
      </c>
      <c r="F196" s="207" t="s">
        <v>180</v>
      </c>
      <c r="G196" s="207" t="s">
        <v>180</v>
      </c>
      <c r="H196" s="207" t="s">
        <v>180</v>
      </c>
      <c r="I196" s="207">
        <v>6</v>
      </c>
      <c r="J196" s="207" t="s">
        <v>180</v>
      </c>
      <c r="K196" s="207" t="s">
        <v>180</v>
      </c>
      <c r="L196" s="207" t="s">
        <v>180</v>
      </c>
      <c r="M196" s="207" t="s">
        <v>180</v>
      </c>
      <c r="N196" s="207" t="s">
        <v>180</v>
      </c>
      <c r="O196" s="207">
        <v>1</v>
      </c>
      <c r="P196" s="207" t="s">
        <v>180</v>
      </c>
      <c r="Q196" s="207" t="s">
        <v>180</v>
      </c>
      <c r="R196" s="207" t="s">
        <v>180</v>
      </c>
      <c r="S196" s="207" t="s">
        <v>180</v>
      </c>
      <c r="T196" s="207">
        <v>1</v>
      </c>
      <c r="U196" s="207" t="s">
        <v>180</v>
      </c>
      <c r="V196" s="207" t="s">
        <v>180</v>
      </c>
      <c r="W196" s="207" t="s">
        <v>180</v>
      </c>
      <c r="X196" s="207">
        <f t="shared" si="19"/>
        <v>8</v>
      </c>
      <c r="Y196" s="207" t="s">
        <v>180</v>
      </c>
      <c r="Z196" s="207" t="s">
        <v>180</v>
      </c>
      <c r="AA196" s="207" t="s">
        <v>180</v>
      </c>
      <c r="AB196" s="207" t="s">
        <v>180</v>
      </c>
      <c r="AC196" s="207" t="s">
        <v>180</v>
      </c>
      <c r="AD196" s="207" t="s">
        <v>180</v>
      </c>
    </row>
    <row r="197" spans="1:30" ht="16.5" customHeight="1" x14ac:dyDescent="0.4">
      <c r="A197" s="150" t="s">
        <v>1196</v>
      </c>
      <c r="B197" s="150" t="s">
        <v>347</v>
      </c>
      <c r="C197" s="81" t="s">
        <v>476</v>
      </c>
      <c r="D197" s="248" t="s">
        <v>279</v>
      </c>
      <c r="E197" s="207" t="s">
        <v>180</v>
      </c>
      <c r="F197" s="207" t="s">
        <v>180</v>
      </c>
      <c r="G197" s="207" t="s">
        <v>180</v>
      </c>
      <c r="H197" s="207" t="s">
        <v>180</v>
      </c>
      <c r="I197" s="207">
        <v>4</v>
      </c>
      <c r="J197" s="207" t="s">
        <v>180</v>
      </c>
      <c r="K197" s="207" t="s">
        <v>180</v>
      </c>
      <c r="L197" s="207" t="s">
        <v>180</v>
      </c>
      <c r="M197" s="207" t="s">
        <v>180</v>
      </c>
      <c r="N197" s="207">
        <v>1</v>
      </c>
      <c r="O197" s="207" t="s">
        <v>180</v>
      </c>
      <c r="P197" s="207" t="s">
        <v>180</v>
      </c>
      <c r="Q197" s="207" t="s">
        <v>180</v>
      </c>
      <c r="R197" s="207" t="s">
        <v>180</v>
      </c>
      <c r="S197" s="207" t="s">
        <v>180</v>
      </c>
      <c r="T197" s="207" t="s">
        <v>180</v>
      </c>
      <c r="U197" s="207">
        <v>1</v>
      </c>
      <c r="V197" s="207" t="s">
        <v>180</v>
      </c>
      <c r="W197" s="207">
        <v>2</v>
      </c>
      <c r="X197" s="207">
        <f t="shared" si="19"/>
        <v>8</v>
      </c>
      <c r="Y197" s="207" t="s">
        <v>180</v>
      </c>
      <c r="Z197" s="207" t="s">
        <v>180</v>
      </c>
      <c r="AA197" s="207" t="s">
        <v>180</v>
      </c>
      <c r="AB197" s="207" t="s">
        <v>180</v>
      </c>
      <c r="AC197" s="207" t="s">
        <v>180</v>
      </c>
      <c r="AD197" s="207" t="s">
        <v>180</v>
      </c>
    </row>
    <row r="198" spans="1:30" ht="16.5" customHeight="1" x14ac:dyDescent="0.4">
      <c r="A198" s="150" t="s">
        <v>1196</v>
      </c>
      <c r="B198" s="150" t="s">
        <v>347</v>
      </c>
      <c r="C198" s="81" t="s">
        <v>477</v>
      </c>
      <c r="D198" s="248" t="s">
        <v>279</v>
      </c>
      <c r="E198" s="207" t="s">
        <v>180</v>
      </c>
      <c r="F198" s="207" t="s">
        <v>180</v>
      </c>
      <c r="G198" s="207" t="s">
        <v>180</v>
      </c>
      <c r="H198" s="207" t="s">
        <v>180</v>
      </c>
      <c r="I198" s="207">
        <v>4</v>
      </c>
      <c r="J198" s="207" t="s">
        <v>180</v>
      </c>
      <c r="K198" s="207" t="s">
        <v>180</v>
      </c>
      <c r="L198" s="207" t="s">
        <v>180</v>
      </c>
      <c r="M198" s="207" t="s">
        <v>180</v>
      </c>
      <c r="N198" s="207" t="s">
        <v>180</v>
      </c>
      <c r="O198" s="207" t="s">
        <v>180</v>
      </c>
      <c r="P198" s="207" t="s">
        <v>180</v>
      </c>
      <c r="Q198" s="207" t="s">
        <v>180</v>
      </c>
      <c r="R198" s="207" t="s">
        <v>180</v>
      </c>
      <c r="S198" s="207" t="s">
        <v>180</v>
      </c>
      <c r="T198" s="207" t="s">
        <v>180</v>
      </c>
      <c r="U198" s="207">
        <v>1</v>
      </c>
      <c r="V198" s="207" t="s">
        <v>180</v>
      </c>
      <c r="W198" s="207">
        <v>2</v>
      </c>
      <c r="X198" s="207">
        <f t="shared" si="19"/>
        <v>7</v>
      </c>
      <c r="Y198" s="207" t="s">
        <v>180</v>
      </c>
      <c r="Z198" s="207" t="s">
        <v>180</v>
      </c>
      <c r="AA198" s="207" t="s">
        <v>180</v>
      </c>
      <c r="AB198" s="207" t="s">
        <v>180</v>
      </c>
      <c r="AC198" s="207" t="s">
        <v>180</v>
      </c>
      <c r="AD198" s="207" t="s">
        <v>180</v>
      </c>
    </row>
    <row r="199" spans="1:30" ht="16.5" customHeight="1" x14ac:dyDescent="0.4">
      <c r="A199" s="150" t="s">
        <v>1196</v>
      </c>
      <c r="B199" s="150" t="s">
        <v>348</v>
      </c>
      <c r="C199" s="81" t="s">
        <v>478</v>
      </c>
      <c r="D199" s="248" t="s">
        <v>279</v>
      </c>
      <c r="E199" s="207" t="s">
        <v>180</v>
      </c>
      <c r="F199" s="207" t="s">
        <v>180</v>
      </c>
      <c r="G199" s="207" t="s">
        <v>180</v>
      </c>
      <c r="H199" s="207" t="s">
        <v>180</v>
      </c>
      <c r="I199" s="207">
        <v>7</v>
      </c>
      <c r="J199" s="207" t="s">
        <v>180</v>
      </c>
      <c r="K199" s="207" t="s">
        <v>180</v>
      </c>
      <c r="L199" s="207" t="s">
        <v>180</v>
      </c>
      <c r="M199" s="207" t="s">
        <v>180</v>
      </c>
      <c r="N199" s="207" t="s">
        <v>180</v>
      </c>
      <c r="O199" s="207" t="s">
        <v>180</v>
      </c>
      <c r="P199" s="207" t="s">
        <v>180</v>
      </c>
      <c r="Q199" s="207" t="s">
        <v>180</v>
      </c>
      <c r="R199" s="207" t="s">
        <v>180</v>
      </c>
      <c r="S199" s="207" t="s">
        <v>180</v>
      </c>
      <c r="T199" s="207">
        <v>1</v>
      </c>
      <c r="U199" s="207" t="s">
        <v>180</v>
      </c>
      <c r="V199" s="207" t="s">
        <v>180</v>
      </c>
      <c r="W199" s="207" t="s">
        <v>180</v>
      </c>
      <c r="X199" s="207">
        <f t="shared" si="19"/>
        <v>8</v>
      </c>
      <c r="Y199" s="207" t="s">
        <v>180</v>
      </c>
      <c r="Z199" s="207" t="s">
        <v>180</v>
      </c>
      <c r="AA199" s="207" t="s">
        <v>180</v>
      </c>
      <c r="AB199" s="207" t="s">
        <v>180</v>
      </c>
      <c r="AC199" s="207" t="s">
        <v>180</v>
      </c>
      <c r="AD199" s="207" t="s">
        <v>180</v>
      </c>
    </row>
    <row r="200" spans="1:30" ht="16.5" customHeight="1" x14ac:dyDescent="0.4">
      <c r="A200" s="150" t="s">
        <v>1196</v>
      </c>
      <c r="B200" s="150" t="s">
        <v>348</v>
      </c>
      <c r="C200" s="81" t="s">
        <v>479</v>
      </c>
      <c r="D200" s="248" t="s">
        <v>279</v>
      </c>
      <c r="E200" s="207" t="s">
        <v>180</v>
      </c>
      <c r="F200" s="207" t="s">
        <v>180</v>
      </c>
      <c r="G200" s="207" t="s">
        <v>180</v>
      </c>
      <c r="H200" s="207" t="s">
        <v>180</v>
      </c>
      <c r="I200" s="207">
        <v>4</v>
      </c>
      <c r="J200" s="207" t="s">
        <v>180</v>
      </c>
      <c r="K200" s="207" t="s">
        <v>180</v>
      </c>
      <c r="L200" s="207" t="s">
        <v>180</v>
      </c>
      <c r="M200" s="207" t="s">
        <v>180</v>
      </c>
      <c r="N200" s="207" t="s">
        <v>180</v>
      </c>
      <c r="O200" s="207" t="s">
        <v>180</v>
      </c>
      <c r="P200" s="207" t="s">
        <v>180</v>
      </c>
      <c r="Q200" s="207" t="s">
        <v>180</v>
      </c>
      <c r="R200" s="207" t="s">
        <v>180</v>
      </c>
      <c r="S200" s="207" t="s">
        <v>180</v>
      </c>
      <c r="T200" s="207" t="s">
        <v>180</v>
      </c>
      <c r="U200" s="207">
        <v>1</v>
      </c>
      <c r="V200" s="207" t="s">
        <v>180</v>
      </c>
      <c r="W200" s="207" t="s">
        <v>180</v>
      </c>
      <c r="X200" s="207">
        <f t="shared" si="19"/>
        <v>5</v>
      </c>
      <c r="Y200" s="207" t="s">
        <v>180</v>
      </c>
      <c r="Z200" s="207" t="s">
        <v>180</v>
      </c>
      <c r="AA200" s="207" t="s">
        <v>180</v>
      </c>
      <c r="AB200" s="207" t="s">
        <v>180</v>
      </c>
      <c r="AC200" s="207" t="s">
        <v>180</v>
      </c>
      <c r="AD200" s="207" t="s">
        <v>180</v>
      </c>
    </row>
    <row r="201" spans="1:30" ht="16.5" customHeight="1" x14ac:dyDescent="0.4">
      <c r="A201" s="150" t="s">
        <v>1201</v>
      </c>
      <c r="B201" s="150" t="s">
        <v>336</v>
      </c>
      <c r="C201" s="81" t="s">
        <v>480</v>
      </c>
      <c r="D201" s="248" t="s">
        <v>279</v>
      </c>
      <c r="E201" s="207" t="s">
        <v>180</v>
      </c>
      <c r="F201" s="207" t="s">
        <v>180</v>
      </c>
      <c r="G201" s="207" t="s">
        <v>180</v>
      </c>
      <c r="H201" s="207" t="s">
        <v>180</v>
      </c>
      <c r="I201" s="207">
        <v>6</v>
      </c>
      <c r="J201" s="207" t="s">
        <v>180</v>
      </c>
      <c r="K201" s="207" t="s">
        <v>180</v>
      </c>
      <c r="L201" s="207" t="s">
        <v>180</v>
      </c>
      <c r="M201" s="207" t="s">
        <v>180</v>
      </c>
      <c r="N201" s="207" t="s">
        <v>180</v>
      </c>
      <c r="O201" s="207" t="s">
        <v>180</v>
      </c>
      <c r="P201" s="207" t="s">
        <v>180</v>
      </c>
      <c r="Q201" s="207" t="s">
        <v>180</v>
      </c>
      <c r="R201" s="207" t="s">
        <v>180</v>
      </c>
      <c r="S201" s="207" t="s">
        <v>180</v>
      </c>
      <c r="T201" s="207">
        <v>1</v>
      </c>
      <c r="U201" s="207" t="s">
        <v>180</v>
      </c>
      <c r="V201" s="207" t="s">
        <v>180</v>
      </c>
      <c r="W201" s="207" t="s">
        <v>180</v>
      </c>
      <c r="X201" s="207">
        <f t="shared" si="19"/>
        <v>7</v>
      </c>
      <c r="Y201" s="207" t="s">
        <v>180</v>
      </c>
      <c r="Z201" s="207" t="s">
        <v>180</v>
      </c>
      <c r="AA201" s="207" t="s">
        <v>180</v>
      </c>
      <c r="AB201" s="207" t="s">
        <v>180</v>
      </c>
      <c r="AC201" s="207" t="s">
        <v>180</v>
      </c>
      <c r="AD201" s="207" t="s">
        <v>180</v>
      </c>
    </row>
    <row r="202" spans="1:30" ht="16.5" customHeight="1" x14ac:dyDescent="0.4">
      <c r="A202" s="150" t="s">
        <v>1201</v>
      </c>
      <c r="B202" s="150" t="s">
        <v>336</v>
      </c>
      <c r="C202" s="81" t="s">
        <v>481</v>
      </c>
      <c r="D202" s="248" t="s">
        <v>279</v>
      </c>
      <c r="E202" s="207" t="s">
        <v>180</v>
      </c>
      <c r="F202" s="207" t="s">
        <v>180</v>
      </c>
      <c r="G202" s="207" t="s">
        <v>180</v>
      </c>
      <c r="H202" s="207" t="s">
        <v>180</v>
      </c>
      <c r="I202" s="207">
        <v>12</v>
      </c>
      <c r="J202" s="207" t="s">
        <v>180</v>
      </c>
      <c r="K202" s="207" t="s">
        <v>180</v>
      </c>
      <c r="L202" s="207" t="s">
        <v>180</v>
      </c>
      <c r="M202" s="207" t="s">
        <v>180</v>
      </c>
      <c r="N202" s="207" t="s">
        <v>180</v>
      </c>
      <c r="O202" s="207" t="s">
        <v>180</v>
      </c>
      <c r="P202" s="207" t="s">
        <v>180</v>
      </c>
      <c r="Q202" s="207" t="s">
        <v>180</v>
      </c>
      <c r="R202" s="207" t="s">
        <v>180</v>
      </c>
      <c r="S202" s="207" t="s">
        <v>180</v>
      </c>
      <c r="T202" s="207">
        <v>1</v>
      </c>
      <c r="U202" s="207" t="s">
        <v>180</v>
      </c>
      <c r="V202" s="207" t="s">
        <v>180</v>
      </c>
      <c r="W202" s="207" t="s">
        <v>180</v>
      </c>
      <c r="X202" s="207">
        <f t="shared" si="19"/>
        <v>13</v>
      </c>
      <c r="Y202" s="207" t="s">
        <v>180</v>
      </c>
      <c r="Z202" s="207" t="s">
        <v>180</v>
      </c>
      <c r="AA202" s="207" t="s">
        <v>180</v>
      </c>
      <c r="AB202" s="207" t="s">
        <v>180</v>
      </c>
      <c r="AC202" s="207" t="s">
        <v>180</v>
      </c>
      <c r="AD202" s="207" t="s">
        <v>180</v>
      </c>
    </row>
    <row r="203" spans="1:30" ht="16.5" customHeight="1" x14ac:dyDescent="0.4">
      <c r="A203" s="150" t="s">
        <v>1201</v>
      </c>
      <c r="B203" s="150" t="s">
        <v>336</v>
      </c>
      <c r="C203" s="81" t="s">
        <v>482</v>
      </c>
      <c r="D203" s="248" t="s">
        <v>279</v>
      </c>
      <c r="E203" s="207" t="s">
        <v>180</v>
      </c>
      <c r="F203" s="207" t="s">
        <v>180</v>
      </c>
      <c r="G203" s="207" t="s">
        <v>180</v>
      </c>
      <c r="H203" s="207" t="s">
        <v>180</v>
      </c>
      <c r="I203" s="207">
        <v>8</v>
      </c>
      <c r="J203" s="207" t="s">
        <v>180</v>
      </c>
      <c r="K203" s="207" t="s">
        <v>180</v>
      </c>
      <c r="L203" s="207" t="s">
        <v>180</v>
      </c>
      <c r="M203" s="207" t="s">
        <v>180</v>
      </c>
      <c r="N203" s="207" t="s">
        <v>180</v>
      </c>
      <c r="O203" s="207" t="s">
        <v>180</v>
      </c>
      <c r="P203" s="207" t="s">
        <v>180</v>
      </c>
      <c r="Q203" s="207" t="s">
        <v>180</v>
      </c>
      <c r="R203" s="207" t="s">
        <v>180</v>
      </c>
      <c r="S203" s="207" t="s">
        <v>180</v>
      </c>
      <c r="T203" s="207">
        <v>1</v>
      </c>
      <c r="U203" s="207" t="s">
        <v>180</v>
      </c>
      <c r="V203" s="207" t="s">
        <v>180</v>
      </c>
      <c r="W203" s="207" t="s">
        <v>180</v>
      </c>
      <c r="X203" s="207">
        <f t="shared" si="19"/>
        <v>9</v>
      </c>
      <c r="Y203" s="207" t="s">
        <v>180</v>
      </c>
      <c r="Z203" s="207" t="s">
        <v>180</v>
      </c>
      <c r="AA203" s="207" t="s">
        <v>180</v>
      </c>
      <c r="AB203" s="207" t="s">
        <v>180</v>
      </c>
      <c r="AC203" s="207" t="s">
        <v>180</v>
      </c>
      <c r="AD203" s="207" t="s">
        <v>180</v>
      </c>
    </row>
    <row r="204" spans="1:30" ht="16.5" customHeight="1" x14ac:dyDescent="0.4">
      <c r="A204" s="150" t="s">
        <v>1201</v>
      </c>
      <c r="B204" s="150" t="s">
        <v>336</v>
      </c>
      <c r="C204" s="81" t="s">
        <v>483</v>
      </c>
      <c r="D204" s="248" t="s">
        <v>279</v>
      </c>
      <c r="E204" s="207" t="s">
        <v>180</v>
      </c>
      <c r="F204" s="207" t="s">
        <v>180</v>
      </c>
      <c r="G204" s="207" t="s">
        <v>180</v>
      </c>
      <c r="H204" s="207" t="s">
        <v>180</v>
      </c>
      <c r="I204" s="207">
        <v>2</v>
      </c>
      <c r="J204" s="207" t="s">
        <v>180</v>
      </c>
      <c r="K204" s="207" t="s">
        <v>180</v>
      </c>
      <c r="L204" s="207" t="s">
        <v>180</v>
      </c>
      <c r="M204" s="207" t="s">
        <v>180</v>
      </c>
      <c r="N204" s="207" t="s">
        <v>180</v>
      </c>
      <c r="O204" s="207" t="s">
        <v>180</v>
      </c>
      <c r="P204" s="207" t="s">
        <v>180</v>
      </c>
      <c r="Q204" s="207" t="s">
        <v>180</v>
      </c>
      <c r="R204" s="207" t="s">
        <v>180</v>
      </c>
      <c r="S204" s="207" t="s">
        <v>180</v>
      </c>
      <c r="T204" s="207">
        <v>1</v>
      </c>
      <c r="U204" s="207" t="s">
        <v>180</v>
      </c>
      <c r="V204" s="207" t="s">
        <v>180</v>
      </c>
      <c r="W204" s="207" t="s">
        <v>180</v>
      </c>
      <c r="X204" s="207">
        <f t="shared" si="19"/>
        <v>3</v>
      </c>
      <c r="Y204" s="207" t="s">
        <v>180</v>
      </c>
      <c r="Z204" s="207" t="s">
        <v>180</v>
      </c>
      <c r="AA204" s="207" t="s">
        <v>180</v>
      </c>
      <c r="AB204" s="207" t="s">
        <v>180</v>
      </c>
      <c r="AC204" s="207" t="s">
        <v>180</v>
      </c>
      <c r="AD204" s="207" t="s">
        <v>180</v>
      </c>
    </row>
    <row r="205" spans="1:30" ht="16.5" customHeight="1" x14ac:dyDescent="0.4">
      <c r="A205" s="150" t="s">
        <v>1201</v>
      </c>
      <c r="B205" s="150" t="s">
        <v>336</v>
      </c>
      <c r="C205" s="81" t="s">
        <v>484</v>
      </c>
      <c r="D205" s="248" t="s">
        <v>279</v>
      </c>
      <c r="E205" s="207" t="s">
        <v>180</v>
      </c>
      <c r="F205" s="207" t="s">
        <v>180</v>
      </c>
      <c r="G205" s="207" t="s">
        <v>180</v>
      </c>
      <c r="H205" s="207" t="s">
        <v>180</v>
      </c>
      <c r="I205" s="207">
        <v>4</v>
      </c>
      <c r="J205" s="207" t="s">
        <v>180</v>
      </c>
      <c r="K205" s="207" t="s">
        <v>180</v>
      </c>
      <c r="L205" s="207" t="s">
        <v>180</v>
      </c>
      <c r="M205" s="207" t="s">
        <v>180</v>
      </c>
      <c r="N205" s="207" t="s">
        <v>180</v>
      </c>
      <c r="O205" s="207" t="s">
        <v>180</v>
      </c>
      <c r="P205" s="207" t="s">
        <v>180</v>
      </c>
      <c r="Q205" s="207" t="s">
        <v>180</v>
      </c>
      <c r="R205" s="207" t="s">
        <v>180</v>
      </c>
      <c r="S205" s="207" t="s">
        <v>180</v>
      </c>
      <c r="T205" s="207">
        <v>1</v>
      </c>
      <c r="U205" s="207" t="s">
        <v>180</v>
      </c>
      <c r="V205" s="207" t="s">
        <v>180</v>
      </c>
      <c r="W205" s="207" t="s">
        <v>180</v>
      </c>
      <c r="X205" s="207">
        <f t="shared" si="19"/>
        <v>5</v>
      </c>
      <c r="Y205" s="207" t="s">
        <v>180</v>
      </c>
      <c r="Z205" s="207" t="s">
        <v>180</v>
      </c>
      <c r="AA205" s="207" t="s">
        <v>180</v>
      </c>
      <c r="AB205" s="207" t="s">
        <v>180</v>
      </c>
      <c r="AC205" s="207" t="s">
        <v>180</v>
      </c>
      <c r="AD205" s="207" t="s">
        <v>180</v>
      </c>
    </row>
    <row r="206" spans="1:30" ht="16.5" customHeight="1" x14ac:dyDescent="0.4">
      <c r="A206" s="150" t="s">
        <v>1201</v>
      </c>
      <c r="B206" s="150" t="s">
        <v>336</v>
      </c>
      <c r="C206" s="81" t="s">
        <v>485</v>
      </c>
      <c r="D206" s="248" t="s">
        <v>279</v>
      </c>
      <c r="E206" s="207" t="s">
        <v>180</v>
      </c>
      <c r="F206" s="207" t="s">
        <v>180</v>
      </c>
      <c r="G206" s="207" t="s">
        <v>180</v>
      </c>
      <c r="H206" s="207" t="s">
        <v>180</v>
      </c>
      <c r="I206" s="207">
        <v>2</v>
      </c>
      <c r="J206" s="207" t="s">
        <v>180</v>
      </c>
      <c r="K206" s="207" t="s">
        <v>180</v>
      </c>
      <c r="L206" s="207" t="s">
        <v>180</v>
      </c>
      <c r="M206" s="207" t="s">
        <v>180</v>
      </c>
      <c r="N206" s="207" t="s">
        <v>180</v>
      </c>
      <c r="O206" s="207" t="s">
        <v>180</v>
      </c>
      <c r="P206" s="207" t="s">
        <v>180</v>
      </c>
      <c r="Q206" s="207" t="s">
        <v>180</v>
      </c>
      <c r="R206" s="207" t="s">
        <v>180</v>
      </c>
      <c r="S206" s="207" t="s">
        <v>180</v>
      </c>
      <c r="T206" s="207" t="s">
        <v>180</v>
      </c>
      <c r="U206" s="207" t="s">
        <v>180</v>
      </c>
      <c r="V206" s="207" t="s">
        <v>180</v>
      </c>
      <c r="W206" s="207" t="s">
        <v>180</v>
      </c>
      <c r="X206" s="207">
        <f t="shared" si="19"/>
        <v>2</v>
      </c>
      <c r="Y206" s="207" t="s">
        <v>180</v>
      </c>
      <c r="Z206" s="207" t="s">
        <v>180</v>
      </c>
      <c r="AA206" s="207" t="s">
        <v>180</v>
      </c>
      <c r="AB206" s="207" t="s">
        <v>180</v>
      </c>
      <c r="AC206" s="207" t="s">
        <v>180</v>
      </c>
      <c r="AD206" s="207" t="s">
        <v>180</v>
      </c>
    </row>
    <row r="207" spans="1:30" ht="16.5" customHeight="1" x14ac:dyDescent="0.4">
      <c r="A207" s="150" t="s">
        <v>1201</v>
      </c>
      <c r="B207" s="150" t="s">
        <v>336</v>
      </c>
      <c r="C207" s="81" t="s">
        <v>486</v>
      </c>
      <c r="D207" s="248" t="s">
        <v>279</v>
      </c>
      <c r="E207" s="207" t="s">
        <v>180</v>
      </c>
      <c r="F207" s="207" t="s">
        <v>180</v>
      </c>
      <c r="G207" s="207" t="s">
        <v>180</v>
      </c>
      <c r="H207" s="207" t="s">
        <v>180</v>
      </c>
      <c r="I207" s="207">
        <v>5</v>
      </c>
      <c r="J207" s="207" t="s">
        <v>180</v>
      </c>
      <c r="K207" s="207" t="s">
        <v>180</v>
      </c>
      <c r="L207" s="207" t="s">
        <v>180</v>
      </c>
      <c r="M207" s="207" t="s">
        <v>180</v>
      </c>
      <c r="N207" s="207" t="s">
        <v>180</v>
      </c>
      <c r="O207" s="207" t="s">
        <v>180</v>
      </c>
      <c r="P207" s="207" t="s">
        <v>180</v>
      </c>
      <c r="Q207" s="207" t="s">
        <v>180</v>
      </c>
      <c r="R207" s="207" t="s">
        <v>180</v>
      </c>
      <c r="S207" s="207" t="s">
        <v>180</v>
      </c>
      <c r="T207" s="207">
        <v>1</v>
      </c>
      <c r="U207" s="207" t="s">
        <v>180</v>
      </c>
      <c r="V207" s="207" t="s">
        <v>180</v>
      </c>
      <c r="W207" s="207">
        <v>1</v>
      </c>
      <c r="X207" s="207">
        <f t="shared" si="19"/>
        <v>7</v>
      </c>
      <c r="Y207" s="207" t="s">
        <v>180</v>
      </c>
      <c r="Z207" s="207" t="s">
        <v>180</v>
      </c>
      <c r="AA207" s="207" t="s">
        <v>180</v>
      </c>
      <c r="AB207" s="207" t="s">
        <v>180</v>
      </c>
      <c r="AC207" s="207" t="s">
        <v>180</v>
      </c>
      <c r="AD207" s="207" t="s">
        <v>180</v>
      </c>
    </row>
    <row r="208" spans="1:30" ht="16.5" customHeight="1" x14ac:dyDescent="0.4">
      <c r="A208" s="150" t="s">
        <v>1196</v>
      </c>
      <c r="B208" s="150" t="s">
        <v>347</v>
      </c>
      <c r="C208" s="81" t="s">
        <v>487</v>
      </c>
      <c r="D208" s="248" t="s">
        <v>279</v>
      </c>
      <c r="E208" s="207" t="s">
        <v>180</v>
      </c>
      <c r="F208" s="207" t="s">
        <v>180</v>
      </c>
      <c r="G208" s="207" t="s">
        <v>180</v>
      </c>
      <c r="H208" s="207" t="s">
        <v>180</v>
      </c>
      <c r="I208" s="207">
        <v>7</v>
      </c>
      <c r="J208" s="207" t="s">
        <v>180</v>
      </c>
      <c r="K208" s="207" t="s">
        <v>180</v>
      </c>
      <c r="L208" s="207" t="s">
        <v>180</v>
      </c>
      <c r="M208" s="207" t="s">
        <v>180</v>
      </c>
      <c r="N208" s="207" t="s">
        <v>180</v>
      </c>
      <c r="O208" s="207" t="s">
        <v>180</v>
      </c>
      <c r="P208" s="207" t="s">
        <v>180</v>
      </c>
      <c r="Q208" s="207" t="s">
        <v>180</v>
      </c>
      <c r="R208" s="207" t="s">
        <v>180</v>
      </c>
      <c r="S208" s="207" t="s">
        <v>180</v>
      </c>
      <c r="T208" s="207">
        <v>1</v>
      </c>
      <c r="U208" s="207" t="s">
        <v>180</v>
      </c>
      <c r="V208" s="207" t="s">
        <v>180</v>
      </c>
      <c r="W208" s="207" t="s">
        <v>180</v>
      </c>
      <c r="X208" s="207">
        <f t="shared" si="19"/>
        <v>8</v>
      </c>
      <c r="Y208" s="207" t="s">
        <v>180</v>
      </c>
      <c r="Z208" s="207" t="s">
        <v>180</v>
      </c>
      <c r="AA208" s="207" t="s">
        <v>180</v>
      </c>
      <c r="AB208" s="207" t="s">
        <v>180</v>
      </c>
      <c r="AC208" s="207" t="s">
        <v>180</v>
      </c>
      <c r="AD208" s="207" t="s">
        <v>180</v>
      </c>
    </row>
    <row r="209" spans="1:30" ht="16.5" customHeight="1" x14ac:dyDescent="0.4">
      <c r="A209" s="150" t="s">
        <v>1191</v>
      </c>
      <c r="B209" s="150" t="s">
        <v>329</v>
      </c>
      <c r="C209" s="81" t="s">
        <v>488</v>
      </c>
      <c r="D209" s="248" t="s">
        <v>279</v>
      </c>
      <c r="E209" s="207" t="s">
        <v>180</v>
      </c>
      <c r="F209" s="207" t="s">
        <v>180</v>
      </c>
      <c r="G209" s="207" t="s">
        <v>180</v>
      </c>
      <c r="H209" s="207" t="s">
        <v>180</v>
      </c>
      <c r="I209" s="207">
        <v>3</v>
      </c>
      <c r="J209" s="207" t="s">
        <v>180</v>
      </c>
      <c r="K209" s="207" t="s">
        <v>180</v>
      </c>
      <c r="L209" s="207" t="s">
        <v>180</v>
      </c>
      <c r="M209" s="207" t="s">
        <v>180</v>
      </c>
      <c r="N209" s="207" t="s">
        <v>180</v>
      </c>
      <c r="O209" s="207" t="s">
        <v>180</v>
      </c>
      <c r="P209" s="207" t="s">
        <v>180</v>
      </c>
      <c r="Q209" s="207" t="s">
        <v>180</v>
      </c>
      <c r="R209" s="207" t="s">
        <v>180</v>
      </c>
      <c r="S209" s="207" t="s">
        <v>180</v>
      </c>
      <c r="T209" s="207">
        <v>1</v>
      </c>
      <c r="U209" s="207" t="s">
        <v>180</v>
      </c>
      <c r="V209" s="207" t="s">
        <v>180</v>
      </c>
      <c r="W209" s="207" t="s">
        <v>180</v>
      </c>
      <c r="X209" s="207">
        <f t="shared" si="19"/>
        <v>4</v>
      </c>
      <c r="Y209" s="207" t="s">
        <v>180</v>
      </c>
      <c r="Z209" s="207" t="s">
        <v>180</v>
      </c>
      <c r="AA209" s="207" t="s">
        <v>180</v>
      </c>
      <c r="AB209" s="207" t="s">
        <v>180</v>
      </c>
      <c r="AC209" s="207" t="s">
        <v>180</v>
      </c>
      <c r="AD209" s="207" t="s">
        <v>180</v>
      </c>
    </row>
    <row r="210" spans="1:30" ht="16.5" customHeight="1" x14ac:dyDescent="0.4">
      <c r="A210" s="150" t="s">
        <v>1191</v>
      </c>
      <c r="B210" s="150" t="s">
        <v>329</v>
      </c>
      <c r="C210" s="81" t="s">
        <v>489</v>
      </c>
      <c r="D210" s="248" t="s">
        <v>279</v>
      </c>
      <c r="E210" s="207" t="s">
        <v>180</v>
      </c>
      <c r="F210" s="207" t="s">
        <v>180</v>
      </c>
      <c r="G210" s="207" t="s">
        <v>180</v>
      </c>
      <c r="H210" s="207" t="s">
        <v>180</v>
      </c>
      <c r="I210" s="207">
        <v>2</v>
      </c>
      <c r="J210" s="207" t="s">
        <v>180</v>
      </c>
      <c r="K210" s="207" t="s">
        <v>180</v>
      </c>
      <c r="L210" s="207" t="s">
        <v>180</v>
      </c>
      <c r="M210" s="207" t="s">
        <v>180</v>
      </c>
      <c r="N210" s="207" t="s">
        <v>180</v>
      </c>
      <c r="O210" s="207" t="s">
        <v>180</v>
      </c>
      <c r="P210" s="207" t="s">
        <v>180</v>
      </c>
      <c r="Q210" s="207" t="s">
        <v>180</v>
      </c>
      <c r="R210" s="207" t="s">
        <v>180</v>
      </c>
      <c r="S210" s="207" t="s">
        <v>180</v>
      </c>
      <c r="T210" s="207">
        <v>1</v>
      </c>
      <c r="U210" s="207" t="s">
        <v>180</v>
      </c>
      <c r="V210" s="207" t="s">
        <v>180</v>
      </c>
      <c r="W210" s="207" t="s">
        <v>180</v>
      </c>
      <c r="X210" s="207">
        <f t="shared" si="19"/>
        <v>3</v>
      </c>
      <c r="Y210" s="207" t="s">
        <v>180</v>
      </c>
      <c r="Z210" s="207" t="s">
        <v>180</v>
      </c>
      <c r="AA210" s="207" t="s">
        <v>180</v>
      </c>
      <c r="AB210" s="207" t="s">
        <v>180</v>
      </c>
      <c r="AC210" s="207" t="s">
        <v>180</v>
      </c>
      <c r="AD210" s="207" t="s">
        <v>180</v>
      </c>
    </row>
    <row r="211" spans="1:30" ht="16.5" customHeight="1" x14ac:dyDescent="0.4">
      <c r="A211" s="150" t="s">
        <v>1198</v>
      </c>
      <c r="B211" s="150" t="s">
        <v>330</v>
      </c>
      <c r="C211" s="81" t="s">
        <v>490</v>
      </c>
      <c r="D211" s="248" t="s">
        <v>279</v>
      </c>
      <c r="E211" s="207" t="s">
        <v>180</v>
      </c>
      <c r="F211" s="207" t="s">
        <v>180</v>
      </c>
      <c r="G211" s="207" t="s">
        <v>180</v>
      </c>
      <c r="H211" s="207" t="s">
        <v>180</v>
      </c>
      <c r="I211" s="207">
        <v>10</v>
      </c>
      <c r="J211" s="207" t="s">
        <v>180</v>
      </c>
      <c r="K211" s="207" t="s">
        <v>180</v>
      </c>
      <c r="L211" s="207" t="s">
        <v>180</v>
      </c>
      <c r="M211" s="207" t="s">
        <v>180</v>
      </c>
      <c r="N211" s="207" t="s">
        <v>180</v>
      </c>
      <c r="O211" s="207" t="s">
        <v>180</v>
      </c>
      <c r="P211" s="207" t="s">
        <v>180</v>
      </c>
      <c r="Q211" s="207" t="s">
        <v>180</v>
      </c>
      <c r="R211" s="207" t="s">
        <v>180</v>
      </c>
      <c r="S211" s="207" t="s">
        <v>180</v>
      </c>
      <c r="T211" s="207">
        <v>2</v>
      </c>
      <c r="U211" s="207" t="s">
        <v>180</v>
      </c>
      <c r="V211" s="207" t="s">
        <v>180</v>
      </c>
      <c r="W211" s="207" t="s">
        <v>180</v>
      </c>
      <c r="X211" s="207">
        <f t="shared" si="19"/>
        <v>12</v>
      </c>
      <c r="Y211" s="207" t="s">
        <v>180</v>
      </c>
      <c r="Z211" s="207" t="s">
        <v>180</v>
      </c>
      <c r="AA211" s="207" t="s">
        <v>180</v>
      </c>
      <c r="AB211" s="207" t="s">
        <v>180</v>
      </c>
      <c r="AC211" s="207" t="s">
        <v>180</v>
      </c>
      <c r="AD211" s="207" t="s">
        <v>180</v>
      </c>
    </row>
    <row r="212" spans="1:30" ht="16.5" customHeight="1" x14ac:dyDescent="0.4">
      <c r="A212" s="150" t="s">
        <v>1198</v>
      </c>
      <c r="B212" s="150" t="s">
        <v>330</v>
      </c>
      <c r="C212" s="81" t="s">
        <v>491</v>
      </c>
      <c r="D212" s="248" t="s">
        <v>279</v>
      </c>
      <c r="E212" s="207" t="s">
        <v>180</v>
      </c>
      <c r="F212" s="207" t="s">
        <v>180</v>
      </c>
      <c r="G212" s="207" t="s">
        <v>180</v>
      </c>
      <c r="H212" s="207" t="s">
        <v>180</v>
      </c>
      <c r="I212" s="207">
        <v>4</v>
      </c>
      <c r="J212" s="207" t="s">
        <v>180</v>
      </c>
      <c r="K212" s="207" t="s">
        <v>180</v>
      </c>
      <c r="L212" s="207" t="s">
        <v>180</v>
      </c>
      <c r="M212" s="207" t="s">
        <v>180</v>
      </c>
      <c r="N212" s="207" t="s">
        <v>180</v>
      </c>
      <c r="O212" s="207" t="s">
        <v>180</v>
      </c>
      <c r="P212" s="207" t="s">
        <v>180</v>
      </c>
      <c r="Q212" s="207" t="s">
        <v>180</v>
      </c>
      <c r="R212" s="207" t="s">
        <v>180</v>
      </c>
      <c r="S212" s="207" t="s">
        <v>180</v>
      </c>
      <c r="T212" s="207">
        <v>1</v>
      </c>
      <c r="U212" s="207" t="s">
        <v>180</v>
      </c>
      <c r="V212" s="207">
        <v>1</v>
      </c>
      <c r="W212" s="207" t="s">
        <v>180</v>
      </c>
      <c r="X212" s="207">
        <f t="shared" si="19"/>
        <v>6</v>
      </c>
      <c r="Y212" s="207" t="s">
        <v>180</v>
      </c>
      <c r="Z212" s="207" t="s">
        <v>180</v>
      </c>
      <c r="AA212" s="207" t="s">
        <v>180</v>
      </c>
      <c r="AB212" s="207" t="s">
        <v>180</v>
      </c>
      <c r="AC212" s="207" t="s">
        <v>180</v>
      </c>
      <c r="AD212" s="207" t="s">
        <v>180</v>
      </c>
    </row>
    <row r="213" spans="1:30" ht="16.5" customHeight="1" x14ac:dyDescent="0.4">
      <c r="A213" s="150" t="s">
        <v>1191</v>
      </c>
      <c r="B213" s="150" t="s">
        <v>329</v>
      </c>
      <c r="C213" s="81" t="s">
        <v>492</v>
      </c>
      <c r="D213" s="248" t="s">
        <v>279</v>
      </c>
      <c r="E213" s="207" t="s">
        <v>180</v>
      </c>
      <c r="F213" s="207" t="s">
        <v>180</v>
      </c>
      <c r="G213" s="207" t="s">
        <v>180</v>
      </c>
      <c r="H213" s="207" t="s">
        <v>180</v>
      </c>
      <c r="I213" s="207">
        <v>5</v>
      </c>
      <c r="J213" s="207" t="s">
        <v>180</v>
      </c>
      <c r="K213" s="207" t="s">
        <v>180</v>
      </c>
      <c r="L213" s="207" t="s">
        <v>180</v>
      </c>
      <c r="M213" s="207" t="s">
        <v>180</v>
      </c>
      <c r="N213" s="207" t="s">
        <v>180</v>
      </c>
      <c r="O213" s="207" t="s">
        <v>180</v>
      </c>
      <c r="P213" s="207" t="s">
        <v>180</v>
      </c>
      <c r="Q213" s="207" t="s">
        <v>180</v>
      </c>
      <c r="R213" s="207" t="s">
        <v>180</v>
      </c>
      <c r="S213" s="207" t="s">
        <v>180</v>
      </c>
      <c r="T213" s="207">
        <v>2</v>
      </c>
      <c r="U213" s="207" t="s">
        <v>180</v>
      </c>
      <c r="V213" s="207" t="s">
        <v>180</v>
      </c>
      <c r="W213" s="207" t="s">
        <v>180</v>
      </c>
      <c r="X213" s="207">
        <f t="shared" si="19"/>
        <v>7</v>
      </c>
      <c r="Y213" s="207" t="s">
        <v>180</v>
      </c>
      <c r="Z213" s="207" t="s">
        <v>180</v>
      </c>
      <c r="AA213" s="207" t="s">
        <v>180</v>
      </c>
      <c r="AB213" s="207" t="s">
        <v>180</v>
      </c>
      <c r="AC213" s="207" t="s">
        <v>180</v>
      </c>
      <c r="AD213" s="207" t="s">
        <v>180</v>
      </c>
    </row>
    <row r="214" spans="1:30" ht="16.5" customHeight="1" x14ac:dyDescent="0.4">
      <c r="A214" s="150" t="s">
        <v>1198</v>
      </c>
      <c r="B214" s="150" t="s">
        <v>330</v>
      </c>
      <c r="C214" s="81" t="s">
        <v>493</v>
      </c>
      <c r="D214" s="248" t="s">
        <v>279</v>
      </c>
      <c r="E214" s="207" t="s">
        <v>180</v>
      </c>
      <c r="F214" s="207" t="s">
        <v>180</v>
      </c>
      <c r="G214" s="207" t="s">
        <v>180</v>
      </c>
      <c r="H214" s="207" t="s">
        <v>180</v>
      </c>
      <c r="I214" s="207">
        <v>5</v>
      </c>
      <c r="J214" s="207" t="s">
        <v>180</v>
      </c>
      <c r="K214" s="207" t="s">
        <v>180</v>
      </c>
      <c r="L214" s="207" t="s">
        <v>180</v>
      </c>
      <c r="M214" s="207" t="s">
        <v>180</v>
      </c>
      <c r="N214" s="207" t="s">
        <v>180</v>
      </c>
      <c r="O214" s="207" t="s">
        <v>180</v>
      </c>
      <c r="P214" s="207" t="s">
        <v>180</v>
      </c>
      <c r="Q214" s="207" t="s">
        <v>180</v>
      </c>
      <c r="R214" s="207" t="s">
        <v>180</v>
      </c>
      <c r="S214" s="207" t="s">
        <v>180</v>
      </c>
      <c r="T214" s="207">
        <v>1</v>
      </c>
      <c r="U214" s="207" t="s">
        <v>180</v>
      </c>
      <c r="V214" s="207" t="s">
        <v>180</v>
      </c>
      <c r="W214" s="207" t="s">
        <v>180</v>
      </c>
      <c r="X214" s="207">
        <f t="shared" si="19"/>
        <v>6</v>
      </c>
      <c r="Y214" s="207" t="s">
        <v>180</v>
      </c>
      <c r="Z214" s="207" t="s">
        <v>180</v>
      </c>
      <c r="AA214" s="207" t="s">
        <v>180</v>
      </c>
      <c r="AB214" s="207" t="s">
        <v>180</v>
      </c>
      <c r="AC214" s="207" t="s">
        <v>180</v>
      </c>
      <c r="AD214" s="207" t="s">
        <v>180</v>
      </c>
    </row>
    <row r="215" spans="1:30" ht="16.5" customHeight="1" x14ac:dyDescent="0.4">
      <c r="A215" s="150" t="s">
        <v>1198</v>
      </c>
      <c r="B215" s="150" t="s">
        <v>330</v>
      </c>
      <c r="C215" s="81" t="s">
        <v>494</v>
      </c>
      <c r="D215" s="248" t="s">
        <v>279</v>
      </c>
      <c r="E215" s="207" t="s">
        <v>180</v>
      </c>
      <c r="F215" s="207" t="s">
        <v>180</v>
      </c>
      <c r="G215" s="207" t="s">
        <v>180</v>
      </c>
      <c r="H215" s="207" t="s">
        <v>180</v>
      </c>
      <c r="I215" s="207">
        <v>10</v>
      </c>
      <c r="J215" s="207" t="s">
        <v>180</v>
      </c>
      <c r="K215" s="207" t="s">
        <v>180</v>
      </c>
      <c r="L215" s="207" t="s">
        <v>180</v>
      </c>
      <c r="M215" s="207" t="s">
        <v>180</v>
      </c>
      <c r="N215" s="207" t="s">
        <v>180</v>
      </c>
      <c r="O215" s="207" t="s">
        <v>180</v>
      </c>
      <c r="P215" s="207" t="s">
        <v>180</v>
      </c>
      <c r="Q215" s="207" t="s">
        <v>180</v>
      </c>
      <c r="R215" s="207" t="s">
        <v>180</v>
      </c>
      <c r="S215" s="207" t="s">
        <v>180</v>
      </c>
      <c r="T215" s="207">
        <v>2</v>
      </c>
      <c r="U215" s="207" t="s">
        <v>180</v>
      </c>
      <c r="V215" s="207" t="s">
        <v>180</v>
      </c>
      <c r="W215" s="207">
        <v>1</v>
      </c>
      <c r="X215" s="207">
        <f t="shared" si="19"/>
        <v>13</v>
      </c>
      <c r="Y215" s="207" t="s">
        <v>180</v>
      </c>
      <c r="Z215" s="207" t="s">
        <v>180</v>
      </c>
      <c r="AA215" s="207" t="s">
        <v>180</v>
      </c>
      <c r="AB215" s="207" t="s">
        <v>180</v>
      </c>
      <c r="AC215" s="207" t="s">
        <v>180</v>
      </c>
      <c r="AD215" s="207" t="s">
        <v>180</v>
      </c>
    </row>
    <row r="216" spans="1:30" ht="16.5" customHeight="1" x14ac:dyDescent="0.4">
      <c r="A216" s="150" t="s">
        <v>1210</v>
      </c>
      <c r="B216" s="150" t="s">
        <v>332</v>
      </c>
      <c r="C216" s="81" t="s">
        <v>495</v>
      </c>
      <c r="D216" s="248" t="s">
        <v>279</v>
      </c>
      <c r="E216" s="207" t="s">
        <v>180</v>
      </c>
      <c r="F216" s="207" t="s">
        <v>180</v>
      </c>
      <c r="G216" s="207" t="s">
        <v>180</v>
      </c>
      <c r="H216" s="207" t="s">
        <v>180</v>
      </c>
      <c r="I216" s="207">
        <v>8</v>
      </c>
      <c r="J216" s="207" t="s">
        <v>180</v>
      </c>
      <c r="K216" s="207" t="s">
        <v>180</v>
      </c>
      <c r="L216" s="207" t="s">
        <v>180</v>
      </c>
      <c r="M216" s="207" t="s">
        <v>180</v>
      </c>
      <c r="N216" s="207" t="s">
        <v>180</v>
      </c>
      <c r="O216" s="207">
        <v>1</v>
      </c>
      <c r="P216" s="207" t="s">
        <v>180</v>
      </c>
      <c r="Q216" s="207" t="s">
        <v>180</v>
      </c>
      <c r="R216" s="207" t="s">
        <v>180</v>
      </c>
      <c r="S216" s="207" t="s">
        <v>180</v>
      </c>
      <c r="T216" s="207">
        <v>1</v>
      </c>
      <c r="U216" s="207" t="s">
        <v>180</v>
      </c>
      <c r="V216" s="207" t="s">
        <v>180</v>
      </c>
      <c r="W216" s="207" t="s">
        <v>180</v>
      </c>
      <c r="X216" s="207">
        <f t="shared" si="19"/>
        <v>10</v>
      </c>
      <c r="Y216" s="207" t="s">
        <v>180</v>
      </c>
      <c r="Z216" s="207" t="s">
        <v>180</v>
      </c>
      <c r="AA216" s="207" t="s">
        <v>180</v>
      </c>
      <c r="AB216" s="207" t="s">
        <v>180</v>
      </c>
      <c r="AC216" s="207" t="s">
        <v>180</v>
      </c>
      <c r="AD216" s="207" t="s">
        <v>180</v>
      </c>
    </row>
    <row r="217" spans="1:30" ht="16.5" customHeight="1" x14ac:dyDescent="0.4">
      <c r="A217" s="150" t="s">
        <v>1210</v>
      </c>
      <c r="B217" s="150" t="s">
        <v>332</v>
      </c>
      <c r="C217" s="81" t="s">
        <v>496</v>
      </c>
      <c r="D217" s="248" t="s">
        <v>279</v>
      </c>
      <c r="E217" s="207" t="s">
        <v>180</v>
      </c>
      <c r="F217" s="207" t="s">
        <v>180</v>
      </c>
      <c r="G217" s="207" t="s">
        <v>180</v>
      </c>
      <c r="H217" s="207" t="s">
        <v>180</v>
      </c>
      <c r="I217" s="207">
        <v>4</v>
      </c>
      <c r="J217" s="207" t="s">
        <v>180</v>
      </c>
      <c r="K217" s="207" t="s">
        <v>180</v>
      </c>
      <c r="L217" s="207" t="s">
        <v>180</v>
      </c>
      <c r="M217" s="207" t="s">
        <v>180</v>
      </c>
      <c r="N217" s="207" t="s">
        <v>180</v>
      </c>
      <c r="O217" s="207" t="s">
        <v>180</v>
      </c>
      <c r="P217" s="207" t="s">
        <v>180</v>
      </c>
      <c r="Q217" s="207" t="s">
        <v>180</v>
      </c>
      <c r="R217" s="207" t="s">
        <v>180</v>
      </c>
      <c r="S217" s="207" t="s">
        <v>180</v>
      </c>
      <c r="T217" s="207" t="s">
        <v>180</v>
      </c>
      <c r="U217" s="207">
        <v>1</v>
      </c>
      <c r="V217" s="207" t="s">
        <v>180</v>
      </c>
      <c r="W217" s="207" t="s">
        <v>180</v>
      </c>
      <c r="X217" s="207">
        <f t="shared" si="19"/>
        <v>5</v>
      </c>
      <c r="Y217" s="207" t="s">
        <v>180</v>
      </c>
      <c r="Z217" s="207" t="s">
        <v>180</v>
      </c>
      <c r="AA217" s="207" t="s">
        <v>180</v>
      </c>
      <c r="AB217" s="207" t="s">
        <v>180</v>
      </c>
      <c r="AC217" s="207" t="s">
        <v>180</v>
      </c>
      <c r="AD217" s="207" t="s">
        <v>180</v>
      </c>
    </row>
    <row r="218" spans="1:30" ht="16.5" customHeight="1" x14ac:dyDescent="0.4">
      <c r="A218" s="150" t="s">
        <v>1210</v>
      </c>
      <c r="B218" s="150" t="s">
        <v>332</v>
      </c>
      <c r="C218" s="81" t="s">
        <v>497</v>
      </c>
      <c r="D218" s="248" t="s">
        <v>279</v>
      </c>
      <c r="E218" s="207" t="s">
        <v>180</v>
      </c>
      <c r="F218" s="207" t="s">
        <v>180</v>
      </c>
      <c r="G218" s="207" t="s">
        <v>180</v>
      </c>
      <c r="H218" s="207" t="s">
        <v>180</v>
      </c>
      <c r="I218" s="207">
        <v>4</v>
      </c>
      <c r="J218" s="207" t="s">
        <v>180</v>
      </c>
      <c r="K218" s="207" t="s">
        <v>180</v>
      </c>
      <c r="L218" s="207" t="s">
        <v>180</v>
      </c>
      <c r="M218" s="207" t="s">
        <v>180</v>
      </c>
      <c r="N218" s="207" t="s">
        <v>180</v>
      </c>
      <c r="O218" s="207">
        <v>1</v>
      </c>
      <c r="P218" s="207" t="s">
        <v>180</v>
      </c>
      <c r="Q218" s="207" t="s">
        <v>180</v>
      </c>
      <c r="R218" s="207" t="s">
        <v>180</v>
      </c>
      <c r="S218" s="207" t="s">
        <v>180</v>
      </c>
      <c r="T218" s="207">
        <v>1</v>
      </c>
      <c r="U218" s="207" t="s">
        <v>180</v>
      </c>
      <c r="V218" s="207" t="s">
        <v>180</v>
      </c>
      <c r="W218" s="207" t="s">
        <v>180</v>
      </c>
      <c r="X218" s="207">
        <f t="shared" si="19"/>
        <v>6</v>
      </c>
      <c r="Y218" s="207" t="s">
        <v>180</v>
      </c>
      <c r="Z218" s="207" t="s">
        <v>180</v>
      </c>
      <c r="AA218" s="207" t="s">
        <v>180</v>
      </c>
      <c r="AB218" s="207" t="s">
        <v>180</v>
      </c>
      <c r="AC218" s="207" t="s">
        <v>180</v>
      </c>
      <c r="AD218" s="207" t="s">
        <v>180</v>
      </c>
    </row>
    <row r="219" spans="1:30" ht="16.5" customHeight="1" x14ac:dyDescent="0.4">
      <c r="A219" s="150" t="s">
        <v>1210</v>
      </c>
      <c r="B219" s="150" t="s">
        <v>331</v>
      </c>
      <c r="C219" s="81" t="s">
        <v>498</v>
      </c>
      <c r="D219" s="248" t="s">
        <v>279</v>
      </c>
      <c r="E219" s="207" t="s">
        <v>180</v>
      </c>
      <c r="F219" s="207" t="s">
        <v>180</v>
      </c>
      <c r="G219" s="207" t="s">
        <v>180</v>
      </c>
      <c r="H219" s="207" t="s">
        <v>180</v>
      </c>
      <c r="I219" s="207">
        <v>6</v>
      </c>
      <c r="J219" s="207" t="s">
        <v>180</v>
      </c>
      <c r="K219" s="207" t="s">
        <v>180</v>
      </c>
      <c r="L219" s="207" t="s">
        <v>180</v>
      </c>
      <c r="M219" s="207" t="s">
        <v>180</v>
      </c>
      <c r="N219" s="207" t="s">
        <v>180</v>
      </c>
      <c r="O219" s="207">
        <v>1</v>
      </c>
      <c r="P219" s="207" t="s">
        <v>180</v>
      </c>
      <c r="Q219" s="207" t="s">
        <v>180</v>
      </c>
      <c r="R219" s="207" t="s">
        <v>180</v>
      </c>
      <c r="S219" s="207" t="s">
        <v>180</v>
      </c>
      <c r="T219" s="207" t="s">
        <v>180</v>
      </c>
      <c r="U219" s="207">
        <v>1</v>
      </c>
      <c r="V219" s="207" t="s">
        <v>180</v>
      </c>
      <c r="W219" s="207">
        <v>2</v>
      </c>
      <c r="X219" s="207">
        <f t="shared" si="19"/>
        <v>10</v>
      </c>
      <c r="Y219" s="207" t="s">
        <v>180</v>
      </c>
      <c r="Z219" s="207" t="s">
        <v>180</v>
      </c>
      <c r="AA219" s="207" t="s">
        <v>180</v>
      </c>
      <c r="AB219" s="207" t="s">
        <v>180</v>
      </c>
      <c r="AC219" s="207" t="s">
        <v>180</v>
      </c>
      <c r="AD219" s="207" t="s">
        <v>180</v>
      </c>
    </row>
    <row r="220" spans="1:30" ht="16.5" customHeight="1" x14ac:dyDescent="0.4">
      <c r="A220" s="150" t="s">
        <v>1210</v>
      </c>
      <c r="B220" s="150" t="s">
        <v>331</v>
      </c>
      <c r="C220" s="81" t="s">
        <v>499</v>
      </c>
      <c r="D220" s="248" t="s">
        <v>279</v>
      </c>
      <c r="E220" s="207" t="s">
        <v>180</v>
      </c>
      <c r="F220" s="207" t="s">
        <v>180</v>
      </c>
      <c r="G220" s="207" t="s">
        <v>180</v>
      </c>
      <c r="H220" s="207" t="s">
        <v>180</v>
      </c>
      <c r="I220" s="207">
        <v>4</v>
      </c>
      <c r="J220" s="207" t="s">
        <v>180</v>
      </c>
      <c r="K220" s="207" t="s">
        <v>180</v>
      </c>
      <c r="L220" s="207" t="s">
        <v>180</v>
      </c>
      <c r="M220" s="207" t="s">
        <v>180</v>
      </c>
      <c r="N220" s="207" t="s">
        <v>180</v>
      </c>
      <c r="O220" s="207">
        <v>1</v>
      </c>
      <c r="P220" s="207" t="s">
        <v>180</v>
      </c>
      <c r="Q220" s="207" t="s">
        <v>180</v>
      </c>
      <c r="R220" s="207" t="s">
        <v>180</v>
      </c>
      <c r="S220" s="207" t="s">
        <v>180</v>
      </c>
      <c r="T220" s="207">
        <v>1</v>
      </c>
      <c r="U220" s="207" t="s">
        <v>180</v>
      </c>
      <c r="V220" s="207" t="s">
        <v>180</v>
      </c>
      <c r="W220" s="207">
        <v>1</v>
      </c>
      <c r="X220" s="207">
        <f t="shared" si="19"/>
        <v>7</v>
      </c>
      <c r="Y220" s="207" t="s">
        <v>180</v>
      </c>
      <c r="Z220" s="207" t="s">
        <v>180</v>
      </c>
      <c r="AA220" s="207" t="s">
        <v>180</v>
      </c>
      <c r="AB220" s="207" t="s">
        <v>180</v>
      </c>
      <c r="AC220" s="207" t="s">
        <v>180</v>
      </c>
      <c r="AD220" s="207" t="s">
        <v>180</v>
      </c>
    </row>
    <row r="221" spans="1:30" ht="16.5" customHeight="1" x14ac:dyDescent="0.4">
      <c r="A221" s="150" t="s">
        <v>1210</v>
      </c>
      <c r="B221" s="150" t="s">
        <v>331</v>
      </c>
      <c r="C221" s="81" t="s">
        <v>500</v>
      </c>
      <c r="D221" s="248" t="s">
        <v>279</v>
      </c>
      <c r="E221" s="207" t="s">
        <v>180</v>
      </c>
      <c r="F221" s="207" t="s">
        <v>180</v>
      </c>
      <c r="G221" s="207" t="s">
        <v>180</v>
      </c>
      <c r="H221" s="207" t="s">
        <v>180</v>
      </c>
      <c r="I221" s="207">
        <v>3</v>
      </c>
      <c r="J221" s="207" t="s">
        <v>180</v>
      </c>
      <c r="K221" s="207" t="s">
        <v>180</v>
      </c>
      <c r="L221" s="207" t="s">
        <v>180</v>
      </c>
      <c r="M221" s="207" t="s">
        <v>180</v>
      </c>
      <c r="N221" s="207" t="s">
        <v>180</v>
      </c>
      <c r="O221" s="207" t="s">
        <v>180</v>
      </c>
      <c r="P221" s="207" t="s">
        <v>180</v>
      </c>
      <c r="Q221" s="207" t="s">
        <v>180</v>
      </c>
      <c r="R221" s="207" t="s">
        <v>180</v>
      </c>
      <c r="S221" s="207" t="s">
        <v>180</v>
      </c>
      <c r="T221" s="207">
        <v>1</v>
      </c>
      <c r="U221" s="207" t="s">
        <v>180</v>
      </c>
      <c r="V221" s="207" t="s">
        <v>180</v>
      </c>
      <c r="W221" s="207" t="s">
        <v>180</v>
      </c>
      <c r="X221" s="207">
        <f t="shared" si="19"/>
        <v>4</v>
      </c>
      <c r="Y221" s="207" t="s">
        <v>180</v>
      </c>
      <c r="Z221" s="207" t="s">
        <v>180</v>
      </c>
      <c r="AA221" s="207" t="s">
        <v>180</v>
      </c>
      <c r="AB221" s="207" t="s">
        <v>180</v>
      </c>
      <c r="AC221" s="207" t="s">
        <v>180</v>
      </c>
      <c r="AD221" s="207" t="s">
        <v>180</v>
      </c>
    </row>
    <row r="222" spans="1:30" ht="16.5" customHeight="1" x14ac:dyDescent="0.4">
      <c r="A222" s="150" t="s">
        <v>1210</v>
      </c>
      <c r="B222" s="150" t="s">
        <v>332</v>
      </c>
      <c r="C222" s="81" t="s">
        <v>501</v>
      </c>
      <c r="D222" s="248" t="s">
        <v>279</v>
      </c>
      <c r="E222" s="207" t="s">
        <v>180</v>
      </c>
      <c r="F222" s="207" t="s">
        <v>180</v>
      </c>
      <c r="G222" s="207" t="s">
        <v>180</v>
      </c>
      <c r="H222" s="207" t="s">
        <v>180</v>
      </c>
      <c r="I222" s="207">
        <v>8</v>
      </c>
      <c r="J222" s="207" t="s">
        <v>180</v>
      </c>
      <c r="K222" s="207" t="s">
        <v>180</v>
      </c>
      <c r="L222" s="207" t="s">
        <v>180</v>
      </c>
      <c r="M222" s="207" t="s">
        <v>180</v>
      </c>
      <c r="N222" s="207" t="s">
        <v>180</v>
      </c>
      <c r="O222" s="207">
        <v>1</v>
      </c>
      <c r="P222" s="207" t="s">
        <v>180</v>
      </c>
      <c r="Q222" s="207" t="s">
        <v>180</v>
      </c>
      <c r="R222" s="207" t="s">
        <v>180</v>
      </c>
      <c r="S222" s="207" t="s">
        <v>180</v>
      </c>
      <c r="T222" s="207" t="s">
        <v>180</v>
      </c>
      <c r="U222" s="207">
        <v>1</v>
      </c>
      <c r="V222" s="207" t="s">
        <v>180</v>
      </c>
      <c r="W222" s="207" t="s">
        <v>180</v>
      </c>
      <c r="X222" s="207">
        <f t="shared" si="19"/>
        <v>10</v>
      </c>
      <c r="Y222" s="207" t="s">
        <v>180</v>
      </c>
      <c r="Z222" s="207" t="s">
        <v>180</v>
      </c>
      <c r="AA222" s="207" t="s">
        <v>180</v>
      </c>
      <c r="AB222" s="207" t="s">
        <v>180</v>
      </c>
      <c r="AC222" s="207" t="s">
        <v>180</v>
      </c>
      <c r="AD222" s="207" t="s">
        <v>180</v>
      </c>
    </row>
    <row r="223" spans="1:30" ht="16.5" customHeight="1" x14ac:dyDescent="0.4">
      <c r="A223" s="150" t="s">
        <v>1193</v>
      </c>
      <c r="B223" s="150" t="s">
        <v>340</v>
      </c>
      <c r="C223" s="81" t="s">
        <v>502</v>
      </c>
      <c r="D223" s="248" t="s">
        <v>279</v>
      </c>
      <c r="E223" s="207" t="s">
        <v>180</v>
      </c>
      <c r="F223" s="207" t="s">
        <v>180</v>
      </c>
      <c r="G223" s="207" t="s">
        <v>180</v>
      </c>
      <c r="H223" s="207" t="s">
        <v>180</v>
      </c>
      <c r="I223" s="207">
        <v>14</v>
      </c>
      <c r="J223" s="207" t="s">
        <v>180</v>
      </c>
      <c r="K223" s="207" t="s">
        <v>180</v>
      </c>
      <c r="L223" s="207" t="s">
        <v>180</v>
      </c>
      <c r="M223" s="207" t="s">
        <v>180</v>
      </c>
      <c r="N223" s="207" t="s">
        <v>180</v>
      </c>
      <c r="O223" s="207" t="s">
        <v>180</v>
      </c>
      <c r="P223" s="207" t="s">
        <v>180</v>
      </c>
      <c r="Q223" s="207" t="s">
        <v>180</v>
      </c>
      <c r="R223" s="207" t="s">
        <v>180</v>
      </c>
      <c r="S223" s="207" t="s">
        <v>180</v>
      </c>
      <c r="T223" s="207">
        <v>2</v>
      </c>
      <c r="U223" s="207" t="s">
        <v>180</v>
      </c>
      <c r="V223" s="207" t="s">
        <v>180</v>
      </c>
      <c r="W223" s="207">
        <v>4</v>
      </c>
      <c r="X223" s="207">
        <f t="shared" si="19"/>
        <v>20</v>
      </c>
      <c r="Y223" s="207" t="s">
        <v>180</v>
      </c>
      <c r="Z223" s="207" t="s">
        <v>180</v>
      </c>
      <c r="AA223" s="207" t="s">
        <v>180</v>
      </c>
      <c r="AB223" s="207" t="s">
        <v>180</v>
      </c>
      <c r="AC223" s="207" t="s">
        <v>180</v>
      </c>
      <c r="AD223" s="207" t="s">
        <v>180</v>
      </c>
    </row>
    <row r="224" spans="1:30" ht="16.5" customHeight="1" x14ac:dyDescent="0.4">
      <c r="A224" s="150" t="s">
        <v>1193</v>
      </c>
      <c r="B224" s="150" t="s">
        <v>340</v>
      </c>
      <c r="C224" s="81" t="s">
        <v>503</v>
      </c>
      <c r="D224" s="248" t="s">
        <v>279</v>
      </c>
      <c r="E224" s="207" t="s">
        <v>180</v>
      </c>
      <c r="F224" s="207" t="s">
        <v>180</v>
      </c>
      <c r="G224" s="207" t="s">
        <v>180</v>
      </c>
      <c r="H224" s="207" t="s">
        <v>180</v>
      </c>
      <c r="I224" s="207">
        <v>8</v>
      </c>
      <c r="J224" s="207" t="s">
        <v>180</v>
      </c>
      <c r="K224" s="207" t="s">
        <v>180</v>
      </c>
      <c r="L224" s="207" t="s">
        <v>180</v>
      </c>
      <c r="M224" s="207" t="s">
        <v>180</v>
      </c>
      <c r="N224" s="207" t="s">
        <v>180</v>
      </c>
      <c r="O224" s="207" t="s">
        <v>180</v>
      </c>
      <c r="P224" s="207" t="s">
        <v>180</v>
      </c>
      <c r="Q224" s="207" t="s">
        <v>180</v>
      </c>
      <c r="R224" s="207" t="s">
        <v>180</v>
      </c>
      <c r="S224" s="207" t="s">
        <v>180</v>
      </c>
      <c r="T224" s="207">
        <v>1</v>
      </c>
      <c r="U224" s="207" t="s">
        <v>180</v>
      </c>
      <c r="V224" s="207" t="s">
        <v>180</v>
      </c>
      <c r="W224" s="207" t="s">
        <v>180</v>
      </c>
      <c r="X224" s="207">
        <f t="shared" si="19"/>
        <v>9</v>
      </c>
      <c r="Y224" s="207" t="s">
        <v>180</v>
      </c>
      <c r="Z224" s="207" t="s">
        <v>180</v>
      </c>
      <c r="AA224" s="207" t="s">
        <v>180</v>
      </c>
      <c r="AB224" s="207" t="s">
        <v>180</v>
      </c>
      <c r="AC224" s="207" t="s">
        <v>180</v>
      </c>
      <c r="AD224" s="207" t="s">
        <v>180</v>
      </c>
    </row>
    <row r="225" spans="1:30" ht="16.5" customHeight="1" x14ac:dyDescent="0.4">
      <c r="A225" s="150" t="s">
        <v>1193</v>
      </c>
      <c r="B225" s="150" t="s">
        <v>340</v>
      </c>
      <c r="C225" s="81" t="s">
        <v>504</v>
      </c>
      <c r="D225" s="248" t="s">
        <v>279</v>
      </c>
      <c r="E225" s="207" t="s">
        <v>180</v>
      </c>
      <c r="F225" s="207" t="s">
        <v>180</v>
      </c>
      <c r="G225" s="207" t="s">
        <v>180</v>
      </c>
      <c r="H225" s="207" t="s">
        <v>180</v>
      </c>
      <c r="I225" s="207">
        <v>5</v>
      </c>
      <c r="J225" s="207" t="s">
        <v>180</v>
      </c>
      <c r="K225" s="207" t="s">
        <v>180</v>
      </c>
      <c r="L225" s="207" t="s">
        <v>180</v>
      </c>
      <c r="M225" s="207" t="s">
        <v>180</v>
      </c>
      <c r="N225" s="207" t="s">
        <v>180</v>
      </c>
      <c r="O225" s="207" t="s">
        <v>180</v>
      </c>
      <c r="P225" s="207" t="s">
        <v>180</v>
      </c>
      <c r="Q225" s="207" t="s">
        <v>180</v>
      </c>
      <c r="R225" s="207" t="s">
        <v>180</v>
      </c>
      <c r="S225" s="207" t="s">
        <v>180</v>
      </c>
      <c r="T225" s="207">
        <v>2</v>
      </c>
      <c r="U225" s="207" t="s">
        <v>180</v>
      </c>
      <c r="V225" s="207" t="s">
        <v>180</v>
      </c>
      <c r="W225" s="207" t="s">
        <v>180</v>
      </c>
      <c r="X225" s="207">
        <f t="shared" si="19"/>
        <v>7</v>
      </c>
      <c r="Y225" s="207" t="s">
        <v>180</v>
      </c>
      <c r="Z225" s="207" t="s">
        <v>180</v>
      </c>
      <c r="AA225" s="207" t="s">
        <v>180</v>
      </c>
      <c r="AB225" s="207" t="s">
        <v>180</v>
      </c>
      <c r="AC225" s="207" t="s">
        <v>180</v>
      </c>
      <c r="AD225" s="207" t="s">
        <v>180</v>
      </c>
    </row>
    <row r="226" spans="1:30" ht="16.5" customHeight="1" x14ac:dyDescent="0.4">
      <c r="A226" s="150" t="s">
        <v>1193</v>
      </c>
      <c r="B226" s="150" t="s">
        <v>340</v>
      </c>
      <c r="C226" s="81" t="s">
        <v>505</v>
      </c>
      <c r="D226" s="248" t="s">
        <v>279</v>
      </c>
      <c r="E226" s="207" t="s">
        <v>180</v>
      </c>
      <c r="F226" s="207" t="s">
        <v>180</v>
      </c>
      <c r="G226" s="207" t="s">
        <v>180</v>
      </c>
      <c r="H226" s="207" t="s">
        <v>180</v>
      </c>
      <c r="I226" s="207">
        <v>4</v>
      </c>
      <c r="J226" s="207" t="s">
        <v>180</v>
      </c>
      <c r="K226" s="207" t="s">
        <v>180</v>
      </c>
      <c r="L226" s="207" t="s">
        <v>180</v>
      </c>
      <c r="M226" s="207" t="s">
        <v>180</v>
      </c>
      <c r="N226" s="207" t="s">
        <v>180</v>
      </c>
      <c r="O226" s="207" t="s">
        <v>180</v>
      </c>
      <c r="P226" s="207" t="s">
        <v>180</v>
      </c>
      <c r="Q226" s="207" t="s">
        <v>180</v>
      </c>
      <c r="R226" s="207" t="s">
        <v>180</v>
      </c>
      <c r="S226" s="207" t="s">
        <v>180</v>
      </c>
      <c r="T226" s="207">
        <v>1</v>
      </c>
      <c r="U226" s="207" t="s">
        <v>180</v>
      </c>
      <c r="V226" s="207" t="s">
        <v>180</v>
      </c>
      <c r="W226" s="207">
        <v>2</v>
      </c>
      <c r="X226" s="207">
        <f t="shared" si="19"/>
        <v>7</v>
      </c>
      <c r="Y226" s="207" t="s">
        <v>180</v>
      </c>
      <c r="Z226" s="207" t="s">
        <v>180</v>
      </c>
      <c r="AA226" s="207" t="s">
        <v>180</v>
      </c>
      <c r="AB226" s="207" t="s">
        <v>180</v>
      </c>
      <c r="AC226" s="207" t="s">
        <v>180</v>
      </c>
      <c r="AD226" s="207" t="s">
        <v>180</v>
      </c>
    </row>
    <row r="227" spans="1:30" ht="16.5" customHeight="1" x14ac:dyDescent="0.4">
      <c r="A227" s="150" t="s">
        <v>1193</v>
      </c>
      <c r="B227" s="150" t="s">
        <v>340</v>
      </c>
      <c r="C227" s="81" t="s">
        <v>506</v>
      </c>
      <c r="D227" s="248" t="s">
        <v>279</v>
      </c>
      <c r="E227" s="207" t="s">
        <v>180</v>
      </c>
      <c r="F227" s="207" t="s">
        <v>180</v>
      </c>
      <c r="G227" s="207" t="s">
        <v>180</v>
      </c>
      <c r="H227" s="207" t="s">
        <v>180</v>
      </c>
      <c r="I227" s="207">
        <v>3</v>
      </c>
      <c r="J227" s="207" t="s">
        <v>180</v>
      </c>
      <c r="K227" s="207" t="s">
        <v>180</v>
      </c>
      <c r="L227" s="207" t="s">
        <v>180</v>
      </c>
      <c r="M227" s="207" t="s">
        <v>180</v>
      </c>
      <c r="N227" s="207" t="s">
        <v>180</v>
      </c>
      <c r="O227" s="207" t="s">
        <v>180</v>
      </c>
      <c r="P227" s="207" t="s">
        <v>180</v>
      </c>
      <c r="Q227" s="207" t="s">
        <v>180</v>
      </c>
      <c r="R227" s="207" t="s">
        <v>180</v>
      </c>
      <c r="S227" s="207" t="s">
        <v>180</v>
      </c>
      <c r="T227" s="207">
        <v>1</v>
      </c>
      <c r="U227" s="207" t="s">
        <v>180</v>
      </c>
      <c r="V227" s="207" t="s">
        <v>180</v>
      </c>
      <c r="W227" s="207" t="s">
        <v>180</v>
      </c>
      <c r="X227" s="207">
        <f t="shared" si="19"/>
        <v>4</v>
      </c>
      <c r="Y227" s="207" t="s">
        <v>180</v>
      </c>
      <c r="Z227" s="207" t="s">
        <v>180</v>
      </c>
      <c r="AA227" s="207" t="s">
        <v>180</v>
      </c>
      <c r="AB227" s="207" t="s">
        <v>180</v>
      </c>
      <c r="AC227" s="207" t="s">
        <v>180</v>
      </c>
      <c r="AD227" s="207" t="s">
        <v>180</v>
      </c>
    </row>
    <row r="228" spans="1:30" ht="16.5" customHeight="1" x14ac:dyDescent="0.4">
      <c r="A228" s="150" t="s">
        <v>1193</v>
      </c>
      <c r="B228" s="150" t="s">
        <v>340</v>
      </c>
      <c r="C228" s="81" t="s">
        <v>507</v>
      </c>
      <c r="D228" s="248" t="s">
        <v>279</v>
      </c>
      <c r="E228" s="207" t="s">
        <v>180</v>
      </c>
      <c r="F228" s="207" t="s">
        <v>180</v>
      </c>
      <c r="G228" s="207" t="s">
        <v>180</v>
      </c>
      <c r="H228" s="207" t="s">
        <v>180</v>
      </c>
      <c r="I228" s="207">
        <v>6</v>
      </c>
      <c r="J228" s="207" t="s">
        <v>180</v>
      </c>
      <c r="K228" s="207" t="s">
        <v>180</v>
      </c>
      <c r="L228" s="207" t="s">
        <v>180</v>
      </c>
      <c r="M228" s="207" t="s">
        <v>180</v>
      </c>
      <c r="N228" s="207" t="s">
        <v>180</v>
      </c>
      <c r="O228" s="207">
        <v>1</v>
      </c>
      <c r="P228" s="207" t="s">
        <v>180</v>
      </c>
      <c r="Q228" s="207" t="s">
        <v>180</v>
      </c>
      <c r="R228" s="207" t="s">
        <v>180</v>
      </c>
      <c r="S228" s="207" t="s">
        <v>180</v>
      </c>
      <c r="T228" s="207">
        <v>2</v>
      </c>
      <c r="U228" s="207" t="s">
        <v>180</v>
      </c>
      <c r="V228" s="207" t="s">
        <v>180</v>
      </c>
      <c r="W228" s="207" t="s">
        <v>180</v>
      </c>
      <c r="X228" s="207">
        <f t="shared" si="19"/>
        <v>9</v>
      </c>
      <c r="Y228" s="207" t="s">
        <v>180</v>
      </c>
      <c r="Z228" s="207" t="s">
        <v>180</v>
      </c>
      <c r="AA228" s="207" t="s">
        <v>180</v>
      </c>
      <c r="AB228" s="207" t="s">
        <v>180</v>
      </c>
      <c r="AC228" s="207" t="s">
        <v>180</v>
      </c>
      <c r="AD228" s="207" t="s">
        <v>180</v>
      </c>
    </row>
    <row r="229" spans="1:30" ht="16.5" customHeight="1" x14ac:dyDescent="0.4">
      <c r="A229" s="150" t="s">
        <v>1193</v>
      </c>
      <c r="B229" s="150" t="s">
        <v>340</v>
      </c>
      <c r="C229" s="81" t="s">
        <v>508</v>
      </c>
      <c r="D229" s="248" t="s">
        <v>279</v>
      </c>
      <c r="E229" s="207" t="s">
        <v>180</v>
      </c>
      <c r="F229" s="207" t="s">
        <v>180</v>
      </c>
      <c r="G229" s="207" t="s">
        <v>180</v>
      </c>
      <c r="H229" s="207" t="s">
        <v>180</v>
      </c>
      <c r="I229" s="207">
        <v>5</v>
      </c>
      <c r="J229" s="207" t="s">
        <v>180</v>
      </c>
      <c r="K229" s="207" t="s">
        <v>180</v>
      </c>
      <c r="L229" s="207" t="s">
        <v>180</v>
      </c>
      <c r="M229" s="207" t="s">
        <v>180</v>
      </c>
      <c r="N229" s="207" t="s">
        <v>180</v>
      </c>
      <c r="O229" s="207" t="s">
        <v>180</v>
      </c>
      <c r="P229" s="207" t="s">
        <v>180</v>
      </c>
      <c r="Q229" s="207" t="s">
        <v>180</v>
      </c>
      <c r="R229" s="207" t="s">
        <v>180</v>
      </c>
      <c r="S229" s="207" t="s">
        <v>180</v>
      </c>
      <c r="T229" s="207">
        <v>2</v>
      </c>
      <c r="U229" s="207" t="s">
        <v>180</v>
      </c>
      <c r="V229" s="207" t="s">
        <v>180</v>
      </c>
      <c r="W229" s="207">
        <v>1</v>
      </c>
      <c r="X229" s="207">
        <f t="shared" si="19"/>
        <v>8</v>
      </c>
      <c r="Y229" s="207" t="s">
        <v>180</v>
      </c>
      <c r="Z229" s="207" t="s">
        <v>180</v>
      </c>
      <c r="AA229" s="207" t="s">
        <v>180</v>
      </c>
      <c r="AB229" s="207" t="s">
        <v>180</v>
      </c>
      <c r="AC229" s="207" t="s">
        <v>180</v>
      </c>
      <c r="AD229" s="207" t="s">
        <v>180</v>
      </c>
    </row>
    <row r="230" spans="1:30" ht="16.5" customHeight="1" x14ac:dyDescent="0.4">
      <c r="A230" s="150" t="s">
        <v>1193</v>
      </c>
      <c r="B230" s="150" t="s">
        <v>340</v>
      </c>
      <c r="C230" s="81" t="s">
        <v>509</v>
      </c>
      <c r="D230" s="248" t="s">
        <v>279</v>
      </c>
      <c r="E230" s="207" t="s">
        <v>180</v>
      </c>
      <c r="F230" s="207" t="s">
        <v>180</v>
      </c>
      <c r="G230" s="207" t="s">
        <v>180</v>
      </c>
      <c r="H230" s="207" t="s">
        <v>180</v>
      </c>
      <c r="I230" s="207">
        <v>4</v>
      </c>
      <c r="J230" s="207" t="s">
        <v>180</v>
      </c>
      <c r="K230" s="207" t="s">
        <v>180</v>
      </c>
      <c r="L230" s="207" t="s">
        <v>180</v>
      </c>
      <c r="M230" s="207" t="s">
        <v>180</v>
      </c>
      <c r="N230" s="207" t="s">
        <v>180</v>
      </c>
      <c r="O230" s="207" t="s">
        <v>180</v>
      </c>
      <c r="P230" s="207" t="s">
        <v>180</v>
      </c>
      <c r="Q230" s="207" t="s">
        <v>180</v>
      </c>
      <c r="R230" s="207" t="s">
        <v>180</v>
      </c>
      <c r="S230" s="207" t="s">
        <v>180</v>
      </c>
      <c r="T230" s="207">
        <v>1</v>
      </c>
      <c r="U230" s="207" t="s">
        <v>180</v>
      </c>
      <c r="V230" s="207" t="s">
        <v>180</v>
      </c>
      <c r="W230" s="207" t="s">
        <v>180</v>
      </c>
      <c r="X230" s="207">
        <f t="shared" si="19"/>
        <v>5</v>
      </c>
      <c r="Y230" s="207" t="s">
        <v>180</v>
      </c>
      <c r="Z230" s="207" t="s">
        <v>180</v>
      </c>
      <c r="AA230" s="207" t="s">
        <v>180</v>
      </c>
      <c r="AB230" s="207" t="s">
        <v>180</v>
      </c>
      <c r="AC230" s="207" t="s">
        <v>180</v>
      </c>
      <c r="AD230" s="207" t="s">
        <v>180</v>
      </c>
    </row>
    <row r="231" spans="1:30" ht="16.5" customHeight="1" x14ac:dyDescent="0.4">
      <c r="A231" s="150" t="s">
        <v>1193</v>
      </c>
      <c r="B231" s="150" t="s">
        <v>340</v>
      </c>
      <c r="C231" s="81" t="s">
        <v>510</v>
      </c>
      <c r="D231" s="248" t="s">
        <v>279</v>
      </c>
      <c r="E231" s="207" t="s">
        <v>180</v>
      </c>
      <c r="F231" s="207" t="s">
        <v>180</v>
      </c>
      <c r="G231" s="207" t="s">
        <v>180</v>
      </c>
      <c r="H231" s="207" t="s">
        <v>180</v>
      </c>
      <c r="I231" s="207">
        <v>3</v>
      </c>
      <c r="J231" s="207" t="s">
        <v>180</v>
      </c>
      <c r="K231" s="207" t="s">
        <v>180</v>
      </c>
      <c r="L231" s="207" t="s">
        <v>180</v>
      </c>
      <c r="M231" s="207" t="s">
        <v>180</v>
      </c>
      <c r="N231" s="207" t="s">
        <v>180</v>
      </c>
      <c r="O231" s="207" t="s">
        <v>180</v>
      </c>
      <c r="P231" s="207" t="s">
        <v>180</v>
      </c>
      <c r="Q231" s="207" t="s">
        <v>180</v>
      </c>
      <c r="R231" s="207" t="s">
        <v>180</v>
      </c>
      <c r="S231" s="207" t="s">
        <v>180</v>
      </c>
      <c r="T231" s="207">
        <v>1</v>
      </c>
      <c r="U231" s="207" t="s">
        <v>180</v>
      </c>
      <c r="V231" s="207" t="s">
        <v>180</v>
      </c>
      <c r="W231" s="207" t="s">
        <v>180</v>
      </c>
      <c r="X231" s="207">
        <f t="shared" si="19"/>
        <v>4</v>
      </c>
      <c r="Y231" s="207" t="s">
        <v>180</v>
      </c>
      <c r="Z231" s="207" t="s">
        <v>180</v>
      </c>
      <c r="AA231" s="207" t="s">
        <v>180</v>
      </c>
      <c r="AB231" s="207" t="s">
        <v>180</v>
      </c>
      <c r="AC231" s="207" t="s">
        <v>180</v>
      </c>
      <c r="AD231" s="207" t="s">
        <v>180</v>
      </c>
    </row>
    <row r="232" spans="1:30" ht="16.5" customHeight="1" x14ac:dyDescent="0.4">
      <c r="A232" s="150" t="s">
        <v>1193</v>
      </c>
      <c r="B232" s="150" t="s">
        <v>340</v>
      </c>
      <c r="C232" s="81" t="s">
        <v>511</v>
      </c>
      <c r="D232" s="248" t="s">
        <v>279</v>
      </c>
      <c r="E232" s="207" t="s">
        <v>180</v>
      </c>
      <c r="F232" s="207" t="s">
        <v>180</v>
      </c>
      <c r="G232" s="207" t="s">
        <v>180</v>
      </c>
      <c r="H232" s="207" t="s">
        <v>180</v>
      </c>
      <c r="I232" s="207">
        <v>4</v>
      </c>
      <c r="J232" s="207" t="s">
        <v>180</v>
      </c>
      <c r="K232" s="207" t="s">
        <v>180</v>
      </c>
      <c r="L232" s="207" t="s">
        <v>180</v>
      </c>
      <c r="M232" s="207" t="s">
        <v>180</v>
      </c>
      <c r="N232" s="207" t="s">
        <v>180</v>
      </c>
      <c r="O232" s="207">
        <v>1</v>
      </c>
      <c r="P232" s="207" t="s">
        <v>180</v>
      </c>
      <c r="Q232" s="207" t="s">
        <v>180</v>
      </c>
      <c r="R232" s="207" t="s">
        <v>180</v>
      </c>
      <c r="S232" s="207" t="s">
        <v>180</v>
      </c>
      <c r="T232" s="207">
        <v>2</v>
      </c>
      <c r="U232" s="207" t="s">
        <v>180</v>
      </c>
      <c r="V232" s="207" t="s">
        <v>180</v>
      </c>
      <c r="W232" s="207" t="s">
        <v>180</v>
      </c>
      <c r="X232" s="207">
        <f t="shared" si="19"/>
        <v>7</v>
      </c>
      <c r="Y232" s="207" t="s">
        <v>180</v>
      </c>
      <c r="Z232" s="207" t="s">
        <v>180</v>
      </c>
      <c r="AA232" s="207" t="s">
        <v>180</v>
      </c>
      <c r="AB232" s="207" t="s">
        <v>180</v>
      </c>
      <c r="AC232" s="207" t="s">
        <v>180</v>
      </c>
      <c r="AD232" s="207" t="s">
        <v>180</v>
      </c>
    </row>
    <row r="233" spans="1:30" ht="16.5" customHeight="1" x14ac:dyDescent="0.4">
      <c r="A233" s="150" t="s">
        <v>1193</v>
      </c>
      <c r="B233" s="150" t="s">
        <v>340</v>
      </c>
      <c r="C233" s="81" t="s">
        <v>512</v>
      </c>
      <c r="D233" s="248" t="s">
        <v>279</v>
      </c>
      <c r="E233" s="207" t="s">
        <v>180</v>
      </c>
      <c r="F233" s="207" t="s">
        <v>180</v>
      </c>
      <c r="G233" s="207" t="s">
        <v>180</v>
      </c>
      <c r="H233" s="207" t="s">
        <v>180</v>
      </c>
      <c r="I233" s="207">
        <v>5</v>
      </c>
      <c r="J233" s="207" t="s">
        <v>180</v>
      </c>
      <c r="K233" s="207" t="s">
        <v>180</v>
      </c>
      <c r="L233" s="207" t="s">
        <v>180</v>
      </c>
      <c r="M233" s="207" t="s">
        <v>180</v>
      </c>
      <c r="N233" s="207" t="s">
        <v>180</v>
      </c>
      <c r="O233" s="207">
        <v>1</v>
      </c>
      <c r="P233" s="207" t="s">
        <v>180</v>
      </c>
      <c r="Q233" s="207" t="s">
        <v>180</v>
      </c>
      <c r="R233" s="207" t="s">
        <v>180</v>
      </c>
      <c r="S233" s="207" t="s">
        <v>180</v>
      </c>
      <c r="T233" s="207">
        <v>1</v>
      </c>
      <c r="U233" s="207" t="s">
        <v>180</v>
      </c>
      <c r="V233" s="207" t="s">
        <v>180</v>
      </c>
      <c r="W233" s="207" t="s">
        <v>180</v>
      </c>
      <c r="X233" s="207">
        <f t="shared" si="19"/>
        <v>7</v>
      </c>
      <c r="Y233" s="207" t="s">
        <v>180</v>
      </c>
      <c r="Z233" s="207" t="s">
        <v>180</v>
      </c>
      <c r="AA233" s="207" t="s">
        <v>180</v>
      </c>
      <c r="AB233" s="207" t="s">
        <v>180</v>
      </c>
      <c r="AC233" s="207" t="s">
        <v>180</v>
      </c>
      <c r="AD233" s="207" t="s">
        <v>180</v>
      </c>
    </row>
    <row r="234" spans="1:30" ht="16.5" customHeight="1" x14ac:dyDescent="0.4">
      <c r="A234" s="150" t="s">
        <v>1193</v>
      </c>
      <c r="B234" s="150" t="s">
        <v>340</v>
      </c>
      <c r="C234" s="81" t="s">
        <v>513</v>
      </c>
      <c r="D234" s="248" t="s">
        <v>279</v>
      </c>
      <c r="E234" s="207" t="s">
        <v>180</v>
      </c>
      <c r="F234" s="207" t="s">
        <v>180</v>
      </c>
      <c r="G234" s="207" t="s">
        <v>180</v>
      </c>
      <c r="H234" s="207" t="s">
        <v>180</v>
      </c>
      <c r="I234" s="207">
        <v>9</v>
      </c>
      <c r="J234" s="207" t="s">
        <v>180</v>
      </c>
      <c r="K234" s="207" t="s">
        <v>180</v>
      </c>
      <c r="L234" s="207" t="s">
        <v>180</v>
      </c>
      <c r="M234" s="207" t="s">
        <v>180</v>
      </c>
      <c r="N234" s="207" t="s">
        <v>180</v>
      </c>
      <c r="O234" s="207" t="s">
        <v>180</v>
      </c>
      <c r="P234" s="207" t="s">
        <v>180</v>
      </c>
      <c r="Q234" s="207" t="s">
        <v>180</v>
      </c>
      <c r="R234" s="207" t="s">
        <v>180</v>
      </c>
      <c r="S234" s="207" t="s">
        <v>180</v>
      </c>
      <c r="T234" s="207">
        <v>2</v>
      </c>
      <c r="U234" s="207" t="s">
        <v>180</v>
      </c>
      <c r="V234" s="207" t="s">
        <v>180</v>
      </c>
      <c r="W234" s="207" t="s">
        <v>180</v>
      </c>
      <c r="X234" s="207">
        <f t="shared" si="19"/>
        <v>11</v>
      </c>
      <c r="Y234" s="207" t="s">
        <v>180</v>
      </c>
      <c r="Z234" s="207" t="s">
        <v>180</v>
      </c>
      <c r="AA234" s="207" t="s">
        <v>180</v>
      </c>
      <c r="AB234" s="207" t="s">
        <v>180</v>
      </c>
      <c r="AC234" s="207" t="s">
        <v>180</v>
      </c>
      <c r="AD234" s="207" t="s">
        <v>180</v>
      </c>
    </row>
    <row r="235" spans="1:30" ht="16.5" customHeight="1" x14ac:dyDescent="0.4">
      <c r="A235" s="150" t="s">
        <v>1193</v>
      </c>
      <c r="B235" s="150" t="s">
        <v>340</v>
      </c>
      <c r="C235" s="81" t="s">
        <v>514</v>
      </c>
      <c r="D235" s="248" t="s">
        <v>279</v>
      </c>
      <c r="E235" s="207" t="s">
        <v>180</v>
      </c>
      <c r="F235" s="207" t="s">
        <v>180</v>
      </c>
      <c r="G235" s="207" t="s">
        <v>180</v>
      </c>
      <c r="H235" s="207" t="s">
        <v>180</v>
      </c>
      <c r="I235" s="207">
        <v>5</v>
      </c>
      <c r="J235" s="207" t="s">
        <v>180</v>
      </c>
      <c r="K235" s="207" t="s">
        <v>180</v>
      </c>
      <c r="L235" s="207" t="s">
        <v>180</v>
      </c>
      <c r="M235" s="207" t="s">
        <v>180</v>
      </c>
      <c r="N235" s="207" t="s">
        <v>180</v>
      </c>
      <c r="O235" s="207" t="s">
        <v>180</v>
      </c>
      <c r="P235" s="207" t="s">
        <v>180</v>
      </c>
      <c r="Q235" s="207" t="s">
        <v>180</v>
      </c>
      <c r="R235" s="207" t="s">
        <v>180</v>
      </c>
      <c r="S235" s="207" t="s">
        <v>180</v>
      </c>
      <c r="T235" s="207">
        <v>1</v>
      </c>
      <c r="U235" s="207" t="s">
        <v>180</v>
      </c>
      <c r="V235" s="207" t="s">
        <v>180</v>
      </c>
      <c r="W235" s="207" t="s">
        <v>180</v>
      </c>
      <c r="X235" s="207">
        <f t="shared" si="19"/>
        <v>6</v>
      </c>
      <c r="Y235" s="207" t="s">
        <v>180</v>
      </c>
      <c r="Z235" s="207" t="s">
        <v>180</v>
      </c>
      <c r="AA235" s="207" t="s">
        <v>180</v>
      </c>
      <c r="AB235" s="207" t="s">
        <v>180</v>
      </c>
      <c r="AC235" s="207" t="s">
        <v>180</v>
      </c>
      <c r="AD235" s="207" t="s">
        <v>180</v>
      </c>
    </row>
    <row r="236" spans="1:30" ht="16.5" customHeight="1" x14ac:dyDescent="0.4">
      <c r="A236" s="150" t="s">
        <v>1193</v>
      </c>
      <c r="B236" s="150" t="s">
        <v>340</v>
      </c>
      <c r="C236" s="81" t="s">
        <v>515</v>
      </c>
      <c r="D236" s="248" t="s">
        <v>279</v>
      </c>
      <c r="E236" s="207" t="s">
        <v>180</v>
      </c>
      <c r="F236" s="207" t="s">
        <v>180</v>
      </c>
      <c r="G236" s="207" t="s">
        <v>180</v>
      </c>
      <c r="H236" s="207" t="s">
        <v>180</v>
      </c>
      <c r="I236" s="207">
        <v>4</v>
      </c>
      <c r="J236" s="207" t="s">
        <v>180</v>
      </c>
      <c r="K236" s="207" t="s">
        <v>180</v>
      </c>
      <c r="L236" s="207" t="s">
        <v>180</v>
      </c>
      <c r="M236" s="207" t="s">
        <v>180</v>
      </c>
      <c r="N236" s="207" t="s">
        <v>180</v>
      </c>
      <c r="O236" s="207">
        <v>1</v>
      </c>
      <c r="P236" s="207" t="s">
        <v>180</v>
      </c>
      <c r="Q236" s="207" t="s">
        <v>180</v>
      </c>
      <c r="R236" s="207" t="s">
        <v>180</v>
      </c>
      <c r="S236" s="207" t="s">
        <v>180</v>
      </c>
      <c r="T236" s="207">
        <v>1</v>
      </c>
      <c r="U236" s="207" t="s">
        <v>180</v>
      </c>
      <c r="V236" s="207" t="s">
        <v>180</v>
      </c>
      <c r="W236" s="207">
        <v>3</v>
      </c>
      <c r="X236" s="207">
        <f t="shared" si="19"/>
        <v>9</v>
      </c>
      <c r="Y236" s="207" t="s">
        <v>180</v>
      </c>
      <c r="Z236" s="207" t="s">
        <v>180</v>
      </c>
      <c r="AA236" s="207" t="s">
        <v>180</v>
      </c>
      <c r="AB236" s="207" t="s">
        <v>180</v>
      </c>
      <c r="AC236" s="207" t="s">
        <v>180</v>
      </c>
      <c r="AD236" s="207" t="s">
        <v>180</v>
      </c>
    </row>
    <row r="237" spans="1:30" ht="16.5" customHeight="1" x14ac:dyDescent="0.4">
      <c r="A237" s="150" t="s">
        <v>1193</v>
      </c>
      <c r="B237" s="150" t="s">
        <v>340</v>
      </c>
      <c r="C237" s="81" t="s">
        <v>516</v>
      </c>
      <c r="D237" s="248" t="s">
        <v>279</v>
      </c>
      <c r="E237" s="207" t="s">
        <v>180</v>
      </c>
      <c r="F237" s="207" t="s">
        <v>180</v>
      </c>
      <c r="G237" s="207" t="s">
        <v>180</v>
      </c>
      <c r="H237" s="207" t="s">
        <v>180</v>
      </c>
      <c r="I237" s="207">
        <v>4</v>
      </c>
      <c r="J237" s="207" t="s">
        <v>180</v>
      </c>
      <c r="K237" s="207" t="s">
        <v>180</v>
      </c>
      <c r="L237" s="207" t="s">
        <v>180</v>
      </c>
      <c r="M237" s="207" t="s">
        <v>180</v>
      </c>
      <c r="N237" s="207" t="s">
        <v>180</v>
      </c>
      <c r="O237" s="207" t="s">
        <v>180</v>
      </c>
      <c r="P237" s="207" t="s">
        <v>180</v>
      </c>
      <c r="Q237" s="207" t="s">
        <v>180</v>
      </c>
      <c r="R237" s="207" t="s">
        <v>180</v>
      </c>
      <c r="S237" s="207" t="s">
        <v>180</v>
      </c>
      <c r="T237" s="207">
        <v>1</v>
      </c>
      <c r="U237" s="207" t="s">
        <v>180</v>
      </c>
      <c r="V237" s="207" t="s">
        <v>180</v>
      </c>
      <c r="W237" s="207" t="s">
        <v>180</v>
      </c>
      <c r="X237" s="207">
        <f t="shared" si="19"/>
        <v>5</v>
      </c>
      <c r="Y237" s="207" t="s">
        <v>180</v>
      </c>
      <c r="Z237" s="207" t="s">
        <v>180</v>
      </c>
      <c r="AA237" s="207" t="s">
        <v>180</v>
      </c>
      <c r="AB237" s="207" t="s">
        <v>180</v>
      </c>
      <c r="AC237" s="207" t="s">
        <v>180</v>
      </c>
      <c r="AD237" s="207" t="s">
        <v>180</v>
      </c>
    </row>
    <row r="238" spans="1:30" ht="16.5" customHeight="1" x14ac:dyDescent="0.4">
      <c r="A238" s="150" t="s">
        <v>1193</v>
      </c>
      <c r="B238" s="150" t="s">
        <v>340</v>
      </c>
      <c r="C238" s="81" t="s">
        <v>517</v>
      </c>
      <c r="D238" s="248" t="s">
        <v>279</v>
      </c>
      <c r="E238" s="207" t="s">
        <v>180</v>
      </c>
      <c r="F238" s="207" t="s">
        <v>180</v>
      </c>
      <c r="G238" s="207" t="s">
        <v>180</v>
      </c>
      <c r="H238" s="207" t="s">
        <v>180</v>
      </c>
      <c r="I238" s="207">
        <v>4</v>
      </c>
      <c r="J238" s="207" t="s">
        <v>180</v>
      </c>
      <c r="K238" s="207" t="s">
        <v>180</v>
      </c>
      <c r="L238" s="207" t="s">
        <v>180</v>
      </c>
      <c r="M238" s="207" t="s">
        <v>180</v>
      </c>
      <c r="N238" s="207" t="s">
        <v>180</v>
      </c>
      <c r="O238" s="207">
        <v>1</v>
      </c>
      <c r="P238" s="207" t="s">
        <v>180</v>
      </c>
      <c r="Q238" s="207" t="s">
        <v>180</v>
      </c>
      <c r="R238" s="207" t="s">
        <v>180</v>
      </c>
      <c r="S238" s="207" t="s">
        <v>180</v>
      </c>
      <c r="T238" s="207">
        <v>1</v>
      </c>
      <c r="U238" s="207" t="s">
        <v>180</v>
      </c>
      <c r="V238" s="207" t="s">
        <v>180</v>
      </c>
      <c r="W238" s="207" t="s">
        <v>180</v>
      </c>
      <c r="X238" s="207">
        <f t="shared" si="19"/>
        <v>6</v>
      </c>
      <c r="Y238" s="207" t="s">
        <v>180</v>
      </c>
      <c r="Z238" s="207" t="s">
        <v>180</v>
      </c>
      <c r="AA238" s="207" t="s">
        <v>180</v>
      </c>
      <c r="AB238" s="207" t="s">
        <v>180</v>
      </c>
      <c r="AC238" s="207" t="s">
        <v>180</v>
      </c>
      <c r="AD238" s="207" t="s">
        <v>180</v>
      </c>
    </row>
    <row r="239" spans="1:30" ht="16.5" customHeight="1" x14ac:dyDescent="0.4">
      <c r="A239" s="150" t="s">
        <v>1193</v>
      </c>
      <c r="B239" s="150" t="s">
        <v>340</v>
      </c>
      <c r="C239" s="81" t="s">
        <v>518</v>
      </c>
      <c r="D239" s="248" t="s">
        <v>279</v>
      </c>
      <c r="E239" s="207" t="s">
        <v>180</v>
      </c>
      <c r="F239" s="207" t="s">
        <v>180</v>
      </c>
      <c r="G239" s="207" t="s">
        <v>180</v>
      </c>
      <c r="H239" s="207" t="s">
        <v>180</v>
      </c>
      <c r="I239" s="207">
        <v>4</v>
      </c>
      <c r="J239" s="207" t="s">
        <v>180</v>
      </c>
      <c r="K239" s="207" t="s">
        <v>180</v>
      </c>
      <c r="L239" s="207" t="s">
        <v>180</v>
      </c>
      <c r="M239" s="207" t="s">
        <v>180</v>
      </c>
      <c r="N239" s="207" t="s">
        <v>180</v>
      </c>
      <c r="O239" s="207" t="s">
        <v>180</v>
      </c>
      <c r="P239" s="207" t="s">
        <v>180</v>
      </c>
      <c r="Q239" s="207" t="s">
        <v>180</v>
      </c>
      <c r="R239" s="207" t="s">
        <v>180</v>
      </c>
      <c r="S239" s="207" t="s">
        <v>180</v>
      </c>
      <c r="T239" s="207">
        <v>1</v>
      </c>
      <c r="U239" s="207" t="s">
        <v>180</v>
      </c>
      <c r="V239" s="207" t="s">
        <v>180</v>
      </c>
      <c r="W239" s="207" t="s">
        <v>180</v>
      </c>
      <c r="X239" s="207">
        <f t="shared" si="19"/>
        <v>5</v>
      </c>
      <c r="Y239" s="207" t="s">
        <v>180</v>
      </c>
      <c r="Z239" s="207" t="s">
        <v>180</v>
      </c>
      <c r="AA239" s="207" t="s">
        <v>180</v>
      </c>
      <c r="AB239" s="207" t="s">
        <v>180</v>
      </c>
      <c r="AC239" s="207" t="s">
        <v>180</v>
      </c>
      <c r="AD239" s="207" t="s">
        <v>180</v>
      </c>
    </row>
    <row r="240" spans="1:30" ht="16.5" customHeight="1" x14ac:dyDescent="0.4">
      <c r="A240" s="150" t="s">
        <v>1193</v>
      </c>
      <c r="B240" s="150" t="s">
        <v>340</v>
      </c>
      <c r="C240" s="81" t="s">
        <v>519</v>
      </c>
      <c r="D240" s="248" t="s">
        <v>279</v>
      </c>
      <c r="E240" s="207" t="s">
        <v>180</v>
      </c>
      <c r="F240" s="207" t="s">
        <v>180</v>
      </c>
      <c r="G240" s="207" t="s">
        <v>180</v>
      </c>
      <c r="H240" s="207" t="s">
        <v>180</v>
      </c>
      <c r="I240" s="207">
        <v>5</v>
      </c>
      <c r="J240" s="207" t="s">
        <v>180</v>
      </c>
      <c r="K240" s="207" t="s">
        <v>180</v>
      </c>
      <c r="L240" s="207" t="s">
        <v>180</v>
      </c>
      <c r="M240" s="207" t="s">
        <v>180</v>
      </c>
      <c r="N240" s="207" t="s">
        <v>180</v>
      </c>
      <c r="O240" s="207" t="s">
        <v>180</v>
      </c>
      <c r="P240" s="207" t="s">
        <v>180</v>
      </c>
      <c r="Q240" s="207" t="s">
        <v>180</v>
      </c>
      <c r="R240" s="207" t="s">
        <v>180</v>
      </c>
      <c r="S240" s="207" t="s">
        <v>180</v>
      </c>
      <c r="T240" s="207">
        <v>1</v>
      </c>
      <c r="U240" s="207" t="s">
        <v>180</v>
      </c>
      <c r="V240" s="207" t="s">
        <v>180</v>
      </c>
      <c r="W240" s="207" t="s">
        <v>180</v>
      </c>
      <c r="X240" s="207">
        <f t="shared" si="19"/>
        <v>6</v>
      </c>
      <c r="Y240" s="207" t="s">
        <v>180</v>
      </c>
      <c r="Z240" s="207" t="s">
        <v>180</v>
      </c>
      <c r="AA240" s="207" t="s">
        <v>180</v>
      </c>
      <c r="AB240" s="207" t="s">
        <v>180</v>
      </c>
      <c r="AC240" s="207" t="s">
        <v>180</v>
      </c>
      <c r="AD240" s="207" t="s">
        <v>180</v>
      </c>
    </row>
    <row r="241" spans="1:30" ht="16.5" customHeight="1" x14ac:dyDescent="0.4">
      <c r="A241" s="150" t="s">
        <v>1192</v>
      </c>
      <c r="B241" s="150" t="s">
        <v>337</v>
      </c>
      <c r="C241" s="81" t="s">
        <v>520</v>
      </c>
      <c r="D241" s="248" t="s">
        <v>279</v>
      </c>
      <c r="E241" s="207" t="s">
        <v>180</v>
      </c>
      <c r="F241" s="207" t="s">
        <v>180</v>
      </c>
      <c r="G241" s="207" t="s">
        <v>180</v>
      </c>
      <c r="H241" s="207" t="s">
        <v>180</v>
      </c>
      <c r="I241" s="207">
        <v>7</v>
      </c>
      <c r="J241" s="207" t="s">
        <v>180</v>
      </c>
      <c r="K241" s="207" t="s">
        <v>180</v>
      </c>
      <c r="L241" s="207" t="s">
        <v>180</v>
      </c>
      <c r="M241" s="207" t="s">
        <v>180</v>
      </c>
      <c r="N241" s="207" t="s">
        <v>180</v>
      </c>
      <c r="O241" s="207" t="s">
        <v>180</v>
      </c>
      <c r="P241" s="207" t="s">
        <v>180</v>
      </c>
      <c r="Q241" s="207" t="s">
        <v>180</v>
      </c>
      <c r="R241" s="207" t="s">
        <v>180</v>
      </c>
      <c r="S241" s="207" t="s">
        <v>180</v>
      </c>
      <c r="T241" s="207">
        <v>1</v>
      </c>
      <c r="U241" s="207" t="s">
        <v>180</v>
      </c>
      <c r="V241" s="207" t="s">
        <v>180</v>
      </c>
      <c r="W241" s="207">
        <v>1</v>
      </c>
      <c r="X241" s="207">
        <f t="shared" si="19"/>
        <v>9</v>
      </c>
      <c r="Y241" s="207" t="s">
        <v>180</v>
      </c>
      <c r="Z241" s="207" t="s">
        <v>180</v>
      </c>
      <c r="AA241" s="207" t="s">
        <v>180</v>
      </c>
      <c r="AB241" s="207" t="s">
        <v>180</v>
      </c>
      <c r="AC241" s="207" t="s">
        <v>180</v>
      </c>
      <c r="AD241" s="207" t="s">
        <v>180</v>
      </c>
    </row>
    <row r="242" spans="1:30" ht="16.5" customHeight="1" x14ac:dyDescent="0.4">
      <c r="A242" s="150" t="s">
        <v>1192</v>
      </c>
      <c r="B242" s="150" t="s">
        <v>337</v>
      </c>
      <c r="C242" s="81" t="s">
        <v>521</v>
      </c>
      <c r="D242" s="248" t="s">
        <v>279</v>
      </c>
      <c r="E242" s="207" t="s">
        <v>180</v>
      </c>
      <c r="F242" s="207" t="s">
        <v>180</v>
      </c>
      <c r="G242" s="207" t="s">
        <v>180</v>
      </c>
      <c r="H242" s="207" t="s">
        <v>180</v>
      </c>
      <c r="I242" s="207">
        <v>7</v>
      </c>
      <c r="J242" s="207" t="s">
        <v>180</v>
      </c>
      <c r="K242" s="207" t="s">
        <v>180</v>
      </c>
      <c r="L242" s="207" t="s">
        <v>180</v>
      </c>
      <c r="M242" s="207" t="s">
        <v>180</v>
      </c>
      <c r="N242" s="207" t="s">
        <v>180</v>
      </c>
      <c r="O242" s="207" t="s">
        <v>180</v>
      </c>
      <c r="P242" s="207" t="s">
        <v>180</v>
      </c>
      <c r="Q242" s="207" t="s">
        <v>180</v>
      </c>
      <c r="R242" s="207" t="s">
        <v>180</v>
      </c>
      <c r="S242" s="207" t="s">
        <v>180</v>
      </c>
      <c r="T242" s="207">
        <v>1</v>
      </c>
      <c r="U242" s="207" t="s">
        <v>180</v>
      </c>
      <c r="V242" s="207" t="s">
        <v>180</v>
      </c>
      <c r="W242" s="207" t="s">
        <v>180</v>
      </c>
      <c r="X242" s="207">
        <f t="shared" si="19"/>
        <v>8</v>
      </c>
      <c r="Y242" s="207" t="s">
        <v>180</v>
      </c>
      <c r="Z242" s="207" t="s">
        <v>180</v>
      </c>
      <c r="AA242" s="207" t="s">
        <v>180</v>
      </c>
      <c r="AB242" s="207" t="s">
        <v>180</v>
      </c>
      <c r="AC242" s="207" t="s">
        <v>180</v>
      </c>
      <c r="AD242" s="207" t="s">
        <v>180</v>
      </c>
    </row>
    <row r="243" spans="1:30" ht="16.5" customHeight="1" x14ac:dyDescent="0.4">
      <c r="A243" s="150" t="s">
        <v>1192</v>
      </c>
      <c r="B243" s="150" t="s">
        <v>337</v>
      </c>
      <c r="C243" s="81" t="s">
        <v>522</v>
      </c>
      <c r="D243" s="248" t="s">
        <v>279</v>
      </c>
      <c r="E243" s="207" t="s">
        <v>180</v>
      </c>
      <c r="F243" s="207" t="s">
        <v>180</v>
      </c>
      <c r="G243" s="207" t="s">
        <v>180</v>
      </c>
      <c r="H243" s="207" t="s">
        <v>180</v>
      </c>
      <c r="I243" s="207">
        <v>4</v>
      </c>
      <c r="J243" s="207" t="s">
        <v>180</v>
      </c>
      <c r="K243" s="207" t="s">
        <v>180</v>
      </c>
      <c r="L243" s="207" t="s">
        <v>180</v>
      </c>
      <c r="M243" s="207" t="s">
        <v>180</v>
      </c>
      <c r="N243" s="207" t="s">
        <v>180</v>
      </c>
      <c r="O243" s="207">
        <v>1</v>
      </c>
      <c r="P243" s="207" t="s">
        <v>180</v>
      </c>
      <c r="Q243" s="207" t="s">
        <v>180</v>
      </c>
      <c r="R243" s="207" t="s">
        <v>180</v>
      </c>
      <c r="S243" s="207" t="s">
        <v>180</v>
      </c>
      <c r="T243" s="207">
        <v>1</v>
      </c>
      <c r="U243" s="207" t="s">
        <v>180</v>
      </c>
      <c r="V243" s="207" t="s">
        <v>180</v>
      </c>
      <c r="W243" s="207" t="s">
        <v>180</v>
      </c>
      <c r="X243" s="207">
        <f t="shared" si="19"/>
        <v>6</v>
      </c>
      <c r="Y243" s="207" t="s">
        <v>180</v>
      </c>
      <c r="Z243" s="207" t="s">
        <v>180</v>
      </c>
      <c r="AA243" s="207" t="s">
        <v>180</v>
      </c>
      <c r="AB243" s="207" t="s">
        <v>180</v>
      </c>
      <c r="AC243" s="207" t="s">
        <v>180</v>
      </c>
      <c r="AD243" s="207" t="s">
        <v>180</v>
      </c>
    </row>
    <row r="244" spans="1:30" ht="16.5" customHeight="1" x14ac:dyDescent="0.4">
      <c r="A244" s="150" t="s">
        <v>1192</v>
      </c>
      <c r="B244" s="150" t="s">
        <v>337</v>
      </c>
      <c r="C244" s="81" t="s">
        <v>523</v>
      </c>
      <c r="D244" s="248" t="s">
        <v>279</v>
      </c>
      <c r="E244" s="207" t="s">
        <v>180</v>
      </c>
      <c r="F244" s="207" t="s">
        <v>180</v>
      </c>
      <c r="G244" s="207" t="s">
        <v>180</v>
      </c>
      <c r="H244" s="207" t="s">
        <v>180</v>
      </c>
      <c r="I244" s="207">
        <v>5</v>
      </c>
      <c r="J244" s="207" t="s">
        <v>180</v>
      </c>
      <c r="K244" s="207" t="s">
        <v>180</v>
      </c>
      <c r="L244" s="207" t="s">
        <v>180</v>
      </c>
      <c r="M244" s="207" t="s">
        <v>180</v>
      </c>
      <c r="N244" s="207" t="s">
        <v>180</v>
      </c>
      <c r="O244" s="207" t="s">
        <v>180</v>
      </c>
      <c r="P244" s="207" t="s">
        <v>180</v>
      </c>
      <c r="Q244" s="207" t="s">
        <v>180</v>
      </c>
      <c r="R244" s="207" t="s">
        <v>180</v>
      </c>
      <c r="S244" s="207" t="s">
        <v>180</v>
      </c>
      <c r="T244" s="207">
        <v>1</v>
      </c>
      <c r="U244" s="207" t="s">
        <v>180</v>
      </c>
      <c r="V244" s="207" t="s">
        <v>180</v>
      </c>
      <c r="W244" s="207">
        <v>1</v>
      </c>
      <c r="X244" s="207">
        <f t="shared" si="19"/>
        <v>7</v>
      </c>
      <c r="Y244" s="207" t="s">
        <v>180</v>
      </c>
      <c r="Z244" s="207" t="s">
        <v>180</v>
      </c>
      <c r="AA244" s="207" t="s">
        <v>180</v>
      </c>
      <c r="AB244" s="207" t="s">
        <v>180</v>
      </c>
      <c r="AC244" s="207" t="s">
        <v>180</v>
      </c>
      <c r="AD244" s="207" t="s">
        <v>180</v>
      </c>
    </row>
    <row r="245" spans="1:30" ht="16.5" customHeight="1" x14ac:dyDescent="0.4">
      <c r="A245" s="150" t="s">
        <v>1192</v>
      </c>
      <c r="B245" s="150" t="s">
        <v>337</v>
      </c>
      <c r="C245" s="81" t="s">
        <v>524</v>
      </c>
      <c r="D245" s="248" t="s">
        <v>279</v>
      </c>
      <c r="E245" s="207" t="s">
        <v>180</v>
      </c>
      <c r="F245" s="207" t="s">
        <v>180</v>
      </c>
      <c r="G245" s="207" t="s">
        <v>180</v>
      </c>
      <c r="H245" s="207" t="s">
        <v>180</v>
      </c>
      <c r="I245" s="207">
        <v>5</v>
      </c>
      <c r="J245" s="207" t="s">
        <v>180</v>
      </c>
      <c r="K245" s="207" t="s">
        <v>180</v>
      </c>
      <c r="L245" s="207" t="s">
        <v>180</v>
      </c>
      <c r="M245" s="207" t="s">
        <v>180</v>
      </c>
      <c r="N245" s="207" t="s">
        <v>180</v>
      </c>
      <c r="O245" s="207" t="s">
        <v>180</v>
      </c>
      <c r="P245" s="207" t="s">
        <v>180</v>
      </c>
      <c r="Q245" s="207" t="s">
        <v>180</v>
      </c>
      <c r="R245" s="207" t="s">
        <v>180</v>
      </c>
      <c r="S245" s="207" t="s">
        <v>180</v>
      </c>
      <c r="T245" s="207">
        <v>1</v>
      </c>
      <c r="U245" s="207" t="s">
        <v>180</v>
      </c>
      <c r="V245" s="207" t="s">
        <v>180</v>
      </c>
      <c r="W245" s="207" t="s">
        <v>180</v>
      </c>
      <c r="X245" s="207">
        <f t="shared" si="19"/>
        <v>6</v>
      </c>
      <c r="Y245" s="207" t="s">
        <v>180</v>
      </c>
      <c r="Z245" s="207" t="s">
        <v>180</v>
      </c>
      <c r="AA245" s="207" t="s">
        <v>180</v>
      </c>
      <c r="AB245" s="207" t="s">
        <v>180</v>
      </c>
      <c r="AC245" s="207" t="s">
        <v>180</v>
      </c>
      <c r="AD245" s="207" t="s">
        <v>180</v>
      </c>
    </row>
    <row r="246" spans="1:30" ht="16.5" customHeight="1" x14ac:dyDescent="0.4">
      <c r="A246" s="150" t="s">
        <v>1192</v>
      </c>
      <c r="B246" s="150" t="s">
        <v>337</v>
      </c>
      <c r="C246" s="81" t="s">
        <v>525</v>
      </c>
      <c r="D246" s="248" t="s">
        <v>279</v>
      </c>
      <c r="E246" s="207" t="s">
        <v>180</v>
      </c>
      <c r="F246" s="207" t="s">
        <v>180</v>
      </c>
      <c r="G246" s="207" t="s">
        <v>180</v>
      </c>
      <c r="H246" s="207" t="s">
        <v>180</v>
      </c>
      <c r="I246" s="207">
        <v>4</v>
      </c>
      <c r="J246" s="207" t="s">
        <v>180</v>
      </c>
      <c r="K246" s="207" t="s">
        <v>180</v>
      </c>
      <c r="L246" s="207" t="s">
        <v>180</v>
      </c>
      <c r="M246" s="207" t="s">
        <v>180</v>
      </c>
      <c r="N246" s="207" t="s">
        <v>180</v>
      </c>
      <c r="O246" s="207" t="s">
        <v>180</v>
      </c>
      <c r="P246" s="207" t="s">
        <v>180</v>
      </c>
      <c r="Q246" s="207" t="s">
        <v>180</v>
      </c>
      <c r="R246" s="207" t="s">
        <v>180</v>
      </c>
      <c r="S246" s="207" t="s">
        <v>180</v>
      </c>
      <c r="T246" s="207">
        <v>1</v>
      </c>
      <c r="U246" s="207" t="s">
        <v>180</v>
      </c>
      <c r="V246" s="207" t="s">
        <v>180</v>
      </c>
      <c r="W246" s="207" t="s">
        <v>180</v>
      </c>
      <c r="X246" s="207">
        <f t="shared" si="19"/>
        <v>5</v>
      </c>
      <c r="Y246" s="207" t="s">
        <v>180</v>
      </c>
      <c r="Z246" s="207" t="s">
        <v>180</v>
      </c>
      <c r="AA246" s="207" t="s">
        <v>180</v>
      </c>
      <c r="AB246" s="207" t="s">
        <v>180</v>
      </c>
      <c r="AC246" s="207" t="s">
        <v>180</v>
      </c>
      <c r="AD246" s="207" t="s">
        <v>180</v>
      </c>
    </row>
    <row r="247" spans="1:30" ht="16.5" customHeight="1" x14ac:dyDescent="0.4">
      <c r="A247" s="150" t="s">
        <v>1192</v>
      </c>
      <c r="B247" s="150" t="s">
        <v>337</v>
      </c>
      <c r="C247" s="81" t="s">
        <v>526</v>
      </c>
      <c r="D247" s="248" t="s">
        <v>279</v>
      </c>
      <c r="E247" s="207" t="s">
        <v>180</v>
      </c>
      <c r="F247" s="207" t="s">
        <v>180</v>
      </c>
      <c r="G247" s="207" t="s">
        <v>180</v>
      </c>
      <c r="H247" s="207" t="s">
        <v>180</v>
      </c>
      <c r="I247" s="207">
        <v>5</v>
      </c>
      <c r="J247" s="207">
        <v>1</v>
      </c>
      <c r="K247" s="207" t="s">
        <v>180</v>
      </c>
      <c r="L247" s="207" t="s">
        <v>180</v>
      </c>
      <c r="M247" s="207" t="s">
        <v>180</v>
      </c>
      <c r="N247" s="207" t="s">
        <v>180</v>
      </c>
      <c r="O247" s="207" t="s">
        <v>180</v>
      </c>
      <c r="P247" s="207" t="s">
        <v>180</v>
      </c>
      <c r="Q247" s="207" t="s">
        <v>180</v>
      </c>
      <c r="R247" s="207" t="s">
        <v>180</v>
      </c>
      <c r="S247" s="207" t="s">
        <v>180</v>
      </c>
      <c r="T247" s="207">
        <v>1</v>
      </c>
      <c r="U247" s="207" t="s">
        <v>180</v>
      </c>
      <c r="V247" s="207" t="s">
        <v>180</v>
      </c>
      <c r="W247" s="207" t="s">
        <v>180</v>
      </c>
      <c r="X247" s="207">
        <f t="shared" si="19"/>
        <v>7</v>
      </c>
      <c r="Y247" s="207" t="s">
        <v>180</v>
      </c>
      <c r="Z247" s="207" t="s">
        <v>180</v>
      </c>
      <c r="AA247" s="207" t="s">
        <v>180</v>
      </c>
      <c r="AB247" s="207" t="s">
        <v>180</v>
      </c>
      <c r="AC247" s="207" t="s">
        <v>180</v>
      </c>
      <c r="AD247" s="207" t="s">
        <v>180</v>
      </c>
    </row>
    <row r="248" spans="1:30" ht="16.5" customHeight="1" x14ac:dyDescent="0.4">
      <c r="A248" s="150" t="s">
        <v>346</v>
      </c>
      <c r="B248" s="150" t="s">
        <v>339</v>
      </c>
      <c r="C248" s="81" t="s">
        <v>527</v>
      </c>
      <c r="D248" s="248" t="s">
        <v>279</v>
      </c>
      <c r="E248" s="207" t="s">
        <v>180</v>
      </c>
      <c r="F248" s="207" t="s">
        <v>180</v>
      </c>
      <c r="G248" s="207" t="s">
        <v>180</v>
      </c>
      <c r="H248" s="207" t="s">
        <v>180</v>
      </c>
      <c r="I248" s="207">
        <v>9</v>
      </c>
      <c r="J248" s="207">
        <v>10</v>
      </c>
      <c r="K248" s="207" t="s">
        <v>180</v>
      </c>
      <c r="L248" s="207" t="s">
        <v>180</v>
      </c>
      <c r="M248" s="207" t="s">
        <v>180</v>
      </c>
      <c r="N248" s="207" t="s">
        <v>180</v>
      </c>
      <c r="O248" s="207">
        <v>2</v>
      </c>
      <c r="P248" s="207" t="s">
        <v>180</v>
      </c>
      <c r="Q248" s="207" t="s">
        <v>180</v>
      </c>
      <c r="R248" s="207" t="s">
        <v>180</v>
      </c>
      <c r="S248" s="207" t="s">
        <v>180</v>
      </c>
      <c r="T248" s="207">
        <v>2</v>
      </c>
      <c r="U248" s="207" t="s">
        <v>180</v>
      </c>
      <c r="V248" s="207">
        <v>1</v>
      </c>
      <c r="W248" s="207">
        <v>3</v>
      </c>
      <c r="X248" s="207">
        <f t="shared" si="19"/>
        <v>27</v>
      </c>
      <c r="Y248" s="207" t="s">
        <v>180</v>
      </c>
      <c r="Z248" s="207" t="s">
        <v>180</v>
      </c>
      <c r="AA248" s="207" t="s">
        <v>180</v>
      </c>
      <c r="AB248" s="207" t="s">
        <v>180</v>
      </c>
      <c r="AC248" s="207" t="s">
        <v>180</v>
      </c>
      <c r="AD248" s="207" t="s">
        <v>180</v>
      </c>
    </row>
    <row r="249" spans="1:30" ht="16.5" customHeight="1" x14ac:dyDescent="0.4">
      <c r="A249" s="150" t="s">
        <v>346</v>
      </c>
      <c r="B249" s="150" t="s">
        <v>339</v>
      </c>
      <c r="C249" s="81" t="s">
        <v>528</v>
      </c>
      <c r="D249" s="248" t="s">
        <v>279</v>
      </c>
      <c r="E249" s="207" t="s">
        <v>180</v>
      </c>
      <c r="F249" s="207" t="s">
        <v>180</v>
      </c>
      <c r="G249" s="207" t="s">
        <v>180</v>
      </c>
      <c r="H249" s="207" t="s">
        <v>180</v>
      </c>
      <c r="I249" s="207">
        <v>10</v>
      </c>
      <c r="J249" s="207" t="s">
        <v>180</v>
      </c>
      <c r="K249" s="207" t="s">
        <v>180</v>
      </c>
      <c r="L249" s="207" t="s">
        <v>180</v>
      </c>
      <c r="M249" s="207" t="s">
        <v>180</v>
      </c>
      <c r="N249" s="207" t="s">
        <v>180</v>
      </c>
      <c r="O249" s="207">
        <v>2</v>
      </c>
      <c r="P249" s="207" t="s">
        <v>180</v>
      </c>
      <c r="Q249" s="207" t="s">
        <v>180</v>
      </c>
      <c r="R249" s="207" t="s">
        <v>180</v>
      </c>
      <c r="S249" s="207" t="s">
        <v>180</v>
      </c>
      <c r="T249" s="207">
        <v>2</v>
      </c>
      <c r="U249" s="207" t="s">
        <v>180</v>
      </c>
      <c r="V249" s="207" t="s">
        <v>180</v>
      </c>
      <c r="W249" s="207">
        <v>3</v>
      </c>
      <c r="X249" s="207">
        <f t="shared" si="19"/>
        <v>17</v>
      </c>
      <c r="Y249" s="207" t="s">
        <v>180</v>
      </c>
      <c r="Z249" s="207" t="s">
        <v>180</v>
      </c>
      <c r="AA249" s="207" t="s">
        <v>180</v>
      </c>
      <c r="AB249" s="207" t="s">
        <v>180</v>
      </c>
      <c r="AC249" s="207" t="s">
        <v>180</v>
      </c>
      <c r="AD249" s="207" t="s">
        <v>180</v>
      </c>
    </row>
    <row r="250" spans="1:30" ht="16.5" customHeight="1" x14ac:dyDescent="0.4">
      <c r="A250" s="150" t="s">
        <v>346</v>
      </c>
      <c r="B250" s="150" t="s">
        <v>339</v>
      </c>
      <c r="C250" s="81" t="s">
        <v>529</v>
      </c>
      <c r="D250" s="248" t="s">
        <v>279</v>
      </c>
      <c r="E250" s="207" t="s">
        <v>180</v>
      </c>
      <c r="F250" s="207" t="s">
        <v>180</v>
      </c>
      <c r="G250" s="207" t="s">
        <v>180</v>
      </c>
      <c r="H250" s="207" t="s">
        <v>180</v>
      </c>
      <c r="I250" s="207">
        <v>4</v>
      </c>
      <c r="J250" s="207" t="s">
        <v>180</v>
      </c>
      <c r="K250" s="207" t="s">
        <v>180</v>
      </c>
      <c r="L250" s="207" t="s">
        <v>180</v>
      </c>
      <c r="M250" s="207" t="s">
        <v>180</v>
      </c>
      <c r="N250" s="207" t="s">
        <v>180</v>
      </c>
      <c r="O250" s="207">
        <v>1</v>
      </c>
      <c r="P250" s="207" t="s">
        <v>180</v>
      </c>
      <c r="Q250" s="207" t="s">
        <v>180</v>
      </c>
      <c r="R250" s="207" t="s">
        <v>180</v>
      </c>
      <c r="S250" s="207" t="s">
        <v>180</v>
      </c>
      <c r="T250" s="207">
        <v>2</v>
      </c>
      <c r="U250" s="207" t="s">
        <v>180</v>
      </c>
      <c r="V250" s="207" t="s">
        <v>180</v>
      </c>
      <c r="W250" s="207">
        <v>2</v>
      </c>
      <c r="X250" s="207">
        <f t="shared" si="19"/>
        <v>9</v>
      </c>
      <c r="Y250" s="207" t="s">
        <v>180</v>
      </c>
      <c r="Z250" s="207" t="s">
        <v>180</v>
      </c>
      <c r="AA250" s="207" t="s">
        <v>180</v>
      </c>
      <c r="AB250" s="207" t="s">
        <v>180</v>
      </c>
      <c r="AC250" s="207" t="s">
        <v>180</v>
      </c>
      <c r="AD250" s="207" t="s">
        <v>180</v>
      </c>
    </row>
    <row r="251" spans="1:30" ht="16.5" customHeight="1" x14ac:dyDescent="0.4">
      <c r="A251" s="150" t="s">
        <v>346</v>
      </c>
      <c r="B251" s="150" t="s">
        <v>339</v>
      </c>
      <c r="C251" s="81" t="s">
        <v>530</v>
      </c>
      <c r="D251" s="248" t="s">
        <v>279</v>
      </c>
      <c r="E251" s="207" t="s">
        <v>180</v>
      </c>
      <c r="F251" s="207" t="s">
        <v>180</v>
      </c>
      <c r="G251" s="207" t="s">
        <v>180</v>
      </c>
      <c r="H251" s="207" t="s">
        <v>180</v>
      </c>
      <c r="I251" s="207">
        <v>5</v>
      </c>
      <c r="J251" s="207" t="s">
        <v>180</v>
      </c>
      <c r="K251" s="207" t="s">
        <v>180</v>
      </c>
      <c r="L251" s="207" t="s">
        <v>180</v>
      </c>
      <c r="M251" s="207" t="s">
        <v>180</v>
      </c>
      <c r="N251" s="207" t="s">
        <v>180</v>
      </c>
      <c r="O251" s="207">
        <v>1</v>
      </c>
      <c r="P251" s="207" t="s">
        <v>180</v>
      </c>
      <c r="Q251" s="207" t="s">
        <v>180</v>
      </c>
      <c r="R251" s="207" t="s">
        <v>180</v>
      </c>
      <c r="S251" s="207" t="s">
        <v>180</v>
      </c>
      <c r="T251" s="207">
        <v>1</v>
      </c>
      <c r="U251" s="207" t="s">
        <v>180</v>
      </c>
      <c r="V251" s="207" t="s">
        <v>180</v>
      </c>
      <c r="W251" s="207" t="s">
        <v>180</v>
      </c>
      <c r="X251" s="207">
        <f t="shared" si="19"/>
        <v>7</v>
      </c>
      <c r="Y251" s="207" t="s">
        <v>180</v>
      </c>
      <c r="Z251" s="207" t="s">
        <v>180</v>
      </c>
      <c r="AA251" s="207" t="s">
        <v>180</v>
      </c>
      <c r="AB251" s="207" t="s">
        <v>180</v>
      </c>
      <c r="AC251" s="207" t="s">
        <v>180</v>
      </c>
      <c r="AD251" s="207" t="s">
        <v>180</v>
      </c>
    </row>
    <row r="252" spans="1:30" ht="16.5" customHeight="1" x14ac:dyDescent="0.4">
      <c r="A252" s="150" t="s">
        <v>1175</v>
      </c>
      <c r="B252" s="150" t="s">
        <v>1175</v>
      </c>
      <c r="C252" s="87" t="s">
        <v>1175</v>
      </c>
      <c r="D252" s="244"/>
      <c r="E252" s="245">
        <f t="shared" ref="E252:AD252" si="20">SUM(E253:E431)</f>
        <v>2157</v>
      </c>
      <c r="F252" s="245">
        <f t="shared" si="20"/>
        <v>408</v>
      </c>
      <c r="G252" s="245">
        <f t="shared" si="20"/>
        <v>836</v>
      </c>
      <c r="H252" s="245">
        <f t="shared" si="20"/>
        <v>0</v>
      </c>
      <c r="I252" s="245">
        <f t="shared" si="20"/>
        <v>23817</v>
      </c>
      <c r="J252" s="245">
        <f t="shared" si="20"/>
        <v>3679</v>
      </c>
      <c r="K252" s="245">
        <f t="shared" si="20"/>
        <v>12293</v>
      </c>
      <c r="L252" s="245">
        <f t="shared" si="20"/>
        <v>757</v>
      </c>
      <c r="M252" s="245">
        <f t="shared" si="20"/>
        <v>13</v>
      </c>
      <c r="N252" s="245">
        <f t="shared" si="20"/>
        <v>224</v>
      </c>
      <c r="O252" s="245">
        <f t="shared" si="20"/>
        <v>3905</v>
      </c>
      <c r="P252" s="245">
        <f t="shared" si="20"/>
        <v>0</v>
      </c>
      <c r="Q252" s="245">
        <f t="shared" si="20"/>
        <v>0</v>
      </c>
      <c r="R252" s="245">
        <f t="shared" si="20"/>
        <v>232</v>
      </c>
      <c r="S252" s="245">
        <f t="shared" si="20"/>
        <v>0</v>
      </c>
      <c r="T252" s="245">
        <f t="shared" si="20"/>
        <v>7688</v>
      </c>
      <c r="U252" s="245">
        <f t="shared" si="20"/>
        <v>3874</v>
      </c>
      <c r="V252" s="245">
        <f t="shared" si="20"/>
        <v>1381</v>
      </c>
      <c r="W252" s="245">
        <f t="shared" si="20"/>
        <v>44564</v>
      </c>
      <c r="X252" s="245">
        <f t="shared" si="20"/>
        <v>105828</v>
      </c>
      <c r="Y252" s="245">
        <f t="shared" si="20"/>
        <v>1</v>
      </c>
      <c r="Z252" s="245">
        <f t="shared" si="20"/>
        <v>0</v>
      </c>
      <c r="AA252" s="245">
        <f t="shared" si="20"/>
        <v>0</v>
      </c>
      <c r="AB252" s="245">
        <f t="shared" si="20"/>
        <v>232</v>
      </c>
      <c r="AC252" s="245">
        <f t="shared" si="20"/>
        <v>120</v>
      </c>
      <c r="AD252" s="245">
        <f t="shared" si="20"/>
        <v>0</v>
      </c>
    </row>
    <row r="253" spans="1:30" ht="16.5" customHeight="1" x14ac:dyDescent="0.4">
      <c r="A253" s="150" t="s">
        <v>1187</v>
      </c>
      <c r="B253" s="150" t="s">
        <v>349</v>
      </c>
      <c r="C253" s="196" t="s">
        <v>349</v>
      </c>
      <c r="D253" s="247" t="s">
        <v>305</v>
      </c>
      <c r="E253" s="210">
        <v>967</v>
      </c>
      <c r="F253" s="210">
        <v>52</v>
      </c>
      <c r="G253" s="210" t="s">
        <v>180</v>
      </c>
      <c r="H253" s="210" t="s">
        <v>180</v>
      </c>
      <c r="I253" s="210">
        <v>5625</v>
      </c>
      <c r="J253" s="210">
        <v>659</v>
      </c>
      <c r="K253" s="210">
        <v>5926</v>
      </c>
      <c r="L253" s="210" t="s">
        <v>180</v>
      </c>
      <c r="M253" s="210" t="s">
        <v>180</v>
      </c>
      <c r="N253" s="210" t="s">
        <v>180</v>
      </c>
      <c r="O253" s="210">
        <v>369</v>
      </c>
      <c r="P253" s="210" t="s">
        <v>180</v>
      </c>
      <c r="Q253" s="210" t="s">
        <v>180</v>
      </c>
      <c r="R253" s="210" t="s">
        <v>180</v>
      </c>
      <c r="S253" s="210" t="s">
        <v>180</v>
      </c>
      <c r="T253" s="210">
        <v>1764</v>
      </c>
      <c r="U253" s="210">
        <v>416</v>
      </c>
      <c r="V253" s="210">
        <v>1071</v>
      </c>
      <c r="W253" s="210">
        <v>19037</v>
      </c>
      <c r="X253" s="210">
        <f t="shared" ref="X253:X316" si="21">SUM(E253:W253)</f>
        <v>35886</v>
      </c>
      <c r="Y253" s="210" t="s">
        <v>180</v>
      </c>
      <c r="Z253" s="283"/>
      <c r="AA253" s="283"/>
      <c r="AB253" s="210">
        <v>112</v>
      </c>
      <c r="AC253" s="210" t="s">
        <v>180</v>
      </c>
      <c r="AD253" s="210" t="s">
        <v>180</v>
      </c>
    </row>
    <row r="254" spans="1:30" ht="16.5" customHeight="1" x14ac:dyDescent="0.4">
      <c r="A254" s="150" t="s">
        <v>1188</v>
      </c>
      <c r="B254" s="150" t="s">
        <v>343</v>
      </c>
      <c r="C254" s="81" t="s">
        <v>350</v>
      </c>
      <c r="D254" s="248" t="s">
        <v>305</v>
      </c>
      <c r="E254" s="207">
        <v>146</v>
      </c>
      <c r="F254" s="207" t="s">
        <v>180</v>
      </c>
      <c r="G254" s="207">
        <v>354</v>
      </c>
      <c r="H254" s="207" t="s">
        <v>180</v>
      </c>
      <c r="I254" s="207">
        <v>991</v>
      </c>
      <c r="J254" s="207">
        <v>374</v>
      </c>
      <c r="K254" s="207">
        <v>1048</v>
      </c>
      <c r="L254" s="207" t="s">
        <v>180</v>
      </c>
      <c r="M254" s="207" t="s">
        <v>180</v>
      </c>
      <c r="N254" s="207">
        <v>176</v>
      </c>
      <c r="O254" s="207" t="s">
        <v>180</v>
      </c>
      <c r="P254" s="207" t="s">
        <v>180</v>
      </c>
      <c r="Q254" s="207" t="s">
        <v>180</v>
      </c>
      <c r="R254" s="207">
        <v>177</v>
      </c>
      <c r="S254" s="207" t="s">
        <v>180</v>
      </c>
      <c r="T254" s="207">
        <v>177</v>
      </c>
      <c r="U254" s="207" t="s">
        <v>180</v>
      </c>
      <c r="V254" s="207">
        <v>192</v>
      </c>
      <c r="W254" s="207">
        <v>7206</v>
      </c>
      <c r="X254" s="207">
        <f t="shared" si="21"/>
        <v>10841</v>
      </c>
      <c r="Y254" s="207" t="s">
        <v>180</v>
      </c>
      <c r="Z254" s="284"/>
      <c r="AA254" s="284"/>
      <c r="AB254" s="207">
        <v>120</v>
      </c>
      <c r="AC254" s="207">
        <v>120</v>
      </c>
      <c r="AD254" s="207" t="s">
        <v>180</v>
      </c>
    </row>
    <row r="255" spans="1:30" ht="16.5" customHeight="1" x14ac:dyDescent="0.4">
      <c r="A255" s="150" t="s">
        <v>1189</v>
      </c>
      <c r="B255" s="150" t="s">
        <v>342</v>
      </c>
      <c r="C255" s="81" t="s">
        <v>342</v>
      </c>
      <c r="D255" s="248" t="s">
        <v>305</v>
      </c>
      <c r="E255" s="207" t="s">
        <v>180</v>
      </c>
      <c r="F255" s="207" t="s">
        <v>180</v>
      </c>
      <c r="G255" s="207" t="s">
        <v>180</v>
      </c>
      <c r="H255" s="207" t="s">
        <v>180</v>
      </c>
      <c r="I255" s="207">
        <v>66</v>
      </c>
      <c r="J255" s="207" t="s">
        <v>180</v>
      </c>
      <c r="K255" s="207">
        <v>56</v>
      </c>
      <c r="L255" s="207" t="s">
        <v>180</v>
      </c>
      <c r="M255" s="207" t="s">
        <v>180</v>
      </c>
      <c r="N255" s="207" t="s">
        <v>180</v>
      </c>
      <c r="O255" s="207">
        <v>128</v>
      </c>
      <c r="P255" s="207" t="s">
        <v>180</v>
      </c>
      <c r="Q255" s="207" t="s">
        <v>180</v>
      </c>
      <c r="R255" s="207" t="s">
        <v>180</v>
      </c>
      <c r="S255" s="207" t="s">
        <v>180</v>
      </c>
      <c r="T255" s="207" t="s">
        <v>180</v>
      </c>
      <c r="U255" s="207">
        <v>92</v>
      </c>
      <c r="V255" s="207" t="s">
        <v>180</v>
      </c>
      <c r="W255" s="207">
        <v>6</v>
      </c>
      <c r="X255" s="207">
        <f t="shared" si="21"/>
        <v>348</v>
      </c>
      <c r="Y255" s="207" t="s">
        <v>180</v>
      </c>
      <c r="Z255" s="284"/>
      <c r="AA255" s="284"/>
      <c r="AB255" s="207" t="s">
        <v>180</v>
      </c>
      <c r="AC255" s="207" t="s">
        <v>180</v>
      </c>
      <c r="AD255" s="207" t="s">
        <v>180</v>
      </c>
    </row>
    <row r="256" spans="1:30" ht="16.5" customHeight="1" x14ac:dyDescent="0.4">
      <c r="A256" s="150" t="s">
        <v>1190</v>
      </c>
      <c r="B256" s="150" t="s">
        <v>344</v>
      </c>
      <c r="C256" s="81" t="s">
        <v>344</v>
      </c>
      <c r="D256" s="248" t="s">
        <v>305</v>
      </c>
      <c r="E256" s="207">
        <v>129</v>
      </c>
      <c r="F256" s="207">
        <v>27</v>
      </c>
      <c r="G256" s="207">
        <v>482</v>
      </c>
      <c r="H256" s="207" t="s">
        <v>180</v>
      </c>
      <c r="I256" s="207">
        <v>2726</v>
      </c>
      <c r="J256" s="207" t="s">
        <v>180</v>
      </c>
      <c r="K256" s="207">
        <v>163</v>
      </c>
      <c r="L256" s="207" t="s">
        <v>180</v>
      </c>
      <c r="M256" s="207" t="s">
        <v>180</v>
      </c>
      <c r="N256" s="207" t="s">
        <v>180</v>
      </c>
      <c r="O256" s="207">
        <v>89</v>
      </c>
      <c r="P256" s="207" t="s">
        <v>180</v>
      </c>
      <c r="Q256" s="207" t="s">
        <v>180</v>
      </c>
      <c r="R256" s="207">
        <v>36</v>
      </c>
      <c r="S256" s="207" t="s">
        <v>180</v>
      </c>
      <c r="T256" s="207">
        <v>709</v>
      </c>
      <c r="U256" s="207">
        <v>1014</v>
      </c>
      <c r="V256" s="207" t="s">
        <v>180</v>
      </c>
      <c r="W256" s="207">
        <v>8424</v>
      </c>
      <c r="X256" s="207">
        <f t="shared" si="21"/>
        <v>13799</v>
      </c>
      <c r="Y256" s="207" t="s">
        <v>180</v>
      </c>
      <c r="Z256" s="284"/>
      <c r="AA256" s="284"/>
      <c r="AB256" s="207" t="s">
        <v>180</v>
      </c>
      <c r="AC256" s="207" t="s">
        <v>180</v>
      </c>
      <c r="AD256" s="207" t="s">
        <v>180</v>
      </c>
    </row>
    <row r="257" spans="1:30" ht="16.5" customHeight="1" x14ac:dyDescent="0.4">
      <c r="A257" s="150" t="s">
        <v>1191</v>
      </c>
      <c r="B257" s="150" t="s">
        <v>329</v>
      </c>
      <c r="C257" s="81" t="s">
        <v>351</v>
      </c>
      <c r="D257" s="248" t="s">
        <v>305</v>
      </c>
      <c r="E257" s="207">
        <v>16</v>
      </c>
      <c r="F257" s="207">
        <v>10</v>
      </c>
      <c r="G257" s="207" t="s">
        <v>180</v>
      </c>
      <c r="H257" s="207" t="s">
        <v>180</v>
      </c>
      <c r="I257" s="207" t="s">
        <v>180</v>
      </c>
      <c r="J257" s="207" t="s">
        <v>180</v>
      </c>
      <c r="K257" s="207" t="s">
        <v>180</v>
      </c>
      <c r="L257" s="207" t="s">
        <v>180</v>
      </c>
      <c r="M257" s="207" t="s">
        <v>180</v>
      </c>
      <c r="N257" s="207" t="s">
        <v>180</v>
      </c>
      <c r="O257" s="207">
        <v>42</v>
      </c>
      <c r="P257" s="207" t="s">
        <v>180</v>
      </c>
      <c r="Q257" s="207" t="s">
        <v>180</v>
      </c>
      <c r="R257" s="207" t="s">
        <v>180</v>
      </c>
      <c r="S257" s="207" t="s">
        <v>180</v>
      </c>
      <c r="T257" s="207" t="s">
        <v>180</v>
      </c>
      <c r="U257" s="207" t="s">
        <v>180</v>
      </c>
      <c r="V257" s="207" t="s">
        <v>180</v>
      </c>
      <c r="W257" s="207" t="s">
        <v>180</v>
      </c>
      <c r="X257" s="207">
        <f t="shared" si="21"/>
        <v>68</v>
      </c>
      <c r="Y257" s="207" t="s">
        <v>180</v>
      </c>
      <c r="Z257" s="284"/>
      <c r="AA257" s="284"/>
      <c r="AB257" s="207" t="s">
        <v>180</v>
      </c>
      <c r="AC257" s="207" t="s">
        <v>180</v>
      </c>
      <c r="AD257" s="207" t="s">
        <v>180</v>
      </c>
    </row>
    <row r="258" spans="1:30" ht="16.5" customHeight="1" x14ac:dyDescent="0.4">
      <c r="A258" s="150" t="s">
        <v>1192</v>
      </c>
      <c r="B258" s="150" t="s">
        <v>337</v>
      </c>
      <c r="C258" s="81" t="s">
        <v>352</v>
      </c>
      <c r="D258" s="248" t="s">
        <v>305</v>
      </c>
      <c r="E258" s="207">
        <v>40</v>
      </c>
      <c r="F258" s="207">
        <v>15</v>
      </c>
      <c r="G258" s="207" t="s">
        <v>180</v>
      </c>
      <c r="H258" s="207" t="s">
        <v>180</v>
      </c>
      <c r="I258" s="207">
        <v>365</v>
      </c>
      <c r="J258" s="207">
        <v>208</v>
      </c>
      <c r="K258" s="207">
        <v>506</v>
      </c>
      <c r="L258" s="207">
        <v>100</v>
      </c>
      <c r="M258" s="207" t="s">
        <v>180</v>
      </c>
      <c r="N258" s="207" t="s">
        <v>180</v>
      </c>
      <c r="O258" s="207">
        <v>40</v>
      </c>
      <c r="P258" s="207" t="s">
        <v>180</v>
      </c>
      <c r="Q258" s="207" t="s">
        <v>180</v>
      </c>
      <c r="R258" s="207" t="s">
        <v>180</v>
      </c>
      <c r="S258" s="207" t="s">
        <v>180</v>
      </c>
      <c r="T258" s="207" t="s">
        <v>180</v>
      </c>
      <c r="U258" s="207">
        <v>165</v>
      </c>
      <c r="V258" s="207" t="s">
        <v>180</v>
      </c>
      <c r="W258" s="207">
        <v>347</v>
      </c>
      <c r="X258" s="207">
        <f t="shared" si="21"/>
        <v>1786</v>
      </c>
      <c r="Y258" s="207" t="s">
        <v>180</v>
      </c>
      <c r="Z258" s="284"/>
      <c r="AA258" s="284"/>
      <c r="AB258" s="207" t="s">
        <v>180</v>
      </c>
      <c r="AC258" s="207" t="s">
        <v>180</v>
      </c>
      <c r="AD258" s="207" t="s">
        <v>180</v>
      </c>
    </row>
    <row r="259" spans="1:30" ht="16.5" customHeight="1" x14ac:dyDescent="0.4">
      <c r="A259" s="150" t="s">
        <v>1193</v>
      </c>
      <c r="B259" s="150" t="s">
        <v>340</v>
      </c>
      <c r="C259" s="81" t="s">
        <v>353</v>
      </c>
      <c r="D259" s="248" t="s">
        <v>305</v>
      </c>
      <c r="E259" s="207" t="s">
        <v>180</v>
      </c>
      <c r="F259" s="207" t="s">
        <v>180</v>
      </c>
      <c r="G259" s="207" t="s">
        <v>180</v>
      </c>
      <c r="H259" s="207" t="s">
        <v>180</v>
      </c>
      <c r="I259" s="207">
        <v>965</v>
      </c>
      <c r="J259" s="207">
        <v>189</v>
      </c>
      <c r="K259" s="207">
        <v>384</v>
      </c>
      <c r="L259" s="207" t="s">
        <v>180</v>
      </c>
      <c r="M259" s="207" t="s">
        <v>180</v>
      </c>
      <c r="N259" s="207" t="s">
        <v>180</v>
      </c>
      <c r="O259" s="207" t="s">
        <v>180</v>
      </c>
      <c r="P259" s="207" t="s">
        <v>180</v>
      </c>
      <c r="Q259" s="207" t="s">
        <v>180</v>
      </c>
      <c r="R259" s="207" t="s">
        <v>180</v>
      </c>
      <c r="S259" s="207" t="s">
        <v>180</v>
      </c>
      <c r="T259" s="207">
        <v>200</v>
      </c>
      <c r="U259" s="207" t="s">
        <v>180</v>
      </c>
      <c r="V259" s="207" t="s">
        <v>180</v>
      </c>
      <c r="W259" s="207">
        <v>579</v>
      </c>
      <c r="X259" s="207">
        <f t="shared" si="21"/>
        <v>2317</v>
      </c>
      <c r="Y259" s="207" t="s">
        <v>180</v>
      </c>
      <c r="Z259" s="284"/>
      <c r="AA259" s="284"/>
      <c r="AB259" s="207" t="s">
        <v>180</v>
      </c>
      <c r="AC259" s="207" t="s">
        <v>180</v>
      </c>
      <c r="AD259" s="207" t="s">
        <v>180</v>
      </c>
    </row>
    <row r="260" spans="1:30" ht="16.5" customHeight="1" x14ac:dyDescent="0.4">
      <c r="A260" s="150" t="s">
        <v>1194</v>
      </c>
      <c r="B260" s="150" t="s">
        <v>348</v>
      </c>
      <c r="C260" s="81" t="s">
        <v>354</v>
      </c>
      <c r="D260" s="248" t="s">
        <v>305</v>
      </c>
      <c r="E260" s="207">
        <v>25</v>
      </c>
      <c r="F260" s="207">
        <v>16</v>
      </c>
      <c r="G260" s="207" t="s">
        <v>180</v>
      </c>
      <c r="H260" s="207" t="s">
        <v>180</v>
      </c>
      <c r="I260" s="207">
        <v>164</v>
      </c>
      <c r="J260" s="207">
        <v>3</v>
      </c>
      <c r="K260" s="207">
        <v>113</v>
      </c>
      <c r="L260" s="207">
        <v>5</v>
      </c>
      <c r="M260" s="207" t="s">
        <v>180</v>
      </c>
      <c r="N260" s="207">
        <v>2</v>
      </c>
      <c r="O260" s="207">
        <v>41</v>
      </c>
      <c r="P260" s="207" t="s">
        <v>180</v>
      </c>
      <c r="Q260" s="207" t="s">
        <v>180</v>
      </c>
      <c r="R260" s="207" t="s">
        <v>180</v>
      </c>
      <c r="S260" s="207" t="s">
        <v>180</v>
      </c>
      <c r="T260" s="207" t="s">
        <v>180</v>
      </c>
      <c r="U260" s="207" t="s">
        <v>180</v>
      </c>
      <c r="V260" s="207">
        <v>2</v>
      </c>
      <c r="W260" s="207">
        <v>323</v>
      </c>
      <c r="X260" s="207">
        <f t="shared" si="21"/>
        <v>694</v>
      </c>
      <c r="Y260" s="207" t="s">
        <v>180</v>
      </c>
      <c r="Z260" s="284"/>
      <c r="AA260" s="284"/>
      <c r="AB260" s="207" t="s">
        <v>180</v>
      </c>
      <c r="AC260" s="207" t="s">
        <v>180</v>
      </c>
      <c r="AD260" s="207" t="s">
        <v>180</v>
      </c>
    </row>
    <row r="261" spans="1:30" ht="16.5" customHeight="1" x14ac:dyDescent="0.4">
      <c r="A261" s="150" t="s">
        <v>1195</v>
      </c>
      <c r="B261" s="150" t="s">
        <v>327</v>
      </c>
      <c r="C261" s="81" t="s">
        <v>355</v>
      </c>
      <c r="D261" s="248" t="s">
        <v>305</v>
      </c>
      <c r="E261" s="207" t="s">
        <v>180</v>
      </c>
      <c r="F261" s="207" t="s">
        <v>180</v>
      </c>
      <c r="G261" s="207" t="s">
        <v>180</v>
      </c>
      <c r="H261" s="207" t="s">
        <v>180</v>
      </c>
      <c r="I261" s="207">
        <v>393</v>
      </c>
      <c r="J261" s="207" t="s">
        <v>180</v>
      </c>
      <c r="K261" s="207" t="s">
        <v>180</v>
      </c>
      <c r="L261" s="207" t="s">
        <v>180</v>
      </c>
      <c r="M261" s="207" t="s">
        <v>180</v>
      </c>
      <c r="N261" s="207" t="s">
        <v>180</v>
      </c>
      <c r="O261" s="207" t="s">
        <v>180</v>
      </c>
      <c r="P261" s="207" t="s">
        <v>180</v>
      </c>
      <c r="Q261" s="207" t="s">
        <v>180</v>
      </c>
      <c r="R261" s="207" t="s">
        <v>180</v>
      </c>
      <c r="S261" s="207" t="s">
        <v>180</v>
      </c>
      <c r="T261" s="207" t="s">
        <v>180</v>
      </c>
      <c r="U261" s="207" t="s">
        <v>180</v>
      </c>
      <c r="V261" s="207" t="s">
        <v>180</v>
      </c>
      <c r="W261" s="207" t="s">
        <v>180</v>
      </c>
      <c r="X261" s="207">
        <f t="shared" si="21"/>
        <v>393</v>
      </c>
      <c r="Y261" s="207" t="s">
        <v>180</v>
      </c>
      <c r="Z261" s="284"/>
      <c r="AA261" s="284"/>
      <c r="AB261" s="207" t="s">
        <v>180</v>
      </c>
      <c r="AC261" s="207" t="s">
        <v>180</v>
      </c>
      <c r="AD261" s="207" t="s">
        <v>180</v>
      </c>
    </row>
    <row r="262" spans="1:30" ht="16.5" customHeight="1" x14ac:dyDescent="0.4">
      <c r="A262" s="150" t="s">
        <v>1195</v>
      </c>
      <c r="B262" s="150" t="s">
        <v>327</v>
      </c>
      <c r="C262" s="81" t="s">
        <v>356</v>
      </c>
      <c r="D262" s="248" t="s">
        <v>305</v>
      </c>
      <c r="E262" s="207" t="s">
        <v>180</v>
      </c>
      <c r="F262" s="207" t="s">
        <v>180</v>
      </c>
      <c r="G262" s="207" t="s">
        <v>180</v>
      </c>
      <c r="H262" s="207" t="s">
        <v>180</v>
      </c>
      <c r="I262" s="207">
        <v>1</v>
      </c>
      <c r="J262" s="207" t="s">
        <v>180</v>
      </c>
      <c r="K262" s="207">
        <v>1</v>
      </c>
      <c r="L262" s="207" t="s">
        <v>180</v>
      </c>
      <c r="M262" s="207" t="s">
        <v>180</v>
      </c>
      <c r="N262" s="207" t="s">
        <v>180</v>
      </c>
      <c r="O262" s="207" t="s">
        <v>180</v>
      </c>
      <c r="P262" s="207" t="s">
        <v>180</v>
      </c>
      <c r="Q262" s="207" t="s">
        <v>180</v>
      </c>
      <c r="R262" s="207" t="s">
        <v>180</v>
      </c>
      <c r="S262" s="207" t="s">
        <v>180</v>
      </c>
      <c r="T262" s="207">
        <v>2</v>
      </c>
      <c r="U262" s="207" t="s">
        <v>180</v>
      </c>
      <c r="V262" s="207" t="s">
        <v>180</v>
      </c>
      <c r="W262" s="207" t="s">
        <v>180</v>
      </c>
      <c r="X262" s="207">
        <f t="shared" si="21"/>
        <v>4</v>
      </c>
      <c r="Y262" s="207" t="s">
        <v>180</v>
      </c>
      <c r="Z262" s="284"/>
      <c r="AA262" s="284"/>
      <c r="AB262" s="207" t="s">
        <v>180</v>
      </c>
      <c r="AC262" s="207" t="s">
        <v>180</v>
      </c>
      <c r="AD262" s="207" t="s">
        <v>180</v>
      </c>
    </row>
    <row r="263" spans="1:30" ht="16.5" customHeight="1" x14ac:dyDescent="0.4">
      <c r="A263" s="150" t="s">
        <v>1196</v>
      </c>
      <c r="B263" s="150" t="s">
        <v>347</v>
      </c>
      <c r="C263" s="81" t="s">
        <v>357</v>
      </c>
      <c r="D263" s="248" t="s">
        <v>305</v>
      </c>
      <c r="E263" s="207" t="s">
        <v>180</v>
      </c>
      <c r="F263" s="207" t="s">
        <v>180</v>
      </c>
      <c r="G263" s="207" t="s">
        <v>180</v>
      </c>
      <c r="H263" s="207" t="s">
        <v>180</v>
      </c>
      <c r="I263" s="207" t="s">
        <v>180</v>
      </c>
      <c r="J263" s="207" t="s">
        <v>180</v>
      </c>
      <c r="K263" s="207">
        <v>7</v>
      </c>
      <c r="L263" s="207">
        <v>12</v>
      </c>
      <c r="M263" s="207" t="s">
        <v>180</v>
      </c>
      <c r="N263" s="207" t="s">
        <v>180</v>
      </c>
      <c r="O263" s="207">
        <v>220</v>
      </c>
      <c r="P263" s="207" t="s">
        <v>180</v>
      </c>
      <c r="Q263" s="207" t="s">
        <v>180</v>
      </c>
      <c r="R263" s="207" t="s">
        <v>180</v>
      </c>
      <c r="S263" s="207" t="s">
        <v>180</v>
      </c>
      <c r="T263" s="207">
        <v>224</v>
      </c>
      <c r="U263" s="207" t="s">
        <v>180</v>
      </c>
      <c r="V263" s="207" t="s">
        <v>180</v>
      </c>
      <c r="W263" s="207">
        <v>1</v>
      </c>
      <c r="X263" s="207">
        <f t="shared" si="21"/>
        <v>464</v>
      </c>
      <c r="Y263" s="207" t="s">
        <v>180</v>
      </c>
      <c r="Z263" s="284"/>
      <c r="AA263" s="284"/>
      <c r="AB263" s="207" t="s">
        <v>180</v>
      </c>
      <c r="AC263" s="207" t="s">
        <v>180</v>
      </c>
      <c r="AD263" s="207" t="s">
        <v>180</v>
      </c>
    </row>
    <row r="264" spans="1:30" ht="16.5" customHeight="1" x14ac:dyDescent="0.4">
      <c r="A264" s="150" t="s">
        <v>1197</v>
      </c>
      <c r="B264" s="150" t="s">
        <v>334</v>
      </c>
      <c r="C264" s="81" t="s">
        <v>358</v>
      </c>
      <c r="D264" s="248" t="s">
        <v>305</v>
      </c>
      <c r="E264" s="207" t="s">
        <v>180</v>
      </c>
      <c r="F264" s="207" t="s">
        <v>180</v>
      </c>
      <c r="G264" s="207" t="s">
        <v>180</v>
      </c>
      <c r="H264" s="207" t="s">
        <v>180</v>
      </c>
      <c r="I264" s="207" t="s">
        <v>180</v>
      </c>
      <c r="J264" s="207" t="s">
        <v>180</v>
      </c>
      <c r="K264" s="207" t="s">
        <v>180</v>
      </c>
      <c r="L264" s="207" t="s">
        <v>180</v>
      </c>
      <c r="M264" s="207" t="s">
        <v>180</v>
      </c>
      <c r="N264" s="207" t="s">
        <v>180</v>
      </c>
      <c r="O264" s="207">
        <v>68</v>
      </c>
      <c r="P264" s="207" t="s">
        <v>180</v>
      </c>
      <c r="Q264" s="207" t="s">
        <v>180</v>
      </c>
      <c r="R264" s="207" t="s">
        <v>180</v>
      </c>
      <c r="S264" s="207" t="s">
        <v>180</v>
      </c>
      <c r="T264" s="207" t="s">
        <v>180</v>
      </c>
      <c r="U264" s="207" t="s">
        <v>180</v>
      </c>
      <c r="V264" s="207" t="s">
        <v>180</v>
      </c>
      <c r="W264" s="207">
        <v>493</v>
      </c>
      <c r="X264" s="207">
        <f t="shared" si="21"/>
        <v>561</v>
      </c>
      <c r="Y264" s="207" t="s">
        <v>180</v>
      </c>
      <c r="Z264" s="284"/>
      <c r="AA264" s="284"/>
      <c r="AB264" s="207" t="s">
        <v>180</v>
      </c>
      <c r="AC264" s="207" t="s">
        <v>180</v>
      </c>
      <c r="AD264" s="207" t="s">
        <v>180</v>
      </c>
    </row>
    <row r="265" spans="1:30" ht="16.5" customHeight="1" x14ac:dyDescent="0.4">
      <c r="A265" s="150" t="s">
        <v>1198</v>
      </c>
      <c r="B265" s="150" t="s">
        <v>330</v>
      </c>
      <c r="C265" s="81" t="s">
        <v>359</v>
      </c>
      <c r="D265" s="248" t="s">
        <v>305</v>
      </c>
      <c r="E265" s="207" t="s">
        <v>180</v>
      </c>
      <c r="F265" s="207" t="s">
        <v>180</v>
      </c>
      <c r="G265" s="207" t="s">
        <v>180</v>
      </c>
      <c r="H265" s="207" t="s">
        <v>180</v>
      </c>
      <c r="I265" s="207">
        <v>588</v>
      </c>
      <c r="J265" s="207">
        <v>74</v>
      </c>
      <c r="K265" s="207">
        <v>257</v>
      </c>
      <c r="L265" s="207" t="s">
        <v>180</v>
      </c>
      <c r="M265" s="207" t="s">
        <v>180</v>
      </c>
      <c r="N265" s="207" t="s">
        <v>180</v>
      </c>
      <c r="O265" s="207" t="s">
        <v>180</v>
      </c>
      <c r="P265" s="207" t="s">
        <v>180</v>
      </c>
      <c r="Q265" s="207" t="s">
        <v>180</v>
      </c>
      <c r="R265" s="207" t="s">
        <v>180</v>
      </c>
      <c r="S265" s="207" t="s">
        <v>180</v>
      </c>
      <c r="T265" s="207" t="s">
        <v>180</v>
      </c>
      <c r="U265" s="207" t="s">
        <v>180</v>
      </c>
      <c r="V265" s="207" t="s">
        <v>180</v>
      </c>
      <c r="W265" s="207">
        <v>1380</v>
      </c>
      <c r="X265" s="207">
        <f t="shared" si="21"/>
        <v>2299</v>
      </c>
      <c r="Y265" s="207" t="s">
        <v>180</v>
      </c>
      <c r="Z265" s="284"/>
      <c r="AA265" s="284"/>
      <c r="AB265" s="207" t="s">
        <v>180</v>
      </c>
      <c r="AC265" s="207" t="s">
        <v>180</v>
      </c>
      <c r="AD265" s="207" t="s">
        <v>180</v>
      </c>
    </row>
    <row r="266" spans="1:30" ht="16.5" customHeight="1" x14ac:dyDescent="0.4">
      <c r="A266" s="150" t="s">
        <v>1199</v>
      </c>
      <c r="B266" s="150" t="s">
        <v>335</v>
      </c>
      <c r="C266" s="81" t="s">
        <v>360</v>
      </c>
      <c r="D266" s="248" t="s">
        <v>305</v>
      </c>
      <c r="E266" s="207" t="s">
        <v>180</v>
      </c>
      <c r="F266" s="207" t="s">
        <v>180</v>
      </c>
      <c r="G266" s="207" t="s">
        <v>180</v>
      </c>
      <c r="H266" s="207" t="s">
        <v>180</v>
      </c>
      <c r="I266" s="207">
        <v>247</v>
      </c>
      <c r="J266" s="207" t="s">
        <v>180</v>
      </c>
      <c r="K266" s="207">
        <v>153</v>
      </c>
      <c r="L266" s="207" t="s">
        <v>180</v>
      </c>
      <c r="M266" s="207" t="s">
        <v>180</v>
      </c>
      <c r="N266" s="207" t="s">
        <v>180</v>
      </c>
      <c r="O266" s="207">
        <v>236</v>
      </c>
      <c r="P266" s="207" t="s">
        <v>180</v>
      </c>
      <c r="Q266" s="207" t="s">
        <v>180</v>
      </c>
      <c r="R266" s="207" t="s">
        <v>180</v>
      </c>
      <c r="S266" s="207" t="s">
        <v>180</v>
      </c>
      <c r="T266" s="207" t="s">
        <v>180</v>
      </c>
      <c r="U266" s="207" t="s">
        <v>180</v>
      </c>
      <c r="V266" s="207" t="s">
        <v>180</v>
      </c>
      <c r="W266" s="207">
        <v>339</v>
      </c>
      <c r="X266" s="207">
        <f t="shared" si="21"/>
        <v>975</v>
      </c>
      <c r="Y266" s="207" t="s">
        <v>180</v>
      </c>
      <c r="Z266" s="284"/>
      <c r="AA266" s="284"/>
      <c r="AB266" s="207" t="s">
        <v>180</v>
      </c>
      <c r="AC266" s="207" t="s">
        <v>180</v>
      </c>
      <c r="AD266" s="207" t="s">
        <v>180</v>
      </c>
    </row>
    <row r="267" spans="1:30" ht="16.5" customHeight="1" x14ac:dyDescent="0.4">
      <c r="A267" s="150" t="s">
        <v>1195</v>
      </c>
      <c r="B267" s="150" t="s">
        <v>327</v>
      </c>
      <c r="C267" s="81" t="s">
        <v>361</v>
      </c>
      <c r="D267" s="248" t="s">
        <v>305</v>
      </c>
      <c r="E267" s="207" t="s">
        <v>180</v>
      </c>
      <c r="F267" s="207" t="s">
        <v>180</v>
      </c>
      <c r="G267" s="207" t="s">
        <v>180</v>
      </c>
      <c r="H267" s="207" t="s">
        <v>180</v>
      </c>
      <c r="I267" s="207" t="s">
        <v>180</v>
      </c>
      <c r="J267" s="207" t="s">
        <v>180</v>
      </c>
      <c r="K267" s="207">
        <v>26</v>
      </c>
      <c r="L267" s="207">
        <v>3</v>
      </c>
      <c r="M267" s="207" t="s">
        <v>180</v>
      </c>
      <c r="N267" s="207" t="s">
        <v>180</v>
      </c>
      <c r="O267" s="207" t="s">
        <v>180</v>
      </c>
      <c r="P267" s="207" t="s">
        <v>180</v>
      </c>
      <c r="Q267" s="207" t="s">
        <v>180</v>
      </c>
      <c r="R267" s="207" t="s">
        <v>180</v>
      </c>
      <c r="S267" s="207" t="s">
        <v>180</v>
      </c>
      <c r="T267" s="207">
        <v>7</v>
      </c>
      <c r="U267" s="207" t="s">
        <v>180</v>
      </c>
      <c r="V267" s="207" t="s">
        <v>180</v>
      </c>
      <c r="W267" s="207">
        <v>12</v>
      </c>
      <c r="X267" s="207">
        <f t="shared" si="21"/>
        <v>48</v>
      </c>
      <c r="Y267" s="207" t="s">
        <v>180</v>
      </c>
      <c r="Z267" s="284"/>
      <c r="AA267" s="284"/>
      <c r="AB267" s="207" t="s">
        <v>180</v>
      </c>
      <c r="AC267" s="207" t="s">
        <v>180</v>
      </c>
      <c r="AD267" s="207" t="s">
        <v>180</v>
      </c>
    </row>
    <row r="268" spans="1:30" ht="16.5" customHeight="1" x14ac:dyDescent="0.4">
      <c r="A268" s="150" t="s">
        <v>1200</v>
      </c>
      <c r="B268" s="150" t="s">
        <v>362</v>
      </c>
      <c r="C268" s="81" t="s">
        <v>363</v>
      </c>
      <c r="D268" s="248" t="s">
        <v>305</v>
      </c>
      <c r="E268" s="207" t="s">
        <v>180</v>
      </c>
      <c r="F268" s="207" t="s">
        <v>180</v>
      </c>
      <c r="G268" s="207" t="s">
        <v>180</v>
      </c>
      <c r="H268" s="207" t="s">
        <v>180</v>
      </c>
      <c r="I268" s="207" t="s">
        <v>180</v>
      </c>
      <c r="J268" s="207" t="s">
        <v>180</v>
      </c>
      <c r="K268" s="207" t="s">
        <v>180</v>
      </c>
      <c r="L268" s="207" t="s">
        <v>180</v>
      </c>
      <c r="M268" s="207" t="s">
        <v>180</v>
      </c>
      <c r="N268" s="207" t="s">
        <v>180</v>
      </c>
      <c r="O268" s="207">
        <v>2</v>
      </c>
      <c r="P268" s="207" t="s">
        <v>180</v>
      </c>
      <c r="Q268" s="207" t="s">
        <v>180</v>
      </c>
      <c r="R268" s="207" t="s">
        <v>180</v>
      </c>
      <c r="S268" s="207" t="s">
        <v>180</v>
      </c>
      <c r="T268" s="207" t="s">
        <v>180</v>
      </c>
      <c r="U268" s="207" t="s">
        <v>180</v>
      </c>
      <c r="V268" s="207" t="s">
        <v>180</v>
      </c>
      <c r="W268" s="207" t="s">
        <v>180</v>
      </c>
      <c r="X268" s="207">
        <f t="shared" si="21"/>
        <v>2</v>
      </c>
      <c r="Y268" s="207" t="s">
        <v>180</v>
      </c>
      <c r="Z268" s="284"/>
      <c r="AA268" s="284"/>
      <c r="AB268" s="207" t="s">
        <v>180</v>
      </c>
      <c r="AC268" s="207" t="s">
        <v>180</v>
      </c>
      <c r="AD268" s="207" t="s">
        <v>180</v>
      </c>
    </row>
    <row r="269" spans="1:30" ht="16.5" customHeight="1" x14ac:dyDescent="0.4">
      <c r="A269" s="150" t="s">
        <v>1187</v>
      </c>
      <c r="B269" s="150" t="s">
        <v>364</v>
      </c>
      <c r="C269" s="81" t="s">
        <v>365</v>
      </c>
      <c r="D269" s="248" t="s">
        <v>305</v>
      </c>
      <c r="E269" s="207">
        <v>144</v>
      </c>
      <c r="F269" s="207" t="s">
        <v>180</v>
      </c>
      <c r="G269" s="207" t="s">
        <v>180</v>
      </c>
      <c r="H269" s="207" t="s">
        <v>180</v>
      </c>
      <c r="I269" s="207">
        <v>1185</v>
      </c>
      <c r="J269" s="207">
        <v>348</v>
      </c>
      <c r="K269" s="207">
        <v>198</v>
      </c>
      <c r="L269" s="207" t="s">
        <v>180</v>
      </c>
      <c r="M269" s="207" t="s">
        <v>180</v>
      </c>
      <c r="N269" s="207" t="s">
        <v>180</v>
      </c>
      <c r="O269" s="207">
        <v>117</v>
      </c>
      <c r="P269" s="207" t="s">
        <v>180</v>
      </c>
      <c r="Q269" s="207" t="s">
        <v>180</v>
      </c>
      <c r="R269" s="207">
        <v>10</v>
      </c>
      <c r="S269" s="207" t="s">
        <v>180</v>
      </c>
      <c r="T269" s="207">
        <v>245</v>
      </c>
      <c r="U269" s="207" t="s">
        <v>180</v>
      </c>
      <c r="V269" s="207" t="s">
        <v>180</v>
      </c>
      <c r="W269" s="207">
        <v>765</v>
      </c>
      <c r="X269" s="207">
        <f t="shared" si="21"/>
        <v>3012</v>
      </c>
      <c r="Y269" s="207" t="s">
        <v>180</v>
      </c>
      <c r="Z269" s="284"/>
      <c r="AA269" s="284"/>
      <c r="AB269" s="207" t="s">
        <v>180</v>
      </c>
      <c r="AC269" s="207" t="s">
        <v>180</v>
      </c>
      <c r="AD269" s="207" t="s">
        <v>180</v>
      </c>
    </row>
    <row r="270" spans="1:30" ht="16.5" customHeight="1" x14ac:dyDescent="0.4">
      <c r="A270" s="150" t="s">
        <v>1200</v>
      </c>
      <c r="B270" s="150" t="s">
        <v>362</v>
      </c>
      <c r="C270" s="81" t="s">
        <v>366</v>
      </c>
      <c r="D270" s="248" t="s">
        <v>305</v>
      </c>
      <c r="E270" s="207">
        <v>1</v>
      </c>
      <c r="F270" s="207">
        <v>1</v>
      </c>
      <c r="G270" s="207" t="s">
        <v>180</v>
      </c>
      <c r="H270" s="207" t="s">
        <v>180</v>
      </c>
      <c r="I270" s="207" t="s">
        <v>180</v>
      </c>
      <c r="J270" s="207" t="s">
        <v>180</v>
      </c>
      <c r="K270" s="207" t="s">
        <v>180</v>
      </c>
      <c r="L270" s="207" t="s">
        <v>180</v>
      </c>
      <c r="M270" s="207" t="s">
        <v>180</v>
      </c>
      <c r="N270" s="207" t="s">
        <v>180</v>
      </c>
      <c r="O270" s="207">
        <v>8</v>
      </c>
      <c r="P270" s="207" t="s">
        <v>180</v>
      </c>
      <c r="Q270" s="207" t="s">
        <v>180</v>
      </c>
      <c r="R270" s="207" t="s">
        <v>180</v>
      </c>
      <c r="S270" s="207" t="s">
        <v>180</v>
      </c>
      <c r="T270" s="207">
        <v>3</v>
      </c>
      <c r="U270" s="207" t="s">
        <v>180</v>
      </c>
      <c r="V270" s="207" t="s">
        <v>180</v>
      </c>
      <c r="W270" s="207" t="s">
        <v>180</v>
      </c>
      <c r="X270" s="207">
        <f t="shared" si="21"/>
        <v>13</v>
      </c>
      <c r="Y270" s="207" t="s">
        <v>180</v>
      </c>
      <c r="Z270" s="284"/>
      <c r="AA270" s="284"/>
      <c r="AB270" s="207" t="s">
        <v>180</v>
      </c>
      <c r="AC270" s="207" t="s">
        <v>180</v>
      </c>
      <c r="AD270" s="207" t="s">
        <v>180</v>
      </c>
    </row>
    <row r="271" spans="1:30" ht="16.5" customHeight="1" x14ac:dyDescent="0.4">
      <c r="A271" s="150" t="s">
        <v>1201</v>
      </c>
      <c r="B271" s="150" t="s">
        <v>336</v>
      </c>
      <c r="C271" s="81" t="s">
        <v>367</v>
      </c>
      <c r="D271" s="248" t="s">
        <v>305</v>
      </c>
      <c r="E271" s="207">
        <v>34</v>
      </c>
      <c r="F271" s="207">
        <v>21</v>
      </c>
      <c r="G271" s="207" t="s">
        <v>180</v>
      </c>
      <c r="H271" s="207" t="s">
        <v>180</v>
      </c>
      <c r="I271" s="207" t="s">
        <v>180</v>
      </c>
      <c r="J271" s="207" t="s">
        <v>180</v>
      </c>
      <c r="K271" s="207">
        <v>16</v>
      </c>
      <c r="L271" s="207" t="s">
        <v>180</v>
      </c>
      <c r="M271" s="207" t="s">
        <v>180</v>
      </c>
      <c r="N271" s="207" t="s">
        <v>180</v>
      </c>
      <c r="O271" s="207">
        <v>56</v>
      </c>
      <c r="P271" s="207" t="s">
        <v>180</v>
      </c>
      <c r="Q271" s="207" t="s">
        <v>180</v>
      </c>
      <c r="R271" s="207" t="s">
        <v>180</v>
      </c>
      <c r="S271" s="207" t="s">
        <v>180</v>
      </c>
      <c r="T271" s="207" t="s">
        <v>180</v>
      </c>
      <c r="U271" s="207" t="s">
        <v>180</v>
      </c>
      <c r="V271" s="207" t="s">
        <v>180</v>
      </c>
      <c r="W271" s="207" t="s">
        <v>180</v>
      </c>
      <c r="X271" s="207">
        <f t="shared" si="21"/>
        <v>127</v>
      </c>
      <c r="Y271" s="207" t="s">
        <v>180</v>
      </c>
      <c r="Z271" s="284"/>
      <c r="AA271" s="284"/>
      <c r="AB271" s="207" t="s">
        <v>180</v>
      </c>
      <c r="AC271" s="207" t="s">
        <v>180</v>
      </c>
      <c r="AD271" s="207" t="s">
        <v>180</v>
      </c>
    </row>
    <row r="272" spans="1:30" ht="16.5" customHeight="1" x14ac:dyDescent="0.4">
      <c r="A272" s="150" t="s">
        <v>1202</v>
      </c>
      <c r="B272" s="150" t="s">
        <v>333</v>
      </c>
      <c r="C272" s="81" t="s">
        <v>368</v>
      </c>
      <c r="D272" s="248" t="s">
        <v>305</v>
      </c>
      <c r="E272" s="207" t="s">
        <v>180</v>
      </c>
      <c r="F272" s="207" t="s">
        <v>180</v>
      </c>
      <c r="G272" s="207" t="s">
        <v>180</v>
      </c>
      <c r="H272" s="207" t="s">
        <v>180</v>
      </c>
      <c r="I272" s="207">
        <v>3</v>
      </c>
      <c r="J272" s="207" t="s">
        <v>180</v>
      </c>
      <c r="K272" s="207">
        <v>1</v>
      </c>
      <c r="L272" s="207" t="s">
        <v>180</v>
      </c>
      <c r="M272" s="207" t="s">
        <v>180</v>
      </c>
      <c r="N272" s="207" t="s">
        <v>180</v>
      </c>
      <c r="O272" s="207" t="s">
        <v>180</v>
      </c>
      <c r="P272" s="207" t="s">
        <v>180</v>
      </c>
      <c r="Q272" s="207" t="s">
        <v>180</v>
      </c>
      <c r="R272" s="207" t="s">
        <v>180</v>
      </c>
      <c r="S272" s="207" t="s">
        <v>180</v>
      </c>
      <c r="T272" s="207">
        <v>1</v>
      </c>
      <c r="U272" s="207" t="s">
        <v>180</v>
      </c>
      <c r="V272" s="207" t="s">
        <v>180</v>
      </c>
      <c r="W272" s="207" t="s">
        <v>180</v>
      </c>
      <c r="X272" s="207">
        <f t="shared" si="21"/>
        <v>5</v>
      </c>
      <c r="Y272" s="207" t="s">
        <v>180</v>
      </c>
      <c r="Z272" s="284"/>
      <c r="AA272" s="284"/>
      <c r="AB272" s="207" t="s">
        <v>180</v>
      </c>
      <c r="AC272" s="207" t="s">
        <v>180</v>
      </c>
      <c r="AD272" s="207" t="s">
        <v>180</v>
      </c>
    </row>
    <row r="273" spans="1:30" ht="16.5" customHeight="1" x14ac:dyDescent="0.4">
      <c r="A273" s="150" t="s">
        <v>1202</v>
      </c>
      <c r="B273" s="150" t="s">
        <v>333</v>
      </c>
      <c r="C273" s="81" t="s">
        <v>369</v>
      </c>
      <c r="D273" s="248" t="s">
        <v>305</v>
      </c>
      <c r="E273" s="207">
        <v>18</v>
      </c>
      <c r="F273" s="207">
        <v>5</v>
      </c>
      <c r="G273" s="207" t="s">
        <v>180</v>
      </c>
      <c r="H273" s="207" t="s">
        <v>180</v>
      </c>
      <c r="I273" s="207">
        <v>331</v>
      </c>
      <c r="J273" s="207" t="s">
        <v>180</v>
      </c>
      <c r="K273" s="207">
        <v>190</v>
      </c>
      <c r="L273" s="207">
        <v>2</v>
      </c>
      <c r="M273" s="207" t="s">
        <v>180</v>
      </c>
      <c r="N273" s="207" t="s">
        <v>180</v>
      </c>
      <c r="O273" s="207">
        <v>76</v>
      </c>
      <c r="P273" s="207" t="s">
        <v>180</v>
      </c>
      <c r="Q273" s="207" t="s">
        <v>180</v>
      </c>
      <c r="R273" s="207" t="s">
        <v>180</v>
      </c>
      <c r="S273" s="207" t="s">
        <v>180</v>
      </c>
      <c r="T273" s="207">
        <v>394</v>
      </c>
      <c r="U273" s="207" t="s">
        <v>180</v>
      </c>
      <c r="V273" s="207" t="s">
        <v>180</v>
      </c>
      <c r="W273" s="207">
        <v>554</v>
      </c>
      <c r="X273" s="207">
        <f t="shared" si="21"/>
        <v>1570</v>
      </c>
      <c r="Y273" s="207" t="s">
        <v>180</v>
      </c>
      <c r="Z273" s="284"/>
      <c r="AA273" s="284"/>
      <c r="AB273" s="207" t="s">
        <v>180</v>
      </c>
      <c r="AC273" s="207" t="s">
        <v>180</v>
      </c>
      <c r="AD273" s="207" t="s">
        <v>180</v>
      </c>
    </row>
    <row r="274" spans="1:30" ht="16.5" customHeight="1" x14ac:dyDescent="0.4">
      <c r="A274" s="150" t="s">
        <v>1195</v>
      </c>
      <c r="B274" s="150" t="s">
        <v>327</v>
      </c>
      <c r="C274" s="81" t="s">
        <v>370</v>
      </c>
      <c r="D274" s="248" t="s">
        <v>305</v>
      </c>
      <c r="E274" s="207" t="s">
        <v>180</v>
      </c>
      <c r="F274" s="207" t="s">
        <v>180</v>
      </c>
      <c r="G274" s="207" t="s">
        <v>180</v>
      </c>
      <c r="H274" s="207" t="s">
        <v>180</v>
      </c>
      <c r="I274" s="207">
        <v>1</v>
      </c>
      <c r="J274" s="207" t="s">
        <v>180</v>
      </c>
      <c r="K274" s="207">
        <v>9</v>
      </c>
      <c r="L274" s="207" t="s">
        <v>180</v>
      </c>
      <c r="M274" s="207" t="s">
        <v>180</v>
      </c>
      <c r="N274" s="207" t="s">
        <v>180</v>
      </c>
      <c r="O274" s="207" t="s">
        <v>180</v>
      </c>
      <c r="P274" s="207" t="s">
        <v>180</v>
      </c>
      <c r="Q274" s="207" t="s">
        <v>180</v>
      </c>
      <c r="R274" s="207" t="s">
        <v>180</v>
      </c>
      <c r="S274" s="207" t="s">
        <v>180</v>
      </c>
      <c r="T274" s="207" t="s">
        <v>180</v>
      </c>
      <c r="U274" s="207">
        <v>9</v>
      </c>
      <c r="V274" s="207" t="s">
        <v>180</v>
      </c>
      <c r="W274" s="207">
        <v>1</v>
      </c>
      <c r="X274" s="207">
        <f t="shared" si="21"/>
        <v>20</v>
      </c>
      <c r="Y274" s="207" t="s">
        <v>180</v>
      </c>
      <c r="Z274" s="284"/>
      <c r="AA274" s="284"/>
      <c r="AB274" s="207" t="s">
        <v>180</v>
      </c>
      <c r="AC274" s="207" t="s">
        <v>180</v>
      </c>
      <c r="AD274" s="207" t="s">
        <v>180</v>
      </c>
    </row>
    <row r="275" spans="1:30" ht="16.5" customHeight="1" x14ac:dyDescent="0.4">
      <c r="A275" s="150" t="s">
        <v>1203</v>
      </c>
      <c r="B275" s="150" t="s">
        <v>338</v>
      </c>
      <c r="C275" s="81" t="s">
        <v>371</v>
      </c>
      <c r="D275" s="248" t="s">
        <v>305</v>
      </c>
      <c r="E275" s="207" t="s">
        <v>180</v>
      </c>
      <c r="F275" s="207" t="s">
        <v>180</v>
      </c>
      <c r="G275" s="207" t="s">
        <v>180</v>
      </c>
      <c r="H275" s="207" t="s">
        <v>180</v>
      </c>
      <c r="I275" s="207" t="s">
        <v>180</v>
      </c>
      <c r="J275" s="207" t="s">
        <v>180</v>
      </c>
      <c r="K275" s="207" t="s">
        <v>180</v>
      </c>
      <c r="L275" s="207" t="s">
        <v>180</v>
      </c>
      <c r="M275" s="207" t="s">
        <v>180</v>
      </c>
      <c r="N275" s="207" t="s">
        <v>180</v>
      </c>
      <c r="O275" s="207" t="s">
        <v>180</v>
      </c>
      <c r="P275" s="207" t="s">
        <v>180</v>
      </c>
      <c r="Q275" s="207" t="s">
        <v>180</v>
      </c>
      <c r="R275" s="207" t="s">
        <v>180</v>
      </c>
      <c r="S275" s="207" t="s">
        <v>180</v>
      </c>
      <c r="T275" s="207" t="s">
        <v>180</v>
      </c>
      <c r="U275" s="207" t="s">
        <v>180</v>
      </c>
      <c r="V275" s="207" t="s">
        <v>180</v>
      </c>
      <c r="W275" s="207" t="s">
        <v>180</v>
      </c>
      <c r="X275" s="207">
        <f t="shared" si="21"/>
        <v>0</v>
      </c>
      <c r="Y275" s="207" t="s">
        <v>180</v>
      </c>
      <c r="Z275" s="284"/>
      <c r="AA275" s="284"/>
      <c r="AB275" s="207" t="s">
        <v>180</v>
      </c>
      <c r="AC275" s="207" t="s">
        <v>180</v>
      </c>
      <c r="AD275" s="207" t="s">
        <v>180</v>
      </c>
    </row>
    <row r="276" spans="1:30" ht="16.5" customHeight="1" x14ac:dyDescent="0.4">
      <c r="A276" s="150" t="s">
        <v>1187</v>
      </c>
      <c r="B276" s="150" t="s">
        <v>324</v>
      </c>
      <c r="C276" s="81" t="s">
        <v>372</v>
      </c>
      <c r="D276" s="248" t="s">
        <v>305</v>
      </c>
      <c r="E276" s="207">
        <v>30</v>
      </c>
      <c r="F276" s="207">
        <v>17</v>
      </c>
      <c r="G276" s="207" t="s">
        <v>180</v>
      </c>
      <c r="H276" s="207" t="s">
        <v>180</v>
      </c>
      <c r="I276" s="207">
        <v>839</v>
      </c>
      <c r="J276" s="207">
        <v>289</v>
      </c>
      <c r="K276" s="207">
        <v>902</v>
      </c>
      <c r="L276" s="207" t="s">
        <v>180</v>
      </c>
      <c r="M276" s="207" t="s">
        <v>180</v>
      </c>
      <c r="N276" s="207" t="s">
        <v>180</v>
      </c>
      <c r="O276" s="207">
        <v>319</v>
      </c>
      <c r="P276" s="207" t="s">
        <v>180</v>
      </c>
      <c r="Q276" s="207" t="s">
        <v>180</v>
      </c>
      <c r="R276" s="207">
        <v>9</v>
      </c>
      <c r="S276" s="207" t="s">
        <v>180</v>
      </c>
      <c r="T276" s="207">
        <v>373</v>
      </c>
      <c r="U276" s="207">
        <v>163</v>
      </c>
      <c r="V276" s="207" t="s">
        <v>180</v>
      </c>
      <c r="W276" s="207">
        <v>515</v>
      </c>
      <c r="X276" s="207">
        <f t="shared" si="21"/>
        <v>3456</v>
      </c>
      <c r="Y276" s="207" t="s">
        <v>180</v>
      </c>
      <c r="Z276" s="284"/>
      <c r="AA276" s="284"/>
      <c r="AB276" s="207" t="s">
        <v>180</v>
      </c>
      <c r="AC276" s="207" t="s">
        <v>180</v>
      </c>
      <c r="AD276" s="207" t="s">
        <v>180</v>
      </c>
    </row>
    <row r="277" spans="1:30" ht="16.5" customHeight="1" x14ac:dyDescent="0.4">
      <c r="A277" s="150" t="s">
        <v>1200</v>
      </c>
      <c r="B277" s="150" t="s">
        <v>362</v>
      </c>
      <c r="C277" s="81" t="s">
        <v>373</v>
      </c>
      <c r="D277" s="248" t="s">
        <v>305</v>
      </c>
      <c r="E277" s="207" t="s">
        <v>180</v>
      </c>
      <c r="F277" s="207" t="s">
        <v>180</v>
      </c>
      <c r="G277" s="207" t="s">
        <v>180</v>
      </c>
      <c r="H277" s="207" t="s">
        <v>180</v>
      </c>
      <c r="I277" s="207" t="s">
        <v>180</v>
      </c>
      <c r="J277" s="207">
        <v>168</v>
      </c>
      <c r="K277" s="207">
        <v>264</v>
      </c>
      <c r="L277" s="207" t="s">
        <v>180</v>
      </c>
      <c r="M277" s="207" t="s">
        <v>180</v>
      </c>
      <c r="N277" s="207" t="s">
        <v>180</v>
      </c>
      <c r="O277" s="207">
        <v>306</v>
      </c>
      <c r="P277" s="207" t="s">
        <v>180</v>
      </c>
      <c r="Q277" s="207" t="s">
        <v>180</v>
      </c>
      <c r="R277" s="207" t="s">
        <v>180</v>
      </c>
      <c r="S277" s="207" t="s">
        <v>180</v>
      </c>
      <c r="T277" s="207">
        <v>181</v>
      </c>
      <c r="U277" s="207">
        <v>148</v>
      </c>
      <c r="V277" s="207" t="s">
        <v>180</v>
      </c>
      <c r="W277" s="207">
        <v>403</v>
      </c>
      <c r="X277" s="207">
        <f t="shared" si="21"/>
        <v>1470</v>
      </c>
      <c r="Y277" s="207" t="s">
        <v>180</v>
      </c>
      <c r="Z277" s="284"/>
      <c r="AA277" s="284"/>
      <c r="AB277" s="207" t="s">
        <v>180</v>
      </c>
      <c r="AC277" s="207" t="s">
        <v>180</v>
      </c>
      <c r="AD277" s="207" t="s">
        <v>180</v>
      </c>
    </row>
    <row r="278" spans="1:30" ht="16.5" customHeight="1" x14ac:dyDescent="0.4">
      <c r="A278" s="150" t="s">
        <v>1200</v>
      </c>
      <c r="B278" s="150" t="s">
        <v>362</v>
      </c>
      <c r="C278" s="81" t="s">
        <v>374</v>
      </c>
      <c r="D278" s="248" t="s">
        <v>305</v>
      </c>
      <c r="E278" s="207">
        <v>6</v>
      </c>
      <c r="F278" s="207" t="s">
        <v>180</v>
      </c>
      <c r="G278" s="207" t="s">
        <v>180</v>
      </c>
      <c r="H278" s="207" t="s">
        <v>180</v>
      </c>
      <c r="I278" s="207">
        <v>180</v>
      </c>
      <c r="J278" s="207" t="s">
        <v>180</v>
      </c>
      <c r="K278" s="207" t="s">
        <v>180</v>
      </c>
      <c r="L278" s="207" t="s">
        <v>180</v>
      </c>
      <c r="M278" s="207" t="s">
        <v>180</v>
      </c>
      <c r="N278" s="207" t="s">
        <v>180</v>
      </c>
      <c r="O278" s="207" t="s">
        <v>180</v>
      </c>
      <c r="P278" s="207" t="s">
        <v>180</v>
      </c>
      <c r="Q278" s="207" t="s">
        <v>180</v>
      </c>
      <c r="R278" s="207" t="s">
        <v>180</v>
      </c>
      <c r="S278" s="207" t="s">
        <v>180</v>
      </c>
      <c r="T278" s="207" t="s">
        <v>180</v>
      </c>
      <c r="U278" s="207">
        <v>268</v>
      </c>
      <c r="V278" s="207" t="s">
        <v>180</v>
      </c>
      <c r="W278" s="207">
        <v>317</v>
      </c>
      <c r="X278" s="207">
        <f t="shared" si="21"/>
        <v>771</v>
      </c>
      <c r="Y278" s="207" t="s">
        <v>180</v>
      </c>
      <c r="Z278" s="284"/>
      <c r="AA278" s="284"/>
      <c r="AB278" s="207" t="s">
        <v>180</v>
      </c>
      <c r="AC278" s="207" t="s">
        <v>180</v>
      </c>
      <c r="AD278" s="207" t="s">
        <v>180</v>
      </c>
    </row>
    <row r="279" spans="1:30" ht="16.5" customHeight="1" x14ac:dyDescent="0.4">
      <c r="A279" s="150" t="s">
        <v>1200</v>
      </c>
      <c r="B279" s="150" t="s">
        <v>362</v>
      </c>
      <c r="C279" s="81" t="s">
        <v>375</v>
      </c>
      <c r="D279" s="248" t="s">
        <v>305</v>
      </c>
      <c r="E279" s="207">
        <v>1</v>
      </c>
      <c r="F279" s="207">
        <v>1</v>
      </c>
      <c r="G279" s="207" t="s">
        <v>180</v>
      </c>
      <c r="H279" s="207" t="s">
        <v>180</v>
      </c>
      <c r="I279" s="207">
        <v>15</v>
      </c>
      <c r="J279" s="207" t="s">
        <v>180</v>
      </c>
      <c r="K279" s="207">
        <v>5</v>
      </c>
      <c r="L279" s="207" t="s">
        <v>180</v>
      </c>
      <c r="M279" s="207" t="s">
        <v>180</v>
      </c>
      <c r="N279" s="207" t="s">
        <v>180</v>
      </c>
      <c r="O279" s="207">
        <v>7</v>
      </c>
      <c r="P279" s="207" t="s">
        <v>180</v>
      </c>
      <c r="Q279" s="207" t="s">
        <v>180</v>
      </c>
      <c r="R279" s="207" t="s">
        <v>180</v>
      </c>
      <c r="S279" s="207" t="s">
        <v>180</v>
      </c>
      <c r="T279" s="207">
        <v>2</v>
      </c>
      <c r="U279" s="207" t="s">
        <v>180</v>
      </c>
      <c r="V279" s="207" t="s">
        <v>180</v>
      </c>
      <c r="W279" s="207" t="s">
        <v>180</v>
      </c>
      <c r="X279" s="207">
        <f t="shared" si="21"/>
        <v>31</v>
      </c>
      <c r="Y279" s="207" t="s">
        <v>180</v>
      </c>
      <c r="Z279" s="284"/>
      <c r="AA279" s="284"/>
      <c r="AB279" s="207" t="s">
        <v>180</v>
      </c>
      <c r="AC279" s="207" t="s">
        <v>180</v>
      </c>
      <c r="AD279" s="207" t="s">
        <v>180</v>
      </c>
    </row>
    <row r="280" spans="1:30" ht="16.5" customHeight="1" x14ac:dyDescent="0.4">
      <c r="A280" s="150" t="s">
        <v>1204</v>
      </c>
      <c r="B280" s="150" t="s">
        <v>328</v>
      </c>
      <c r="C280" s="81" t="s">
        <v>376</v>
      </c>
      <c r="D280" s="248" t="s">
        <v>305</v>
      </c>
      <c r="E280" s="207" t="s">
        <v>180</v>
      </c>
      <c r="F280" s="207" t="s">
        <v>180</v>
      </c>
      <c r="G280" s="207" t="s">
        <v>180</v>
      </c>
      <c r="H280" s="207" t="s">
        <v>180</v>
      </c>
      <c r="I280" s="207">
        <v>211</v>
      </c>
      <c r="J280" s="207" t="s">
        <v>180</v>
      </c>
      <c r="K280" s="207">
        <v>10</v>
      </c>
      <c r="L280" s="207" t="s">
        <v>180</v>
      </c>
      <c r="M280" s="207" t="s">
        <v>180</v>
      </c>
      <c r="N280" s="207" t="s">
        <v>180</v>
      </c>
      <c r="O280" s="207">
        <v>15</v>
      </c>
      <c r="P280" s="207" t="s">
        <v>180</v>
      </c>
      <c r="Q280" s="207" t="s">
        <v>180</v>
      </c>
      <c r="R280" s="207" t="s">
        <v>180</v>
      </c>
      <c r="S280" s="207" t="s">
        <v>180</v>
      </c>
      <c r="T280" s="207">
        <v>118</v>
      </c>
      <c r="U280" s="207">
        <v>3</v>
      </c>
      <c r="V280" s="207" t="s">
        <v>180</v>
      </c>
      <c r="W280" s="207">
        <v>534</v>
      </c>
      <c r="X280" s="207">
        <f t="shared" si="21"/>
        <v>891</v>
      </c>
      <c r="Y280" s="207" t="s">
        <v>180</v>
      </c>
      <c r="Z280" s="284"/>
      <c r="AA280" s="284"/>
      <c r="AB280" s="207" t="s">
        <v>180</v>
      </c>
      <c r="AC280" s="207" t="s">
        <v>180</v>
      </c>
      <c r="AD280" s="207" t="s">
        <v>180</v>
      </c>
    </row>
    <row r="281" spans="1:30" ht="16.5" customHeight="1" x14ac:dyDescent="0.4">
      <c r="A281" s="150" t="s">
        <v>345</v>
      </c>
      <c r="B281" s="150" t="s">
        <v>377</v>
      </c>
      <c r="C281" s="81" t="s">
        <v>378</v>
      </c>
      <c r="D281" s="248" t="s">
        <v>305</v>
      </c>
      <c r="E281" s="207" t="s">
        <v>180</v>
      </c>
      <c r="F281" s="207" t="s">
        <v>180</v>
      </c>
      <c r="G281" s="207" t="s">
        <v>180</v>
      </c>
      <c r="H281" s="207" t="s">
        <v>180</v>
      </c>
      <c r="I281" s="207">
        <v>107</v>
      </c>
      <c r="J281" s="207" t="s">
        <v>180</v>
      </c>
      <c r="K281" s="207" t="s">
        <v>180</v>
      </c>
      <c r="L281" s="207" t="s">
        <v>180</v>
      </c>
      <c r="M281" s="207" t="s">
        <v>180</v>
      </c>
      <c r="N281" s="207" t="s">
        <v>180</v>
      </c>
      <c r="O281" s="207" t="s">
        <v>180</v>
      </c>
      <c r="P281" s="207" t="s">
        <v>180</v>
      </c>
      <c r="Q281" s="207" t="s">
        <v>180</v>
      </c>
      <c r="R281" s="207" t="s">
        <v>180</v>
      </c>
      <c r="S281" s="207" t="s">
        <v>180</v>
      </c>
      <c r="T281" s="207" t="s">
        <v>180</v>
      </c>
      <c r="U281" s="207">
        <v>30</v>
      </c>
      <c r="V281" s="207" t="s">
        <v>180</v>
      </c>
      <c r="W281" s="207" t="s">
        <v>180</v>
      </c>
      <c r="X281" s="207">
        <f t="shared" si="21"/>
        <v>137</v>
      </c>
      <c r="Y281" s="207" t="s">
        <v>180</v>
      </c>
      <c r="Z281" s="284"/>
      <c r="AA281" s="284"/>
      <c r="AB281" s="207" t="s">
        <v>180</v>
      </c>
      <c r="AC281" s="207" t="s">
        <v>180</v>
      </c>
      <c r="AD281" s="207" t="s">
        <v>180</v>
      </c>
    </row>
    <row r="282" spans="1:30" ht="16.5" customHeight="1" x14ac:dyDescent="0.4">
      <c r="A282" s="150" t="s">
        <v>1191</v>
      </c>
      <c r="B282" s="150" t="s">
        <v>329</v>
      </c>
      <c r="C282" s="81" t="s">
        <v>379</v>
      </c>
      <c r="D282" s="248" t="s">
        <v>305</v>
      </c>
      <c r="E282" s="207" t="s">
        <v>180</v>
      </c>
      <c r="F282" s="207" t="s">
        <v>180</v>
      </c>
      <c r="G282" s="207" t="s">
        <v>180</v>
      </c>
      <c r="H282" s="207" t="s">
        <v>180</v>
      </c>
      <c r="I282" s="207" t="s">
        <v>180</v>
      </c>
      <c r="J282" s="207">
        <v>243</v>
      </c>
      <c r="K282" s="207">
        <v>42</v>
      </c>
      <c r="L282" s="207">
        <v>34</v>
      </c>
      <c r="M282" s="207" t="s">
        <v>180</v>
      </c>
      <c r="N282" s="207" t="s">
        <v>180</v>
      </c>
      <c r="O282" s="207" t="s">
        <v>180</v>
      </c>
      <c r="P282" s="207" t="s">
        <v>180</v>
      </c>
      <c r="Q282" s="207" t="s">
        <v>180</v>
      </c>
      <c r="R282" s="207" t="s">
        <v>180</v>
      </c>
      <c r="S282" s="207" t="s">
        <v>180</v>
      </c>
      <c r="T282" s="207" t="s">
        <v>180</v>
      </c>
      <c r="U282" s="207" t="s">
        <v>180</v>
      </c>
      <c r="V282" s="207" t="s">
        <v>180</v>
      </c>
      <c r="W282" s="207">
        <v>440</v>
      </c>
      <c r="X282" s="207">
        <f t="shared" si="21"/>
        <v>759</v>
      </c>
      <c r="Y282" s="207" t="s">
        <v>180</v>
      </c>
      <c r="Z282" s="284"/>
      <c r="AA282" s="284"/>
      <c r="AB282" s="207" t="s">
        <v>180</v>
      </c>
      <c r="AC282" s="207" t="s">
        <v>180</v>
      </c>
      <c r="AD282" s="207" t="s">
        <v>180</v>
      </c>
    </row>
    <row r="283" spans="1:30" ht="16.5" customHeight="1" x14ac:dyDescent="0.4">
      <c r="A283" s="150" t="s">
        <v>1187</v>
      </c>
      <c r="B283" s="150" t="s">
        <v>324</v>
      </c>
      <c r="C283" s="81" t="s">
        <v>380</v>
      </c>
      <c r="D283" s="248" t="s">
        <v>305</v>
      </c>
      <c r="E283" s="207" t="s">
        <v>180</v>
      </c>
      <c r="F283" s="207" t="s">
        <v>180</v>
      </c>
      <c r="G283" s="207" t="s">
        <v>180</v>
      </c>
      <c r="H283" s="207" t="s">
        <v>180</v>
      </c>
      <c r="I283" s="207">
        <v>348</v>
      </c>
      <c r="J283" s="207" t="s">
        <v>180</v>
      </c>
      <c r="K283" s="207">
        <v>246</v>
      </c>
      <c r="L283" s="207" t="s">
        <v>180</v>
      </c>
      <c r="M283" s="207" t="s">
        <v>180</v>
      </c>
      <c r="N283" s="207" t="s">
        <v>180</v>
      </c>
      <c r="O283" s="207">
        <v>174</v>
      </c>
      <c r="P283" s="207" t="s">
        <v>180</v>
      </c>
      <c r="Q283" s="207" t="s">
        <v>180</v>
      </c>
      <c r="R283" s="207" t="s">
        <v>180</v>
      </c>
      <c r="S283" s="207" t="s">
        <v>180</v>
      </c>
      <c r="T283" s="207">
        <v>366</v>
      </c>
      <c r="U283" s="207" t="s">
        <v>180</v>
      </c>
      <c r="V283" s="207" t="s">
        <v>180</v>
      </c>
      <c r="W283" s="207">
        <v>258</v>
      </c>
      <c r="X283" s="207">
        <f t="shared" si="21"/>
        <v>1392</v>
      </c>
      <c r="Y283" s="207" t="s">
        <v>180</v>
      </c>
      <c r="Z283" s="284"/>
      <c r="AA283" s="284"/>
      <c r="AB283" s="207" t="s">
        <v>180</v>
      </c>
      <c r="AC283" s="207" t="s">
        <v>180</v>
      </c>
      <c r="AD283" s="207" t="s">
        <v>180</v>
      </c>
    </row>
    <row r="284" spans="1:30" ht="16.5" customHeight="1" x14ac:dyDescent="0.4">
      <c r="A284" s="150" t="s">
        <v>1191</v>
      </c>
      <c r="B284" s="150" t="s">
        <v>329</v>
      </c>
      <c r="C284" s="81" t="s">
        <v>381</v>
      </c>
      <c r="D284" s="248" t="s">
        <v>305</v>
      </c>
      <c r="E284" s="207" t="s">
        <v>180</v>
      </c>
      <c r="F284" s="207" t="s">
        <v>180</v>
      </c>
      <c r="G284" s="207" t="s">
        <v>180</v>
      </c>
      <c r="H284" s="207" t="s">
        <v>180</v>
      </c>
      <c r="I284" s="207">
        <v>315</v>
      </c>
      <c r="J284" s="207" t="s">
        <v>180</v>
      </c>
      <c r="K284" s="207">
        <v>228</v>
      </c>
      <c r="L284" s="207" t="s">
        <v>180</v>
      </c>
      <c r="M284" s="207" t="s">
        <v>180</v>
      </c>
      <c r="N284" s="207" t="s">
        <v>180</v>
      </c>
      <c r="O284" s="207">
        <v>29</v>
      </c>
      <c r="P284" s="207" t="s">
        <v>180</v>
      </c>
      <c r="Q284" s="207" t="s">
        <v>180</v>
      </c>
      <c r="R284" s="207" t="s">
        <v>180</v>
      </c>
      <c r="S284" s="207" t="s">
        <v>180</v>
      </c>
      <c r="T284" s="207" t="s">
        <v>180</v>
      </c>
      <c r="U284" s="207">
        <v>33</v>
      </c>
      <c r="V284" s="207">
        <v>2</v>
      </c>
      <c r="W284" s="207">
        <v>16</v>
      </c>
      <c r="X284" s="207">
        <f t="shared" si="21"/>
        <v>623</v>
      </c>
      <c r="Y284" s="207" t="s">
        <v>180</v>
      </c>
      <c r="Z284" s="284"/>
      <c r="AA284" s="284"/>
      <c r="AB284" s="207" t="s">
        <v>180</v>
      </c>
      <c r="AC284" s="207" t="s">
        <v>180</v>
      </c>
      <c r="AD284" s="207" t="s">
        <v>180</v>
      </c>
    </row>
    <row r="285" spans="1:30" ht="16.5" customHeight="1" x14ac:dyDescent="0.4">
      <c r="A285" s="150" t="s">
        <v>1187</v>
      </c>
      <c r="B285" s="150" t="s">
        <v>324</v>
      </c>
      <c r="C285" s="81" t="s">
        <v>382</v>
      </c>
      <c r="D285" s="248" t="s">
        <v>305</v>
      </c>
      <c r="E285" s="207" t="s">
        <v>180</v>
      </c>
      <c r="F285" s="207" t="s">
        <v>180</v>
      </c>
      <c r="G285" s="207" t="s">
        <v>180</v>
      </c>
      <c r="H285" s="207" t="s">
        <v>180</v>
      </c>
      <c r="I285" s="207">
        <v>743</v>
      </c>
      <c r="J285" s="207" t="s">
        <v>180</v>
      </c>
      <c r="K285" s="207">
        <v>103</v>
      </c>
      <c r="L285" s="207">
        <v>176</v>
      </c>
      <c r="M285" s="207" t="s">
        <v>180</v>
      </c>
      <c r="N285" s="207" t="s">
        <v>180</v>
      </c>
      <c r="O285" s="207">
        <v>146</v>
      </c>
      <c r="P285" s="207" t="s">
        <v>180</v>
      </c>
      <c r="Q285" s="207" t="s">
        <v>180</v>
      </c>
      <c r="R285" s="207" t="s">
        <v>180</v>
      </c>
      <c r="S285" s="207" t="s">
        <v>180</v>
      </c>
      <c r="T285" s="207">
        <v>298</v>
      </c>
      <c r="U285" s="207" t="s">
        <v>180</v>
      </c>
      <c r="V285" s="207" t="s">
        <v>180</v>
      </c>
      <c r="W285" s="207" t="s">
        <v>180</v>
      </c>
      <c r="X285" s="207">
        <f t="shared" si="21"/>
        <v>1466</v>
      </c>
      <c r="Y285" s="207" t="s">
        <v>180</v>
      </c>
      <c r="Z285" s="284"/>
      <c r="AA285" s="284"/>
      <c r="AB285" s="207" t="s">
        <v>180</v>
      </c>
      <c r="AC285" s="207" t="s">
        <v>180</v>
      </c>
      <c r="AD285" s="207" t="s">
        <v>180</v>
      </c>
    </row>
    <row r="286" spans="1:30" ht="16.5" customHeight="1" x14ac:dyDescent="0.4">
      <c r="A286" s="150" t="s">
        <v>1187</v>
      </c>
      <c r="B286" s="150" t="s">
        <v>364</v>
      </c>
      <c r="C286" s="81" t="s">
        <v>383</v>
      </c>
      <c r="D286" s="248" t="s">
        <v>305</v>
      </c>
      <c r="E286" s="207">
        <v>22</v>
      </c>
      <c r="F286" s="207">
        <v>22</v>
      </c>
      <c r="G286" s="207" t="s">
        <v>180</v>
      </c>
      <c r="H286" s="207" t="s">
        <v>180</v>
      </c>
      <c r="I286" s="207">
        <v>455</v>
      </c>
      <c r="J286" s="207">
        <v>2</v>
      </c>
      <c r="K286" s="207">
        <v>53</v>
      </c>
      <c r="L286" s="207" t="s">
        <v>180</v>
      </c>
      <c r="M286" s="207" t="s">
        <v>180</v>
      </c>
      <c r="N286" s="207" t="s">
        <v>180</v>
      </c>
      <c r="O286" s="207">
        <v>47</v>
      </c>
      <c r="P286" s="207" t="s">
        <v>180</v>
      </c>
      <c r="Q286" s="207" t="s">
        <v>180</v>
      </c>
      <c r="R286" s="207" t="s">
        <v>180</v>
      </c>
      <c r="S286" s="207" t="s">
        <v>180</v>
      </c>
      <c r="T286" s="207">
        <v>175</v>
      </c>
      <c r="U286" s="207" t="s">
        <v>180</v>
      </c>
      <c r="V286" s="207">
        <v>57</v>
      </c>
      <c r="W286" s="207" t="s">
        <v>180</v>
      </c>
      <c r="X286" s="207">
        <f t="shared" si="21"/>
        <v>833</v>
      </c>
      <c r="Y286" s="207" t="s">
        <v>180</v>
      </c>
      <c r="Z286" s="284"/>
      <c r="AA286" s="284"/>
      <c r="AB286" s="207" t="s">
        <v>180</v>
      </c>
      <c r="AC286" s="207" t="s">
        <v>180</v>
      </c>
      <c r="AD286" s="207" t="s">
        <v>180</v>
      </c>
    </row>
    <row r="287" spans="1:30" ht="16.5" customHeight="1" x14ac:dyDescent="0.4">
      <c r="A287" s="150" t="s">
        <v>1205</v>
      </c>
      <c r="B287" s="150" t="s">
        <v>384</v>
      </c>
      <c r="C287" s="81" t="s">
        <v>385</v>
      </c>
      <c r="D287" s="248" t="s">
        <v>305</v>
      </c>
      <c r="E287" s="207">
        <v>60</v>
      </c>
      <c r="F287" s="207" t="s">
        <v>180</v>
      </c>
      <c r="G287" s="207" t="s">
        <v>180</v>
      </c>
      <c r="H287" s="207" t="s">
        <v>180</v>
      </c>
      <c r="I287" s="207">
        <v>160</v>
      </c>
      <c r="J287" s="207">
        <v>126</v>
      </c>
      <c r="K287" s="207">
        <v>73</v>
      </c>
      <c r="L287" s="207">
        <v>62</v>
      </c>
      <c r="M287" s="207" t="s">
        <v>180</v>
      </c>
      <c r="N287" s="207" t="s">
        <v>180</v>
      </c>
      <c r="O287" s="207">
        <v>64</v>
      </c>
      <c r="P287" s="207" t="s">
        <v>180</v>
      </c>
      <c r="Q287" s="207" t="s">
        <v>180</v>
      </c>
      <c r="R287" s="207" t="s">
        <v>180</v>
      </c>
      <c r="S287" s="207" t="s">
        <v>180</v>
      </c>
      <c r="T287" s="207">
        <v>5</v>
      </c>
      <c r="U287" s="207">
        <v>16</v>
      </c>
      <c r="V287" s="207" t="s">
        <v>180</v>
      </c>
      <c r="W287" s="207">
        <v>211</v>
      </c>
      <c r="X287" s="207">
        <f t="shared" si="21"/>
        <v>777</v>
      </c>
      <c r="Y287" s="207" t="s">
        <v>180</v>
      </c>
      <c r="Z287" s="284"/>
      <c r="AA287" s="284"/>
      <c r="AB287" s="207" t="s">
        <v>180</v>
      </c>
      <c r="AC287" s="207" t="s">
        <v>180</v>
      </c>
      <c r="AD287" s="207" t="s">
        <v>180</v>
      </c>
    </row>
    <row r="288" spans="1:30" ht="16.5" customHeight="1" x14ac:dyDescent="0.4">
      <c r="A288" s="150" t="s">
        <v>1187</v>
      </c>
      <c r="B288" s="150" t="s">
        <v>364</v>
      </c>
      <c r="C288" s="81" t="s">
        <v>386</v>
      </c>
      <c r="D288" s="248" t="s">
        <v>305</v>
      </c>
      <c r="E288" s="207">
        <v>5</v>
      </c>
      <c r="F288" s="207">
        <v>5</v>
      </c>
      <c r="G288" s="207" t="s">
        <v>180</v>
      </c>
      <c r="H288" s="207" t="s">
        <v>180</v>
      </c>
      <c r="I288" s="207">
        <v>87</v>
      </c>
      <c r="J288" s="207" t="s">
        <v>180</v>
      </c>
      <c r="K288" s="207">
        <v>24</v>
      </c>
      <c r="L288" s="207" t="s">
        <v>180</v>
      </c>
      <c r="M288" s="207" t="s">
        <v>180</v>
      </c>
      <c r="N288" s="207" t="s">
        <v>180</v>
      </c>
      <c r="O288" s="207">
        <v>4</v>
      </c>
      <c r="P288" s="207" t="s">
        <v>180</v>
      </c>
      <c r="Q288" s="207" t="s">
        <v>180</v>
      </c>
      <c r="R288" s="207" t="s">
        <v>180</v>
      </c>
      <c r="S288" s="207" t="s">
        <v>180</v>
      </c>
      <c r="T288" s="207">
        <v>6</v>
      </c>
      <c r="U288" s="207" t="s">
        <v>180</v>
      </c>
      <c r="V288" s="207" t="s">
        <v>180</v>
      </c>
      <c r="W288" s="207" t="s">
        <v>180</v>
      </c>
      <c r="X288" s="207">
        <f t="shared" si="21"/>
        <v>131</v>
      </c>
      <c r="Y288" s="207" t="s">
        <v>180</v>
      </c>
      <c r="Z288" s="284"/>
      <c r="AA288" s="284"/>
      <c r="AB288" s="207" t="s">
        <v>180</v>
      </c>
      <c r="AC288" s="207" t="s">
        <v>180</v>
      </c>
      <c r="AD288" s="207" t="s">
        <v>180</v>
      </c>
    </row>
    <row r="289" spans="1:30" ht="16.5" customHeight="1" x14ac:dyDescent="0.4">
      <c r="A289" s="150" t="s">
        <v>1187</v>
      </c>
      <c r="B289" s="150" t="s">
        <v>364</v>
      </c>
      <c r="C289" s="81" t="s">
        <v>387</v>
      </c>
      <c r="D289" s="248" t="s">
        <v>305</v>
      </c>
      <c r="E289" s="207" t="s">
        <v>180</v>
      </c>
      <c r="F289" s="207" t="s">
        <v>180</v>
      </c>
      <c r="G289" s="207" t="s">
        <v>180</v>
      </c>
      <c r="H289" s="207" t="s">
        <v>180</v>
      </c>
      <c r="I289" s="207" t="s">
        <v>180</v>
      </c>
      <c r="J289" s="207" t="s">
        <v>180</v>
      </c>
      <c r="K289" s="207" t="s">
        <v>180</v>
      </c>
      <c r="L289" s="207" t="s">
        <v>180</v>
      </c>
      <c r="M289" s="207" t="s">
        <v>180</v>
      </c>
      <c r="N289" s="207" t="s">
        <v>180</v>
      </c>
      <c r="O289" s="207" t="s">
        <v>180</v>
      </c>
      <c r="P289" s="207" t="s">
        <v>180</v>
      </c>
      <c r="Q289" s="207" t="s">
        <v>180</v>
      </c>
      <c r="R289" s="207" t="s">
        <v>180</v>
      </c>
      <c r="S289" s="207" t="s">
        <v>180</v>
      </c>
      <c r="T289" s="207" t="s">
        <v>180</v>
      </c>
      <c r="U289" s="207" t="s">
        <v>180</v>
      </c>
      <c r="V289" s="207" t="s">
        <v>180</v>
      </c>
      <c r="W289" s="207" t="s">
        <v>180</v>
      </c>
      <c r="X289" s="207">
        <f t="shared" si="21"/>
        <v>0</v>
      </c>
      <c r="Y289" s="207" t="s">
        <v>180</v>
      </c>
      <c r="Z289" s="284"/>
      <c r="AA289" s="284"/>
      <c r="AB289" s="207" t="s">
        <v>180</v>
      </c>
      <c r="AC289" s="207" t="s">
        <v>180</v>
      </c>
      <c r="AD289" s="207" t="s">
        <v>180</v>
      </c>
    </row>
    <row r="290" spans="1:30" ht="16.5" customHeight="1" x14ac:dyDescent="0.4">
      <c r="A290" s="150" t="s">
        <v>1205</v>
      </c>
      <c r="B290" s="150" t="s">
        <v>384</v>
      </c>
      <c r="C290" s="81" t="s">
        <v>388</v>
      </c>
      <c r="D290" s="248" t="s">
        <v>305</v>
      </c>
      <c r="E290" s="207" t="s">
        <v>180</v>
      </c>
      <c r="F290" s="207" t="s">
        <v>180</v>
      </c>
      <c r="G290" s="207" t="s">
        <v>180</v>
      </c>
      <c r="H290" s="207" t="s">
        <v>180</v>
      </c>
      <c r="I290" s="207" t="s">
        <v>180</v>
      </c>
      <c r="J290" s="207" t="s">
        <v>180</v>
      </c>
      <c r="K290" s="207" t="s">
        <v>180</v>
      </c>
      <c r="L290" s="207" t="s">
        <v>180</v>
      </c>
      <c r="M290" s="207" t="s">
        <v>180</v>
      </c>
      <c r="N290" s="207" t="s">
        <v>180</v>
      </c>
      <c r="O290" s="207" t="s">
        <v>180</v>
      </c>
      <c r="P290" s="207" t="s">
        <v>180</v>
      </c>
      <c r="Q290" s="207" t="s">
        <v>180</v>
      </c>
      <c r="R290" s="207" t="s">
        <v>180</v>
      </c>
      <c r="S290" s="207" t="s">
        <v>180</v>
      </c>
      <c r="T290" s="207" t="s">
        <v>180</v>
      </c>
      <c r="U290" s="207" t="s">
        <v>180</v>
      </c>
      <c r="V290" s="207" t="s">
        <v>180</v>
      </c>
      <c r="W290" s="207" t="s">
        <v>180</v>
      </c>
      <c r="X290" s="207">
        <f t="shared" si="21"/>
        <v>0</v>
      </c>
      <c r="Y290" s="207" t="s">
        <v>180</v>
      </c>
      <c r="Z290" s="284"/>
      <c r="AA290" s="284"/>
      <c r="AB290" s="207" t="s">
        <v>180</v>
      </c>
      <c r="AC290" s="207" t="s">
        <v>180</v>
      </c>
      <c r="AD290" s="207" t="s">
        <v>180</v>
      </c>
    </row>
    <row r="291" spans="1:30" ht="16.5" customHeight="1" x14ac:dyDescent="0.4">
      <c r="A291" s="150" t="s">
        <v>1205</v>
      </c>
      <c r="B291" s="150" t="s">
        <v>384</v>
      </c>
      <c r="C291" s="81" t="s">
        <v>389</v>
      </c>
      <c r="D291" s="248" t="s">
        <v>305</v>
      </c>
      <c r="E291" s="207" t="s">
        <v>180</v>
      </c>
      <c r="F291" s="207" t="s">
        <v>180</v>
      </c>
      <c r="G291" s="207" t="s">
        <v>180</v>
      </c>
      <c r="H291" s="207" t="s">
        <v>180</v>
      </c>
      <c r="I291" s="207" t="s">
        <v>180</v>
      </c>
      <c r="J291" s="207" t="s">
        <v>180</v>
      </c>
      <c r="K291" s="207" t="s">
        <v>180</v>
      </c>
      <c r="L291" s="207" t="s">
        <v>180</v>
      </c>
      <c r="M291" s="207" t="s">
        <v>180</v>
      </c>
      <c r="N291" s="207" t="s">
        <v>180</v>
      </c>
      <c r="O291" s="207" t="s">
        <v>180</v>
      </c>
      <c r="P291" s="207" t="s">
        <v>180</v>
      </c>
      <c r="Q291" s="207" t="s">
        <v>180</v>
      </c>
      <c r="R291" s="207" t="s">
        <v>180</v>
      </c>
      <c r="S291" s="207" t="s">
        <v>180</v>
      </c>
      <c r="T291" s="207" t="s">
        <v>180</v>
      </c>
      <c r="U291" s="207" t="s">
        <v>180</v>
      </c>
      <c r="V291" s="207" t="s">
        <v>180</v>
      </c>
      <c r="W291" s="207" t="s">
        <v>180</v>
      </c>
      <c r="X291" s="207">
        <f t="shared" si="21"/>
        <v>0</v>
      </c>
      <c r="Y291" s="207" t="s">
        <v>180</v>
      </c>
      <c r="Z291" s="284"/>
      <c r="AA291" s="284"/>
      <c r="AB291" s="207" t="s">
        <v>180</v>
      </c>
      <c r="AC291" s="207" t="s">
        <v>180</v>
      </c>
      <c r="AD291" s="207" t="s">
        <v>180</v>
      </c>
    </row>
    <row r="292" spans="1:30" ht="16.5" customHeight="1" x14ac:dyDescent="0.4">
      <c r="A292" s="150" t="s">
        <v>1205</v>
      </c>
      <c r="B292" s="150" t="s">
        <v>384</v>
      </c>
      <c r="C292" s="81" t="s">
        <v>390</v>
      </c>
      <c r="D292" s="248" t="s">
        <v>305</v>
      </c>
      <c r="E292" s="207" t="s">
        <v>180</v>
      </c>
      <c r="F292" s="207" t="s">
        <v>180</v>
      </c>
      <c r="G292" s="207" t="s">
        <v>180</v>
      </c>
      <c r="H292" s="207" t="s">
        <v>180</v>
      </c>
      <c r="I292" s="207" t="s">
        <v>180</v>
      </c>
      <c r="J292" s="207" t="s">
        <v>180</v>
      </c>
      <c r="K292" s="207" t="s">
        <v>180</v>
      </c>
      <c r="L292" s="207" t="s">
        <v>180</v>
      </c>
      <c r="M292" s="207" t="s">
        <v>180</v>
      </c>
      <c r="N292" s="207" t="s">
        <v>180</v>
      </c>
      <c r="O292" s="207">
        <v>12</v>
      </c>
      <c r="P292" s="207" t="s">
        <v>180</v>
      </c>
      <c r="Q292" s="207" t="s">
        <v>180</v>
      </c>
      <c r="R292" s="207" t="s">
        <v>180</v>
      </c>
      <c r="S292" s="207" t="s">
        <v>180</v>
      </c>
      <c r="T292" s="207" t="s">
        <v>180</v>
      </c>
      <c r="U292" s="207" t="s">
        <v>180</v>
      </c>
      <c r="V292" s="207" t="s">
        <v>180</v>
      </c>
      <c r="W292" s="207">
        <v>122</v>
      </c>
      <c r="X292" s="207">
        <f t="shared" si="21"/>
        <v>134</v>
      </c>
      <c r="Y292" s="207" t="s">
        <v>180</v>
      </c>
      <c r="Z292" s="284"/>
      <c r="AA292" s="284"/>
      <c r="AB292" s="207" t="s">
        <v>180</v>
      </c>
      <c r="AC292" s="207" t="s">
        <v>180</v>
      </c>
      <c r="AD292" s="207" t="s">
        <v>180</v>
      </c>
    </row>
    <row r="293" spans="1:30" ht="16.5" customHeight="1" x14ac:dyDescent="0.4">
      <c r="A293" s="150" t="s">
        <v>1205</v>
      </c>
      <c r="B293" s="150" t="s">
        <v>384</v>
      </c>
      <c r="C293" s="81" t="s">
        <v>391</v>
      </c>
      <c r="D293" s="248" t="s">
        <v>305</v>
      </c>
      <c r="E293" s="207" t="s">
        <v>180</v>
      </c>
      <c r="F293" s="207" t="s">
        <v>180</v>
      </c>
      <c r="G293" s="207" t="s">
        <v>180</v>
      </c>
      <c r="H293" s="207" t="s">
        <v>180</v>
      </c>
      <c r="I293" s="207" t="s">
        <v>180</v>
      </c>
      <c r="J293" s="207" t="s">
        <v>180</v>
      </c>
      <c r="K293" s="207" t="s">
        <v>180</v>
      </c>
      <c r="L293" s="207" t="s">
        <v>180</v>
      </c>
      <c r="M293" s="207" t="s">
        <v>180</v>
      </c>
      <c r="N293" s="207" t="s">
        <v>180</v>
      </c>
      <c r="O293" s="207" t="s">
        <v>180</v>
      </c>
      <c r="P293" s="207" t="s">
        <v>180</v>
      </c>
      <c r="Q293" s="207" t="s">
        <v>180</v>
      </c>
      <c r="R293" s="207" t="s">
        <v>180</v>
      </c>
      <c r="S293" s="207" t="s">
        <v>180</v>
      </c>
      <c r="T293" s="207" t="s">
        <v>180</v>
      </c>
      <c r="U293" s="207" t="s">
        <v>180</v>
      </c>
      <c r="V293" s="207" t="s">
        <v>180</v>
      </c>
      <c r="W293" s="207" t="s">
        <v>180</v>
      </c>
      <c r="X293" s="207">
        <f t="shared" si="21"/>
        <v>0</v>
      </c>
      <c r="Y293" s="207" t="s">
        <v>180</v>
      </c>
      <c r="Z293" s="284"/>
      <c r="AA293" s="284"/>
      <c r="AB293" s="207" t="s">
        <v>180</v>
      </c>
      <c r="AC293" s="207" t="s">
        <v>180</v>
      </c>
      <c r="AD293" s="207" t="s">
        <v>180</v>
      </c>
    </row>
    <row r="294" spans="1:30" ht="16.5" customHeight="1" x14ac:dyDescent="0.4">
      <c r="A294" s="150" t="s">
        <v>1205</v>
      </c>
      <c r="B294" s="150" t="s">
        <v>384</v>
      </c>
      <c r="C294" s="81" t="s">
        <v>392</v>
      </c>
      <c r="D294" s="248" t="s">
        <v>305</v>
      </c>
      <c r="E294" s="207" t="s">
        <v>180</v>
      </c>
      <c r="F294" s="207" t="s">
        <v>180</v>
      </c>
      <c r="G294" s="207" t="s">
        <v>180</v>
      </c>
      <c r="H294" s="207" t="s">
        <v>180</v>
      </c>
      <c r="I294" s="207" t="s">
        <v>180</v>
      </c>
      <c r="J294" s="207" t="s">
        <v>180</v>
      </c>
      <c r="K294" s="207" t="s">
        <v>180</v>
      </c>
      <c r="L294" s="207" t="s">
        <v>180</v>
      </c>
      <c r="M294" s="207" t="s">
        <v>180</v>
      </c>
      <c r="N294" s="207" t="s">
        <v>180</v>
      </c>
      <c r="O294" s="207" t="s">
        <v>180</v>
      </c>
      <c r="P294" s="207" t="s">
        <v>180</v>
      </c>
      <c r="Q294" s="207" t="s">
        <v>180</v>
      </c>
      <c r="R294" s="207" t="s">
        <v>180</v>
      </c>
      <c r="S294" s="207" t="s">
        <v>180</v>
      </c>
      <c r="T294" s="207" t="s">
        <v>180</v>
      </c>
      <c r="U294" s="207" t="s">
        <v>180</v>
      </c>
      <c r="V294" s="207" t="s">
        <v>180</v>
      </c>
      <c r="W294" s="207" t="s">
        <v>180</v>
      </c>
      <c r="X294" s="207">
        <f t="shared" si="21"/>
        <v>0</v>
      </c>
      <c r="Y294" s="207" t="s">
        <v>180</v>
      </c>
      <c r="Z294" s="284"/>
      <c r="AA294" s="284"/>
      <c r="AB294" s="207" t="s">
        <v>180</v>
      </c>
      <c r="AC294" s="207" t="s">
        <v>180</v>
      </c>
      <c r="AD294" s="207" t="s">
        <v>180</v>
      </c>
    </row>
    <row r="295" spans="1:30" ht="16.5" customHeight="1" x14ac:dyDescent="0.4">
      <c r="A295" s="150" t="s">
        <v>1205</v>
      </c>
      <c r="B295" s="150" t="s">
        <v>384</v>
      </c>
      <c r="C295" s="81" t="s">
        <v>393</v>
      </c>
      <c r="D295" s="248" t="s">
        <v>305</v>
      </c>
      <c r="E295" s="207">
        <v>3</v>
      </c>
      <c r="F295" s="207">
        <v>3</v>
      </c>
      <c r="G295" s="207" t="s">
        <v>180</v>
      </c>
      <c r="H295" s="207" t="s">
        <v>180</v>
      </c>
      <c r="I295" s="207">
        <v>10</v>
      </c>
      <c r="J295" s="207" t="s">
        <v>180</v>
      </c>
      <c r="K295" s="207">
        <v>40</v>
      </c>
      <c r="L295" s="207">
        <v>5</v>
      </c>
      <c r="M295" s="207" t="s">
        <v>180</v>
      </c>
      <c r="N295" s="207" t="s">
        <v>180</v>
      </c>
      <c r="O295" s="207">
        <v>10</v>
      </c>
      <c r="P295" s="207" t="s">
        <v>180</v>
      </c>
      <c r="Q295" s="207" t="s">
        <v>180</v>
      </c>
      <c r="R295" s="207" t="s">
        <v>180</v>
      </c>
      <c r="S295" s="207" t="s">
        <v>180</v>
      </c>
      <c r="T295" s="207">
        <v>1</v>
      </c>
      <c r="U295" s="207">
        <v>8</v>
      </c>
      <c r="V295" s="207" t="s">
        <v>180</v>
      </c>
      <c r="W295" s="207" t="s">
        <v>180</v>
      </c>
      <c r="X295" s="207">
        <f t="shared" si="21"/>
        <v>80</v>
      </c>
      <c r="Y295" s="207" t="s">
        <v>180</v>
      </c>
      <c r="Z295" s="284"/>
      <c r="AA295" s="284"/>
      <c r="AB295" s="207" t="s">
        <v>180</v>
      </c>
      <c r="AC295" s="207" t="s">
        <v>180</v>
      </c>
      <c r="AD295" s="207" t="s">
        <v>180</v>
      </c>
    </row>
    <row r="296" spans="1:30" ht="16.5" customHeight="1" x14ac:dyDescent="0.4">
      <c r="A296" s="150" t="s">
        <v>1205</v>
      </c>
      <c r="B296" s="150" t="s">
        <v>384</v>
      </c>
      <c r="C296" s="81" t="s">
        <v>394</v>
      </c>
      <c r="D296" s="248" t="s">
        <v>305</v>
      </c>
      <c r="E296" s="207" t="s">
        <v>180</v>
      </c>
      <c r="F296" s="207" t="s">
        <v>180</v>
      </c>
      <c r="G296" s="207" t="s">
        <v>180</v>
      </c>
      <c r="H296" s="207" t="s">
        <v>180</v>
      </c>
      <c r="I296" s="207">
        <v>11</v>
      </c>
      <c r="J296" s="207" t="s">
        <v>180</v>
      </c>
      <c r="K296" s="207" t="s">
        <v>180</v>
      </c>
      <c r="L296" s="207" t="s">
        <v>180</v>
      </c>
      <c r="M296" s="207" t="s">
        <v>180</v>
      </c>
      <c r="N296" s="207" t="s">
        <v>180</v>
      </c>
      <c r="O296" s="207">
        <v>109</v>
      </c>
      <c r="P296" s="207" t="s">
        <v>180</v>
      </c>
      <c r="Q296" s="207" t="s">
        <v>180</v>
      </c>
      <c r="R296" s="207" t="s">
        <v>180</v>
      </c>
      <c r="S296" s="207" t="s">
        <v>180</v>
      </c>
      <c r="T296" s="207" t="s">
        <v>180</v>
      </c>
      <c r="U296" s="207">
        <v>23</v>
      </c>
      <c r="V296" s="207" t="s">
        <v>180</v>
      </c>
      <c r="W296" s="207">
        <v>43</v>
      </c>
      <c r="X296" s="207">
        <f t="shared" si="21"/>
        <v>186</v>
      </c>
      <c r="Y296" s="207" t="s">
        <v>180</v>
      </c>
      <c r="Z296" s="284"/>
      <c r="AA296" s="284"/>
      <c r="AB296" s="207" t="s">
        <v>180</v>
      </c>
      <c r="AC296" s="207" t="s">
        <v>180</v>
      </c>
      <c r="AD296" s="207" t="s">
        <v>180</v>
      </c>
    </row>
    <row r="297" spans="1:30" ht="16.5" customHeight="1" x14ac:dyDescent="0.4">
      <c r="A297" s="150" t="s">
        <v>1206</v>
      </c>
      <c r="B297" s="150" t="s">
        <v>323</v>
      </c>
      <c r="C297" s="81" t="s">
        <v>395</v>
      </c>
      <c r="D297" s="248" t="s">
        <v>305</v>
      </c>
      <c r="E297" s="207">
        <v>11</v>
      </c>
      <c r="F297" s="207">
        <v>5</v>
      </c>
      <c r="G297" s="207" t="s">
        <v>180</v>
      </c>
      <c r="H297" s="207" t="s">
        <v>180</v>
      </c>
      <c r="I297" s="207" t="s">
        <v>180</v>
      </c>
      <c r="J297" s="207" t="s">
        <v>180</v>
      </c>
      <c r="K297" s="207">
        <v>3</v>
      </c>
      <c r="L297" s="207">
        <v>47</v>
      </c>
      <c r="M297" s="207" t="s">
        <v>180</v>
      </c>
      <c r="N297" s="207" t="s">
        <v>180</v>
      </c>
      <c r="O297" s="207">
        <v>19</v>
      </c>
      <c r="P297" s="207" t="s">
        <v>180</v>
      </c>
      <c r="Q297" s="207" t="s">
        <v>180</v>
      </c>
      <c r="R297" s="207" t="s">
        <v>180</v>
      </c>
      <c r="S297" s="207" t="s">
        <v>180</v>
      </c>
      <c r="T297" s="207" t="s">
        <v>180</v>
      </c>
      <c r="U297" s="207" t="s">
        <v>180</v>
      </c>
      <c r="V297" s="207" t="s">
        <v>180</v>
      </c>
      <c r="W297" s="207" t="s">
        <v>180</v>
      </c>
      <c r="X297" s="207">
        <f t="shared" si="21"/>
        <v>85</v>
      </c>
      <c r="Y297" s="207" t="s">
        <v>180</v>
      </c>
      <c r="Z297" s="284"/>
      <c r="AA297" s="284"/>
      <c r="AB297" s="207" t="s">
        <v>180</v>
      </c>
      <c r="AC297" s="207" t="s">
        <v>180</v>
      </c>
      <c r="AD297" s="207" t="s">
        <v>180</v>
      </c>
    </row>
    <row r="298" spans="1:30" ht="16.5" customHeight="1" x14ac:dyDescent="0.4">
      <c r="A298" s="150" t="s">
        <v>1206</v>
      </c>
      <c r="B298" s="150" t="s">
        <v>323</v>
      </c>
      <c r="C298" s="81" t="s">
        <v>396</v>
      </c>
      <c r="D298" s="248" t="s">
        <v>305</v>
      </c>
      <c r="E298" s="207" t="s">
        <v>180</v>
      </c>
      <c r="F298" s="207">
        <v>8</v>
      </c>
      <c r="G298" s="207" t="s">
        <v>180</v>
      </c>
      <c r="H298" s="207" t="s">
        <v>180</v>
      </c>
      <c r="I298" s="207" t="s">
        <v>180</v>
      </c>
      <c r="J298" s="207" t="s">
        <v>180</v>
      </c>
      <c r="K298" s="207">
        <v>16</v>
      </c>
      <c r="L298" s="207" t="s">
        <v>180</v>
      </c>
      <c r="M298" s="207" t="s">
        <v>180</v>
      </c>
      <c r="N298" s="207" t="s">
        <v>180</v>
      </c>
      <c r="O298" s="207">
        <v>8</v>
      </c>
      <c r="P298" s="207" t="s">
        <v>180</v>
      </c>
      <c r="Q298" s="207" t="s">
        <v>180</v>
      </c>
      <c r="R298" s="207" t="s">
        <v>180</v>
      </c>
      <c r="S298" s="207" t="s">
        <v>180</v>
      </c>
      <c r="T298" s="207" t="s">
        <v>180</v>
      </c>
      <c r="U298" s="207" t="s">
        <v>180</v>
      </c>
      <c r="V298" s="207" t="s">
        <v>180</v>
      </c>
      <c r="W298" s="207">
        <v>16</v>
      </c>
      <c r="X298" s="207">
        <f t="shared" si="21"/>
        <v>48</v>
      </c>
      <c r="Y298" s="207" t="s">
        <v>180</v>
      </c>
      <c r="Z298" s="284"/>
      <c r="AA298" s="284"/>
      <c r="AB298" s="207" t="s">
        <v>180</v>
      </c>
      <c r="AC298" s="207" t="s">
        <v>180</v>
      </c>
      <c r="AD298" s="207" t="s">
        <v>180</v>
      </c>
    </row>
    <row r="299" spans="1:30" ht="16.5" customHeight="1" x14ac:dyDescent="0.4">
      <c r="A299" s="150" t="s">
        <v>1207</v>
      </c>
      <c r="B299" s="150" t="s">
        <v>322</v>
      </c>
      <c r="C299" s="81" t="s">
        <v>397</v>
      </c>
      <c r="D299" s="248" t="s">
        <v>305</v>
      </c>
      <c r="E299" s="207" t="s">
        <v>180</v>
      </c>
      <c r="F299" s="207" t="s">
        <v>180</v>
      </c>
      <c r="G299" s="207" t="s">
        <v>180</v>
      </c>
      <c r="H299" s="207" t="s">
        <v>180</v>
      </c>
      <c r="I299" s="207">
        <v>91</v>
      </c>
      <c r="J299" s="207" t="s">
        <v>180</v>
      </c>
      <c r="K299" s="207" t="s">
        <v>180</v>
      </c>
      <c r="L299" s="207" t="s">
        <v>180</v>
      </c>
      <c r="M299" s="207" t="s">
        <v>180</v>
      </c>
      <c r="N299" s="207" t="s">
        <v>180</v>
      </c>
      <c r="O299" s="207" t="s">
        <v>180</v>
      </c>
      <c r="P299" s="207" t="s">
        <v>180</v>
      </c>
      <c r="Q299" s="207" t="s">
        <v>180</v>
      </c>
      <c r="R299" s="207" t="s">
        <v>180</v>
      </c>
      <c r="S299" s="207" t="s">
        <v>180</v>
      </c>
      <c r="T299" s="207" t="s">
        <v>180</v>
      </c>
      <c r="U299" s="207">
        <v>223</v>
      </c>
      <c r="V299" s="207" t="s">
        <v>180</v>
      </c>
      <c r="W299" s="207" t="s">
        <v>180</v>
      </c>
      <c r="X299" s="207">
        <f t="shared" si="21"/>
        <v>314</v>
      </c>
      <c r="Y299" s="207" t="s">
        <v>180</v>
      </c>
      <c r="Z299" s="284"/>
      <c r="AA299" s="284"/>
      <c r="AB299" s="207" t="s">
        <v>180</v>
      </c>
      <c r="AC299" s="207" t="s">
        <v>180</v>
      </c>
      <c r="AD299" s="207" t="s">
        <v>180</v>
      </c>
    </row>
    <row r="300" spans="1:30" ht="16.5" customHeight="1" x14ac:dyDescent="0.4">
      <c r="A300" s="150" t="s">
        <v>1207</v>
      </c>
      <c r="B300" s="150" t="s">
        <v>322</v>
      </c>
      <c r="C300" s="81" t="s">
        <v>398</v>
      </c>
      <c r="D300" s="248" t="s">
        <v>305</v>
      </c>
      <c r="E300" s="207" t="s">
        <v>180</v>
      </c>
      <c r="F300" s="207" t="s">
        <v>180</v>
      </c>
      <c r="G300" s="207" t="s">
        <v>180</v>
      </c>
      <c r="H300" s="207" t="s">
        <v>180</v>
      </c>
      <c r="I300" s="207" t="s">
        <v>180</v>
      </c>
      <c r="J300" s="207" t="s">
        <v>180</v>
      </c>
      <c r="K300" s="207" t="s">
        <v>180</v>
      </c>
      <c r="L300" s="207" t="s">
        <v>180</v>
      </c>
      <c r="M300" s="207" t="s">
        <v>180</v>
      </c>
      <c r="N300" s="207" t="s">
        <v>180</v>
      </c>
      <c r="O300" s="207" t="s">
        <v>180</v>
      </c>
      <c r="P300" s="207" t="s">
        <v>180</v>
      </c>
      <c r="Q300" s="207" t="s">
        <v>180</v>
      </c>
      <c r="R300" s="207" t="s">
        <v>180</v>
      </c>
      <c r="S300" s="207" t="s">
        <v>180</v>
      </c>
      <c r="T300" s="207" t="s">
        <v>180</v>
      </c>
      <c r="U300" s="207" t="s">
        <v>180</v>
      </c>
      <c r="V300" s="207" t="s">
        <v>180</v>
      </c>
      <c r="W300" s="207" t="s">
        <v>180</v>
      </c>
      <c r="X300" s="207">
        <f t="shared" si="21"/>
        <v>0</v>
      </c>
      <c r="Y300" s="207" t="s">
        <v>180</v>
      </c>
      <c r="Z300" s="284"/>
      <c r="AA300" s="284"/>
      <c r="AB300" s="207" t="s">
        <v>180</v>
      </c>
      <c r="AC300" s="207" t="s">
        <v>180</v>
      </c>
      <c r="AD300" s="207" t="s">
        <v>180</v>
      </c>
    </row>
    <row r="301" spans="1:30" ht="16.5" customHeight="1" x14ac:dyDescent="0.4">
      <c r="A301" s="150" t="s">
        <v>1207</v>
      </c>
      <c r="B301" s="150" t="s">
        <v>322</v>
      </c>
      <c r="C301" s="81" t="s">
        <v>399</v>
      </c>
      <c r="D301" s="248" t="s">
        <v>305</v>
      </c>
      <c r="E301" s="207" t="s">
        <v>180</v>
      </c>
      <c r="F301" s="207" t="s">
        <v>180</v>
      </c>
      <c r="G301" s="207" t="s">
        <v>180</v>
      </c>
      <c r="H301" s="207" t="s">
        <v>180</v>
      </c>
      <c r="I301" s="207" t="s">
        <v>180</v>
      </c>
      <c r="J301" s="207" t="s">
        <v>180</v>
      </c>
      <c r="K301" s="207" t="s">
        <v>180</v>
      </c>
      <c r="L301" s="207" t="s">
        <v>180</v>
      </c>
      <c r="M301" s="207" t="s">
        <v>180</v>
      </c>
      <c r="N301" s="207" t="s">
        <v>180</v>
      </c>
      <c r="O301" s="207" t="s">
        <v>180</v>
      </c>
      <c r="P301" s="207" t="s">
        <v>180</v>
      </c>
      <c r="Q301" s="207" t="s">
        <v>180</v>
      </c>
      <c r="R301" s="207" t="s">
        <v>180</v>
      </c>
      <c r="S301" s="207" t="s">
        <v>180</v>
      </c>
      <c r="T301" s="207" t="s">
        <v>180</v>
      </c>
      <c r="U301" s="207" t="s">
        <v>180</v>
      </c>
      <c r="V301" s="207" t="s">
        <v>180</v>
      </c>
      <c r="W301" s="207" t="s">
        <v>180</v>
      </c>
      <c r="X301" s="207">
        <f t="shared" si="21"/>
        <v>0</v>
      </c>
      <c r="Y301" s="207" t="s">
        <v>180</v>
      </c>
      <c r="Z301" s="284"/>
      <c r="AA301" s="284"/>
      <c r="AB301" s="207" t="s">
        <v>180</v>
      </c>
      <c r="AC301" s="207" t="s">
        <v>180</v>
      </c>
      <c r="AD301" s="207" t="s">
        <v>180</v>
      </c>
    </row>
    <row r="302" spans="1:30" ht="16.5" customHeight="1" x14ac:dyDescent="0.4">
      <c r="A302" s="150" t="s">
        <v>1207</v>
      </c>
      <c r="B302" s="150" t="s">
        <v>322</v>
      </c>
      <c r="C302" s="81" t="s">
        <v>400</v>
      </c>
      <c r="D302" s="248" t="s">
        <v>305</v>
      </c>
      <c r="E302" s="207" t="s">
        <v>180</v>
      </c>
      <c r="F302" s="207" t="s">
        <v>180</v>
      </c>
      <c r="G302" s="207" t="s">
        <v>180</v>
      </c>
      <c r="H302" s="207" t="s">
        <v>180</v>
      </c>
      <c r="I302" s="207" t="s">
        <v>180</v>
      </c>
      <c r="J302" s="207">
        <v>230</v>
      </c>
      <c r="K302" s="207" t="s">
        <v>180</v>
      </c>
      <c r="L302" s="207" t="s">
        <v>180</v>
      </c>
      <c r="M302" s="207" t="s">
        <v>180</v>
      </c>
      <c r="N302" s="207" t="s">
        <v>180</v>
      </c>
      <c r="O302" s="207" t="s">
        <v>180</v>
      </c>
      <c r="P302" s="207" t="s">
        <v>180</v>
      </c>
      <c r="Q302" s="207" t="s">
        <v>180</v>
      </c>
      <c r="R302" s="207" t="s">
        <v>180</v>
      </c>
      <c r="S302" s="207" t="s">
        <v>180</v>
      </c>
      <c r="T302" s="207" t="s">
        <v>180</v>
      </c>
      <c r="U302" s="207" t="s">
        <v>180</v>
      </c>
      <c r="V302" s="207" t="s">
        <v>180</v>
      </c>
      <c r="W302" s="207" t="s">
        <v>180</v>
      </c>
      <c r="X302" s="207">
        <f t="shared" si="21"/>
        <v>230</v>
      </c>
      <c r="Y302" s="207" t="s">
        <v>180</v>
      </c>
      <c r="Z302" s="284"/>
      <c r="AA302" s="284"/>
      <c r="AB302" s="207" t="s">
        <v>180</v>
      </c>
      <c r="AC302" s="207" t="s">
        <v>180</v>
      </c>
      <c r="AD302" s="207" t="s">
        <v>180</v>
      </c>
    </row>
    <row r="303" spans="1:30" ht="16.5" customHeight="1" x14ac:dyDescent="0.4">
      <c r="A303" s="150" t="s">
        <v>1207</v>
      </c>
      <c r="B303" s="150" t="s">
        <v>322</v>
      </c>
      <c r="C303" s="81" t="s">
        <v>401</v>
      </c>
      <c r="D303" s="248" t="s">
        <v>305</v>
      </c>
      <c r="E303" s="207" t="s">
        <v>180</v>
      </c>
      <c r="F303" s="207" t="s">
        <v>180</v>
      </c>
      <c r="G303" s="207" t="s">
        <v>180</v>
      </c>
      <c r="H303" s="207" t="s">
        <v>180</v>
      </c>
      <c r="I303" s="207" t="s">
        <v>180</v>
      </c>
      <c r="J303" s="207" t="s">
        <v>180</v>
      </c>
      <c r="K303" s="207" t="s">
        <v>180</v>
      </c>
      <c r="L303" s="207" t="s">
        <v>180</v>
      </c>
      <c r="M303" s="207" t="s">
        <v>180</v>
      </c>
      <c r="N303" s="207" t="s">
        <v>180</v>
      </c>
      <c r="O303" s="207" t="s">
        <v>180</v>
      </c>
      <c r="P303" s="207" t="s">
        <v>180</v>
      </c>
      <c r="Q303" s="207" t="s">
        <v>180</v>
      </c>
      <c r="R303" s="207" t="s">
        <v>180</v>
      </c>
      <c r="S303" s="207" t="s">
        <v>180</v>
      </c>
      <c r="T303" s="207" t="s">
        <v>180</v>
      </c>
      <c r="U303" s="207" t="s">
        <v>180</v>
      </c>
      <c r="V303" s="207" t="s">
        <v>180</v>
      </c>
      <c r="W303" s="207" t="s">
        <v>180</v>
      </c>
      <c r="X303" s="207">
        <f t="shared" si="21"/>
        <v>0</v>
      </c>
      <c r="Y303" s="207" t="s">
        <v>180</v>
      </c>
      <c r="Z303" s="284"/>
      <c r="AA303" s="284"/>
      <c r="AB303" s="207" t="s">
        <v>180</v>
      </c>
      <c r="AC303" s="207" t="s">
        <v>180</v>
      </c>
      <c r="AD303" s="207" t="s">
        <v>180</v>
      </c>
    </row>
    <row r="304" spans="1:30" ht="16.5" customHeight="1" x14ac:dyDescent="0.4">
      <c r="A304" s="150" t="s">
        <v>1206</v>
      </c>
      <c r="B304" s="150" t="s">
        <v>323</v>
      </c>
      <c r="C304" s="81" t="s">
        <v>402</v>
      </c>
      <c r="D304" s="248" t="s">
        <v>305</v>
      </c>
      <c r="E304" s="207" t="s">
        <v>180</v>
      </c>
      <c r="F304" s="207" t="s">
        <v>180</v>
      </c>
      <c r="G304" s="207" t="s">
        <v>180</v>
      </c>
      <c r="H304" s="207" t="s">
        <v>180</v>
      </c>
      <c r="I304" s="207" t="s">
        <v>180</v>
      </c>
      <c r="J304" s="207" t="s">
        <v>180</v>
      </c>
      <c r="K304" s="207" t="s">
        <v>180</v>
      </c>
      <c r="L304" s="207" t="s">
        <v>180</v>
      </c>
      <c r="M304" s="207" t="s">
        <v>180</v>
      </c>
      <c r="N304" s="207" t="s">
        <v>180</v>
      </c>
      <c r="O304" s="207" t="s">
        <v>180</v>
      </c>
      <c r="P304" s="207" t="s">
        <v>180</v>
      </c>
      <c r="Q304" s="207" t="s">
        <v>180</v>
      </c>
      <c r="R304" s="207" t="s">
        <v>180</v>
      </c>
      <c r="S304" s="207" t="s">
        <v>180</v>
      </c>
      <c r="T304" s="207" t="s">
        <v>180</v>
      </c>
      <c r="U304" s="207" t="s">
        <v>180</v>
      </c>
      <c r="V304" s="207" t="s">
        <v>180</v>
      </c>
      <c r="W304" s="207" t="s">
        <v>180</v>
      </c>
      <c r="X304" s="207">
        <f t="shared" si="21"/>
        <v>0</v>
      </c>
      <c r="Y304" s="207" t="s">
        <v>180</v>
      </c>
      <c r="Z304" s="284"/>
      <c r="AA304" s="284"/>
      <c r="AB304" s="207" t="s">
        <v>180</v>
      </c>
      <c r="AC304" s="207" t="s">
        <v>180</v>
      </c>
      <c r="AD304" s="207" t="s">
        <v>180</v>
      </c>
    </row>
    <row r="305" spans="1:30" ht="16.5" customHeight="1" x14ac:dyDescent="0.4">
      <c r="A305" s="150" t="s">
        <v>1206</v>
      </c>
      <c r="B305" s="150" t="s">
        <v>323</v>
      </c>
      <c r="C305" s="81" t="s">
        <v>403</v>
      </c>
      <c r="D305" s="248" t="s">
        <v>305</v>
      </c>
      <c r="E305" s="207" t="s">
        <v>180</v>
      </c>
      <c r="F305" s="207">
        <v>11</v>
      </c>
      <c r="G305" s="207" t="s">
        <v>180</v>
      </c>
      <c r="H305" s="207" t="s">
        <v>180</v>
      </c>
      <c r="I305" s="207" t="s">
        <v>180</v>
      </c>
      <c r="J305" s="207" t="s">
        <v>180</v>
      </c>
      <c r="K305" s="207" t="s">
        <v>180</v>
      </c>
      <c r="L305" s="207" t="s">
        <v>180</v>
      </c>
      <c r="M305" s="207" t="s">
        <v>180</v>
      </c>
      <c r="N305" s="207" t="s">
        <v>180</v>
      </c>
      <c r="O305" s="207">
        <v>14</v>
      </c>
      <c r="P305" s="207" t="s">
        <v>180</v>
      </c>
      <c r="Q305" s="207" t="s">
        <v>180</v>
      </c>
      <c r="R305" s="207" t="s">
        <v>180</v>
      </c>
      <c r="S305" s="207" t="s">
        <v>180</v>
      </c>
      <c r="T305" s="207" t="s">
        <v>180</v>
      </c>
      <c r="U305" s="207" t="s">
        <v>180</v>
      </c>
      <c r="V305" s="207" t="s">
        <v>180</v>
      </c>
      <c r="W305" s="207" t="s">
        <v>180</v>
      </c>
      <c r="X305" s="207">
        <f t="shared" si="21"/>
        <v>25</v>
      </c>
      <c r="Y305" s="207" t="s">
        <v>180</v>
      </c>
      <c r="Z305" s="284"/>
      <c r="AA305" s="284"/>
      <c r="AB305" s="207" t="s">
        <v>180</v>
      </c>
      <c r="AC305" s="207" t="s">
        <v>180</v>
      </c>
      <c r="AD305" s="207" t="s">
        <v>180</v>
      </c>
    </row>
    <row r="306" spans="1:30" ht="16.5" customHeight="1" x14ac:dyDescent="0.4">
      <c r="A306" s="150" t="s">
        <v>1189</v>
      </c>
      <c r="B306" s="150" t="s">
        <v>325</v>
      </c>
      <c r="C306" s="81" t="s">
        <v>404</v>
      </c>
      <c r="D306" s="248" t="s">
        <v>305</v>
      </c>
      <c r="E306" s="207">
        <v>174</v>
      </c>
      <c r="F306" s="207" t="s">
        <v>180</v>
      </c>
      <c r="G306" s="207" t="s">
        <v>180</v>
      </c>
      <c r="H306" s="207" t="s">
        <v>180</v>
      </c>
      <c r="I306" s="207" t="s">
        <v>180</v>
      </c>
      <c r="J306" s="207" t="s">
        <v>180</v>
      </c>
      <c r="K306" s="207" t="s">
        <v>180</v>
      </c>
      <c r="L306" s="207">
        <v>116</v>
      </c>
      <c r="M306" s="207" t="s">
        <v>180</v>
      </c>
      <c r="N306" s="207" t="s">
        <v>180</v>
      </c>
      <c r="O306" s="207">
        <v>2</v>
      </c>
      <c r="P306" s="207" t="s">
        <v>180</v>
      </c>
      <c r="Q306" s="207" t="s">
        <v>180</v>
      </c>
      <c r="R306" s="207" t="s">
        <v>180</v>
      </c>
      <c r="S306" s="207" t="s">
        <v>180</v>
      </c>
      <c r="T306" s="207" t="s">
        <v>180</v>
      </c>
      <c r="U306" s="207" t="s">
        <v>180</v>
      </c>
      <c r="V306" s="207" t="s">
        <v>180</v>
      </c>
      <c r="W306" s="207" t="s">
        <v>180</v>
      </c>
      <c r="X306" s="207">
        <f t="shared" si="21"/>
        <v>292</v>
      </c>
      <c r="Y306" s="207" t="s">
        <v>180</v>
      </c>
      <c r="Z306" s="284"/>
      <c r="AA306" s="284"/>
      <c r="AB306" s="207" t="s">
        <v>180</v>
      </c>
      <c r="AC306" s="207" t="s">
        <v>180</v>
      </c>
      <c r="AD306" s="207" t="s">
        <v>180</v>
      </c>
    </row>
    <row r="307" spans="1:30" ht="16.5" customHeight="1" x14ac:dyDescent="0.4">
      <c r="A307" s="150" t="s">
        <v>1189</v>
      </c>
      <c r="B307" s="150" t="s">
        <v>325</v>
      </c>
      <c r="C307" s="81" t="s">
        <v>405</v>
      </c>
      <c r="D307" s="248" t="s">
        <v>305</v>
      </c>
      <c r="E307" s="207" t="s">
        <v>180</v>
      </c>
      <c r="F307" s="207" t="s">
        <v>180</v>
      </c>
      <c r="G307" s="207" t="s">
        <v>180</v>
      </c>
      <c r="H307" s="207" t="s">
        <v>180</v>
      </c>
      <c r="I307" s="207">
        <v>1</v>
      </c>
      <c r="J307" s="207" t="s">
        <v>180</v>
      </c>
      <c r="K307" s="207" t="s">
        <v>180</v>
      </c>
      <c r="L307" s="207" t="s">
        <v>180</v>
      </c>
      <c r="M307" s="207" t="s">
        <v>180</v>
      </c>
      <c r="N307" s="207" t="s">
        <v>180</v>
      </c>
      <c r="O307" s="207" t="s">
        <v>180</v>
      </c>
      <c r="P307" s="207" t="s">
        <v>180</v>
      </c>
      <c r="Q307" s="207" t="s">
        <v>180</v>
      </c>
      <c r="R307" s="207" t="s">
        <v>180</v>
      </c>
      <c r="S307" s="207" t="s">
        <v>180</v>
      </c>
      <c r="T307" s="207" t="s">
        <v>180</v>
      </c>
      <c r="U307" s="207" t="s">
        <v>180</v>
      </c>
      <c r="V307" s="207" t="s">
        <v>180</v>
      </c>
      <c r="W307" s="207" t="s">
        <v>180</v>
      </c>
      <c r="X307" s="207">
        <f t="shared" si="21"/>
        <v>1</v>
      </c>
      <c r="Y307" s="207" t="s">
        <v>180</v>
      </c>
      <c r="Z307" s="284"/>
      <c r="AA307" s="284"/>
      <c r="AB307" s="207" t="s">
        <v>180</v>
      </c>
      <c r="AC307" s="207" t="s">
        <v>180</v>
      </c>
      <c r="AD307" s="207" t="s">
        <v>180</v>
      </c>
    </row>
    <row r="308" spans="1:30" ht="16.5" customHeight="1" x14ac:dyDescent="0.4">
      <c r="A308" s="150" t="s">
        <v>1189</v>
      </c>
      <c r="B308" s="150" t="s">
        <v>325</v>
      </c>
      <c r="C308" s="81" t="s">
        <v>406</v>
      </c>
      <c r="D308" s="248" t="s">
        <v>305</v>
      </c>
      <c r="E308" s="207">
        <v>3</v>
      </c>
      <c r="F308" s="207">
        <v>7</v>
      </c>
      <c r="G308" s="207" t="s">
        <v>180</v>
      </c>
      <c r="H308" s="207" t="s">
        <v>180</v>
      </c>
      <c r="I308" s="207" t="s">
        <v>180</v>
      </c>
      <c r="J308" s="207">
        <v>8</v>
      </c>
      <c r="K308" s="207">
        <v>2</v>
      </c>
      <c r="L308" s="207" t="s">
        <v>180</v>
      </c>
      <c r="M308" s="207" t="s">
        <v>180</v>
      </c>
      <c r="N308" s="207" t="s">
        <v>180</v>
      </c>
      <c r="O308" s="207">
        <v>14</v>
      </c>
      <c r="P308" s="207" t="s">
        <v>180</v>
      </c>
      <c r="Q308" s="207" t="s">
        <v>180</v>
      </c>
      <c r="R308" s="207" t="s">
        <v>180</v>
      </c>
      <c r="S308" s="207" t="s">
        <v>180</v>
      </c>
      <c r="T308" s="207" t="s">
        <v>180</v>
      </c>
      <c r="U308" s="207" t="s">
        <v>180</v>
      </c>
      <c r="V308" s="207" t="s">
        <v>180</v>
      </c>
      <c r="W308" s="207" t="s">
        <v>180</v>
      </c>
      <c r="X308" s="207">
        <f t="shared" si="21"/>
        <v>34</v>
      </c>
      <c r="Y308" s="207" t="s">
        <v>180</v>
      </c>
      <c r="Z308" s="284"/>
      <c r="AA308" s="284"/>
      <c r="AB308" s="207" t="s">
        <v>180</v>
      </c>
      <c r="AC308" s="207" t="s">
        <v>180</v>
      </c>
      <c r="AD308" s="207" t="s">
        <v>180</v>
      </c>
    </row>
    <row r="309" spans="1:30" ht="16.5" customHeight="1" x14ac:dyDescent="0.4">
      <c r="A309" s="150" t="s">
        <v>1189</v>
      </c>
      <c r="B309" s="150" t="s">
        <v>325</v>
      </c>
      <c r="C309" s="81" t="s">
        <v>407</v>
      </c>
      <c r="D309" s="248" t="s">
        <v>305</v>
      </c>
      <c r="E309" s="207">
        <v>1</v>
      </c>
      <c r="F309" s="207" t="s">
        <v>180</v>
      </c>
      <c r="G309" s="207" t="s">
        <v>180</v>
      </c>
      <c r="H309" s="207" t="s">
        <v>180</v>
      </c>
      <c r="I309" s="207">
        <v>44</v>
      </c>
      <c r="J309" s="207">
        <v>16</v>
      </c>
      <c r="K309" s="207">
        <v>9</v>
      </c>
      <c r="L309" s="207" t="s">
        <v>180</v>
      </c>
      <c r="M309" s="207" t="s">
        <v>180</v>
      </c>
      <c r="N309" s="207" t="s">
        <v>180</v>
      </c>
      <c r="O309" s="207">
        <v>13</v>
      </c>
      <c r="P309" s="207" t="s">
        <v>180</v>
      </c>
      <c r="Q309" s="207" t="s">
        <v>180</v>
      </c>
      <c r="R309" s="207" t="s">
        <v>180</v>
      </c>
      <c r="S309" s="207" t="s">
        <v>180</v>
      </c>
      <c r="T309" s="207">
        <v>10</v>
      </c>
      <c r="U309" s="207" t="s">
        <v>180</v>
      </c>
      <c r="V309" s="207" t="s">
        <v>180</v>
      </c>
      <c r="W309" s="207" t="s">
        <v>180</v>
      </c>
      <c r="X309" s="207">
        <f t="shared" si="21"/>
        <v>93</v>
      </c>
      <c r="Y309" s="207" t="s">
        <v>180</v>
      </c>
      <c r="Z309" s="284"/>
      <c r="AA309" s="284"/>
      <c r="AB309" s="207" t="s">
        <v>180</v>
      </c>
      <c r="AC309" s="207" t="s">
        <v>180</v>
      </c>
      <c r="AD309" s="207" t="s">
        <v>180</v>
      </c>
    </row>
    <row r="310" spans="1:30" ht="16.5" customHeight="1" x14ac:dyDescent="0.4">
      <c r="A310" s="150" t="s">
        <v>1189</v>
      </c>
      <c r="B310" s="150" t="s">
        <v>325</v>
      </c>
      <c r="C310" s="81" t="s">
        <v>408</v>
      </c>
      <c r="D310" s="248" t="s">
        <v>305</v>
      </c>
      <c r="E310" s="207" t="s">
        <v>180</v>
      </c>
      <c r="F310" s="207" t="s">
        <v>180</v>
      </c>
      <c r="G310" s="207" t="s">
        <v>180</v>
      </c>
      <c r="H310" s="207" t="s">
        <v>180</v>
      </c>
      <c r="I310" s="207">
        <v>8</v>
      </c>
      <c r="J310" s="207" t="s">
        <v>180</v>
      </c>
      <c r="K310" s="207" t="s">
        <v>180</v>
      </c>
      <c r="L310" s="207" t="s">
        <v>180</v>
      </c>
      <c r="M310" s="207" t="s">
        <v>180</v>
      </c>
      <c r="N310" s="207" t="s">
        <v>180</v>
      </c>
      <c r="O310" s="207">
        <v>8</v>
      </c>
      <c r="P310" s="207" t="s">
        <v>180</v>
      </c>
      <c r="Q310" s="207" t="s">
        <v>180</v>
      </c>
      <c r="R310" s="207" t="s">
        <v>180</v>
      </c>
      <c r="S310" s="207" t="s">
        <v>180</v>
      </c>
      <c r="T310" s="207">
        <v>11</v>
      </c>
      <c r="U310" s="207" t="s">
        <v>180</v>
      </c>
      <c r="V310" s="207" t="s">
        <v>180</v>
      </c>
      <c r="W310" s="207" t="s">
        <v>180</v>
      </c>
      <c r="X310" s="207">
        <f t="shared" si="21"/>
        <v>27</v>
      </c>
      <c r="Y310" s="207" t="s">
        <v>180</v>
      </c>
      <c r="Z310" s="284"/>
      <c r="AA310" s="284"/>
      <c r="AB310" s="207" t="s">
        <v>180</v>
      </c>
      <c r="AC310" s="207" t="s">
        <v>180</v>
      </c>
      <c r="AD310" s="207" t="s">
        <v>180</v>
      </c>
    </row>
    <row r="311" spans="1:30" ht="16.5" customHeight="1" x14ac:dyDescent="0.4">
      <c r="A311" s="150" t="s">
        <v>1189</v>
      </c>
      <c r="B311" s="150" t="s">
        <v>325</v>
      </c>
      <c r="C311" s="81" t="s">
        <v>409</v>
      </c>
      <c r="D311" s="248" t="s">
        <v>305</v>
      </c>
      <c r="E311" s="207" t="s">
        <v>180</v>
      </c>
      <c r="F311" s="207" t="s">
        <v>180</v>
      </c>
      <c r="G311" s="207" t="s">
        <v>180</v>
      </c>
      <c r="H311" s="207" t="s">
        <v>180</v>
      </c>
      <c r="I311" s="207">
        <v>7</v>
      </c>
      <c r="J311" s="207" t="s">
        <v>180</v>
      </c>
      <c r="K311" s="207">
        <v>2</v>
      </c>
      <c r="L311" s="207" t="s">
        <v>180</v>
      </c>
      <c r="M311" s="207" t="s">
        <v>180</v>
      </c>
      <c r="N311" s="207" t="s">
        <v>180</v>
      </c>
      <c r="O311" s="207" t="s">
        <v>180</v>
      </c>
      <c r="P311" s="207" t="s">
        <v>180</v>
      </c>
      <c r="Q311" s="207" t="s">
        <v>180</v>
      </c>
      <c r="R311" s="207" t="s">
        <v>180</v>
      </c>
      <c r="S311" s="207" t="s">
        <v>180</v>
      </c>
      <c r="T311" s="207">
        <v>13</v>
      </c>
      <c r="U311" s="207" t="s">
        <v>180</v>
      </c>
      <c r="V311" s="207" t="s">
        <v>180</v>
      </c>
      <c r="W311" s="207" t="s">
        <v>180</v>
      </c>
      <c r="X311" s="207">
        <f t="shared" si="21"/>
        <v>22</v>
      </c>
      <c r="Y311" s="207" t="s">
        <v>180</v>
      </c>
      <c r="Z311" s="284"/>
      <c r="AA311" s="284"/>
      <c r="AB311" s="207" t="s">
        <v>180</v>
      </c>
      <c r="AC311" s="207" t="s">
        <v>180</v>
      </c>
      <c r="AD311" s="207" t="s">
        <v>180</v>
      </c>
    </row>
    <row r="312" spans="1:30" ht="16.5" customHeight="1" x14ac:dyDescent="0.4">
      <c r="A312" s="150" t="s">
        <v>1189</v>
      </c>
      <c r="B312" s="150" t="s">
        <v>325</v>
      </c>
      <c r="C312" s="81" t="s">
        <v>410</v>
      </c>
      <c r="D312" s="248" t="s">
        <v>305</v>
      </c>
      <c r="E312" s="207" t="s">
        <v>180</v>
      </c>
      <c r="F312" s="207" t="s">
        <v>180</v>
      </c>
      <c r="G312" s="207" t="s">
        <v>180</v>
      </c>
      <c r="H312" s="207" t="s">
        <v>180</v>
      </c>
      <c r="I312" s="207">
        <v>3</v>
      </c>
      <c r="J312" s="207" t="s">
        <v>180</v>
      </c>
      <c r="K312" s="207" t="s">
        <v>180</v>
      </c>
      <c r="L312" s="207" t="s">
        <v>180</v>
      </c>
      <c r="M312" s="207" t="s">
        <v>180</v>
      </c>
      <c r="N312" s="207" t="s">
        <v>180</v>
      </c>
      <c r="O312" s="207" t="s">
        <v>180</v>
      </c>
      <c r="P312" s="207" t="s">
        <v>180</v>
      </c>
      <c r="Q312" s="207" t="s">
        <v>180</v>
      </c>
      <c r="R312" s="207" t="s">
        <v>180</v>
      </c>
      <c r="S312" s="207" t="s">
        <v>180</v>
      </c>
      <c r="T312" s="207" t="s">
        <v>180</v>
      </c>
      <c r="U312" s="207" t="s">
        <v>180</v>
      </c>
      <c r="V312" s="207" t="s">
        <v>180</v>
      </c>
      <c r="W312" s="207">
        <v>18</v>
      </c>
      <c r="X312" s="207">
        <f t="shared" si="21"/>
        <v>21</v>
      </c>
      <c r="Y312" s="207" t="s">
        <v>180</v>
      </c>
      <c r="Z312" s="284"/>
      <c r="AA312" s="284"/>
      <c r="AB312" s="207" t="s">
        <v>180</v>
      </c>
      <c r="AC312" s="207" t="s">
        <v>180</v>
      </c>
      <c r="AD312" s="207" t="s">
        <v>180</v>
      </c>
    </row>
    <row r="313" spans="1:30" ht="16.5" customHeight="1" x14ac:dyDescent="0.4">
      <c r="A313" s="150" t="s">
        <v>1189</v>
      </c>
      <c r="B313" s="150" t="s">
        <v>325</v>
      </c>
      <c r="C313" s="81" t="s">
        <v>411</v>
      </c>
      <c r="D313" s="248" t="s">
        <v>305</v>
      </c>
      <c r="E313" s="207" t="s">
        <v>180</v>
      </c>
      <c r="F313" s="207" t="s">
        <v>180</v>
      </c>
      <c r="G313" s="207" t="s">
        <v>180</v>
      </c>
      <c r="H313" s="207" t="s">
        <v>180</v>
      </c>
      <c r="I313" s="207">
        <v>8</v>
      </c>
      <c r="J313" s="207" t="s">
        <v>180</v>
      </c>
      <c r="K313" s="207" t="s">
        <v>180</v>
      </c>
      <c r="L313" s="207" t="s">
        <v>180</v>
      </c>
      <c r="M313" s="207" t="s">
        <v>180</v>
      </c>
      <c r="N313" s="207" t="s">
        <v>180</v>
      </c>
      <c r="O313" s="207">
        <v>15</v>
      </c>
      <c r="P313" s="207" t="s">
        <v>180</v>
      </c>
      <c r="Q313" s="207" t="s">
        <v>180</v>
      </c>
      <c r="R313" s="207" t="s">
        <v>180</v>
      </c>
      <c r="S313" s="207" t="s">
        <v>180</v>
      </c>
      <c r="T313" s="207">
        <v>52</v>
      </c>
      <c r="U313" s="207" t="s">
        <v>180</v>
      </c>
      <c r="V313" s="207" t="s">
        <v>180</v>
      </c>
      <c r="W313" s="207" t="s">
        <v>180</v>
      </c>
      <c r="X313" s="207">
        <f t="shared" si="21"/>
        <v>75</v>
      </c>
      <c r="Y313" s="207" t="s">
        <v>180</v>
      </c>
      <c r="Z313" s="284"/>
      <c r="AA313" s="284"/>
      <c r="AB313" s="207" t="s">
        <v>180</v>
      </c>
      <c r="AC313" s="207" t="s">
        <v>180</v>
      </c>
      <c r="AD313" s="207" t="s">
        <v>180</v>
      </c>
    </row>
    <row r="314" spans="1:30" ht="16.5" customHeight="1" x14ac:dyDescent="0.4">
      <c r="A314" s="150" t="s">
        <v>1189</v>
      </c>
      <c r="B314" s="150" t="s">
        <v>325</v>
      </c>
      <c r="C314" s="81" t="s">
        <v>412</v>
      </c>
      <c r="D314" s="248" t="s">
        <v>305</v>
      </c>
      <c r="E314" s="207">
        <v>7</v>
      </c>
      <c r="F314" s="207" t="s">
        <v>180</v>
      </c>
      <c r="G314" s="207" t="s">
        <v>180</v>
      </c>
      <c r="H314" s="207" t="s">
        <v>180</v>
      </c>
      <c r="I314" s="207">
        <v>6</v>
      </c>
      <c r="J314" s="207">
        <v>28</v>
      </c>
      <c r="K314" s="207">
        <v>12</v>
      </c>
      <c r="L314" s="207" t="s">
        <v>180</v>
      </c>
      <c r="M314" s="207" t="s">
        <v>180</v>
      </c>
      <c r="N314" s="207" t="s">
        <v>180</v>
      </c>
      <c r="O314" s="207">
        <v>7</v>
      </c>
      <c r="P314" s="207" t="s">
        <v>180</v>
      </c>
      <c r="Q314" s="207" t="s">
        <v>180</v>
      </c>
      <c r="R314" s="207" t="s">
        <v>180</v>
      </c>
      <c r="S314" s="207" t="s">
        <v>180</v>
      </c>
      <c r="T314" s="207">
        <v>6</v>
      </c>
      <c r="U314" s="207">
        <v>6</v>
      </c>
      <c r="V314" s="207" t="s">
        <v>180</v>
      </c>
      <c r="W314" s="207" t="s">
        <v>180</v>
      </c>
      <c r="X314" s="207">
        <f t="shared" si="21"/>
        <v>72</v>
      </c>
      <c r="Y314" s="207" t="s">
        <v>180</v>
      </c>
      <c r="Z314" s="284"/>
      <c r="AA314" s="284"/>
      <c r="AB314" s="207" t="s">
        <v>180</v>
      </c>
      <c r="AC314" s="207" t="s">
        <v>180</v>
      </c>
      <c r="AD314" s="207" t="s">
        <v>180</v>
      </c>
    </row>
    <row r="315" spans="1:30" ht="16.5" customHeight="1" x14ac:dyDescent="0.4">
      <c r="A315" s="150" t="s">
        <v>1189</v>
      </c>
      <c r="B315" s="150" t="s">
        <v>325</v>
      </c>
      <c r="C315" s="81" t="s">
        <v>413</v>
      </c>
      <c r="D315" s="248" t="s">
        <v>305</v>
      </c>
      <c r="E315" s="207" t="s">
        <v>180</v>
      </c>
      <c r="F315" s="207">
        <v>24</v>
      </c>
      <c r="G315" s="207" t="s">
        <v>180</v>
      </c>
      <c r="H315" s="207" t="s">
        <v>180</v>
      </c>
      <c r="I315" s="207">
        <v>140</v>
      </c>
      <c r="J315" s="207">
        <v>2</v>
      </c>
      <c r="K315" s="207">
        <v>48</v>
      </c>
      <c r="L315" s="207" t="s">
        <v>180</v>
      </c>
      <c r="M315" s="207" t="s">
        <v>180</v>
      </c>
      <c r="N315" s="207" t="s">
        <v>180</v>
      </c>
      <c r="O315" s="207">
        <v>92</v>
      </c>
      <c r="P315" s="207" t="s">
        <v>180</v>
      </c>
      <c r="Q315" s="207" t="s">
        <v>180</v>
      </c>
      <c r="R315" s="207" t="s">
        <v>180</v>
      </c>
      <c r="S315" s="207" t="s">
        <v>180</v>
      </c>
      <c r="T315" s="207">
        <v>176</v>
      </c>
      <c r="U315" s="207" t="s">
        <v>180</v>
      </c>
      <c r="V315" s="207" t="s">
        <v>180</v>
      </c>
      <c r="W315" s="207">
        <v>237</v>
      </c>
      <c r="X315" s="207">
        <f t="shared" si="21"/>
        <v>719</v>
      </c>
      <c r="Y315" s="207" t="s">
        <v>180</v>
      </c>
      <c r="Z315" s="284"/>
      <c r="AA315" s="284"/>
      <c r="AB315" s="207" t="s">
        <v>180</v>
      </c>
      <c r="AC315" s="207" t="s">
        <v>180</v>
      </c>
      <c r="AD315" s="207" t="s">
        <v>180</v>
      </c>
    </row>
    <row r="316" spans="1:30" ht="16.5" customHeight="1" x14ac:dyDescent="0.4">
      <c r="A316" s="150" t="s">
        <v>1189</v>
      </c>
      <c r="B316" s="150" t="s">
        <v>326</v>
      </c>
      <c r="C316" s="81" t="s">
        <v>414</v>
      </c>
      <c r="D316" s="248" t="s">
        <v>305</v>
      </c>
      <c r="E316" s="207">
        <v>4</v>
      </c>
      <c r="F316" s="207">
        <v>6</v>
      </c>
      <c r="G316" s="207" t="s">
        <v>180</v>
      </c>
      <c r="H316" s="207" t="s">
        <v>180</v>
      </c>
      <c r="I316" s="207" t="s">
        <v>180</v>
      </c>
      <c r="J316" s="207" t="s">
        <v>180</v>
      </c>
      <c r="K316" s="207">
        <v>4</v>
      </c>
      <c r="L316" s="207" t="s">
        <v>180</v>
      </c>
      <c r="M316" s="207" t="s">
        <v>180</v>
      </c>
      <c r="N316" s="207" t="s">
        <v>180</v>
      </c>
      <c r="O316" s="207">
        <v>12</v>
      </c>
      <c r="P316" s="207" t="s">
        <v>180</v>
      </c>
      <c r="Q316" s="207" t="s">
        <v>180</v>
      </c>
      <c r="R316" s="207" t="s">
        <v>180</v>
      </c>
      <c r="S316" s="207" t="s">
        <v>180</v>
      </c>
      <c r="T316" s="207" t="s">
        <v>180</v>
      </c>
      <c r="U316" s="207" t="s">
        <v>180</v>
      </c>
      <c r="V316" s="207">
        <v>2</v>
      </c>
      <c r="W316" s="207">
        <v>8</v>
      </c>
      <c r="X316" s="207">
        <f t="shared" si="21"/>
        <v>36</v>
      </c>
      <c r="Y316" s="207" t="s">
        <v>180</v>
      </c>
      <c r="Z316" s="284"/>
      <c r="AA316" s="284"/>
      <c r="AB316" s="207" t="s">
        <v>180</v>
      </c>
      <c r="AC316" s="207" t="s">
        <v>180</v>
      </c>
      <c r="AD316" s="207" t="s">
        <v>180</v>
      </c>
    </row>
    <row r="317" spans="1:30" ht="16.5" customHeight="1" x14ac:dyDescent="0.4">
      <c r="A317" s="150" t="s">
        <v>1189</v>
      </c>
      <c r="B317" s="150" t="s">
        <v>326</v>
      </c>
      <c r="C317" s="81" t="s">
        <v>415</v>
      </c>
      <c r="D317" s="248" t="s">
        <v>305</v>
      </c>
      <c r="E317" s="207" t="s">
        <v>180</v>
      </c>
      <c r="F317" s="207" t="s">
        <v>180</v>
      </c>
      <c r="G317" s="207" t="s">
        <v>180</v>
      </c>
      <c r="H317" s="207" t="s">
        <v>180</v>
      </c>
      <c r="I317" s="207">
        <v>1</v>
      </c>
      <c r="J317" s="207" t="s">
        <v>180</v>
      </c>
      <c r="K317" s="207" t="s">
        <v>180</v>
      </c>
      <c r="L317" s="207" t="s">
        <v>180</v>
      </c>
      <c r="M317" s="207" t="s">
        <v>180</v>
      </c>
      <c r="N317" s="207" t="s">
        <v>180</v>
      </c>
      <c r="O317" s="207">
        <v>7</v>
      </c>
      <c r="P317" s="207" t="s">
        <v>180</v>
      </c>
      <c r="Q317" s="207" t="s">
        <v>180</v>
      </c>
      <c r="R317" s="207" t="s">
        <v>180</v>
      </c>
      <c r="S317" s="207" t="s">
        <v>180</v>
      </c>
      <c r="T317" s="207">
        <v>1</v>
      </c>
      <c r="U317" s="207" t="s">
        <v>180</v>
      </c>
      <c r="V317" s="207" t="s">
        <v>180</v>
      </c>
      <c r="W317" s="207" t="s">
        <v>180</v>
      </c>
      <c r="X317" s="207">
        <f t="shared" ref="X317:X380" si="22">SUM(E317:W317)</f>
        <v>9</v>
      </c>
      <c r="Y317" s="207" t="s">
        <v>180</v>
      </c>
      <c r="Z317" s="284"/>
      <c r="AA317" s="284"/>
      <c r="AB317" s="207" t="s">
        <v>180</v>
      </c>
      <c r="AC317" s="207" t="s">
        <v>180</v>
      </c>
      <c r="AD317" s="207" t="s">
        <v>180</v>
      </c>
    </row>
    <row r="318" spans="1:30" ht="16.5" customHeight="1" x14ac:dyDescent="0.4">
      <c r="A318" s="150" t="s">
        <v>1189</v>
      </c>
      <c r="B318" s="150" t="s">
        <v>326</v>
      </c>
      <c r="C318" s="81" t="s">
        <v>416</v>
      </c>
      <c r="D318" s="248" t="s">
        <v>305</v>
      </c>
      <c r="E318" s="207" t="s">
        <v>180</v>
      </c>
      <c r="F318" s="207" t="s">
        <v>180</v>
      </c>
      <c r="G318" s="207" t="s">
        <v>180</v>
      </c>
      <c r="H318" s="207" t="s">
        <v>180</v>
      </c>
      <c r="I318" s="207" t="s">
        <v>180</v>
      </c>
      <c r="J318" s="207" t="s">
        <v>180</v>
      </c>
      <c r="K318" s="207" t="s">
        <v>180</v>
      </c>
      <c r="L318" s="207" t="s">
        <v>180</v>
      </c>
      <c r="M318" s="207" t="s">
        <v>180</v>
      </c>
      <c r="N318" s="207" t="s">
        <v>180</v>
      </c>
      <c r="O318" s="207" t="s">
        <v>180</v>
      </c>
      <c r="P318" s="207" t="s">
        <v>180</v>
      </c>
      <c r="Q318" s="207" t="s">
        <v>180</v>
      </c>
      <c r="R318" s="207" t="s">
        <v>180</v>
      </c>
      <c r="S318" s="207" t="s">
        <v>180</v>
      </c>
      <c r="T318" s="207" t="s">
        <v>180</v>
      </c>
      <c r="U318" s="207" t="s">
        <v>180</v>
      </c>
      <c r="V318" s="207" t="s">
        <v>180</v>
      </c>
      <c r="W318" s="207" t="s">
        <v>180</v>
      </c>
      <c r="X318" s="207">
        <f t="shared" si="22"/>
        <v>0</v>
      </c>
      <c r="Y318" s="207" t="s">
        <v>180</v>
      </c>
      <c r="Z318" s="284"/>
      <c r="AA318" s="284"/>
      <c r="AB318" s="207" t="s">
        <v>180</v>
      </c>
      <c r="AC318" s="207" t="s">
        <v>180</v>
      </c>
      <c r="AD318" s="207" t="s">
        <v>180</v>
      </c>
    </row>
    <row r="319" spans="1:30" ht="16.5" customHeight="1" x14ac:dyDescent="0.4">
      <c r="A319" s="150" t="s">
        <v>1189</v>
      </c>
      <c r="B319" s="150" t="s">
        <v>326</v>
      </c>
      <c r="C319" s="81" t="s">
        <v>417</v>
      </c>
      <c r="D319" s="248" t="s">
        <v>305</v>
      </c>
      <c r="E319" s="207">
        <v>2</v>
      </c>
      <c r="F319" s="207" t="s">
        <v>180</v>
      </c>
      <c r="G319" s="207" t="s">
        <v>180</v>
      </c>
      <c r="H319" s="207" t="s">
        <v>180</v>
      </c>
      <c r="I319" s="207" t="s">
        <v>180</v>
      </c>
      <c r="J319" s="207" t="s">
        <v>180</v>
      </c>
      <c r="K319" s="207" t="s">
        <v>180</v>
      </c>
      <c r="L319" s="207" t="s">
        <v>180</v>
      </c>
      <c r="M319" s="207" t="s">
        <v>180</v>
      </c>
      <c r="N319" s="207" t="s">
        <v>180</v>
      </c>
      <c r="O319" s="207" t="s">
        <v>180</v>
      </c>
      <c r="P319" s="207" t="s">
        <v>180</v>
      </c>
      <c r="Q319" s="207" t="s">
        <v>180</v>
      </c>
      <c r="R319" s="207" t="s">
        <v>180</v>
      </c>
      <c r="S319" s="207" t="s">
        <v>180</v>
      </c>
      <c r="T319" s="207">
        <v>1</v>
      </c>
      <c r="U319" s="207" t="s">
        <v>180</v>
      </c>
      <c r="V319" s="207" t="s">
        <v>180</v>
      </c>
      <c r="W319" s="207" t="s">
        <v>180</v>
      </c>
      <c r="X319" s="207">
        <f t="shared" si="22"/>
        <v>3</v>
      </c>
      <c r="Y319" s="207" t="s">
        <v>180</v>
      </c>
      <c r="Z319" s="284"/>
      <c r="AA319" s="284"/>
      <c r="AB319" s="207" t="s">
        <v>180</v>
      </c>
      <c r="AC319" s="207" t="s">
        <v>180</v>
      </c>
      <c r="AD319" s="207" t="s">
        <v>180</v>
      </c>
    </row>
    <row r="320" spans="1:30" ht="16.5" customHeight="1" x14ac:dyDescent="0.4">
      <c r="A320" s="150" t="s">
        <v>1189</v>
      </c>
      <c r="B320" s="150" t="s">
        <v>325</v>
      </c>
      <c r="C320" s="81" t="s">
        <v>418</v>
      </c>
      <c r="D320" s="248" t="s">
        <v>305</v>
      </c>
      <c r="E320" s="207" t="s">
        <v>180</v>
      </c>
      <c r="F320" s="207" t="s">
        <v>180</v>
      </c>
      <c r="G320" s="207" t="s">
        <v>180</v>
      </c>
      <c r="H320" s="207" t="s">
        <v>180</v>
      </c>
      <c r="I320" s="207" t="s">
        <v>180</v>
      </c>
      <c r="J320" s="207" t="s">
        <v>180</v>
      </c>
      <c r="K320" s="207" t="s">
        <v>180</v>
      </c>
      <c r="L320" s="207" t="s">
        <v>180</v>
      </c>
      <c r="M320" s="207" t="s">
        <v>180</v>
      </c>
      <c r="N320" s="207" t="s">
        <v>180</v>
      </c>
      <c r="O320" s="207" t="s">
        <v>180</v>
      </c>
      <c r="P320" s="207" t="s">
        <v>180</v>
      </c>
      <c r="Q320" s="207" t="s">
        <v>180</v>
      </c>
      <c r="R320" s="207" t="s">
        <v>180</v>
      </c>
      <c r="S320" s="207" t="s">
        <v>180</v>
      </c>
      <c r="T320" s="207" t="s">
        <v>180</v>
      </c>
      <c r="U320" s="207" t="s">
        <v>180</v>
      </c>
      <c r="V320" s="207" t="s">
        <v>180</v>
      </c>
      <c r="W320" s="207" t="s">
        <v>180</v>
      </c>
      <c r="X320" s="207">
        <f t="shared" si="22"/>
        <v>0</v>
      </c>
      <c r="Y320" s="207" t="s">
        <v>180</v>
      </c>
      <c r="Z320" s="284"/>
      <c r="AA320" s="284"/>
      <c r="AB320" s="207" t="s">
        <v>180</v>
      </c>
      <c r="AC320" s="207" t="s">
        <v>180</v>
      </c>
      <c r="AD320" s="207" t="s">
        <v>180</v>
      </c>
    </row>
    <row r="321" spans="1:30" ht="16.5" customHeight="1" x14ac:dyDescent="0.4">
      <c r="A321" s="150" t="s">
        <v>1189</v>
      </c>
      <c r="B321" s="150" t="s">
        <v>325</v>
      </c>
      <c r="C321" s="81" t="s">
        <v>419</v>
      </c>
      <c r="D321" s="248" t="s">
        <v>305</v>
      </c>
      <c r="E321" s="207">
        <v>4</v>
      </c>
      <c r="F321" s="207">
        <v>8</v>
      </c>
      <c r="G321" s="207" t="s">
        <v>180</v>
      </c>
      <c r="H321" s="207" t="s">
        <v>180</v>
      </c>
      <c r="I321" s="207">
        <v>4</v>
      </c>
      <c r="J321" s="207">
        <v>1</v>
      </c>
      <c r="K321" s="207" t="s">
        <v>180</v>
      </c>
      <c r="L321" s="207" t="s">
        <v>180</v>
      </c>
      <c r="M321" s="207" t="s">
        <v>180</v>
      </c>
      <c r="N321" s="207" t="s">
        <v>180</v>
      </c>
      <c r="O321" s="207">
        <v>6</v>
      </c>
      <c r="P321" s="207" t="s">
        <v>180</v>
      </c>
      <c r="Q321" s="207" t="s">
        <v>180</v>
      </c>
      <c r="R321" s="207" t="s">
        <v>180</v>
      </c>
      <c r="S321" s="207" t="s">
        <v>180</v>
      </c>
      <c r="T321" s="207" t="s">
        <v>180</v>
      </c>
      <c r="U321" s="207">
        <v>233</v>
      </c>
      <c r="V321" s="207" t="s">
        <v>180</v>
      </c>
      <c r="W321" s="207" t="s">
        <v>180</v>
      </c>
      <c r="X321" s="207">
        <f t="shared" si="22"/>
        <v>256</v>
      </c>
      <c r="Y321" s="207" t="s">
        <v>180</v>
      </c>
      <c r="Z321" s="284"/>
      <c r="AA321" s="284"/>
      <c r="AB321" s="207" t="s">
        <v>180</v>
      </c>
      <c r="AC321" s="207" t="s">
        <v>180</v>
      </c>
      <c r="AD321" s="207" t="s">
        <v>180</v>
      </c>
    </row>
    <row r="322" spans="1:30" ht="16.5" customHeight="1" x14ac:dyDescent="0.4">
      <c r="A322" s="150" t="s">
        <v>1189</v>
      </c>
      <c r="B322" s="150" t="s">
        <v>325</v>
      </c>
      <c r="C322" s="81" t="s">
        <v>420</v>
      </c>
      <c r="D322" s="248" t="s">
        <v>305</v>
      </c>
      <c r="E322" s="207">
        <v>1</v>
      </c>
      <c r="F322" s="207" t="s">
        <v>180</v>
      </c>
      <c r="G322" s="207" t="s">
        <v>180</v>
      </c>
      <c r="H322" s="207" t="s">
        <v>180</v>
      </c>
      <c r="I322" s="207" t="s">
        <v>180</v>
      </c>
      <c r="J322" s="207" t="s">
        <v>180</v>
      </c>
      <c r="K322" s="207" t="s">
        <v>180</v>
      </c>
      <c r="L322" s="207" t="s">
        <v>180</v>
      </c>
      <c r="M322" s="207" t="s">
        <v>180</v>
      </c>
      <c r="N322" s="207" t="s">
        <v>180</v>
      </c>
      <c r="O322" s="207" t="s">
        <v>180</v>
      </c>
      <c r="P322" s="207" t="s">
        <v>180</v>
      </c>
      <c r="Q322" s="207" t="s">
        <v>180</v>
      </c>
      <c r="R322" s="207" t="s">
        <v>180</v>
      </c>
      <c r="S322" s="207" t="s">
        <v>180</v>
      </c>
      <c r="T322" s="207" t="s">
        <v>180</v>
      </c>
      <c r="U322" s="207" t="s">
        <v>180</v>
      </c>
      <c r="V322" s="207" t="s">
        <v>180</v>
      </c>
      <c r="W322" s="207" t="s">
        <v>180</v>
      </c>
      <c r="X322" s="207">
        <f t="shared" si="22"/>
        <v>1</v>
      </c>
      <c r="Y322" s="207" t="s">
        <v>180</v>
      </c>
      <c r="Z322" s="284"/>
      <c r="AA322" s="284"/>
      <c r="AB322" s="207" t="s">
        <v>180</v>
      </c>
      <c r="AC322" s="207" t="s">
        <v>180</v>
      </c>
      <c r="AD322" s="207" t="s">
        <v>180</v>
      </c>
    </row>
    <row r="323" spans="1:30" ht="16.5" customHeight="1" x14ac:dyDescent="0.4">
      <c r="A323" s="150" t="s">
        <v>1189</v>
      </c>
      <c r="B323" s="150" t="s">
        <v>325</v>
      </c>
      <c r="C323" s="81" t="s">
        <v>421</v>
      </c>
      <c r="D323" s="248" t="s">
        <v>305</v>
      </c>
      <c r="E323" s="207" t="s">
        <v>180</v>
      </c>
      <c r="F323" s="207" t="s">
        <v>180</v>
      </c>
      <c r="G323" s="207" t="s">
        <v>180</v>
      </c>
      <c r="H323" s="207" t="s">
        <v>180</v>
      </c>
      <c r="I323" s="207">
        <v>37</v>
      </c>
      <c r="J323" s="207">
        <v>23</v>
      </c>
      <c r="K323" s="207" t="s">
        <v>180</v>
      </c>
      <c r="L323" s="207" t="s">
        <v>180</v>
      </c>
      <c r="M323" s="207" t="s">
        <v>180</v>
      </c>
      <c r="N323" s="207" t="s">
        <v>180</v>
      </c>
      <c r="O323" s="207" t="s">
        <v>180</v>
      </c>
      <c r="P323" s="207" t="s">
        <v>180</v>
      </c>
      <c r="Q323" s="207" t="s">
        <v>180</v>
      </c>
      <c r="R323" s="207" t="s">
        <v>180</v>
      </c>
      <c r="S323" s="207" t="s">
        <v>180</v>
      </c>
      <c r="T323" s="207" t="s">
        <v>180</v>
      </c>
      <c r="U323" s="207" t="s">
        <v>180</v>
      </c>
      <c r="V323" s="207" t="s">
        <v>180</v>
      </c>
      <c r="W323" s="207">
        <v>234</v>
      </c>
      <c r="X323" s="207">
        <f t="shared" si="22"/>
        <v>294</v>
      </c>
      <c r="Y323" s="207" t="s">
        <v>180</v>
      </c>
      <c r="Z323" s="284"/>
      <c r="AA323" s="284"/>
      <c r="AB323" s="207" t="s">
        <v>180</v>
      </c>
      <c r="AC323" s="207" t="s">
        <v>180</v>
      </c>
      <c r="AD323" s="207" t="s">
        <v>180</v>
      </c>
    </row>
    <row r="324" spans="1:30" ht="16.5" customHeight="1" x14ac:dyDescent="0.4">
      <c r="A324" s="150" t="s">
        <v>1189</v>
      </c>
      <c r="B324" s="150" t="s">
        <v>325</v>
      </c>
      <c r="C324" s="81" t="s">
        <v>422</v>
      </c>
      <c r="D324" s="248" t="s">
        <v>305</v>
      </c>
      <c r="E324" s="207" t="s">
        <v>180</v>
      </c>
      <c r="F324" s="207" t="s">
        <v>180</v>
      </c>
      <c r="G324" s="207" t="s">
        <v>180</v>
      </c>
      <c r="H324" s="207" t="s">
        <v>180</v>
      </c>
      <c r="I324" s="207" t="s">
        <v>180</v>
      </c>
      <c r="J324" s="207" t="s">
        <v>180</v>
      </c>
      <c r="K324" s="207" t="s">
        <v>180</v>
      </c>
      <c r="L324" s="207" t="s">
        <v>180</v>
      </c>
      <c r="M324" s="207" t="s">
        <v>180</v>
      </c>
      <c r="N324" s="207" t="s">
        <v>180</v>
      </c>
      <c r="O324" s="207" t="s">
        <v>180</v>
      </c>
      <c r="P324" s="207" t="s">
        <v>180</v>
      </c>
      <c r="Q324" s="207" t="s">
        <v>180</v>
      </c>
      <c r="R324" s="207" t="s">
        <v>180</v>
      </c>
      <c r="S324" s="207" t="s">
        <v>180</v>
      </c>
      <c r="T324" s="207" t="s">
        <v>180</v>
      </c>
      <c r="U324" s="207" t="s">
        <v>180</v>
      </c>
      <c r="V324" s="207" t="s">
        <v>180</v>
      </c>
      <c r="W324" s="207" t="s">
        <v>180</v>
      </c>
      <c r="X324" s="207">
        <f t="shared" si="22"/>
        <v>0</v>
      </c>
      <c r="Y324" s="207" t="s">
        <v>180</v>
      </c>
      <c r="Z324" s="284"/>
      <c r="AA324" s="284"/>
      <c r="AB324" s="207" t="s">
        <v>180</v>
      </c>
      <c r="AC324" s="207" t="s">
        <v>180</v>
      </c>
      <c r="AD324" s="207" t="s">
        <v>180</v>
      </c>
    </row>
    <row r="325" spans="1:30" ht="16.5" customHeight="1" x14ac:dyDescent="0.4">
      <c r="A325" s="150" t="s">
        <v>1208</v>
      </c>
      <c r="B325" s="150" t="s">
        <v>327</v>
      </c>
      <c r="C325" s="81" t="s">
        <v>423</v>
      </c>
      <c r="D325" s="248" t="s">
        <v>305</v>
      </c>
      <c r="E325" s="207">
        <v>6</v>
      </c>
      <c r="F325" s="207">
        <v>3</v>
      </c>
      <c r="G325" s="207" t="s">
        <v>180</v>
      </c>
      <c r="H325" s="207" t="s">
        <v>180</v>
      </c>
      <c r="I325" s="207" t="s">
        <v>180</v>
      </c>
      <c r="J325" s="207">
        <v>4</v>
      </c>
      <c r="K325" s="207">
        <v>223</v>
      </c>
      <c r="L325" s="207">
        <v>7</v>
      </c>
      <c r="M325" s="207" t="s">
        <v>180</v>
      </c>
      <c r="N325" s="207" t="s">
        <v>180</v>
      </c>
      <c r="O325" s="207">
        <v>9</v>
      </c>
      <c r="P325" s="207" t="s">
        <v>180</v>
      </c>
      <c r="Q325" s="207" t="s">
        <v>180</v>
      </c>
      <c r="R325" s="207" t="s">
        <v>180</v>
      </c>
      <c r="S325" s="207" t="s">
        <v>180</v>
      </c>
      <c r="T325" s="207">
        <v>228</v>
      </c>
      <c r="U325" s="207" t="s">
        <v>180</v>
      </c>
      <c r="V325" s="207">
        <v>18</v>
      </c>
      <c r="W325" s="207" t="s">
        <v>180</v>
      </c>
      <c r="X325" s="207">
        <f t="shared" si="22"/>
        <v>498</v>
      </c>
      <c r="Y325" s="207" t="s">
        <v>180</v>
      </c>
      <c r="Z325" s="284"/>
      <c r="AA325" s="284"/>
      <c r="AB325" s="207" t="s">
        <v>180</v>
      </c>
      <c r="AC325" s="207" t="s">
        <v>180</v>
      </c>
      <c r="AD325" s="207" t="s">
        <v>180</v>
      </c>
    </row>
    <row r="326" spans="1:30" ht="16.5" customHeight="1" x14ac:dyDescent="0.4">
      <c r="A326" s="150" t="s">
        <v>1200</v>
      </c>
      <c r="B326" s="150" t="s">
        <v>362</v>
      </c>
      <c r="C326" s="81" t="s">
        <v>424</v>
      </c>
      <c r="D326" s="248" t="s">
        <v>305</v>
      </c>
      <c r="E326" s="207">
        <v>3</v>
      </c>
      <c r="F326" s="207">
        <v>1</v>
      </c>
      <c r="G326" s="207" t="s">
        <v>180</v>
      </c>
      <c r="H326" s="207" t="s">
        <v>180</v>
      </c>
      <c r="I326" s="207" t="s">
        <v>180</v>
      </c>
      <c r="J326" s="207" t="s">
        <v>180</v>
      </c>
      <c r="K326" s="207">
        <v>6</v>
      </c>
      <c r="L326" s="207" t="s">
        <v>180</v>
      </c>
      <c r="M326" s="207" t="s">
        <v>180</v>
      </c>
      <c r="N326" s="207" t="s">
        <v>180</v>
      </c>
      <c r="O326" s="207">
        <v>2</v>
      </c>
      <c r="P326" s="207" t="s">
        <v>180</v>
      </c>
      <c r="Q326" s="207" t="s">
        <v>180</v>
      </c>
      <c r="R326" s="207" t="s">
        <v>180</v>
      </c>
      <c r="S326" s="207" t="s">
        <v>180</v>
      </c>
      <c r="T326" s="207" t="s">
        <v>180</v>
      </c>
      <c r="U326" s="207">
        <v>5</v>
      </c>
      <c r="V326" s="207" t="s">
        <v>180</v>
      </c>
      <c r="W326" s="207">
        <v>2</v>
      </c>
      <c r="X326" s="207">
        <f t="shared" si="22"/>
        <v>19</v>
      </c>
      <c r="Y326" s="207" t="s">
        <v>180</v>
      </c>
      <c r="Z326" s="284"/>
      <c r="AA326" s="284"/>
      <c r="AB326" s="207" t="s">
        <v>180</v>
      </c>
      <c r="AC326" s="207" t="s">
        <v>180</v>
      </c>
      <c r="AD326" s="207" t="s">
        <v>180</v>
      </c>
    </row>
    <row r="327" spans="1:30" ht="16.5" customHeight="1" x14ac:dyDescent="0.4">
      <c r="A327" s="150" t="s">
        <v>1200</v>
      </c>
      <c r="B327" s="150" t="s">
        <v>362</v>
      </c>
      <c r="C327" s="81" t="s">
        <v>425</v>
      </c>
      <c r="D327" s="248" t="s">
        <v>305</v>
      </c>
      <c r="E327" s="207">
        <v>3</v>
      </c>
      <c r="F327" s="207">
        <v>3</v>
      </c>
      <c r="G327" s="207" t="s">
        <v>180</v>
      </c>
      <c r="H327" s="207" t="s">
        <v>180</v>
      </c>
      <c r="I327" s="207">
        <v>250</v>
      </c>
      <c r="J327" s="207" t="s">
        <v>180</v>
      </c>
      <c r="K327" s="207">
        <v>8</v>
      </c>
      <c r="L327" s="207" t="s">
        <v>180</v>
      </c>
      <c r="M327" s="207" t="s">
        <v>180</v>
      </c>
      <c r="N327" s="207" t="s">
        <v>180</v>
      </c>
      <c r="O327" s="207">
        <v>12</v>
      </c>
      <c r="P327" s="207" t="s">
        <v>180</v>
      </c>
      <c r="Q327" s="207" t="s">
        <v>180</v>
      </c>
      <c r="R327" s="207" t="s">
        <v>180</v>
      </c>
      <c r="S327" s="207" t="s">
        <v>180</v>
      </c>
      <c r="T327" s="207" t="s">
        <v>180</v>
      </c>
      <c r="U327" s="207">
        <v>55</v>
      </c>
      <c r="V327" s="207" t="s">
        <v>180</v>
      </c>
      <c r="W327" s="207" t="s">
        <v>180</v>
      </c>
      <c r="X327" s="207">
        <f t="shared" si="22"/>
        <v>331</v>
      </c>
      <c r="Y327" s="207" t="s">
        <v>180</v>
      </c>
      <c r="Z327" s="284"/>
      <c r="AA327" s="284"/>
      <c r="AB327" s="207" t="s">
        <v>180</v>
      </c>
      <c r="AC327" s="207" t="s">
        <v>180</v>
      </c>
      <c r="AD327" s="207" t="s">
        <v>180</v>
      </c>
    </row>
    <row r="328" spans="1:30" ht="16.5" customHeight="1" x14ac:dyDescent="0.4">
      <c r="A328" s="150" t="s">
        <v>1208</v>
      </c>
      <c r="B328" s="150" t="s">
        <v>327</v>
      </c>
      <c r="C328" s="81" t="s">
        <v>426</v>
      </c>
      <c r="D328" s="248" t="s">
        <v>305</v>
      </c>
      <c r="E328" s="207" t="s">
        <v>180</v>
      </c>
      <c r="F328" s="207" t="s">
        <v>180</v>
      </c>
      <c r="G328" s="207" t="s">
        <v>180</v>
      </c>
      <c r="H328" s="207" t="s">
        <v>180</v>
      </c>
      <c r="I328" s="207" t="s">
        <v>180</v>
      </c>
      <c r="J328" s="207" t="s">
        <v>180</v>
      </c>
      <c r="K328" s="207" t="s">
        <v>180</v>
      </c>
      <c r="L328" s="207" t="s">
        <v>180</v>
      </c>
      <c r="M328" s="207" t="s">
        <v>180</v>
      </c>
      <c r="N328" s="207" t="s">
        <v>180</v>
      </c>
      <c r="O328" s="207">
        <v>24</v>
      </c>
      <c r="P328" s="207" t="s">
        <v>180</v>
      </c>
      <c r="Q328" s="207" t="s">
        <v>180</v>
      </c>
      <c r="R328" s="207" t="s">
        <v>180</v>
      </c>
      <c r="S328" s="207" t="s">
        <v>180</v>
      </c>
      <c r="T328" s="207">
        <v>1</v>
      </c>
      <c r="U328" s="207" t="s">
        <v>180</v>
      </c>
      <c r="V328" s="207" t="s">
        <v>180</v>
      </c>
      <c r="W328" s="207" t="s">
        <v>180</v>
      </c>
      <c r="X328" s="207">
        <f t="shared" si="22"/>
        <v>25</v>
      </c>
      <c r="Y328" s="207" t="s">
        <v>180</v>
      </c>
      <c r="Z328" s="284"/>
      <c r="AA328" s="284"/>
      <c r="AB328" s="207" t="s">
        <v>180</v>
      </c>
      <c r="AC328" s="207" t="s">
        <v>180</v>
      </c>
      <c r="AD328" s="207" t="s">
        <v>180</v>
      </c>
    </row>
    <row r="329" spans="1:30" ht="16.5" customHeight="1" x14ac:dyDescent="0.4">
      <c r="A329" s="150" t="s">
        <v>1208</v>
      </c>
      <c r="B329" s="150" t="s">
        <v>327</v>
      </c>
      <c r="C329" s="81" t="s">
        <v>427</v>
      </c>
      <c r="D329" s="248" t="s">
        <v>305</v>
      </c>
      <c r="E329" s="207" t="s">
        <v>180</v>
      </c>
      <c r="F329" s="207" t="s">
        <v>180</v>
      </c>
      <c r="G329" s="207" t="s">
        <v>180</v>
      </c>
      <c r="H329" s="207" t="s">
        <v>180</v>
      </c>
      <c r="I329" s="207">
        <v>231</v>
      </c>
      <c r="J329" s="207" t="s">
        <v>180</v>
      </c>
      <c r="K329" s="207" t="s">
        <v>180</v>
      </c>
      <c r="L329" s="207" t="s">
        <v>180</v>
      </c>
      <c r="M329" s="207" t="s">
        <v>180</v>
      </c>
      <c r="N329" s="207" t="s">
        <v>180</v>
      </c>
      <c r="O329" s="207" t="s">
        <v>180</v>
      </c>
      <c r="P329" s="207" t="s">
        <v>180</v>
      </c>
      <c r="Q329" s="207" t="s">
        <v>180</v>
      </c>
      <c r="R329" s="207" t="s">
        <v>180</v>
      </c>
      <c r="S329" s="207" t="s">
        <v>180</v>
      </c>
      <c r="T329" s="207">
        <v>223</v>
      </c>
      <c r="U329" s="207" t="s">
        <v>180</v>
      </c>
      <c r="V329" s="207" t="s">
        <v>180</v>
      </c>
      <c r="W329" s="207">
        <v>353</v>
      </c>
      <c r="X329" s="207">
        <f t="shared" si="22"/>
        <v>807</v>
      </c>
      <c r="Y329" s="207" t="s">
        <v>180</v>
      </c>
      <c r="Z329" s="284"/>
      <c r="AA329" s="284"/>
      <c r="AB329" s="207" t="s">
        <v>180</v>
      </c>
      <c r="AC329" s="207" t="s">
        <v>180</v>
      </c>
      <c r="AD329" s="207" t="s">
        <v>180</v>
      </c>
    </row>
    <row r="330" spans="1:30" ht="16.5" customHeight="1" x14ac:dyDescent="0.4">
      <c r="A330" s="150" t="s">
        <v>1208</v>
      </c>
      <c r="B330" s="150" t="s">
        <v>327</v>
      </c>
      <c r="C330" s="81" t="s">
        <v>428</v>
      </c>
      <c r="D330" s="248" t="s">
        <v>305</v>
      </c>
      <c r="E330" s="207" t="s">
        <v>180</v>
      </c>
      <c r="F330" s="207" t="s">
        <v>180</v>
      </c>
      <c r="G330" s="207" t="s">
        <v>180</v>
      </c>
      <c r="H330" s="207" t="s">
        <v>180</v>
      </c>
      <c r="I330" s="207">
        <v>158</v>
      </c>
      <c r="J330" s="207" t="s">
        <v>180</v>
      </c>
      <c r="K330" s="207" t="s">
        <v>180</v>
      </c>
      <c r="L330" s="207" t="s">
        <v>180</v>
      </c>
      <c r="M330" s="207" t="s">
        <v>180</v>
      </c>
      <c r="N330" s="207" t="s">
        <v>180</v>
      </c>
      <c r="O330" s="207">
        <v>27</v>
      </c>
      <c r="P330" s="207" t="s">
        <v>180</v>
      </c>
      <c r="Q330" s="207" t="s">
        <v>180</v>
      </c>
      <c r="R330" s="207" t="s">
        <v>180</v>
      </c>
      <c r="S330" s="207" t="s">
        <v>180</v>
      </c>
      <c r="T330" s="207">
        <v>210</v>
      </c>
      <c r="U330" s="207" t="s">
        <v>180</v>
      </c>
      <c r="V330" s="207" t="s">
        <v>180</v>
      </c>
      <c r="W330" s="207" t="s">
        <v>180</v>
      </c>
      <c r="X330" s="207">
        <f t="shared" si="22"/>
        <v>395</v>
      </c>
      <c r="Y330" s="207" t="s">
        <v>180</v>
      </c>
      <c r="Z330" s="284"/>
      <c r="AA330" s="284"/>
      <c r="AB330" s="207" t="s">
        <v>180</v>
      </c>
      <c r="AC330" s="207" t="s">
        <v>180</v>
      </c>
      <c r="AD330" s="207" t="s">
        <v>180</v>
      </c>
    </row>
    <row r="331" spans="1:30" ht="16.5" customHeight="1" x14ac:dyDescent="0.4">
      <c r="A331" s="150" t="s">
        <v>1208</v>
      </c>
      <c r="B331" s="150" t="s">
        <v>327</v>
      </c>
      <c r="C331" s="81" t="s">
        <v>429</v>
      </c>
      <c r="D331" s="248" t="s">
        <v>305</v>
      </c>
      <c r="E331" s="207" t="s">
        <v>180</v>
      </c>
      <c r="F331" s="207" t="s">
        <v>180</v>
      </c>
      <c r="G331" s="207" t="s">
        <v>180</v>
      </c>
      <c r="H331" s="207" t="s">
        <v>180</v>
      </c>
      <c r="I331" s="207" t="s">
        <v>180</v>
      </c>
      <c r="J331" s="207" t="s">
        <v>180</v>
      </c>
      <c r="K331" s="207" t="s">
        <v>180</v>
      </c>
      <c r="L331" s="207" t="s">
        <v>180</v>
      </c>
      <c r="M331" s="207" t="s">
        <v>180</v>
      </c>
      <c r="N331" s="207" t="s">
        <v>180</v>
      </c>
      <c r="O331" s="207" t="s">
        <v>180</v>
      </c>
      <c r="P331" s="207" t="s">
        <v>180</v>
      </c>
      <c r="Q331" s="207" t="s">
        <v>180</v>
      </c>
      <c r="R331" s="207" t="s">
        <v>180</v>
      </c>
      <c r="S331" s="207" t="s">
        <v>180</v>
      </c>
      <c r="T331" s="207" t="s">
        <v>180</v>
      </c>
      <c r="U331" s="207" t="s">
        <v>180</v>
      </c>
      <c r="V331" s="207" t="s">
        <v>180</v>
      </c>
      <c r="W331" s="207" t="s">
        <v>180</v>
      </c>
      <c r="X331" s="207">
        <f t="shared" si="22"/>
        <v>0</v>
      </c>
      <c r="Y331" s="207" t="s">
        <v>180</v>
      </c>
      <c r="Z331" s="284"/>
      <c r="AA331" s="284"/>
      <c r="AB331" s="207" t="s">
        <v>180</v>
      </c>
      <c r="AC331" s="207" t="s">
        <v>180</v>
      </c>
      <c r="AD331" s="207" t="s">
        <v>180</v>
      </c>
    </row>
    <row r="332" spans="1:30" ht="16.5" customHeight="1" x14ac:dyDescent="0.4">
      <c r="A332" s="150" t="s">
        <v>1200</v>
      </c>
      <c r="B332" s="150" t="s">
        <v>362</v>
      </c>
      <c r="C332" s="81" t="s">
        <v>430</v>
      </c>
      <c r="D332" s="248" t="s">
        <v>305</v>
      </c>
      <c r="E332" s="207" t="s">
        <v>180</v>
      </c>
      <c r="F332" s="207" t="s">
        <v>180</v>
      </c>
      <c r="G332" s="207" t="s">
        <v>180</v>
      </c>
      <c r="H332" s="207" t="s">
        <v>180</v>
      </c>
      <c r="I332" s="207">
        <v>13</v>
      </c>
      <c r="J332" s="207" t="s">
        <v>180</v>
      </c>
      <c r="K332" s="207">
        <v>16</v>
      </c>
      <c r="L332" s="207" t="s">
        <v>180</v>
      </c>
      <c r="M332" s="207" t="s">
        <v>180</v>
      </c>
      <c r="N332" s="207" t="s">
        <v>180</v>
      </c>
      <c r="O332" s="207">
        <v>1</v>
      </c>
      <c r="P332" s="207" t="s">
        <v>180</v>
      </c>
      <c r="Q332" s="207" t="s">
        <v>180</v>
      </c>
      <c r="R332" s="207" t="s">
        <v>180</v>
      </c>
      <c r="S332" s="207" t="s">
        <v>180</v>
      </c>
      <c r="T332" s="207" t="s">
        <v>180</v>
      </c>
      <c r="U332" s="207" t="s">
        <v>180</v>
      </c>
      <c r="V332" s="207" t="s">
        <v>180</v>
      </c>
      <c r="W332" s="207">
        <v>5</v>
      </c>
      <c r="X332" s="207">
        <f t="shared" si="22"/>
        <v>35</v>
      </c>
      <c r="Y332" s="207" t="s">
        <v>180</v>
      </c>
      <c r="Z332" s="284"/>
      <c r="AA332" s="284"/>
      <c r="AB332" s="207" t="s">
        <v>180</v>
      </c>
      <c r="AC332" s="207" t="s">
        <v>180</v>
      </c>
      <c r="AD332" s="207" t="s">
        <v>180</v>
      </c>
    </row>
    <row r="333" spans="1:30" ht="16.5" customHeight="1" x14ac:dyDescent="0.4">
      <c r="A333" s="150" t="s">
        <v>1200</v>
      </c>
      <c r="B333" s="150" t="s">
        <v>362</v>
      </c>
      <c r="C333" s="81" t="s">
        <v>431</v>
      </c>
      <c r="D333" s="248" t="s">
        <v>305</v>
      </c>
      <c r="E333" s="207" t="s">
        <v>180</v>
      </c>
      <c r="F333" s="207" t="s">
        <v>180</v>
      </c>
      <c r="G333" s="207" t="s">
        <v>180</v>
      </c>
      <c r="H333" s="207" t="s">
        <v>180</v>
      </c>
      <c r="I333" s="207">
        <v>268</v>
      </c>
      <c r="J333" s="207" t="s">
        <v>180</v>
      </c>
      <c r="K333" s="207" t="s">
        <v>180</v>
      </c>
      <c r="L333" s="207" t="s">
        <v>180</v>
      </c>
      <c r="M333" s="207" t="s">
        <v>180</v>
      </c>
      <c r="N333" s="207" t="s">
        <v>180</v>
      </c>
      <c r="O333" s="207" t="s">
        <v>180</v>
      </c>
      <c r="P333" s="207" t="s">
        <v>180</v>
      </c>
      <c r="Q333" s="207" t="s">
        <v>180</v>
      </c>
      <c r="R333" s="207" t="s">
        <v>180</v>
      </c>
      <c r="S333" s="207" t="s">
        <v>180</v>
      </c>
      <c r="T333" s="207" t="s">
        <v>180</v>
      </c>
      <c r="U333" s="207">
        <v>260</v>
      </c>
      <c r="V333" s="207" t="s">
        <v>180</v>
      </c>
      <c r="W333" s="207">
        <v>123</v>
      </c>
      <c r="X333" s="207">
        <f t="shared" si="22"/>
        <v>651</v>
      </c>
      <c r="Y333" s="207" t="s">
        <v>180</v>
      </c>
      <c r="Z333" s="284"/>
      <c r="AA333" s="284"/>
      <c r="AB333" s="207" t="s">
        <v>180</v>
      </c>
      <c r="AC333" s="207" t="s">
        <v>180</v>
      </c>
      <c r="AD333" s="207" t="s">
        <v>180</v>
      </c>
    </row>
    <row r="334" spans="1:30" ht="16.5" customHeight="1" x14ac:dyDescent="0.4">
      <c r="A334" s="150" t="s">
        <v>1204</v>
      </c>
      <c r="B334" s="150" t="s">
        <v>328</v>
      </c>
      <c r="C334" s="81" t="s">
        <v>432</v>
      </c>
      <c r="D334" s="248" t="s">
        <v>305</v>
      </c>
      <c r="E334" s="207" t="s">
        <v>180</v>
      </c>
      <c r="F334" s="207">
        <v>1</v>
      </c>
      <c r="G334" s="207" t="s">
        <v>180</v>
      </c>
      <c r="H334" s="207" t="s">
        <v>180</v>
      </c>
      <c r="I334" s="207" t="s">
        <v>180</v>
      </c>
      <c r="J334" s="207" t="s">
        <v>180</v>
      </c>
      <c r="K334" s="207" t="s">
        <v>180</v>
      </c>
      <c r="L334" s="207" t="s">
        <v>180</v>
      </c>
      <c r="M334" s="207" t="s">
        <v>180</v>
      </c>
      <c r="N334" s="207" t="s">
        <v>180</v>
      </c>
      <c r="O334" s="207" t="s">
        <v>180</v>
      </c>
      <c r="P334" s="207" t="s">
        <v>180</v>
      </c>
      <c r="Q334" s="207" t="s">
        <v>180</v>
      </c>
      <c r="R334" s="207" t="s">
        <v>180</v>
      </c>
      <c r="S334" s="207" t="s">
        <v>180</v>
      </c>
      <c r="T334" s="207" t="s">
        <v>180</v>
      </c>
      <c r="U334" s="207" t="s">
        <v>180</v>
      </c>
      <c r="V334" s="207" t="s">
        <v>180</v>
      </c>
      <c r="W334" s="207">
        <v>32</v>
      </c>
      <c r="X334" s="207">
        <f t="shared" si="22"/>
        <v>33</v>
      </c>
      <c r="Y334" s="207" t="s">
        <v>180</v>
      </c>
      <c r="Z334" s="284"/>
      <c r="AA334" s="284"/>
      <c r="AB334" s="207" t="s">
        <v>180</v>
      </c>
      <c r="AC334" s="207" t="s">
        <v>180</v>
      </c>
      <c r="AD334" s="207" t="s">
        <v>180</v>
      </c>
    </row>
    <row r="335" spans="1:30" ht="16.5" customHeight="1" x14ac:dyDescent="0.4">
      <c r="A335" s="150" t="s">
        <v>1204</v>
      </c>
      <c r="B335" s="150" t="s">
        <v>328</v>
      </c>
      <c r="C335" s="81" t="s">
        <v>433</v>
      </c>
      <c r="D335" s="248" t="s">
        <v>305</v>
      </c>
      <c r="E335" s="207" t="s">
        <v>180</v>
      </c>
      <c r="F335" s="207" t="s">
        <v>180</v>
      </c>
      <c r="G335" s="207" t="s">
        <v>180</v>
      </c>
      <c r="H335" s="207" t="s">
        <v>180</v>
      </c>
      <c r="I335" s="207">
        <v>48</v>
      </c>
      <c r="J335" s="207" t="s">
        <v>180</v>
      </c>
      <c r="K335" s="207">
        <v>6</v>
      </c>
      <c r="L335" s="207" t="s">
        <v>180</v>
      </c>
      <c r="M335" s="207" t="s">
        <v>180</v>
      </c>
      <c r="N335" s="207" t="s">
        <v>180</v>
      </c>
      <c r="O335" s="207">
        <v>14</v>
      </c>
      <c r="P335" s="207" t="s">
        <v>180</v>
      </c>
      <c r="Q335" s="207" t="s">
        <v>180</v>
      </c>
      <c r="R335" s="207" t="s">
        <v>180</v>
      </c>
      <c r="S335" s="207" t="s">
        <v>180</v>
      </c>
      <c r="T335" s="207">
        <v>192</v>
      </c>
      <c r="U335" s="207">
        <v>14</v>
      </c>
      <c r="V335" s="207" t="s">
        <v>180</v>
      </c>
      <c r="W335" s="207" t="s">
        <v>180</v>
      </c>
      <c r="X335" s="207">
        <f t="shared" si="22"/>
        <v>274</v>
      </c>
      <c r="Y335" s="207" t="s">
        <v>180</v>
      </c>
      <c r="Z335" s="284"/>
      <c r="AA335" s="284"/>
      <c r="AB335" s="207" t="s">
        <v>180</v>
      </c>
      <c r="AC335" s="207" t="s">
        <v>180</v>
      </c>
      <c r="AD335" s="207" t="s">
        <v>180</v>
      </c>
    </row>
    <row r="336" spans="1:30" ht="16.5" customHeight="1" x14ac:dyDescent="0.4">
      <c r="A336" s="150" t="s">
        <v>1209</v>
      </c>
      <c r="B336" s="150" t="s">
        <v>362</v>
      </c>
      <c r="C336" s="81" t="s">
        <v>434</v>
      </c>
      <c r="D336" s="248" t="s">
        <v>305</v>
      </c>
      <c r="E336" s="207">
        <v>5</v>
      </c>
      <c r="F336" s="207">
        <v>8</v>
      </c>
      <c r="G336" s="207" t="s">
        <v>180</v>
      </c>
      <c r="H336" s="207" t="s">
        <v>180</v>
      </c>
      <c r="I336" s="207">
        <v>13</v>
      </c>
      <c r="J336" s="207" t="s">
        <v>180</v>
      </c>
      <c r="K336" s="207" t="s">
        <v>180</v>
      </c>
      <c r="L336" s="207" t="s">
        <v>180</v>
      </c>
      <c r="M336" s="207" t="s">
        <v>180</v>
      </c>
      <c r="N336" s="207">
        <v>13</v>
      </c>
      <c r="O336" s="207">
        <v>16</v>
      </c>
      <c r="P336" s="207" t="s">
        <v>180</v>
      </c>
      <c r="Q336" s="207" t="s">
        <v>180</v>
      </c>
      <c r="R336" s="207" t="s">
        <v>180</v>
      </c>
      <c r="S336" s="207" t="s">
        <v>180</v>
      </c>
      <c r="T336" s="207">
        <v>8</v>
      </c>
      <c r="U336" s="207" t="s">
        <v>180</v>
      </c>
      <c r="V336" s="207" t="s">
        <v>180</v>
      </c>
      <c r="W336" s="207">
        <v>1</v>
      </c>
      <c r="X336" s="207">
        <f t="shared" si="22"/>
        <v>64</v>
      </c>
      <c r="Y336" s="207" t="s">
        <v>180</v>
      </c>
      <c r="Z336" s="284"/>
      <c r="AA336" s="284"/>
      <c r="AB336" s="207" t="s">
        <v>180</v>
      </c>
      <c r="AC336" s="207" t="s">
        <v>180</v>
      </c>
      <c r="AD336" s="207" t="s">
        <v>180</v>
      </c>
    </row>
    <row r="337" spans="1:30" ht="16.5" customHeight="1" x14ac:dyDescent="0.4">
      <c r="A337" s="150" t="s">
        <v>1204</v>
      </c>
      <c r="B337" s="150" t="s">
        <v>328</v>
      </c>
      <c r="C337" s="81" t="s">
        <v>435</v>
      </c>
      <c r="D337" s="248" t="s">
        <v>305</v>
      </c>
      <c r="E337" s="207" t="s">
        <v>180</v>
      </c>
      <c r="F337" s="207" t="s">
        <v>180</v>
      </c>
      <c r="G337" s="207" t="s">
        <v>180</v>
      </c>
      <c r="H337" s="207" t="s">
        <v>180</v>
      </c>
      <c r="I337" s="207" t="s">
        <v>180</v>
      </c>
      <c r="J337" s="207" t="s">
        <v>180</v>
      </c>
      <c r="K337" s="207" t="s">
        <v>180</v>
      </c>
      <c r="L337" s="207" t="s">
        <v>180</v>
      </c>
      <c r="M337" s="207" t="s">
        <v>180</v>
      </c>
      <c r="N337" s="207" t="s">
        <v>180</v>
      </c>
      <c r="O337" s="207">
        <v>2</v>
      </c>
      <c r="P337" s="207" t="s">
        <v>180</v>
      </c>
      <c r="Q337" s="207" t="s">
        <v>180</v>
      </c>
      <c r="R337" s="207" t="s">
        <v>180</v>
      </c>
      <c r="S337" s="207" t="s">
        <v>180</v>
      </c>
      <c r="T337" s="207" t="s">
        <v>180</v>
      </c>
      <c r="U337" s="207">
        <v>242</v>
      </c>
      <c r="V337" s="207" t="s">
        <v>180</v>
      </c>
      <c r="W337" s="207">
        <v>3</v>
      </c>
      <c r="X337" s="207">
        <f t="shared" si="22"/>
        <v>247</v>
      </c>
      <c r="Y337" s="207" t="s">
        <v>180</v>
      </c>
      <c r="Z337" s="284"/>
      <c r="AA337" s="284"/>
      <c r="AB337" s="207" t="s">
        <v>180</v>
      </c>
      <c r="AC337" s="207" t="s">
        <v>180</v>
      </c>
      <c r="AD337" s="207" t="s">
        <v>180</v>
      </c>
    </row>
    <row r="338" spans="1:30" ht="16.5" customHeight="1" x14ac:dyDescent="0.4">
      <c r="A338" s="150" t="s">
        <v>1204</v>
      </c>
      <c r="B338" s="150" t="s">
        <v>328</v>
      </c>
      <c r="C338" s="81" t="s">
        <v>436</v>
      </c>
      <c r="D338" s="248" t="s">
        <v>305</v>
      </c>
      <c r="E338" s="207" t="s">
        <v>180</v>
      </c>
      <c r="F338" s="207" t="s">
        <v>180</v>
      </c>
      <c r="G338" s="207" t="s">
        <v>180</v>
      </c>
      <c r="H338" s="207" t="s">
        <v>180</v>
      </c>
      <c r="I338" s="207">
        <v>6</v>
      </c>
      <c r="J338" s="207" t="s">
        <v>180</v>
      </c>
      <c r="K338" s="207" t="s">
        <v>180</v>
      </c>
      <c r="L338" s="207" t="s">
        <v>180</v>
      </c>
      <c r="M338" s="207" t="s">
        <v>180</v>
      </c>
      <c r="N338" s="207" t="s">
        <v>180</v>
      </c>
      <c r="O338" s="207" t="s">
        <v>180</v>
      </c>
      <c r="P338" s="207" t="s">
        <v>180</v>
      </c>
      <c r="Q338" s="207" t="s">
        <v>180</v>
      </c>
      <c r="R338" s="207" t="s">
        <v>180</v>
      </c>
      <c r="S338" s="207" t="s">
        <v>180</v>
      </c>
      <c r="T338" s="207" t="s">
        <v>180</v>
      </c>
      <c r="U338" s="207">
        <v>6</v>
      </c>
      <c r="V338" s="207" t="s">
        <v>180</v>
      </c>
      <c r="W338" s="207" t="s">
        <v>180</v>
      </c>
      <c r="X338" s="207">
        <f t="shared" si="22"/>
        <v>12</v>
      </c>
      <c r="Y338" s="207" t="s">
        <v>180</v>
      </c>
      <c r="Z338" s="284"/>
      <c r="AA338" s="284"/>
      <c r="AB338" s="207" t="s">
        <v>180</v>
      </c>
      <c r="AC338" s="207" t="s">
        <v>180</v>
      </c>
      <c r="AD338" s="207" t="s">
        <v>180</v>
      </c>
    </row>
    <row r="339" spans="1:30" ht="16.5" customHeight="1" x14ac:dyDescent="0.4">
      <c r="A339" s="150" t="s">
        <v>1190</v>
      </c>
      <c r="B339" s="150" t="s">
        <v>437</v>
      </c>
      <c r="C339" s="81" t="s">
        <v>438</v>
      </c>
      <c r="D339" s="248" t="s">
        <v>305</v>
      </c>
      <c r="E339" s="207" t="s">
        <v>180</v>
      </c>
      <c r="F339" s="207" t="s">
        <v>180</v>
      </c>
      <c r="G339" s="207" t="s">
        <v>180</v>
      </c>
      <c r="H339" s="207" t="s">
        <v>180</v>
      </c>
      <c r="I339" s="207">
        <v>107</v>
      </c>
      <c r="J339" s="207">
        <v>229</v>
      </c>
      <c r="K339" s="207" t="s">
        <v>180</v>
      </c>
      <c r="L339" s="207" t="s">
        <v>180</v>
      </c>
      <c r="M339" s="207" t="s">
        <v>180</v>
      </c>
      <c r="N339" s="207" t="s">
        <v>180</v>
      </c>
      <c r="O339" s="207" t="s">
        <v>180</v>
      </c>
      <c r="P339" s="207" t="s">
        <v>180</v>
      </c>
      <c r="Q339" s="207" t="s">
        <v>180</v>
      </c>
      <c r="R339" s="207" t="s">
        <v>180</v>
      </c>
      <c r="S339" s="207" t="s">
        <v>180</v>
      </c>
      <c r="T339" s="207" t="s">
        <v>180</v>
      </c>
      <c r="U339" s="207" t="s">
        <v>180</v>
      </c>
      <c r="V339" s="207" t="s">
        <v>180</v>
      </c>
      <c r="W339" s="207" t="s">
        <v>180</v>
      </c>
      <c r="X339" s="207">
        <f t="shared" si="22"/>
        <v>336</v>
      </c>
      <c r="Y339" s="207" t="s">
        <v>180</v>
      </c>
      <c r="Z339" s="284"/>
      <c r="AA339" s="284"/>
      <c r="AB339" s="207" t="s">
        <v>180</v>
      </c>
      <c r="AC339" s="207" t="s">
        <v>180</v>
      </c>
      <c r="AD339" s="207" t="s">
        <v>180</v>
      </c>
    </row>
    <row r="340" spans="1:30" ht="16.5" customHeight="1" x14ac:dyDescent="0.4">
      <c r="A340" s="150" t="s">
        <v>1190</v>
      </c>
      <c r="B340" s="150" t="s">
        <v>437</v>
      </c>
      <c r="C340" s="81" t="s">
        <v>439</v>
      </c>
      <c r="D340" s="248" t="s">
        <v>305</v>
      </c>
      <c r="E340" s="207" t="s">
        <v>180</v>
      </c>
      <c r="F340" s="207" t="s">
        <v>180</v>
      </c>
      <c r="G340" s="207" t="s">
        <v>180</v>
      </c>
      <c r="H340" s="207" t="s">
        <v>180</v>
      </c>
      <c r="I340" s="207">
        <v>202</v>
      </c>
      <c r="J340" s="207">
        <v>5</v>
      </c>
      <c r="K340" s="207">
        <v>8</v>
      </c>
      <c r="L340" s="207" t="s">
        <v>180</v>
      </c>
      <c r="M340" s="207" t="s">
        <v>180</v>
      </c>
      <c r="N340" s="207" t="s">
        <v>180</v>
      </c>
      <c r="O340" s="207">
        <v>20</v>
      </c>
      <c r="P340" s="207" t="s">
        <v>180</v>
      </c>
      <c r="Q340" s="207" t="s">
        <v>180</v>
      </c>
      <c r="R340" s="207" t="s">
        <v>180</v>
      </c>
      <c r="S340" s="207" t="s">
        <v>180</v>
      </c>
      <c r="T340" s="207">
        <v>14</v>
      </c>
      <c r="U340" s="207">
        <v>13</v>
      </c>
      <c r="V340" s="207" t="s">
        <v>180</v>
      </c>
      <c r="W340" s="207">
        <v>114</v>
      </c>
      <c r="X340" s="207">
        <f t="shared" si="22"/>
        <v>376</v>
      </c>
      <c r="Y340" s="207" t="s">
        <v>180</v>
      </c>
      <c r="Z340" s="284"/>
      <c r="AA340" s="284"/>
      <c r="AB340" s="207" t="s">
        <v>180</v>
      </c>
      <c r="AC340" s="207" t="s">
        <v>180</v>
      </c>
      <c r="AD340" s="207" t="s">
        <v>180</v>
      </c>
    </row>
    <row r="341" spans="1:30" ht="16.5" customHeight="1" x14ac:dyDescent="0.4">
      <c r="A341" s="150" t="s">
        <v>1190</v>
      </c>
      <c r="B341" s="150" t="s">
        <v>437</v>
      </c>
      <c r="C341" s="81" t="s">
        <v>440</v>
      </c>
      <c r="D341" s="248" t="s">
        <v>305</v>
      </c>
      <c r="E341" s="207">
        <v>17</v>
      </c>
      <c r="F341" s="207">
        <v>2</v>
      </c>
      <c r="G341" s="207" t="s">
        <v>180</v>
      </c>
      <c r="H341" s="207" t="s">
        <v>180</v>
      </c>
      <c r="I341" s="207">
        <v>67</v>
      </c>
      <c r="J341" s="207" t="s">
        <v>180</v>
      </c>
      <c r="K341" s="207">
        <v>15</v>
      </c>
      <c r="L341" s="207" t="s">
        <v>180</v>
      </c>
      <c r="M341" s="207" t="s">
        <v>180</v>
      </c>
      <c r="N341" s="207" t="s">
        <v>180</v>
      </c>
      <c r="O341" s="207">
        <v>21</v>
      </c>
      <c r="P341" s="207" t="s">
        <v>180</v>
      </c>
      <c r="Q341" s="207" t="s">
        <v>180</v>
      </c>
      <c r="R341" s="207" t="s">
        <v>180</v>
      </c>
      <c r="S341" s="207" t="s">
        <v>180</v>
      </c>
      <c r="T341" s="207" t="s">
        <v>180</v>
      </c>
      <c r="U341" s="207">
        <v>16</v>
      </c>
      <c r="V341" s="207" t="s">
        <v>180</v>
      </c>
      <c r="W341" s="207" t="s">
        <v>180</v>
      </c>
      <c r="X341" s="207">
        <f t="shared" si="22"/>
        <v>138</v>
      </c>
      <c r="Y341" s="207" t="s">
        <v>180</v>
      </c>
      <c r="Z341" s="284"/>
      <c r="AA341" s="284"/>
      <c r="AB341" s="207" t="s">
        <v>180</v>
      </c>
      <c r="AC341" s="207" t="s">
        <v>180</v>
      </c>
      <c r="AD341" s="207" t="s">
        <v>180</v>
      </c>
    </row>
    <row r="342" spans="1:30" ht="16.5" customHeight="1" x14ac:dyDescent="0.4">
      <c r="A342" s="150" t="s">
        <v>1190</v>
      </c>
      <c r="B342" s="150" t="s">
        <v>437</v>
      </c>
      <c r="C342" s="81" t="s">
        <v>441</v>
      </c>
      <c r="D342" s="248" t="s">
        <v>305</v>
      </c>
      <c r="E342" s="207">
        <v>2</v>
      </c>
      <c r="F342" s="207">
        <v>1</v>
      </c>
      <c r="G342" s="207" t="s">
        <v>180</v>
      </c>
      <c r="H342" s="207" t="s">
        <v>180</v>
      </c>
      <c r="I342" s="207">
        <v>23</v>
      </c>
      <c r="J342" s="207" t="s">
        <v>180</v>
      </c>
      <c r="K342" s="207" t="s">
        <v>180</v>
      </c>
      <c r="L342" s="207" t="s">
        <v>180</v>
      </c>
      <c r="M342" s="207" t="s">
        <v>180</v>
      </c>
      <c r="N342" s="207" t="s">
        <v>180</v>
      </c>
      <c r="O342" s="207">
        <v>4</v>
      </c>
      <c r="P342" s="207" t="s">
        <v>180</v>
      </c>
      <c r="Q342" s="207" t="s">
        <v>180</v>
      </c>
      <c r="R342" s="207" t="s">
        <v>180</v>
      </c>
      <c r="S342" s="207" t="s">
        <v>180</v>
      </c>
      <c r="T342" s="207" t="s">
        <v>180</v>
      </c>
      <c r="U342" s="207" t="s">
        <v>180</v>
      </c>
      <c r="V342" s="207" t="s">
        <v>180</v>
      </c>
      <c r="W342" s="207">
        <v>1</v>
      </c>
      <c r="X342" s="207">
        <f t="shared" si="22"/>
        <v>31</v>
      </c>
      <c r="Y342" s="207" t="s">
        <v>180</v>
      </c>
      <c r="Z342" s="284"/>
      <c r="AA342" s="284"/>
      <c r="AB342" s="207" t="s">
        <v>180</v>
      </c>
      <c r="AC342" s="207" t="s">
        <v>180</v>
      </c>
      <c r="AD342" s="207" t="s">
        <v>180</v>
      </c>
    </row>
    <row r="343" spans="1:30" ht="16.5" customHeight="1" x14ac:dyDescent="0.4">
      <c r="A343" s="150" t="s">
        <v>1190</v>
      </c>
      <c r="B343" s="150" t="s">
        <v>437</v>
      </c>
      <c r="C343" s="81" t="s">
        <v>442</v>
      </c>
      <c r="D343" s="248" t="s">
        <v>305</v>
      </c>
      <c r="E343" s="207" t="s">
        <v>180</v>
      </c>
      <c r="F343" s="207" t="s">
        <v>180</v>
      </c>
      <c r="G343" s="207" t="s">
        <v>180</v>
      </c>
      <c r="H343" s="207" t="s">
        <v>180</v>
      </c>
      <c r="I343" s="207">
        <v>72</v>
      </c>
      <c r="J343" s="207" t="s">
        <v>180</v>
      </c>
      <c r="K343" s="207" t="s">
        <v>180</v>
      </c>
      <c r="L343" s="207" t="s">
        <v>180</v>
      </c>
      <c r="M343" s="207" t="s">
        <v>180</v>
      </c>
      <c r="N343" s="207" t="s">
        <v>180</v>
      </c>
      <c r="O343" s="207" t="s">
        <v>180</v>
      </c>
      <c r="P343" s="207" t="s">
        <v>180</v>
      </c>
      <c r="Q343" s="207" t="s">
        <v>180</v>
      </c>
      <c r="R343" s="207" t="s">
        <v>180</v>
      </c>
      <c r="S343" s="207" t="s">
        <v>180</v>
      </c>
      <c r="T343" s="207" t="s">
        <v>180</v>
      </c>
      <c r="U343" s="207" t="s">
        <v>180</v>
      </c>
      <c r="V343" s="207" t="s">
        <v>180</v>
      </c>
      <c r="W343" s="207" t="s">
        <v>180</v>
      </c>
      <c r="X343" s="207">
        <f t="shared" si="22"/>
        <v>72</v>
      </c>
      <c r="Y343" s="207" t="s">
        <v>180</v>
      </c>
      <c r="Z343" s="284"/>
      <c r="AA343" s="284"/>
      <c r="AB343" s="207" t="s">
        <v>180</v>
      </c>
      <c r="AC343" s="207" t="s">
        <v>180</v>
      </c>
      <c r="AD343" s="207" t="s">
        <v>180</v>
      </c>
    </row>
    <row r="344" spans="1:30" ht="16.5" customHeight="1" x14ac:dyDescent="0.4">
      <c r="A344" s="150" t="s">
        <v>1190</v>
      </c>
      <c r="B344" s="150" t="s">
        <v>437</v>
      </c>
      <c r="C344" s="81" t="s">
        <v>443</v>
      </c>
      <c r="D344" s="248" t="s">
        <v>305</v>
      </c>
      <c r="E344" s="207" t="s">
        <v>180</v>
      </c>
      <c r="F344" s="207" t="s">
        <v>180</v>
      </c>
      <c r="G344" s="207" t="s">
        <v>180</v>
      </c>
      <c r="H344" s="207" t="s">
        <v>180</v>
      </c>
      <c r="I344" s="207" t="s">
        <v>180</v>
      </c>
      <c r="J344" s="207" t="s">
        <v>180</v>
      </c>
      <c r="K344" s="207" t="s">
        <v>180</v>
      </c>
      <c r="L344" s="207" t="s">
        <v>180</v>
      </c>
      <c r="M344" s="207" t="s">
        <v>180</v>
      </c>
      <c r="N344" s="207" t="s">
        <v>180</v>
      </c>
      <c r="O344" s="207" t="s">
        <v>180</v>
      </c>
      <c r="P344" s="207" t="s">
        <v>180</v>
      </c>
      <c r="Q344" s="207" t="s">
        <v>180</v>
      </c>
      <c r="R344" s="207" t="s">
        <v>180</v>
      </c>
      <c r="S344" s="207" t="s">
        <v>180</v>
      </c>
      <c r="T344" s="207">
        <v>1</v>
      </c>
      <c r="U344" s="207" t="s">
        <v>180</v>
      </c>
      <c r="V344" s="207" t="s">
        <v>180</v>
      </c>
      <c r="W344" s="207" t="s">
        <v>180</v>
      </c>
      <c r="X344" s="207">
        <f t="shared" si="22"/>
        <v>1</v>
      </c>
      <c r="Y344" s="207" t="s">
        <v>180</v>
      </c>
      <c r="Z344" s="284"/>
      <c r="AA344" s="284"/>
      <c r="AB344" s="207" t="s">
        <v>180</v>
      </c>
      <c r="AC344" s="207" t="s">
        <v>180</v>
      </c>
      <c r="AD344" s="207" t="s">
        <v>180</v>
      </c>
    </row>
    <row r="345" spans="1:30" ht="16.5" customHeight="1" x14ac:dyDescent="0.4">
      <c r="A345" s="150" t="s">
        <v>1190</v>
      </c>
      <c r="B345" s="150" t="s">
        <v>437</v>
      </c>
      <c r="C345" s="81" t="s">
        <v>444</v>
      </c>
      <c r="D345" s="248" t="s">
        <v>305</v>
      </c>
      <c r="E345" s="207">
        <v>9</v>
      </c>
      <c r="F345" s="207">
        <v>1</v>
      </c>
      <c r="G345" s="207" t="s">
        <v>180</v>
      </c>
      <c r="H345" s="207" t="s">
        <v>180</v>
      </c>
      <c r="I345" s="207">
        <v>240</v>
      </c>
      <c r="J345" s="207" t="s">
        <v>180</v>
      </c>
      <c r="K345" s="207" t="s">
        <v>180</v>
      </c>
      <c r="L345" s="207" t="s">
        <v>180</v>
      </c>
      <c r="M345" s="207" t="s">
        <v>180</v>
      </c>
      <c r="N345" s="207" t="s">
        <v>180</v>
      </c>
      <c r="O345" s="207">
        <v>24</v>
      </c>
      <c r="P345" s="207" t="s">
        <v>180</v>
      </c>
      <c r="Q345" s="207" t="s">
        <v>180</v>
      </c>
      <c r="R345" s="207" t="s">
        <v>180</v>
      </c>
      <c r="S345" s="207" t="s">
        <v>180</v>
      </c>
      <c r="T345" s="207" t="s">
        <v>180</v>
      </c>
      <c r="U345" s="207">
        <v>1</v>
      </c>
      <c r="V345" s="207" t="s">
        <v>180</v>
      </c>
      <c r="W345" s="207" t="s">
        <v>180</v>
      </c>
      <c r="X345" s="207">
        <f t="shared" si="22"/>
        <v>275</v>
      </c>
      <c r="Y345" s="207" t="s">
        <v>180</v>
      </c>
      <c r="Z345" s="284"/>
      <c r="AA345" s="284"/>
      <c r="AB345" s="207" t="s">
        <v>180</v>
      </c>
      <c r="AC345" s="207" t="s">
        <v>180</v>
      </c>
      <c r="AD345" s="207" t="s">
        <v>180</v>
      </c>
    </row>
    <row r="346" spans="1:30" ht="16.5" customHeight="1" x14ac:dyDescent="0.4">
      <c r="A346" s="150" t="s">
        <v>1190</v>
      </c>
      <c r="B346" s="150" t="s">
        <v>437</v>
      </c>
      <c r="C346" s="81" t="s">
        <v>445</v>
      </c>
      <c r="D346" s="248" t="s">
        <v>305</v>
      </c>
      <c r="E346" s="207">
        <v>23</v>
      </c>
      <c r="F346" s="207">
        <v>6</v>
      </c>
      <c r="G346" s="207" t="s">
        <v>180</v>
      </c>
      <c r="H346" s="207" t="s">
        <v>180</v>
      </c>
      <c r="I346" s="207">
        <v>225</v>
      </c>
      <c r="J346" s="207" t="s">
        <v>180</v>
      </c>
      <c r="K346" s="207">
        <v>22</v>
      </c>
      <c r="L346" s="207" t="s">
        <v>180</v>
      </c>
      <c r="M346" s="207" t="s">
        <v>180</v>
      </c>
      <c r="N346" s="207" t="s">
        <v>180</v>
      </c>
      <c r="O346" s="207">
        <v>12</v>
      </c>
      <c r="P346" s="207" t="s">
        <v>180</v>
      </c>
      <c r="Q346" s="207" t="s">
        <v>180</v>
      </c>
      <c r="R346" s="207" t="s">
        <v>180</v>
      </c>
      <c r="S346" s="207" t="s">
        <v>180</v>
      </c>
      <c r="T346" s="207">
        <v>180</v>
      </c>
      <c r="U346" s="207" t="s">
        <v>180</v>
      </c>
      <c r="V346" s="207" t="s">
        <v>180</v>
      </c>
      <c r="W346" s="207" t="s">
        <v>180</v>
      </c>
      <c r="X346" s="207">
        <f t="shared" si="22"/>
        <v>468</v>
      </c>
      <c r="Y346" s="207" t="s">
        <v>180</v>
      </c>
      <c r="Z346" s="284"/>
      <c r="AA346" s="284"/>
      <c r="AB346" s="207" t="s">
        <v>180</v>
      </c>
      <c r="AC346" s="207" t="s">
        <v>180</v>
      </c>
      <c r="AD346" s="207" t="s">
        <v>180</v>
      </c>
    </row>
    <row r="347" spans="1:30" ht="16.5" customHeight="1" x14ac:dyDescent="0.4">
      <c r="A347" s="150" t="s">
        <v>345</v>
      </c>
      <c r="B347" s="150" t="s">
        <v>377</v>
      </c>
      <c r="C347" s="81" t="s">
        <v>446</v>
      </c>
      <c r="D347" s="248" t="s">
        <v>305</v>
      </c>
      <c r="E347" s="207" t="s">
        <v>180</v>
      </c>
      <c r="F347" s="207" t="s">
        <v>180</v>
      </c>
      <c r="G347" s="207" t="s">
        <v>180</v>
      </c>
      <c r="H347" s="207" t="s">
        <v>180</v>
      </c>
      <c r="I347" s="207" t="s">
        <v>180</v>
      </c>
      <c r="J347" s="207">
        <v>104</v>
      </c>
      <c r="K347" s="207" t="s">
        <v>180</v>
      </c>
      <c r="L347" s="207" t="s">
        <v>180</v>
      </c>
      <c r="M347" s="207" t="s">
        <v>180</v>
      </c>
      <c r="N347" s="207" t="s">
        <v>180</v>
      </c>
      <c r="O347" s="207">
        <v>13</v>
      </c>
      <c r="P347" s="207" t="s">
        <v>180</v>
      </c>
      <c r="Q347" s="207" t="s">
        <v>180</v>
      </c>
      <c r="R347" s="207" t="s">
        <v>180</v>
      </c>
      <c r="S347" s="207" t="s">
        <v>180</v>
      </c>
      <c r="T347" s="207">
        <v>313</v>
      </c>
      <c r="U347" s="207">
        <v>23</v>
      </c>
      <c r="V347" s="207" t="s">
        <v>180</v>
      </c>
      <c r="W347" s="207">
        <v>167</v>
      </c>
      <c r="X347" s="207">
        <f t="shared" si="22"/>
        <v>620</v>
      </c>
      <c r="Y347" s="207" t="s">
        <v>180</v>
      </c>
      <c r="Z347" s="284"/>
      <c r="AA347" s="284"/>
      <c r="AB347" s="207" t="s">
        <v>180</v>
      </c>
      <c r="AC347" s="207" t="s">
        <v>180</v>
      </c>
      <c r="AD347" s="207" t="s">
        <v>180</v>
      </c>
    </row>
    <row r="348" spans="1:30" ht="16.5" customHeight="1" x14ac:dyDescent="0.4">
      <c r="A348" s="150" t="s">
        <v>345</v>
      </c>
      <c r="B348" s="150" t="s">
        <v>377</v>
      </c>
      <c r="C348" s="81" t="s">
        <v>447</v>
      </c>
      <c r="D348" s="248" t="s">
        <v>305</v>
      </c>
      <c r="E348" s="207" t="s">
        <v>180</v>
      </c>
      <c r="F348" s="207" t="s">
        <v>180</v>
      </c>
      <c r="G348" s="207" t="s">
        <v>180</v>
      </c>
      <c r="H348" s="207" t="s">
        <v>180</v>
      </c>
      <c r="I348" s="207">
        <v>95</v>
      </c>
      <c r="J348" s="207">
        <v>18</v>
      </c>
      <c r="K348" s="207" t="s">
        <v>180</v>
      </c>
      <c r="L348" s="207" t="s">
        <v>180</v>
      </c>
      <c r="M348" s="207" t="s">
        <v>180</v>
      </c>
      <c r="N348" s="207" t="s">
        <v>180</v>
      </c>
      <c r="O348" s="207" t="s">
        <v>180</v>
      </c>
      <c r="P348" s="207" t="s">
        <v>180</v>
      </c>
      <c r="Q348" s="207" t="s">
        <v>180</v>
      </c>
      <c r="R348" s="207" t="s">
        <v>180</v>
      </c>
      <c r="S348" s="207" t="s">
        <v>180</v>
      </c>
      <c r="T348" s="207" t="s">
        <v>180</v>
      </c>
      <c r="U348" s="207" t="s">
        <v>180</v>
      </c>
      <c r="V348" s="207" t="s">
        <v>180</v>
      </c>
      <c r="W348" s="207" t="s">
        <v>180</v>
      </c>
      <c r="X348" s="207">
        <f t="shared" si="22"/>
        <v>113</v>
      </c>
      <c r="Y348" s="207" t="s">
        <v>180</v>
      </c>
      <c r="Z348" s="284"/>
      <c r="AA348" s="284"/>
      <c r="AB348" s="207" t="s">
        <v>180</v>
      </c>
      <c r="AC348" s="207" t="s">
        <v>180</v>
      </c>
      <c r="AD348" s="207" t="s">
        <v>180</v>
      </c>
    </row>
    <row r="349" spans="1:30" ht="16.5" customHeight="1" x14ac:dyDescent="0.4">
      <c r="A349" s="150" t="s">
        <v>345</v>
      </c>
      <c r="B349" s="150" t="s">
        <v>377</v>
      </c>
      <c r="C349" s="81" t="s">
        <v>448</v>
      </c>
      <c r="D349" s="248" t="s">
        <v>305</v>
      </c>
      <c r="E349" s="207" t="s">
        <v>180</v>
      </c>
      <c r="F349" s="207" t="s">
        <v>180</v>
      </c>
      <c r="G349" s="207" t="s">
        <v>180</v>
      </c>
      <c r="H349" s="207" t="s">
        <v>180</v>
      </c>
      <c r="I349" s="207">
        <v>2</v>
      </c>
      <c r="J349" s="207" t="s">
        <v>180</v>
      </c>
      <c r="K349" s="207" t="s">
        <v>180</v>
      </c>
      <c r="L349" s="207" t="s">
        <v>180</v>
      </c>
      <c r="M349" s="207" t="s">
        <v>180</v>
      </c>
      <c r="N349" s="207" t="s">
        <v>180</v>
      </c>
      <c r="O349" s="207" t="s">
        <v>180</v>
      </c>
      <c r="P349" s="207" t="s">
        <v>180</v>
      </c>
      <c r="Q349" s="207" t="s">
        <v>180</v>
      </c>
      <c r="R349" s="207" t="s">
        <v>180</v>
      </c>
      <c r="S349" s="207" t="s">
        <v>180</v>
      </c>
      <c r="T349" s="207" t="s">
        <v>180</v>
      </c>
      <c r="U349" s="207">
        <v>1</v>
      </c>
      <c r="V349" s="207" t="s">
        <v>180</v>
      </c>
      <c r="W349" s="207" t="s">
        <v>180</v>
      </c>
      <c r="X349" s="207">
        <f t="shared" si="22"/>
        <v>3</v>
      </c>
      <c r="Y349" s="207" t="s">
        <v>180</v>
      </c>
      <c r="Z349" s="284"/>
      <c r="AA349" s="284"/>
      <c r="AB349" s="207" t="s">
        <v>180</v>
      </c>
      <c r="AC349" s="207" t="s">
        <v>180</v>
      </c>
      <c r="AD349" s="207" t="s">
        <v>180</v>
      </c>
    </row>
    <row r="350" spans="1:30" ht="16.5" customHeight="1" x14ac:dyDescent="0.4">
      <c r="A350" s="150" t="s">
        <v>345</v>
      </c>
      <c r="B350" s="150" t="s">
        <v>377</v>
      </c>
      <c r="C350" s="81" t="s">
        <v>449</v>
      </c>
      <c r="D350" s="248" t="s">
        <v>305</v>
      </c>
      <c r="E350" s="207" t="s">
        <v>180</v>
      </c>
      <c r="F350" s="207" t="s">
        <v>180</v>
      </c>
      <c r="G350" s="207" t="s">
        <v>180</v>
      </c>
      <c r="H350" s="207" t="s">
        <v>180</v>
      </c>
      <c r="I350" s="207" t="s">
        <v>180</v>
      </c>
      <c r="J350" s="207" t="s">
        <v>180</v>
      </c>
      <c r="K350" s="207" t="s">
        <v>180</v>
      </c>
      <c r="L350" s="207" t="s">
        <v>180</v>
      </c>
      <c r="M350" s="207" t="s">
        <v>180</v>
      </c>
      <c r="N350" s="207" t="s">
        <v>180</v>
      </c>
      <c r="O350" s="207" t="s">
        <v>180</v>
      </c>
      <c r="P350" s="207" t="s">
        <v>180</v>
      </c>
      <c r="Q350" s="207" t="s">
        <v>180</v>
      </c>
      <c r="R350" s="207" t="s">
        <v>180</v>
      </c>
      <c r="S350" s="207" t="s">
        <v>180</v>
      </c>
      <c r="T350" s="207">
        <v>1</v>
      </c>
      <c r="U350" s="207" t="s">
        <v>180</v>
      </c>
      <c r="V350" s="207" t="s">
        <v>180</v>
      </c>
      <c r="W350" s="207" t="s">
        <v>180</v>
      </c>
      <c r="X350" s="207">
        <f t="shared" si="22"/>
        <v>1</v>
      </c>
      <c r="Y350" s="207" t="s">
        <v>180</v>
      </c>
      <c r="Z350" s="284"/>
      <c r="AA350" s="284"/>
      <c r="AB350" s="207" t="s">
        <v>180</v>
      </c>
      <c r="AC350" s="207" t="s">
        <v>180</v>
      </c>
      <c r="AD350" s="207" t="s">
        <v>180</v>
      </c>
    </row>
    <row r="351" spans="1:30" ht="16.5" customHeight="1" x14ac:dyDescent="0.4">
      <c r="A351" s="150" t="s">
        <v>1202</v>
      </c>
      <c r="B351" s="150" t="s">
        <v>333</v>
      </c>
      <c r="C351" s="81" t="s">
        <v>450</v>
      </c>
      <c r="D351" s="248" t="s">
        <v>305</v>
      </c>
      <c r="E351" s="207">
        <v>7</v>
      </c>
      <c r="F351" s="207">
        <v>2</v>
      </c>
      <c r="G351" s="207" t="s">
        <v>180</v>
      </c>
      <c r="H351" s="207" t="s">
        <v>180</v>
      </c>
      <c r="I351" s="207">
        <v>372</v>
      </c>
      <c r="J351" s="207" t="s">
        <v>180</v>
      </c>
      <c r="K351" s="207" t="s">
        <v>180</v>
      </c>
      <c r="L351" s="207" t="s">
        <v>180</v>
      </c>
      <c r="M351" s="207" t="s">
        <v>180</v>
      </c>
      <c r="N351" s="207" t="s">
        <v>180</v>
      </c>
      <c r="O351" s="207">
        <v>4</v>
      </c>
      <c r="P351" s="207" t="s">
        <v>180</v>
      </c>
      <c r="Q351" s="207" t="s">
        <v>180</v>
      </c>
      <c r="R351" s="207" t="s">
        <v>180</v>
      </c>
      <c r="S351" s="207" t="s">
        <v>180</v>
      </c>
      <c r="T351" s="207" t="s">
        <v>180</v>
      </c>
      <c r="U351" s="207" t="s">
        <v>180</v>
      </c>
      <c r="V351" s="207" t="s">
        <v>180</v>
      </c>
      <c r="W351" s="207" t="s">
        <v>180</v>
      </c>
      <c r="X351" s="207">
        <f t="shared" si="22"/>
        <v>385</v>
      </c>
      <c r="Y351" s="207" t="s">
        <v>180</v>
      </c>
      <c r="Z351" s="284"/>
      <c r="AA351" s="284"/>
      <c r="AB351" s="207" t="s">
        <v>180</v>
      </c>
      <c r="AC351" s="207" t="s">
        <v>180</v>
      </c>
      <c r="AD351" s="207" t="s">
        <v>180</v>
      </c>
    </row>
    <row r="352" spans="1:30" ht="16.5" customHeight="1" x14ac:dyDescent="0.4">
      <c r="A352" s="150" t="s">
        <v>1202</v>
      </c>
      <c r="B352" s="150" t="s">
        <v>333</v>
      </c>
      <c r="C352" s="81" t="s">
        <v>451</v>
      </c>
      <c r="D352" s="248" t="s">
        <v>305</v>
      </c>
      <c r="E352" s="207" t="s">
        <v>180</v>
      </c>
      <c r="F352" s="207" t="s">
        <v>180</v>
      </c>
      <c r="G352" s="207" t="s">
        <v>180</v>
      </c>
      <c r="H352" s="207" t="s">
        <v>180</v>
      </c>
      <c r="I352" s="207" t="s">
        <v>180</v>
      </c>
      <c r="J352" s="207" t="s">
        <v>180</v>
      </c>
      <c r="K352" s="207" t="s">
        <v>180</v>
      </c>
      <c r="L352" s="207" t="s">
        <v>180</v>
      </c>
      <c r="M352" s="207" t="s">
        <v>180</v>
      </c>
      <c r="N352" s="207" t="s">
        <v>180</v>
      </c>
      <c r="O352" s="207" t="s">
        <v>180</v>
      </c>
      <c r="P352" s="207" t="s">
        <v>180</v>
      </c>
      <c r="Q352" s="207" t="s">
        <v>180</v>
      </c>
      <c r="R352" s="207" t="s">
        <v>180</v>
      </c>
      <c r="S352" s="207" t="s">
        <v>180</v>
      </c>
      <c r="T352" s="207" t="s">
        <v>180</v>
      </c>
      <c r="U352" s="207" t="s">
        <v>180</v>
      </c>
      <c r="V352" s="207" t="s">
        <v>180</v>
      </c>
      <c r="W352" s="207" t="s">
        <v>180</v>
      </c>
      <c r="X352" s="207">
        <f t="shared" si="22"/>
        <v>0</v>
      </c>
      <c r="Y352" s="207" t="s">
        <v>180</v>
      </c>
      <c r="Z352" s="284"/>
      <c r="AA352" s="284"/>
      <c r="AB352" s="207" t="s">
        <v>180</v>
      </c>
      <c r="AC352" s="207" t="s">
        <v>180</v>
      </c>
      <c r="AD352" s="207" t="s">
        <v>180</v>
      </c>
    </row>
    <row r="353" spans="1:30" ht="16.5" customHeight="1" x14ac:dyDescent="0.4">
      <c r="A353" s="150" t="s">
        <v>1202</v>
      </c>
      <c r="B353" s="150" t="s">
        <v>333</v>
      </c>
      <c r="C353" s="81" t="s">
        <v>452</v>
      </c>
      <c r="D353" s="248" t="s">
        <v>305</v>
      </c>
      <c r="E353" s="207">
        <v>2</v>
      </c>
      <c r="F353" s="207">
        <v>2</v>
      </c>
      <c r="G353" s="207" t="s">
        <v>180</v>
      </c>
      <c r="H353" s="207" t="s">
        <v>180</v>
      </c>
      <c r="I353" s="207">
        <v>67</v>
      </c>
      <c r="J353" s="207" t="s">
        <v>180</v>
      </c>
      <c r="K353" s="207" t="s">
        <v>180</v>
      </c>
      <c r="L353" s="207" t="s">
        <v>180</v>
      </c>
      <c r="M353" s="207">
        <v>13</v>
      </c>
      <c r="N353" s="207">
        <v>13</v>
      </c>
      <c r="O353" s="207">
        <v>13</v>
      </c>
      <c r="P353" s="207" t="s">
        <v>180</v>
      </c>
      <c r="Q353" s="207" t="s">
        <v>180</v>
      </c>
      <c r="R353" s="207" t="s">
        <v>180</v>
      </c>
      <c r="S353" s="207" t="s">
        <v>180</v>
      </c>
      <c r="T353" s="207" t="s">
        <v>180</v>
      </c>
      <c r="U353" s="207" t="s">
        <v>180</v>
      </c>
      <c r="V353" s="207" t="s">
        <v>180</v>
      </c>
      <c r="W353" s="207" t="s">
        <v>180</v>
      </c>
      <c r="X353" s="207">
        <f t="shared" si="22"/>
        <v>110</v>
      </c>
      <c r="Y353" s="207" t="s">
        <v>180</v>
      </c>
      <c r="Z353" s="284"/>
      <c r="AA353" s="284"/>
      <c r="AB353" s="207" t="s">
        <v>180</v>
      </c>
      <c r="AC353" s="207" t="s">
        <v>180</v>
      </c>
      <c r="AD353" s="207" t="s">
        <v>180</v>
      </c>
    </row>
    <row r="354" spans="1:30" ht="16.5" customHeight="1" x14ac:dyDescent="0.4">
      <c r="A354" s="150" t="s">
        <v>1202</v>
      </c>
      <c r="B354" s="150" t="s">
        <v>333</v>
      </c>
      <c r="C354" s="81" t="s">
        <v>453</v>
      </c>
      <c r="D354" s="248" t="s">
        <v>305</v>
      </c>
      <c r="E354" s="207" t="s">
        <v>180</v>
      </c>
      <c r="F354" s="207" t="s">
        <v>180</v>
      </c>
      <c r="G354" s="207" t="s">
        <v>180</v>
      </c>
      <c r="H354" s="207" t="s">
        <v>180</v>
      </c>
      <c r="I354" s="207" t="s">
        <v>180</v>
      </c>
      <c r="J354" s="207" t="s">
        <v>180</v>
      </c>
      <c r="K354" s="207" t="s">
        <v>180</v>
      </c>
      <c r="L354" s="207" t="s">
        <v>180</v>
      </c>
      <c r="M354" s="207" t="s">
        <v>180</v>
      </c>
      <c r="N354" s="207" t="s">
        <v>180</v>
      </c>
      <c r="O354" s="207" t="s">
        <v>180</v>
      </c>
      <c r="P354" s="207" t="s">
        <v>180</v>
      </c>
      <c r="Q354" s="207" t="s">
        <v>180</v>
      </c>
      <c r="R354" s="207" t="s">
        <v>180</v>
      </c>
      <c r="S354" s="207" t="s">
        <v>180</v>
      </c>
      <c r="T354" s="207" t="s">
        <v>180</v>
      </c>
      <c r="U354" s="207" t="s">
        <v>180</v>
      </c>
      <c r="V354" s="207" t="s">
        <v>180</v>
      </c>
      <c r="W354" s="207" t="s">
        <v>180</v>
      </c>
      <c r="X354" s="207">
        <f t="shared" si="22"/>
        <v>0</v>
      </c>
      <c r="Y354" s="207" t="s">
        <v>180</v>
      </c>
      <c r="Z354" s="284"/>
      <c r="AA354" s="284"/>
      <c r="AB354" s="207" t="s">
        <v>180</v>
      </c>
      <c r="AC354" s="207" t="s">
        <v>180</v>
      </c>
      <c r="AD354" s="207" t="s">
        <v>180</v>
      </c>
    </row>
    <row r="355" spans="1:30" ht="16.5" customHeight="1" x14ac:dyDescent="0.4">
      <c r="A355" s="150" t="s">
        <v>1202</v>
      </c>
      <c r="B355" s="150" t="s">
        <v>333</v>
      </c>
      <c r="C355" s="81" t="s">
        <v>454</v>
      </c>
      <c r="D355" s="248" t="s">
        <v>305</v>
      </c>
      <c r="E355" s="207" t="s">
        <v>180</v>
      </c>
      <c r="F355" s="207" t="s">
        <v>180</v>
      </c>
      <c r="G355" s="207" t="s">
        <v>180</v>
      </c>
      <c r="H355" s="207" t="s">
        <v>180</v>
      </c>
      <c r="I355" s="207" t="s">
        <v>180</v>
      </c>
      <c r="J355" s="207" t="s">
        <v>180</v>
      </c>
      <c r="K355" s="207" t="s">
        <v>180</v>
      </c>
      <c r="L355" s="207" t="s">
        <v>180</v>
      </c>
      <c r="M355" s="207" t="s">
        <v>180</v>
      </c>
      <c r="N355" s="207" t="s">
        <v>180</v>
      </c>
      <c r="O355" s="207" t="s">
        <v>180</v>
      </c>
      <c r="P355" s="207" t="s">
        <v>180</v>
      </c>
      <c r="Q355" s="207" t="s">
        <v>180</v>
      </c>
      <c r="R355" s="207" t="s">
        <v>180</v>
      </c>
      <c r="S355" s="207" t="s">
        <v>180</v>
      </c>
      <c r="T355" s="207" t="s">
        <v>180</v>
      </c>
      <c r="U355" s="207" t="s">
        <v>180</v>
      </c>
      <c r="V355" s="207" t="s">
        <v>180</v>
      </c>
      <c r="W355" s="207">
        <v>2</v>
      </c>
      <c r="X355" s="207">
        <f t="shared" si="22"/>
        <v>2</v>
      </c>
      <c r="Y355" s="207">
        <v>1</v>
      </c>
      <c r="Z355" s="284"/>
      <c r="AA355" s="284"/>
      <c r="AB355" s="207" t="s">
        <v>180</v>
      </c>
      <c r="AC355" s="207" t="s">
        <v>180</v>
      </c>
      <c r="AD355" s="207" t="s">
        <v>180</v>
      </c>
    </row>
    <row r="356" spans="1:30" ht="16.5" customHeight="1" x14ac:dyDescent="0.4">
      <c r="A356" s="150" t="s">
        <v>1202</v>
      </c>
      <c r="B356" s="150" t="s">
        <v>333</v>
      </c>
      <c r="C356" s="81" t="s">
        <v>455</v>
      </c>
      <c r="D356" s="248" t="s">
        <v>305</v>
      </c>
      <c r="E356" s="207">
        <v>1</v>
      </c>
      <c r="F356" s="207">
        <v>1</v>
      </c>
      <c r="G356" s="207" t="s">
        <v>180</v>
      </c>
      <c r="H356" s="207" t="s">
        <v>180</v>
      </c>
      <c r="I356" s="207" t="s">
        <v>180</v>
      </c>
      <c r="J356" s="207" t="s">
        <v>180</v>
      </c>
      <c r="K356" s="207">
        <v>1</v>
      </c>
      <c r="L356" s="207" t="s">
        <v>180</v>
      </c>
      <c r="M356" s="207" t="s">
        <v>180</v>
      </c>
      <c r="N356" s="207">
        <v>20</v>
      </c>
      <c r="O356" s="207">
        <v>1</v>
      </c>
      <c r="P356" s="207" t="s">
        <v>180</v>
      </c>
      <c r="Q356" s="207" t="s">
        <v>180</v>
      </c>
      <c r="R356" s="207" t="s">
        <v>180</v>
      </c>
      <c r="S356" s="207" t="s">
        <v>180</v>
      </c>
      <c r="T356" s="207" t="s">
        <v>180</v>
      </c>
      <c r="U356" s="207" t="s">
        <v>180</v>
      </c>
      <c r="V356" s="207" t="s">
        <v>180</v>
      </c>
      <c r="W356" s="207" t="s">
        <v>180</v>
      </c>
      <c r="X356" s="207">
        <f t="shared" si="22"/>
        <v>24</v>
      </c>
      <c r="Y356" s="207" t="s">
        <v>180</v>
      </c>
      <c r="Z356" s="284"/>
      <c r="AA356" s="284"/>
      <c r="AB356" s="207" t="s">
        <v>180</v>
      </c>
      <c r="AC356" s="207" t="s">
        <v>180</v>
      </c>
      <c r="AD356" s="207" t="s">
        <v>180</v>
      </c>
    </row>
    <row r="357" spans="1:30" ht="16.5" customHeight="1" x14ac:dyDescent="0.4">
      <c r="A357" s="150" t="s">
        <v>1190</v>
      </c>
      <c r="B357" s="150" t="s">
        <v>437</v>
      </c>
      <c r="C357" s="81" t="s">
        <v>456</v>
      </c>
      <c r="D357" s="248" t="s">
        <v>305</v>
      </c>
      <c r="E357" s="207" t="s">
        <v>180</v>
      </c>
      <c r="F357" s="207" t="s">
        <v>180</v>
      </c>
      <c r="G357" s="207" t="s">
        <v>180</v>
      </c>
      <c r="H357" s="207" t="s">
        <v>180</v>
      </c>
      <c r="I357" s="207">
        <v>3</v>
      </c>
      <c r="J357" s="207" t="s">
        <v>180</v>
      </c>
      <c r="K357" s="207" t="s">
        <v>180</v>
      </c>
      <c r="L357" s="207" t="s">
        <v>180</v>
      </c>
      <c r="M357" s="207" t="s">
        <v>180</v>
      </c>
      <c r="N357" s="207" t="s">
        <v>180</v>
      </c>
      <c r="O357" s="207">
        <v>3</v>
      </c>
      <c r="P357" s="207" t="s">
        <v>180</v>
      </c>
      <c r="Q357" s="207" t="s">
        <v>180</v>
      </c>
      <c r="R357" s="207" t="s">
        <v>180</v>
      </c>
      <c r="S357" s="207" t="s">
        <v>180</v>
      </c>
      <c r="T357" s="207" t="s">
        <v>180</v>
      </c>
      <c r="U357" s="207">
        <v>3</v>
      </c>
      <c r="V357" s="207" t="s">
        <v>180</v>
      </c>
      <c r="W357" s="207">
        <v>28</v>
      </c>
      <c r="X357" s="207">
        <f t="shared" si="22"/>
        <v>37</v>
      </c>
      <c r="Y357" s="207" t="s">
        <v>180</v>
      </c>
      <c r="Z357" s="284"/>
      <c r="AA357" s="284"/>
      <c r="AB357" s="207" t="s">
        <v>180</v>
      </c>
      <c r="AC357" s="207" t="s">
        <v>180</v>
      </c>
      <c r="AD357" s="207" t="s">
        <v>180</v>
      </c>
    </row>
    <row r="358" spans="1:30" ht="16.5" customHeight="1" x14ac:dyDescent="0.4">
      <c r="A358" s="150" t="s">
        <v>1197</v>
      </c>
      <c r="B358" s="150" t="s">
        <v>334</v>
      </c>
      <c r="C358" s="81" t="s">
        <v>457</v>
      </c>
      <c r="D358" s="248" t="s">
        <v>305</v>
      </c>
      <c r="E358" s="207" t="s">
        <v>180</v>
      </c>
      <c r="F358" s="207" t="s">
        <v>180</v>
      </c>
      <c r="G358" s="207" t="s">
        <v>180</v>
      </c>
      <c r="H358" s="207" t="s">
        <v>180</v>
      </c>
      <c r="I358" s="207">
        <v>243</v>
      </c>
      <c r="J358" s="207" t="s">
        <v>180</v>
      </c>
      <c r="K358" s="207" t="s">
        <v>180</v>
      </c>
      <c r="L358" s="207" t="s">
        <v>180</v>
      </c>
      <c r="M358" s="207" t="s">
        <v>180</v>
      </c>
      <c r="N358" s="207" t="s">
        <v>180</v>
      </c>
      <c r="O358" s="207" t="s">
        <v>180</v>
      </c>
      <c r="P358" s="207" t="s">
        <v>180</v>
      </c>
      <c r="Q358" s="207" t="s">
        <v>180</v>
      </c>
      <c r="R358" s="207" t="s">
        <v>180</v>
      </c>
      <c r="S358" s="207" t="s">
        <v>180</v>
      </c>
      <c r="T358" s="207" t="s">
        <v>180</v>
      </c>
      <c r="U358" s="207" t="s">
        <v>180</v>
      </c>
      <c r="V358" s="207" t="s">
        <v>180</v>
      </c>
      <c r="W358" s="207" t="s">
        <v>180</v>
      </c>
      <c r="X358" s="207">
        <f t="shared" si="22"/>
        <v>243</v>
      </c>
      <c r="Y358" s="207" t="s">
        <v>180</v>
      </c>
      <c r="Z358" s="284"/>
      <c r="AA358" s="284"/>
      <c r="AB358" s="207" t="s">
        <v>180</v>
      </c>
      <c r="AC358" s="207" t="s">
        <v>180</v>
      </c>
      <c r="AD358" s="207" t="s">
        <v>180</v>
      </c>
    </row>
    <row r="359" spans="1:30" ht="16.5" customHeight="1" x14ac:dyDescent="0.4">
      <c r="A359" s="150" t="s">
        <v>1197</v>
      </c>
      <c r="B359" s="150" t="s">
        <v>334</v>
      </c>
      <c r="C359" s="81" t="s">
        <v>458</v>
      </c>
      <c r="D359" s="248" t="s">
        <v>305</v>
      </c>
      <c r="E359" s="207" t="s">
        <v>180</v>
      </c>
      <c r="F359" s="207" t="s">
        <v>180</v>
      </c>
      <c r="G359" s="207" t="s">
        <v>180</v>
      </c>
      <c r="H359" s="207" t="s">
        <v>180</v>
      </c>
      <c r="I359" s="207" t="s">
        <v>180</v>
      </c>
      <c r="J359" s="207" t="s">
        <v>180</v>
      </c>
      <c r="K359" s="207" t="s">
        <v>180</v>
      </c>
      <c r="L359" s="207" t="s">
        <v>180</v>
      </c>
      <c r="M359" s="207" t="s">
        <v>180</v>
      </c>
      <c r="N359" s="207" t="s">
        <v>180</v>
      </c>
      <c r="O359" s="207" t="s">
        <v>180</v>
      </c>
      <c r="P359" s="207" t="s">
        <v>180</v>
      </c>
      <c r="Q359" s="207" t="s">
        <v>180</v>
      </c>
      <c r="R359" s="207" t="s">
        <v>180</v>
      </c>
      <c r="S359" s="207" t="s">
        <v>180</v>
      </c>
      <c r="T359" s="207" t="s">
        <v>180</v>
      </c>
      <c r="U359" s="207" t="s">
        <v>180</v>
      </c>
      <c r="V359" s="207" t="s">
        <v>180</v>
      </c>
      <c r="W359" s="207" t="s">
        <v>180</v>
      </c>
      <c r="X359" s="207">
        <f t="shared" si="22"/>
        <v>0</v>
      </c>
      <c r="Y359" s="207" t="s">
        <v>180</v>
      </c>
      <c r="Z359" s="284"/>
      <c r="AA359" s="284"/>
      <c r="AB359" s="207" t="s">
        <v>180</v>
      </c>
      <c r="AC359" s="207" t="s">
        <v>180</v>
      </c>
      <c r="AD359" s="207" t="s">
        <v>180</v>
      </c>
    </row>
    <row r="360" spans="1:30" ht="16.5" customHeight="1" x14ac:dyDescent="0.4">
      <c r="A360" s="150" t="s">
        <v>1197</v>
      </c>
      <c r="B360" s="150" t="s">
        <v>334</v>
      </c>
      <c r="C360" s="81" t="s">
        <v>459</v>
      </c>
      <c r="D360" s="248" t="s">
        <v>305</v>
      </c>
      <c r="E360" s="207" t="s">
        <v>180</v>
      </c>
      <c r="F360" s="207" t="s">
        <v>180</v>
      </c>
      <c r="G360" s="207" t="s">
        <v>180</v>
      </c>
      <c r="H360" s="207" t="s">
        <v>180</v>
      </c>
      <c r="I360" s="207">
        <v>1</v>
      </c>
      <c r="J360" s="207" t="s">
        <v>180</v>
      </c>
      <c r="K360" s="207" t="s">
        <v>180</v>
      </c>
      <c r="L360" s="207" t="s">
        <v>180</v>
      </c>
      <c r="M360" s="207" t="s">
        <v>180</v>
      </c>
      <c r="N360" s="207" t="s">
        <v>180</v>
      </c>
      <c r="O360" s="207" t="s">
        <v>180</v>
      </c>
      <c r="P360" s="207" t="s">
        <v>180</v>
      </c>
      <c r="Q360" s="207" t="s">
        <v>180</v>
      </c>
      <c r="R360" s="207" t="s">
        <v>180</v>
      </c>
      <c r="S360" s="207" t="s">
        <v>180</v>
      </c>
      <c r="T360" s="207" t="s">
        <v>180</v>
      </c>
      <c r="U360" s="207" t="s">
        <v>180</v>
      </c>
      <c r="V360" s="207" t="s">
        <v>180</v>
      </c>
      <c r="W360" s="207" t="s">
        <v>180</v>
      </c>
      <c r="X360" s="207">
        <f t="shared" si="22"/>
        <v>1</v>
      </c>
      <c r="Y360" s="207" t="s">
        <v>180</v>
      </c>
      <c r="Z360" s="284"/>
      <c r="AA360" s="284"/>
      <c r="AB360" s="207" t="s">
        <v>180</v>
      </c>
      <c r="AC360" s="207" t="s">
        <v>180</v>
      </c>
      <c r="AD360" s="207" t="s">
        <v>180</v>
      </c>
    </row>
    <row r="361" spans="1:30" ht="16.5" customHeight="1" x14ac:dyDescent="0.4">
      <c r="A361" s="150" t="s">
        <v>1197</v>
      </c>
      <c r="B361" s="150" t="s">
        <v>334</v>
      </c>
      <c r="C361" s="81" t="s">
        <v>460</v>
      </c>
      <c r="D361" s="248" t="s">
        <v>305</v>
      </c>
      <c r="E361" s="207" t="s">
        <v>180</v>
      </c>
      <c r="F361" s="207" t="s">
        <v>180</v>
      </c>
      <c r="G361" s="207" t="s">
        <v>180</v>
      </c>
      <c r="H361" s="207" t="s">
        <v>180</v>
      </c>
      <c r="I361" s="207" t="s">
        <v>180</v>
      </c>
      <c r="J361" s="207" t="s">
        <v>180</v>
      </c>
      <c r="K361" s="207" t="s">
        <v>180</v>
      </c>
      <c r="L361" s="207" t="s">
        <v>180</v>
      </c>
      <c r="M361" s="207" t="s">
        <v>180</v>
      </c>
      <c r="N361" s="207" t="s">
        <v>180</v>
      </c>
      <c r="O361" s="207" t="s">
        <v>180</v>
      </c>
      <c r="P361" s="207" t="s">
        <v>180</v>
      </c>
      <c r="Q361" s="207" t="s">
        <v>180</v>
      </c>
      <c r="R361" s="207" t="s">
        <v>180</v>
      </c>
      <c r="S361" s="207" t="s">
        <v>180</v>
      </c>
      <c r="T361" s="207" t="s">
        <v>180</v>
      </c>
      <c r="U361" s="207" t="s">
        <v>180</v>
      </c>
      <c r="V361" s="207" t="s">
        <v>180</v>
      </c>
      <c r="W361" s="207" t="s">
        <v>180</v>
      </c>
      <c r="X361" s="207">
        <f t="shared" si="22"/>
        <v>0</v>
      </c>
      <c r="Y361" s="207" t="s">
        <v>180</v>
      </c>
      <c r="Z361" s="284"/>
      <c r="AA361" s="284"/>
      <c r="AB361" s="207" t="s">
        <v>180</v>
      </c>
      <c r="AC361" s="207" t="s">
        <v>180</v>
      </c>
      <c r="AD361" s="207" t="s">
        <v>180</v>
      </c>
    </row>
    <row r="362" spans="1:30" ht="16.5" customHeight="1" x14ac:dyDescent="0.4">
      <c r="A362" s="150" t="s">
        <v>1197</v>
      </c>
      <c r="B362" s="150" t="s">
        <v>334</v>
      </c>
      <c r="C362" s="81" t="s">
        <v>461</v>
      </c>
      <c r="D362" s="248" t="s">
        <v>305</v>
      </c>
      <c r="E362" s="207">
        <v>33</v>
      </c>
      <c r="F362" s="207">
        <v>1</v>
      </c>
      <c r="G362" s="207" t="s">
        <v>180</v>
      </c>
      <c r="H362" s="207" t="s">
        <v>180</v>
      </c>
      <c r="I362" s="207" t="s">
        <v>180</v>
      </c>
      <c r="J362" s="207" t="s">
        <v>180</v>
      </c>
      <c r="K362" s="207" t="s">
        <v>180</v>
      </c>
      <c r="L362" s="207" t="s">
        <v>180</v>
      </c>
      <c r="M362" s="207" t="s">
        <v>180</v>
      </c>
      <c r="N362" s="207" t="s">
        <v>180</v>
      </c>
      <c r="O362" s="207">
        <v>3</v>
      </c>
      <c r="P362" s="207" t="s">
        <v>180</v>
      </c>
      <c r="Q362" s="207" t="s">
        <v>180</v>
      </c>
      <c r="R362" s="207" t="s">
        <v>180</v>
      </c>
      <c r="S362" s="207" t="s">
        <v>180</v>
      </c>
      <c r="T362" s="207" t="s">
        <v>180</v>
      </c>
      <c r="U362" s="207">
        <v>20</v>
      </c>
      <c r="V362" s="207" t="s">
        <v>180</v>
      </c>
      <c r="W362" s="207" t="s">
        <v>180</v>
      </c>
      <c r="X362" s="207">
        <f t="shared" si="22"/>
        <v>57</v>
      </c>
      <c r="Y362" s="207" t="s">
        <v>180</v>
      </c>
      <c r="Z362" s="284"/>
      <c r="AA362" s="284"/>
      <c r="AB362" s="207" t="s">
        <v>180</v>
      </c>
      <c r="AC362" s="207" t="s">
        <v>180</v>
      </c>
      <c r="AD362" s="207" t="s">
        <v>180</v>
      </c>
    </row>
    <row r="363" spans="1:30" ht="16.5" customHeight="1" x14ac:dyDescent="0.4">
      <c r="A363" s="150" t="s">
        <v>1197</v>
      </c>
      <c r="B363" s="150" t="s">
        <v>334</v>
      </c>
      <c r="C363" s="81" t="s">
        <v>462</v>
      </c>
      <c r="D363" s="248" t="s">
        <v>305</v>
      </c>
      <c r="E363" s="207" t="s">
        <v>180</v>
      </c>
      <c r="F363" s="207" t="s">
        <v>180</v>
      </c>
      <c r="G363" s="207" t="s">
        <v>180</v>
      </c>
      <c r="H363" s="207" t="s">
        <v>180</v>
      </c>
      <c r="I363" s="207" t="s">
        <v>180</v>
      </c>
      <c r="J363" s="207" t="s">
        <v>180</v>
      </c>
      <c r="K363" s="207" t="s">
        <v>180</v>
      </c>
      <c r="L363" s="207" t="s">
        <v>180</v>
      </c>
      <c r="M363" s="207" t="s">
        <v>180</v>
      </c>
      <c r="N363" s="207" t="s">
        <v>180</v>
      </c>
      <c r="O363" s="207" t="s">
        <v>180</v>
      </c>
      <c r="P363" s="207" t="s">
        <v>180</v>
      </c>
      <c r="Q363" s="207" t="s">
        <v>180</v>
      </c>
      <c r="R363" s="207" t="s">
        <v>180</v>
      </c>
      <c r="S363" s="207" t="s">
        <v>180</v>
      </c>
      <c r="T363" s="207">
        <v>4</v>
      </c>
      <c r="U363" s="207" t="s">
        <v>180</v>
      </c>
      <c r="V363" s="207" t="s">
        <v>180</v>
      </c>
      <c r="W363" s="207" t="s">
        <v>180</v>
      </c>
      <c r="X363" s="207">
        <f t="shared" si="22"/>
        <v>4</v>
      </c>
      <c r="Y363" s="207" t="s">
        <v>180</v>
      </c>
      <c r="Z363" s="284"/>
      <c r="AA363" s="284"/>
      <c r="AB363" s="207" t="s">
        <v>180</v>
      </c>
      <c r="AC363" s="207" t="s">
        <v>180</v>
      </c>
      <c r="AD363" s="207" t="s">
        <v>180</v>
      </c>
    </row>
    <row r="364" spans="1:30" ht="16.5" customHeight="1" x14ac:dyDescent="0.4">
      <c r="A364" s="150" t="s">
        <v>1197</v>
      </c>
      <c r="B364" s="150" t="s">
        <v>334</v>
      </c>
      <c r="C364" s="81" t="s">
        <v>463</v>
      </c>
      <c r="D364" s="248" t="s">
        <v>305</v>
      </c>
      <c r="E364" s="207" t="s">
        <v>180</v>
      </c>
      <c r="F364" s="207" t="s">
        <v>180</v>
      </c>
      <c r="G364" s="207" t="s">
        <v>180</v>
      </c>
      <c r="H364" s="207" t="s">
        <v>180</v>
      </c>
      <c r="I364" s="207" t="s">
        <v>180</v>
      </c>
      <c r="J364" s="207" t="s">
        <v>180</v>
      </c>
      <c r="K364" s="207" t="s">
        <v>180</v>
      </c>
      <c r="L364" s="207" t="s">
        <v>180</v>
      </c>
      <c r="M364" s="207" t="s">
        <v>180</v>
      </c>
      <c r="N364" s="207" t="s">
        <v>180</v>
      </c>
      <c r="O364" s="207" t="s">
        <v>180</v>
      </c>
      <c r="P364" s="207" t="s">
        <v>180</v>
      </c>
      <c r="Q364" s="207" t="s">
        <v>180</v>
      </c>
      <c r="R364" s="207" t="s">
        <v>180</v>
      </c>
      <c r="S364" s="207" t="s">
        <v>180</v>
      </c>
      <c r="T364" s="207" t="s">
        <v>180</v>
      </c>
      <c r="U364" s="207" t="s">
        <v>180</v>
      </c>
      <c r="V364" s="207" t="s">
        <v>180</v>
      </c>
      <c r="W364" s="207" t="s">
        <v>180</v>
      </c>
      <c r="X364" s="207">
        <f t="shared" si="22"/>
        <v>0</v>
      </c>
      <c r="Y364" s="207" t="s">
        <v>180</v>
      </c>
      <c r="Z364" s="284"/>
      <c r="AA364" s="284"/>
      <c r="AB364" s="207" t="s">
        <v>180</v>
      </c>
      <c r="AC364" s="207" t="s">
        <v>180</v>
      </c>
      <c r="AD364" s="207" t="s">
        <v>180</v>
      </c>
    </row>
    <row r="365" spans="1:30" ht="16.5" customHeight="1" x14ac:dyDescent="0.4">
      <c r="A365" s="150" t="s">
        <v>1199</v>
      </c>
      <c r="B365" s="150" t="s">
        <v>335</v>
      </c>
      <c r="C365" s="81" t="s">
        <v>464</v>
      </c>
      <c r="D365" s="248" t="s">
        <v>305</v>
      </c>
      <c r="E365" s="207" t="s">
        <v>180</v>
      </c>
      <c r="F365" s="207" t="s">
        <v>180</v>
      </c>
      <c r="G365" s="207" t="s">
        <v>180</v>
      </c>
      <c r="H365" s="207" t="s">
        <v>180</v>
      </c>
      <c r="I365" s="207" t="s">
        <v>180</v>
      </c>
      <c r="J365" s="207" t="s">
        <v>180</v>
      </c>
      <c r="K365" s="207">
        <v>6</v>
      </c>
      <c r="L365" s="207" t="s">
        <v>180</v>
      </c>
      <c r="M365" s="207" t="s">
        <v>180</v>
      </c>
      <c r="N365" s="207" t="s">
        <v>180</v>
      </c>
      <c r="O365" s="207">
        <v>13</v>
      </c>
      <c r="P365" s="207" t="s">
        <v>180</v>
      </c>
      <c r="Q365" s="207" t="s">
        <v>180</v>
      </c>
      <c r="R365" s="207" t="s">
        <v>180</v>
      </c>
      <c r="S365" s="207" t="s">
        <v>180</v>
      </c>
      <c r="T365" s="207" t="s">
        <v>180</v>
      </c>
      <c r="U365" s="207" t="s">
        <v>180</v>
      </c>
      <c r="V365" s="207" t="s">
        <v>180</v>
      </c>
      <c r="W365" s="207" t="s">
        <v>180</v>
      </c>
      <c r="X365" s="207">
        <f t="shared" si="22"/>
        <v>19</v>
      </c>
      <c r="Y365" s="207" t="s">
        <v>180</v>
      </c>
      <c r="Z365" s="284"/>
      <c r="AA365" s="284"/>
      <c r="AB365" s="207" t="s">
        <v>180</v>
      </c>
      <c r="AC365" s="207" t="s">
        <v>180</v>
      </c>
      <c r="AD365" s="207" t="s">
        <v>180</v>
      </c>
    </row>
    <row r="366" spans="1:30" ht="16.5" customHeight="1" x14ac:dyDescent="0.4">
      <c r="A366" s="150" t="s">
        <v>1199</v>
      </c>
      <c r="B366" s="150" t="s">
        <v>335</v>
      </c>
      <c r="C366" s="81" t="s">
        <v>465</v>
      </c>
      <c r="D366" s="248" t="s">
        <v>305</v>
      </c>
      <c r="E366" s="207">
        <v>2</v>
      </c>
      <c r="F366" s="207">
        <v>5</v>
      </c>
      <c r="G366" s="207" t="s">
        <v>180</v>
      </c>
      <c r="H366" s="207" t="s">
        <v>180</v>
      </c>
      <c r="I366" s="207">
        <v>141</v>
      </c>
      <c r="J366" s="207">
        <v>2</v>
      </c>
      <c r="K366" s="207" t="s">
        <v>180</v>
      </c>
      <c r="L366" s="207">
        <v>14</v>
      </c>
      <c r="M366" s="207" t="s">
        <v>180</v>
      </c>
      <c r="N366" s="207" t="s">
        <v>180</v>
      </c>
      <c r="O366" s="207">
        <v>22</v>
      </c>
      <c r="P366" s="207" t="s">
        <v>180</v>
      </c>
      <c r="Q366" s="207" t="s">
        <v>180</v>
      </c>
      <c r="R366" s="207" t="s">
        <v>180</v>
      </c>
      <c r="S366" s="207" t="s">
        <v>180</v>
      </c>
      <c r="T366" s="207" t="s">
        <v>180</v>
      </c>
      <c r="U366" s="207" t="s">
        <v>180</v>
      </c>
      <c r="V366" s="207" t="s">
        <v>180</v>
      </c>
      <c r="W366" s="207" t="s">
        <v>180</v>
      </c>
      <c r="X366" s="207">
        <f t="shared" si="22"/>
        <v>186</v>
      </c>
      <c r="Y366" s="207" t="s">
        <v>180</v>
      </c>
      <c r="Z366" s="284"/>
      <c r="AA366" s="284"/>
      <c r="AB366" s="207" t="s">
        <v>180</v>
      </c>
      <c r="AC366" s="207" t="s">
        <v>180</v>
      </c>
      <c r="AD366" s="207" t="s">
        <v>180</v>
      </c>
    </row>
    <row r="367" spans="1:30" ht="16.5" customHeight="1" x14ac:dyDescent="0.4">
      <c r="A367" s="150" t="s">
        <v>1199</v>
      </c>
      <c r="B367" s="150" t="s">
        <v>335</v>
      </c>
      <c r="C367" s="81" t="s">
        <v>466</v>
      </c>
      <c r="D367" s="248" t="s">
        <v>305</v>
      </c>
      <c r="E367" s="207" t="s">
        <v>180</v>
      </c>
      <c r="F367" s="207" t="s">
        <v>180</v>
      </c>
      <c r="G367" s="207" t="s">
        <v>180</v>
      </c>
      <c r="H367" s="207" t="s">
        <v>180</v>
      </c>
      <c r="I367" s="207">
        <v>84</v>
      </c>
      <c r="J367" s="207" t="s">
        <v>180</v>
      </c>
      <c r="K367" s="207" t="s">
        <v>180</v>
      </c>
      <c r="L367" s="207" t="s">
        <v>180</v>
      </c>
      <c r="M367" s="207" t="s">
        <v>180</v>
      </c>
      <c r="N367" s="207" t="s">
        <v>180</v>
      </c>
      <c r="O367" s="207" t="s">
        <v>180</v>
      </c>
      <c r="P367" s="207" t="s">
        <v>180</v>
      </c>
      <c r="Q367" s="207" t="s">
        <v>180</v>
      </c>
      <c r="R367" s="207" t="s">
        <v>180</v>
      </c>
      <c r="S367" s="207" t="s">
        <v>180</v>
      </c>
      <c r="T367" s="207" t="s">
        <v>180</v>
      </c>
      <c r="U367" s="207" t="s">
        <v>180</v>
      </c>
      <c r="V367" s="207" t="s">
        <v>180</v>
      </c>
      <c r="W367" s="207">
        <v>1</v>
      </c>
      <c r="X367" s="207">
        <f t="shared" si="22"/>
        <v>85</v>
      </c>
      <c r="Y367" s="207" t="s">
        <v>180</v>
      </c>
      <c r="Z367" s="284"/>
      <c r="AA367" s="284"/>
      <c r="AB367" s="207" t="s">
        <v>180</v>
      </c>
      <c r="AC367" s="207" t="s">
        <v>180</v>
      </c>
      <c r="AD367" s="207" t="s">
        <v>180</v>
      </c>
    </row>
    <row r="368" spans="1:30" ht="16.5" customHeight="1" x14ac:dyDescent="0.4">
      <c r="A368" s="150" t="s">
        <v>1199</v>
      </c>
      <c r="B368" s="150" t="s">
        <v>335</v>
      </c>
      <c r="C368" s="81" t="s">
        <v>467</v>
      </c>
      <c r="D368" s="248" t="s">
        <v>305</v>
      </c>
      <c r="E368" s="207" t="s">
        <v>180</v>
      </c>
      <c r="F368" s="207" t="s">
        <v>180</v>
      </c>
      <c r="G368" s="207" t="s">
        <v>180</v>
      </c>
      <c r="H368" s="207" t="s">
        <v>180</v>
      </c>
      <c r="I368" s="207" t="s">
        <v>180</v>
      </c>
      <c r="J368" s="207" t="s">
        <v>180</v>
      </c>
      <c r="K368" s="207" t="s">
        <v>180</v>
      </c>
      <c r="L368" s="207">
        <v>101</v>
      </c>
      <c r="M368" s="207" t="s">
        <v>180</v>
      </c>
      <c r="N368" s="207" t="s">
        <v>180</v>
      </c>
      <c r="O368" s="207" t="s">
        <v>180</v>
      </c>
      <c r="P368" s="207" t="s">
        <v>180</v>
      </c>
      <c r="Q368" s="207" t="s">
        <v>180</v>
      </c>
      <c r="R368" s="207" t="s">
        <v>180</v>
      </c>
      <c r="S368" s="207" t="s">
        <v>180</v>
      </c>
      <c r="T368" s="207" t="s">
        <v>180</v>
      </c>
      <c r="U368" s="207" t="s">
        <v>180</v>
      </c>
      <c r="V368" s="207" t="s">
        <v>180</v>
      </c>
      <c r="W368" s="207">
        <v>122</v>
      </c>
      <c r="X368" s="207">
        <f t="shared" si="22"/>
        <v>223</v>
      </c>
      <c r="Y368" s="207" t="s">
        <v>180</v>
      </c>
      <c r="Z368" s="284"/>
      <c r="AA368" s="284"/>
      <c r="AB368" s="207" t="s">
        <v>180</v>
      </c>
      <c r="AC368" s="207" t="s">
        <v>180</v>
      </c>
      <c r="AD368" s="207" t="s">
        <v>180</v>
      </c>
    </row>
    <row r="369" spans="1:30" ht="16.5" customHeight="1" x14ac:dyDescent="0.4">
      <c r="A369" s="150" t="s">
        <v>1199</v>
      </c>
      <c r="B369" s="150" t="s">
        <v>335</v>
      </c>
      <c r="C369" s="81" t="s">
        <v>468</v>
      </c>
      <c r="D369" s="248" t="s">
        <v>305</v>
      </c>
      <c r="E369" s="207">
        <v>3</v>
      </c>
      <c r="F369" s="207">
        <v>3</v>
      </c>
      <c r="G369" s="207" t="s">
        <v>180</v>
      </c>
      <c r="H369" s="207" t="s">
        <v>180</v>
      </c>
      <c r="I369" s="207" t="s">
        <v>180</v>
      </c>
      <c r="J369" s="207" t="s">
        <v>180</v>
      </c>
      <c r="K369" s="207" t="s">
        <v>180</v>
      </c>
      <c r="L369" s="207" t="s">
        <v>180</v>
      </c>
      <c r="M369" s="207" t="s">
        <v>180</v>
      </c>
      <c r="N369" s="207" t="s">
        <v>180</v>
      </c>
      <c r="O369" s="207">
        <v>4</v>
      </c>
      <c r="P369" s="207" t="s">
        <v>180</v>
      </c>
      <c r="Q369" s="207" t="s">
        <v>180</v>
      </c>
      <c r="R369" s="207" t="s">
        <v>180</v>
      </c>
      <c r="S369" s="207" t="s">
        <v>180</v>
      </c>
      <c r="T369" s="207">
        <v>9</v>
      </c>
      <c r="U369" s="207" t="s">
        <v>180</v>
      </c>
      <c r="V369" s="207" t="s">
        <v>180</v>
      </c>
      <c r="W369" s="207">
        <v>5</v>
      </c>
      <c r="X369" s="207">
        <f t="shared" si="22"/>
        <v>24</v>
      </c>
      <c r="Y369" s="207" t="s">
        <v>180</v>
      </c>
      <c r="Z369" s="284"/>
      <c r="AA369" s="284"/>
      <c r="AB369" s="207" t="s">
        <v>180</v>
      </c>
      <c r="AC369" s="207" t="s">
        <v>180</v>
      </c>
      <c r="AD369" s="207" t="s">
        <v>180</v>
      </c>
    </row>
    <row r="370" spans="1:30" ht="16.5" customHeight="1" x14ac:dyDescent="0.4">
      <c r="A370" s="150" t="s">
        <v>1199</v>
      </c>
      <c r="B370" s="150" t="s">
        <v>335</v>
      </c>
      <c r="C370" s="81" t="s">
        <v>469</v>
      </c>
      <c r="D370" s="248" t="s">
        <v>305</v>
      </c>
      <c r="E370" s="207" t="s">
        <v>180</v>
      </c>
      <c r="F370" s="207" t="s">
        <v>180</v>
      </c>
      <c r="G370" s="207" t="s">
        <v>180</v>
      </c>
      <c r="H370" s="207" t="s">
        <v>180</v>
      </c>
      <c r="I370" s="207" t="s">
        <v>180</v>
      </c>
      <c r="J370" s="207" t="s">
        <v>180</v>
      </c>
      <c r="K370" s="207" t="s">
        <v>180</v>
      </c>
      <c r="L370" s="207" t="s">
        <v>180</v>
      </c>
      <c r="M370" s="207" t="s">
        <v>180</v>
      </c>
      <c r="N370" s="207" t="s">
        <v>180</v>
      </c>
      <c r="O370" s="207" t="s">
        <v>180</v>
      </c>
      <c r="P370" s="207" t="s">
        <v>180</v>
      </c>
      <c r="Q370" s="207" t="s">
        <v>180</v>
      </c>
      <c r="R370" s="207" t="s">
        <v>180</v>
      </c>
      <c r="S370" s="207" t="s">
        <v>180</v>
      </c>
      <c r="T370" s="207" t="s">
        <v>180</v>
      </c>
      <c r="U370" s="207" t="s">
        <v>180</v>
      </c>
      <c r="V370" s="207" t="s">
        <v>180</v>
      </c>
      <c r="W370" s="207" t="s">
        <v>180</v>
      </c>
      <c r="X370" s="207">
        <f t="shared" si="22"/>
        <v>0</v>
      </c>
      <c r="Y370" s="207" t="s">
        <v>180</v>
      </c>
      <c r="Z370" s="284"/>
      <c r="AA370" s="284"/>
      <c r="AB370" s="207" t="s">
        <v>180</v>
      </c>
      <c r="AC370" s="207" t="s">
        <v>180</v>
      </c>
      <c r="AD370" s="207" t="s">
        <v>180</v>
      </c>
    </row>
    <row r="371" spans="1:30" ht="16.5" customHeight="1" x14ac:dyDescent="0.4">
      <c r="A371" s="150" t="s">
        <v>1199</v>
      </c>
      <c r="B371" s="150" t="s">
        <v>335</v>
      </c>
      <c r="C371" s="81" t="s">
        <v>470</v>
      </c>
      <c r="D371" s="248" t="s">
        <v>305</v>
      </c>
      <c r="E371" s="207" t="s">
        <v>180</v>
      </c>
      <c r="F371" s="207" t="s">
        <v>180</v>
      </c>
      <c r="G371" s="207" t="s">
        <v>180</v>
      </c>
      <c r="H371" s="207" t="s">
        <v>180</v>
      </c>
      <c r="I371" s="207">
        <v>69</v>
      </c>
      <c r="J371" s="207" t="s">
        <v>180</v>
      </c>
      <c r="K371" s="207" t="s">
        <v>180</v>
      </c>
      <c r="L371" s="207" t="s">
        <v>180</v>
      </c>
      <c r="M371" s="207" t="s">
        <v>180</v>
      </c>
      <c r="N371" s="207" t="s">
        <v>180</v>
      </c>
      <c r="O371" s="207" t="s">
        <v>180</v>
      </c>
      <c r="P371" s="207" t="s">
        <v>180</v>
      </c>
      <c r="Q371" s="207" t="s">
        <v>180</v>
      </c>
      <c r="R371" s="207" t="s">
        <v>180</v>
      </c>
      <c r="S371" s="207" t="s">
        <v>180</v>
      </c>
      <c r="T371" s="207" t="s">
        <v>180</v>
      </c>
      <c r="U371" s="207" t="s">
        <v>180</v>
      </c>
      <c r="V371" s="207" t="s">
        <v>180</v>
      </c>
      <c r="W371" s="207" t="s">
        <v>180</v>
      </c>
      <c r="X371" s="207">
        <f t="shared" si="22"/>
        <v>69</v>
      </c>
      <c r="Y371" s="207" t="s">
        <v>180</v>
      </c>
      <c r="Z371" s="284"/>
      <c r="AA371" s="284"/>
      <c r="AB371" s="207" t="s">
        <v>180</v>
      </c>
      <c r="AC371" s="207" t="s">
        <v>180</v>
      </c>
      <c r="AD371" s="207" t="s">
        <v>180</v>
      </c>
    </row>
    <row r="372" spans="1:30" ht="16.5" customHeight="1" x14ac:dyDescent="0.4">
      <c r="A372" s="150" t="s">
        <v>1199</v>
      </c>
      <c r="B372" s="150" t="s">
        <v>335</v>
      </c>
      <c r="C372" s="81" t="s">
        <v>471</v>
      </c>
      <c r="D372" s="248" t="s">
        <v>305</v>
      </c>
      <c r="E372" s="207">
        <v>2</v>
      </c>
      <c r="F372" s="207">
        <v>1</v>
      </c>
      <c r="G372" s="207" t="s">
        <v>180</v>
      </c>
      <c r="H372" s="207" t="s">
        <v>180</v>
      </c>
      <c r="I372" s="207">
        <v>1</v>
      </c>
      <c r="J372" s="207" t="s">
        <v>180</v>
      </c>
      <c r="K372" s="207" t="s">
        <v>180</v>
      </c>
      <c r="L372" s="207" t="s">
        <v>180</v>
      </c>
      <c r="M372" s="207" t="s">
        <v>180</v>
      </c>
      <c r="N372" s="207" t="s">
        <v>180</v>
      </c>
      <c r="O372" s="207" t="s">
        <v>180</v>
      </c>
      <c r="P372" s="207" t="s">
        <v>180</v>
      </c>
      <c r="Q372" s="207" t="s">
        <v>180</v>
      </c>
      <c r="R372" s="207" t="s">
        <v>180</v>
      </c>
      <c r="S372" s="207" t="s">
        <v>180</v>
      </c>
      <c r="T372" s="207" t="s">
        <v>180</v>
      </c>
      <c r="U372" s="207" t="s">
        <v>180</v>
      </c>
      <c r="V372" s="207" t="s">
        <v>180</v>
      </c>
      <c r="W372" s="207" t="s">
        <v>180</v>
      </c>
      <c r="X372" s="207">
        <f t="shared" si="22"/>
        <v>4</v>
      </c>
      <c r="Y372" s="207" t="s">
        <v>180</v>
      </c>
      <c r="Z372" s="284"/>
      <c r="AA372" s="284"/>
      <c r="AB372" s="207" t="s">
        <v>180</v>
      </c>
      <c r="AC372" s="207" t="s">
        <v>180</v>
      </c>
      <c r="AD372" s="207" t="s">
        <v>180</v>
      </c>
    </row>
    <row r="373" spans="1:30" ht="16.5" customHeight="1" x14ac:dyDescent="0.4">
      <c r="A373" s="150" t="s">
        <v>1199</v>
      </c>
      <c r="B373" s="150" t="s">
        <v>335</v>
      </c>
      <c r="C373" s="81" t="s">
        <v>472</v>
      </c>
      <c r="D373" s="248" t="s">
        <v>305</v>
      </c>
      <c r="E373" s="207" t="s">
        <v>180</v>
      </c>
      <c r="F373" s="207" t="s">
        <v>180</v>
      </c>
      <c r="G373" s="207" t="s">
        <v>180</v>
      </c>
      <c r="H373" s="207" t="s">
        <v>180</v>
      </c>
      <c r="I373" s="207" t="s">
        <v>180</v>
      </c>
      <c r="J373" s="207" t="s">
        <v>180</v>
      </c>
      <c r="K373" s="207" t="s">
        <v>180</v>
      </c>
      <c r="L373" s="207" t="s">
        <v>180</v>
      </c>
      <c r="M373" s="207" t="s">
        <v>180</v>
      </c>
      <c r="N373" s="207" t="s">
        <v>180</v>
      </c>
      <c r="O373" s="207" t="s">
        <v>180</v>
      </c>
      <c r="P373" s="207" t="s">
        <v>180</v>
      </c>
      <c r="Q373" s="207" t="s">
        <v>180</v>
      </c>
      <c r="R373" s="207" t="s">
        <v>180</v>
      </c>
      <c r="S373" s="207" t="s">
        <v>180</v>
      </c>
      <c r="T373" s="207" t="s">
        <v>180</v>
      </c>
      <c r="U373" s="207" t="s">
        <v>180</v>
      </c>
      <c r="V373" s="207" t="s">
        <v>180</v>
      </c>
      <c r="W373" s="207" t="s">
        <v>180</v>
      </c>
      <c r="X373" s="207">
        <f t="shared" si="22"/>
        <v>0</v>
      </c>
      <c r="Y373" s="207" t="s">
        <v>180</v>
      </c>
      <c r="Z373" s="284"/>
      <c r="AA373" s="284"/>
      <c r="AB373" s="207" t="s">
        <v>180</v>
      </c>
      <c r="AC373" s="207" t="s">
        <v>180</v>
      </c>
      <c r="AD373" s="207" t="s">
        <v>180</v>
      </c>
    </row>
    <row r="374" spans="1:30" ht="16.5" customHeight="1" x14ac:dyDescent="0.4">
      <c r="A374" s="150" t="s">
        <v>1196</v>
      </c>
      <c r="B374" s="150" t="s">
        <v>348</v>
      </c>
      <c r="C374" s="81" t="s">
        <v>473</v>
      </c>
      <c r="D374" s="248" t="s">
        <v>305</v>
      </c>
      <c r="E374" s="207" t="s">
        <v>180</v>
      </c>
      <c r="F374" s="207" t="s">
        <v>180</v>
      </c>
      <c r="G374" s="207" t="s">
        <v>180</v>
      </c>
      <c r="H374" s="207" t="s">
        <v>180</v>
      </c>
      <c r="I374" s="207">
        <v>94</v>
      </c>
      <c r="J374" s="207" t="s">
        <v>180</v>
      </c>
      <c r="K374" s="207" t="s">
        <v>180</v>
      </c>
      <c r="L374" s="207">
        <v>15</v>
      </c>
      <c r="M374" s="207" t="s">
        <v>180</v>
      </c>
      <c r="N374" s="207" t="s">
        <v>180</v>
      </c>
      <c r="O374" s="207">
        <v>20</v>
      </c>
      <c r="P374" s="207" t="s">
        <v>180</v>
      </c>
      <c r="Q374" s="207" t="s">
        <v>180</v>
      </c>
      <c r="R374" s="207" t="s">
        <v>180</v>
      </c>
      <c r="S374" s="207" t="s">
        <v>180</v>
      </c>
      <c r="T374" s="207">
        <v>163</v>
      </c>
      <c r="U374" s="207" t="s">
        <v>180</v>
      </c>
      <c r="V374" s="207" t="s">
        <v>180</v>
      </c>
      <c r="W374" s="207" t="s">
        <v>180</v>
      </c>
      <c r="X374" s="207">
        <f t="shared" si="22"/>
        <v>292</v>
      </c>
      <c r="Y374" s="207" t="s">
        <v>180</v>
      </c>
      <c r="Z374" s="284"/>
      <c r="AA374" s="284"/>
      <c r="AB374" s="207" t="s">
        <v>180</v>
      </c>
      <c r="AC374" s="207" t="s">
        <v>180</v>
      </c>
      <c r="AD374" s="207" t="s">
        <v>180</v>
      </c>
    </row>
    <row r="375" spans="1:30" ht="16.5" customHeight="1" x14ac:dyDescent="0.4">
      <c r="A375" s="150" t="s">
        <v>1196</v>
      </c>
      <c r="B375" s="150" t="s">
        <v>348</v>
      </c>
      <c r="C375" s="81" t="s">
        <v>474</v>
      </c>
      <c r="D375" s="248" t="s">
        <v>305</v>
      </c>
      <c r="E375" s="207">
        <v>2</v>
      </c>
      <c r="F375" s="207">
        <v>2</v>
      </c>
      <c r="G375" s="207" t="s">
        <v>180</v>
      </c>
      <c r="H375" s="207" t="s">
        <v>180</v>
      </c>
      <c r="I375" s="207">
        <v>9</v>
      </c>
      <c r="J375" s="207" t="s">
        <v>180</v>
      </c>
      <c r="K375" s="207" t="s">
        <v>180</v>
      </c>
      <c r="L375" s="207">
        <v>3</v>
      </c>
      <c r="M375" s="207" t="s">
        <v>180</v>
      </c>
      <c r="N375" s="207" t="s">
        <v>180</v>
      </c>
      <c r="O375" s="207">
        <v>6</v>
      </c>
      <c r="P375" s="207" t="s">
        <v>180</v>
      </c>
      <c r="Q375" s="207" t="s">
        <v>180</v>
      </c>
      <c r="R375" s="207" t="s">
        <v>180</v>
      </c>
      <c r="S375" s="207" t="s">
        <v>180</v>
      </c>
      <c r="T375" s="207">
        <v>16</v>
      </c>
      <c r="U375" s="207" t="s">
        <v>180</v>
      </c>
      <c r="V375" s="207" t="s">
        <v>180</v>
      </c>
      <c r="W375" s="207">
        <v>6</v>
      </c>
      <c r="X375" s="207">
        <f t="shared" si="22"/>
        <v>44</v>
      </c>
      <c r="Y375" s="207" t="s">
        <v>180</v>
      </c>
      <c r="Z375" s="284"/>
      <c r="AA375" s="284"/>
      <c r="AB375" s="207" t="s">
        <v>180</v>
      </c>
      <c r="AC375" s="207" t="s">
        <v>180</v>
      </c>
      <c r="AD375" s="207" t="s">
        <v>180</v>
      </c>
    </row>
    <row r="376" spans="1:30" ht="16.5" customHeight="1" x14ac:dyDescent="0.4">
      <c r="A376" s="150" t="s">
        <v>1196</v>
      </c>
      <c r="B376" s="150" t="s">
        <v>347</v>
      </c>
      <c r="C376" s="81" t="s">
        <v>475</v>
      </c>
      <c r="D376" s="248" t="s">
        <v>305</v>
      </c>
      <c r="E376" s="207" t="s">
        <v>180</v>
      </c>
      <c r="F376" s="207" t="s">
        <v>180</v>
      </c>
      <c r="G376" s="207" t="s">
        <v>180</v>
      </c>
      <c r="H376" s="207" t="s">
        <v>180</v>
      </c>
      <c r="I376" s="207">
        <v>9</v>
      </c>
      <c r="J376" s="207" t="s">
        <v>180</v>
      </c>
      <c r="K376" s="207" t="s">
        <v>180</v>
      </c>
      <c r="L376" s="207" t="s">
        <v>180</v>
      </c>
      <c r="M376" s="207" t="s">
        <v>180</v>
      </c>
      <c r="N376" s="207" t="s">
        <v>180</v>
      </c>
      <c r="O376" s="207">
        <v>17</v>
      </c>
      <c r="P376" s="207" t="s">
        <v>180</v>
      </c>
      <c r="Q376" s="207" t="s">
        <v>180</v>
      </c>
      <c r="R376" s="207" t="s">
        <v>180</v>
      </c>
      <c r="S376" s="207" t="s">
        <v>180</v>
      </c>
      <c r="T376" s="207" t="s">
        <v>180</v>
      </c>
      <c r="U376" s="207" t="s">
        <v>180</v>
      </c>
      <c r="V376" s="207" t="s">
        <v>180</v>
      </c>
      <c r="W376" s="207" t="s">
        <v>180</v>
      </c>
      <c r="X376" s="207">
        <f t="shared" si="22"/>
        <v>26</v>
      </c>
      <c r="Y376" s="207" t="s">
        <v>180</v>
      </c>
      <c r="Z376" s="284"/>
      <c r="AA376" s="284"/>
      <c r="AB376" s="207" t="s">
        <v>180</v>
      </c>
      <c r="AC376" s="207" t="s">
        <v>180</v>
      </c>
      <c r="AD376" s="207" t="s">
        <v>180</v>
      </c>
    </row>
    <row r="377" spans="1:30" ht="16.5" customHeight="1" x14ac:dyDescent="0.4">
      <c r="A377" s="150" t="s">
        <v>1196</v>
      </c>
      <c r="B377" s="150" t="s">
        <v>347</v>
      </c>
      <c r="C377" s="81" t="s">
        <v>476</v>
      </c>
      <c r="D377" s="248" t="s">
        <v>305</v>
      </c>
      <c r="E377" s="207" t="s">
        <v>180</v>
      </c>
      <c r="F377" s="207" t="s">
        <v>180</v>
      </c>
      <c r="G377" s="207" t="s">
        <v>180</v>
      </c>
      <c r="H377" s="207" t="s">
        <v>180</v>
      </c>
      <c r="I377" s="207">
        <v>6</v>
      </c>
      <c r="J377" s="207" t="s">
        <v>180</v>
      </c>
      <c r="K377" s="207">
        <v>6</v>
      </c>
      <c r="L377" s="207" t="s">
        <v>180</v>
      </c>
      <c r="M377" s="207" t="s">
        <v>180</v>
      </c>
      <c r="N377" s="207" t="s">
        <v>180</v>
      </c>
      <c r="O377" s="207">
        <v>13</v>
      </c>
      <c r="P377" s="207" t="s">
        <v>180</v>
      </c>
      <c r="Q377" s="207" t="s">
        <v>180</v>
      </c>
      <c r="R377" s="207" t="s">
        <v>180</v>
      </c>
      <c r="S377" s="207" t="s">
        <v>180</v>
      </c>
      <c r="T377" s="207" t="s">
        <v>180</v>
      </c>
      <c r="U377" s="207" t="s">
        <v>180</v>
      </c>
      <c r="V377" s="207" t="s">
        <v>180</v>
      </c>
      <c r="W377" s="207">
        <v>1</v>
      </c>
      <c r="X377" s="207">
        <f t="shared" si="22"/>
        <v>26</v>
      </c>
      <c r="Y377" s="207" t="s">
        <v>180</v>
      </c>
      <c r="Z377" s="284"/>
      <c r="AA377" s="284"/>
      <c r="AB377" s="207" t="s">
        <v>180</v>
      </c>
      <c r="AC377" s="207" t="s">
        <v>180</v>
      </c>
      <c r="AD377" s="207" t="s">
        <v>180</v>
      </c>
    </row>
    <row r="378" spans="1:30" ht="16.5" customHeight="1" x14ac:dyDescent="0.4">
      <c r="A378" s="150" t="s">
        <v>1196</v>
      </c>
      <c r="B378" s="150" t="s">
        <v>347</v>
      </c>
      <c r="C378" s="81" t="s">
        <v>477</v>
      </c>
      <c r="D378" s="248" t="s">
        <v>305</v>
      </c>
      <c r="E378" s="207" t="s">
        <v>180</v>
      </c>
      <c r="F378" s="207" t="s">
        <v>180</v>
      </c>
      <c r="G378" s="207" t="s">
        <v>180</v>
      </c>
      <c r="H378" s="207" t="s">
        <v>180</v>
      </c>
      <c r="I378" s="207" t="s">
        <v>180</v>
      </c>
      <c r="J378" s="207" t="s">
        <v>180</v>
      </c>
      <c r="K378" s="207" t="s">
        <v>180</v>
      </c>
      <c r="L378" s="207">
        <v>11</v>
      </c>
      <c r="M378" s="207" t="s">
        <v>180</v>
      </c>
      <c r="N378" s="207" t="s">
        <v>180</v>
      </c>
      <c r="O378" s="207">
        <v>27</v>
      </c>
      <c r="P378" s="207" t="s">
        <v>180</v>
      </c>
      <c r="Q378" s="207" t="s">
        <v>180</v>
      </c>
      <c r="R378" s="207" t="s">
        <v>180</v>
      </c>
      <c r="S378" s="207" t="s">
        <v>180</v>
      </c>
      <c r="T378" s="207" t="s">
        <v>180</v>
      </c>
      <c r="U378" s="207" t="s">
        <v>180</v>
      </c>
      <c r="V378" s="207" t="s">
        <v>180</v>
      </c>
      <c r="W378" s="207" t="s">
        <v>180</v>
      </c>
      <c r="X378" s="207">
        <f t="shared" si="22"/>
        <v>38</v>
      </c>
      <c r="Y378" s="207" t="s">
        <v>180</v>
      </c>
      <c r="Z378" s="284"/>
      <c r="AA378" s="284"/>
      <c r="AB378" s="207" t="s">
        <v>180</v>
      </c>
      <c r="AC378" s="207" t="s">
        <v>180</v>
      </c>
      <c r="AD378" s="207" t="s">
        <v>180</v>
      </c>
    </row>
    <row r="379" spans="1:30" ht="16.5" customHeight="1" x14ac:dyDescent="0.4">
      <c r="A379" s="150" t="s">
        <v>1196</v>
      </c>
      <c r="B379" s="150" t="s">
        <v>348</v>
      </c>
      <c r="C379" s="81" t="s">
        <v>478</v>
      </c>
      <c r="D379" s="248" t="s">
        <v>305</v>
      </c>
      <c r="E379" s="207" t="s">
        <v>180</v>
      </c>
      <c r="F379" s="207" t="s">
        <v>180</v>
      </c>
      <c r="G379" s="207" t="s">
        <v>180</v>
      </c>
      <c r="H379" s="207" t="s">
        <v>180</v>
      </c>
      <c r="I379" s="207">
        <v>7</v>
      </c>
      <c r="J379" s="207" t="s">
        <v>180</v>
      </c>
      <c r="K379" s="207" t="s">
        <v>180</v>
      </c>
      <c r="L379" s="207" t="s">
        <v>180</v>
      </c>
      <c r="M379" s="207" t="s">
        <v>180</v>
      </c>
      <c r="N379" s="207" t="s">
        <v>180</v>
      </c>
      <c r="O379" s="207">
        <v>12</v>
      </c>
      <c r="P379" s="207" t="s">
        <v>180</v>
      </c>
      <c r="Q379" s="207" t="s">
        <v>180</v>
      </c>
      <c r="R379" s="207" t="s">
        <v>180</v>
      </c>
      <c r="S379" s="207" t="s">
        <v>180</v>
      </c>
      <c r="T379" s="207" t="s">
        <v>180</v>
      </c>
      <c r="U379" s="207" t="s">
        <v>180</v>
      </c>
      <c r="V379" s="207" t="s">
        <v>180</v>
      </c>
      <c r="W379" s="207">
        <v>51</v>
      </c>
      <c r="X379" s="207">
        <f t="shared" si="22"/>
        <v>70</v>
      </c>
      <c r="Y379" s="207" t="s">
        <v>180</v>
      </c>
      <c r="Z379" s="284"/>
      <c r="AA379" s="284"/>
      <c r="AB379" s="207" t="s">
        <v>180</v>
      </c>
      <c r="AC379" s="207" t="s">
        <v>180</v>
      </c>
      <c r="AD379" s="207" t="s">
        <v>180</v>
      </c>
    </row>
    <row r="380" spans="1:30" ht="16.5" customHeight="1" x14ac:dyDescent="0.4">
      <c r="A380" s="150" t="s">
        <v>1196</v>
      </c>
      <c r="B380" s="150" t="s">
        <v>348</v>
      </c>
      <c r="C380" s="81" t="s">
        <v>479</v>
      </c>
      <c r="D380" s="248" t="s">
        <v>305</v>
      </c>
      <c r="E380" s="207" t="s">
        <v>180</v>
      </c>
      <c r="F380" s="207" t="s">
        <v>180</v>
      </c>
      <c r="G380" s="207" t="s">
        <v>180</v>
      </c>
      <c r="H380" s="207" t="s">
        <v>180</v>
      </c>
      <c r="I380" s="207">
        <v>2</v>
      </c>
      <c r="J380" s="207" t="s">
        <v>180</v>
      </c>
      <c r="K380" s="207" t="s">
        <v>180</v>
      </c>
      <c r="L380" s="207" t="s">
        <v>180</v>
      </c>
      <c r="M380" s="207" t="s">
        <v>180</v>
      </c>
      <c r="N380" s="207" t="s">
        <v>180</v>
      </c>
      <c r="O380" s="207" t="s">
        <v>180</v>
      </c>
      <c r="P380" s="207" t="s">
        <v>180</v>
      </c>
      <c r="Q380" s="207" t="s">
        <v>180</v>
      </c>
      <c r="R380" s="207" t="s">
        <v>180</v>
      </c>
      <c r="S380" s="207" t="s">
        <v>180</v>
      </c>
      <c r="T380" s="207" t="s">
        <v>180</v>
      </c>
      <c r="U380" s="207" t="s">
        <v>180</v>
      </c>
      <c r="V380" s="207" t="s">
        <v>180</v>
      </c>
      <c r="W380" s="207" t="s">
        <v>180</v>
      </c>
      <c r="X380" s="207">
        <f t="shared" si="22"/>
        <v>2</v>
      </c>
      <c r="Y380" s="207" t="s">
        <v>180</v>
      </c>
      <c r="Z380" s="284"/>
      <c r="AA380" s="284"/>
      <c r="AB380" s="207" t="s">
        <v>180</v>
      </c>
      <c r="AC380" s="207" t="s">
        <v>180</v>
      </c>
      <c r="AD380" s="207" t="s">
        <v>180</v>
      </c>
    </row>
    <row r="381" spans="1:30" ht="16.5" customHeight="1" x14ac:dyDescent="0.4">
      <c r="A381" s="150" t="s">
        <v>1201</v>
      </c>
      <c r="B381" s="150" t="s">
        <v>336</v>
      </c>
      <c r="C381" s="81" t="s">
        <v>480</v>
      </c>
      <c r="D381" s="248" t="s">
        <v>305</v>
      </c>
      <c r="E381" s="207" t="s">
        <v>180</v>
      </c>
      <c r="F381" s="207" t="s">
        <v>180</v>
      </c>
      <c r="G381" s="207" t="s">
        <v>180</v>
      </c>
      <c r="H381" s="207" t="s">
        <v>180</v>
      </c>
      <c r="I381" s="207" t="s">
        <v>180</v>
      </c>
      <c r="J381" s="207">
        <v>4</v>
      </c>
      <c r="K381" s="207" t="s">
        <v>180</v>
      </c>
      <c r="L381" s="207" t="s">
        <v>180</v>
      </c>
      <c r="M381" s="207" t="s">
        <v>180</v>
      </c>
      <c r="N381" s="207" t="s">
        <v>180</v>
      </c>
      <c r="O381" s="207">
        <v>9</v>
      </c>
      <c r="P381" s="207" t="s">
        <v>180</v>
      </c>
      <c r="Q381" s="207" t="s">
        <v>180</v>
      </c>
      <c r="R381" s="207" t="s">
        <v>180</v>
      </c>
      <c r="S381" s="207" t="s">
        <v>180</v>
      </c>
      <c r="T381" s="207">
        <v>10</v>
      </c>
      <c r="U381" s="207" t="s">
        <v>180</v>
      </c>
      <c r="V381" s="207" t="s">
        <v>180</v>
      </c>
      <c r="W381" s="207" t="s">
        <v>180</v>
      </c>
      <c r="X381" s="207">
        <f t="shared" ref="X381:X431" si="23">SUM(E381:W381)</f>
        <v>23</v>
      </c>
      <c r="Y381" s="207" t="s">
        <v>180</v>
      </c>
      <c r="Z381" s="284"/>
      <c r="AA381" s="284"/>
      <c r="AB381" s="207" t="s">
        <v>180</v>
      </c>
      <c r="AC381" s="207" t="s">
        <v>180</v>
      </c>
      <c r="AD381" s="207" t="s">
        <v>180</v>
      </c>
    </row>
    <row r="382" spans="1:30" ht="16.5" customHeight="1" x14ac:dyDescent="0.4">
      <c r="A382" s="150" t="s">
        <v>1201</v>
      </c>
      <c r="B382" s="150" t="s">
        <v>336</v>
      </c>
      <c r="C382" s="81" t="s">
        <v>481</v>
      </c>
      <c r="D382" s="248" t="s">
        <v>305</v>
      </c>
      <c r="E382" s="207">
        <v>6</v>
      </c>
      <c r="F382" s="207">
        <v>3</v>
      </c>
      <c r="G382" s="207" t="s">
        <v>180</v>
      </c>
      <c r="H382" s="207" t="s">
        <v>180</v>
      </c>
      <c r="I382" s="207">
        <v>204</v>
      </c>
      <c r="J382" s="207">
        <v>12</v>
      </c>
      <c r="K382" s="207">
        <v>23</v>
      </c>
      <c r="L382" s="207" t="s">
        <v>180</v>
      </c>
      <c r="M382" s="207" t="s">
        <v>180</v>
      </c>
      <c r="N382" s="207" t="s">
        <v>180</v>
      </c>
      <c r="O382" s="207">
        <v>12</v>
      </c>
      <c r="P382" s="207" t="s">
        <v>180</v>
      </c>
      <c r="Q382" s="207" t="s">
        <v>180</v>
      </c>
      <c r="R382" s="207" t="s">
        <v>180</v>
      </c>
      <c r="S382" s="207" t="s">
        <v>180</v>
      </c>
      <c r="T382" s="207" t="s">
        <v>180</v>
      </c>
      <c r="U382" s="207" t="s">
        <v>180</v>
      </c>
      <c r="V382" s="207" t="s">
        <v>180</v>
      </c>
      <c r="W382" s="207" t="s">
        <v>180</v>
      </c>
      <c r="X382" s="207">
        <f t="shared" si="23"/>
        <v>260</v>
      </c>
      <c r="Y382" s="207" t="s">
        <v>180</v>
      </c>
      <c r="Z382" s="284"/>
      <c r="AA382" s="284"/>
      <c r="AB382" s="207" t="s">
        <v>180</v>
      </c>
      <c r="AC382" s="207" t="s">
        <v>180</v>
      </c>
      <c r="AD382" s="207" t="s">
        <v>180</v>
      </c>
    </row>
    <row r="383" spans="1:30" ht="16.5" customHeight="1" x14ac:dyDescent="0.4">
      <c r="A383" s="150" t="s">
        <v>1201</v>
      </c>
      <c r="B383" s="150" t="s">
        <v>336</v>
      </c>
      <c r="C383" s="81" t="s">
        <v>482</v>
      </c>
      <c r="D383" s="248" t="s">
        <v>305</v>
      </c>
      <c r="E383" s="207" t="s">
        <v>180</v>
      </c>
      <c r="F383" s="207" t="s">
        <v>180</v>
      </c>
      <c r="G383" s="207" t="s">
        <v>180</v>
      </c>
      <c r="H383" s="207" t="s">
        <v>180</v>
      </c>
      <c r="I383" s="207" t="s">
        <v>180</v>
      </c>
      <c r="J383" s="207" t="s">
        <v>180</v>
      </c>
      <c r="K383" s="207">
        <v>3</v>
      </c>
      <c r="L383" s="207">
        <v>16</v>
      </c>
      <c r="M383" s="207" t="s">
        <v>180</v>
      </c>
      <c r="N383" s="207" t="s">
        <v>180</v>
      </c>
      <c r="O383" s="207">
        <v>15</v>
      </c>
      <c r="P383" s="207" t="s">
        <v>180</v>
      </c>
      <c r="Q383" s="207" t="s">
        <v>180</v>
      </c>
      <c r="R383" s="207" t="s">
        <v>180</v>
      </c>
      <c r="S383" s="207" t="s">
        <v>180</v>
      </c>
      <c r="T383" s="207">
        <v>6</v>
      </c>
      <c r="U383" s="207" t="s">
        <v>180</v>
      </c>
      <c r="V383" s="207" t="s">
        <v>180</v>
      </c>
      <c r="W383" s="207" t="s">
        <v>180</v>
      </c>
      <c r="X383" s="207">
        <f t="shared" si="23"/>
        <v>40</v>
      </c>
      <c r="Y383" s="207" t="s">
        <v>180</v>
      </c>
      <c r="Z383" s="284"/>
      <c r="AA383" s="284"/>
      <c r="AB383" s="207" t="s">
        <v>180</v>
      </c>
      <c r="AC383" s="207" t="s">
        <v>180</v>
      </c>
      <c r="AD383" s="207" t="s">
        <v>180</v>
      </c>
    </row>
    <row r="384" spans="1:30" ht="16.5" customHeight="1" x14ac:dyDescent="0.4">
      <c r="A384" s="150" t="s">
        <v>1201</v>
      </c>
      <c r="B384" s="150" t="s">
        <v>336</v>
      </c>
      <c r="C384" s="81" t="s">
        <v>483</v>
      </c>
      <c r="D384" s="248" t="s">
        <v>305</v>
      </c>
      <c r="E384" s="207" t="s">
        <v>180</v>
      </c>
      <c r="F384" s="207" t="s">
        <v>180</v>
      </c>
      <c r="G384" s="207" t="s">
        <v>180</v>
      </c>
      <c r="H384" s="207" t="s">
        <v>180</v>
      </c>
      <c r="I384" s="207" t="s">
        <v>180</v>
      </c>
      <c r="J384" s="207" t="s">
        <v>180</v>
      </c>
      <c r="K384" s="207" t="s">
        <v>180</v>
      </c>
      <c r="L384" s="207" t="s">
        <v>180</v>
      </c>
      <c r="M384" s="207" t="s">
        <v>180</v>
      </c>
      <c r="N384" s="207" t="s">
        <v>180</v>
      </c>
      <c r="O384" s="207" t="s">
        <v>180</v>
      </c>
      <c r="P384" s="207" t="s">
        <v>180</v>
      </c>
      <c r="Q384" s="207" t="s">
        <v>180</v>
      </c>
      <c r="R384" s="207" t="s">
        <v>180</v>
      </c>
      <c r="S384" s="207" t="s">
        <v>180</v>
      </c>
      <c r="T384" s="207">
        <v>1</v>
      </c>
      <c r="U384" s="207" t="s">
        <v>180</v>
      </c>
      <c r="V384" s="207" t="s">
        <v>180</v>
      </c>
      <c r="W384" s="207" t="s">
        <v>180</v>
      </c>
      <c r="X384" s="207">
        <f t="shared" si="23"/>
        <v>1</v>
      </c>
      <c r="Y384" s="207" t="s">
        <v>180</v>
      </c>
      <c r="Z384" s="284"/>
      <c r="AA384" s="284"/>
      <c r="AB384" s="207" t="s">
        <v>180</v>
      </c>
      <c r="AC384" s="207" t="s">
        <v>180</v>
      </c>
      <c r="AD384" s="207" t="s">
        <v>180</v>
      </c>
    </row>
    <row r="385" spans="1:30" ht="16.5" customHeight="1" x14ac:dyDescent="0.4">
      <c r="A385" s="150" t="s">
        <v>1201</v>
      </c>
      <c r="B385" s="150" t="s">
        <v>336</v>
      </c>
      <c r="C385" s="81" t="s">
        <v>484</v>
      </c>
      <c r="D385" s="248" t="s">
        <v>305</v>
      </c>
      <c r="E385" s="207" t="s">
        <v>180</v>
      </c>
      <c r="F385" s="207" t="s">
        <v>180</v>
      </c>
      <c r="G385" s="207" t="s">
        <v>180</v>
      </c>
      <c r="H385" s="207" t="s">
        <v>180</v>
      </c>
      <c r="I385" s="207">
        <v>46</v>
      </c>
      <c r="J385" s="207" t="s">
        <v>180</v>
      </c>
      <c r="K385" s="207">
        <v>55</v>
      </c>
      <c r="L385" s="207" t="s">
        <v>180</v>
      </c>
      <c r="M385" s="207" t="s">
        <v>180</v>
      </c>
      <c r="N385" s="207" t="s">
        <v>180</v>
      </c>
      <c r="O385" s="207">
        <v>7</v>
      </c>
      <c r="P385" s="207" t="s">
        <v>180</v>
      </c>
      <c r="Q385" s="207" t="s">
        <v>180</v>
      </c>
      <c r="R385" s="207" t="s">
        <v>180</v>
      </c>
      <c r="S385" s="207" t="s">
        <v>180</v>
      </c>
      <c r="T385" s="207" t="s">
        <v>180</v>
      </c>
      <c r="U385" s="207" t="s">
        <v>180</v>
      </c>
      <c r="V385" s="207" t="s">
        <v>180</v>
      </c>
      <c r="W385" s="207" t="s">
        <v>180</v>
      </c>
      <c r="X385" s="207">
        <f t="shared" si="23"/>
        <v>108</v>
      </c>
      <c r="Y385" s="207" t="s">
        <v>180</v>
      </c>
      <c r="Z385" s="284"/>
      <c r="AA385" s="284"/>
      <c r="AB385" s="207" t="s">
        <v>180</v>
      </c>
      <c r="AC385" s="207" t="s">
        <v>180</v>
      </c>
      <c r="AD385" s="207" t="s">
        <v>180</v>
      </c>
    </row>
    <row r="386" spans="1:30" ht="16.5" customHeight="1" x14ac:dyDescent="0.4">
      <c r="A386" s="150" t="s">
        <v>1201</v>
      </c>
      <c r="B386" s="150" t="s">
        <v>336</v>
      </c>
      <c r="C386" s="81" t="s">
        <v>485</v>
      </c>
      <c r="D386" s="248" t="s">
        <v>305</v>
      </c>
      <c r="E386" s="207" t="s">
        <v>180</v>
      </c>
      <c r="F386" s="207" t="s">
        <v>180</v>
      </c>
      <c r="G386" s="207" t="s">
        <v>180</v>
      </c>
      <c r="H386" s="207" t="s">
        <v>180</v>
      </c>
      <c r="I386" s="207">
        <v>1</v>
      </c>
      <c r="J386" s="207" t="s">
        <v>180</v>
      </c>
      <c r="K386" s="207" t="s">
        <v>180</v>
      </c>
      <c r="L386" s="207" t="s">
        <v>180</v>
      </c>
      <c r="M386" s="207" t="s">
        <v>180</v>
      </c>
      <c r="N386" s="207" t="s">
        <v>180</v>
      </c>
      <c r="O386" s="207" t="s">
        <v>180</v>
      </c>
      <c r="P386" s="207" t="s">
        <v>180</v>
      </c>
      <c r="Q386" s="207" t="s">
        <v>180</v>
      </c>
      <c r="R386" s="207" t="s">
        <v>180</v>
      </c>
      <c r="S386" s="207" t="s">
        <v>180</v>
      </c>
      <c r="T386" s="207" t="s">
        <v>180</v>
      </c>
      <c r="U386" s="207">
        <v>1</v>
      </c>
      <c r="V386" s="207" t="s">
        <v>180</v>
      </c>
      <c r="W386" s="207" t="s">
        <v>180</v>
      </c>
      <c r="X386" s="207">
        <f t="shared" si="23"/>
        <v>2</v>
      </c>
      <c r="Y386" s="207" t="s">
        <v>180</v>
      </c>
      <c r="Z386" s="284"/>
      <c r="AA386" s="284"/>
      <c r="AB386" s="207" t="s">
        <v>180</v>
      </c>
      <c r="AC386" s="207" t="s">
        <v>180</v>
      </c>
      <c r="AD386" s="207" t="s">
        <v>180</v>
      </c>
    </row>
    <row r="387" spans="1:30" ht="16.5" customHeight="1" x14ac:dyDescent="0.4">
      <c r="A387" s="150" t="s">
        <v>1201</v>
      </c>
      <c r="B387" s="150" t="s">
        <v>336</v>
      </c>
      <c r="C387" s="81" t="s">
        <v>486</v>
      </c>
      <c r="D387" s="248" t="s">
        <v>305</v>
      </c>
      <c r="E387" s="207" t="s">
        <v>180</v>
      </c>
      <c r="F387" s="207" t="s">
        <v>180</v>
      </c>
      <c r="G387" s="207" t="s">
        <v>180</v>
      </c>
      <c r="H387" s="207" t="s">
        <v>180</v>
      </c>
      <c r="I387" s="207" t="s">
        <v>180</v>
      </c>
      <c r="J387" s="207">
        <v>4</v>
      </c>
      <c r="K387" s="207" t="s">
        <v>180</v>
      </c>
      <c r="L387" s="207" t="s">
        <v>180</v>
      </c>
      <c r="M387" s="207" t="s">
        <v>180</v>
      </c>
      <c r="N387" s="207" t="s">
        <v>180</v>
      </c>
      <c r="O387" s="207">
        <v>29</v>
      </c>
      <c r="P387" s="207" t="s">
        <v>180</v>
      </c>
      <c r="Q387" s="207" t="s">
        <v>180</v>
      </c>
      <c r="R387" s="207" t="s">
        <v>180</v>
      </c>
      <c r="S387" s="207" t="s">
        <v>180</v>
      </c>
      <c r="T387" s="207" t="s">
        <v>180</v>
      </c>
      <c r="U387" s="207" t="s">
        <v>180</v>
      </c>
      <c r="V387" s="207" t="s">
        <v>180</v>
      </c>
      <c r="W387" s="207" t="s">
        <v>180</v>
      </c>
      <c r="X387" s="207">
        <f t="shared" si="23"/>
        <v>33</v>
      </c>
      <c r="Y387" s="207" t="s">
        <v>180</v>
      </c>
      <c r="Z387" s="284"/>
      <c r="AA387" s="284"/>
      <c r="AB387" s="207" t="s">
        <v>180</v>
      </c>
      <c r="AC387" s="207" t="s">
        <v>180</v>
      </c>
      <c r="AD387" s="207" t="s">
        <v>180</v>
      </c>
    </row>
    <row r="388" spans="1:30" ht="16.5" customHeight="1" x14ac:dyDescent="0.4">
      <c r="A388" s="150" t="s">
        <v>1196</v>
      </c>
      <c r="B388" s="150" t="s">
        <v>347</v>
      </c>
      <c r="C388" s="81" t="s">
        <v>487</v>
      </c>
      <c r="D388" s="248" t="s">
        <v>305</v>
      </c>
      <c r="E388" s="207" t="s">
        <v>180</v>
      </c>
      <c r="F388" s="207" t="s">
        <v>180</v>
      </c>
      <c r="G388" s="207" t="s">
        <v>180</v>
      </c>
      <c r="H388" s="207" t="s">
        <v>180</v>
      </c>
      <c r="I388" s="207" t="s">
        <v>180</v>
      </c>
      <c r="J388" s="207" t="s">
        <v>180</v>
      </c>
      <c r="K388" s="207" t="s">
        <v>180</v>
      </c>
      <c r="L388" s="207" t="s">
        <v>180</v>
      </c>
      <c r="M388" s="207" t="s">
        <v>180</v>
      </c>
      <c r="N388" s="207" t="s">
        <v>180</v>
      </c>
      <c r="O388" s="207" t="s">
        <v>180</v>
      </c>
      <c r="P388" s="207" t="s">
        <v>180</v>
      </c>
      <c r="Q388" s="207" t="s">
        <v>180</v>
      </c>
      <c r="R388" s="207" t="s">
        <v>180</v>
      </c>
      <c r="S388" s="207" t="s">
        <v>180</v>
      </c>
      <c r="T388" s="207" t="s">
        <v>180</v>
      </c>
      <c r="U388" s="207" t="s">
        <v>180</v>
      </c>
      <c r="V388" s="207" t="s">
        <v>180</v>
      </c>
      <c r="W388" s="207" t="s">
        <v>180</v>
      </c>
      <c r="X388" s="207">
        <f t="shared" si="23"/>
        <v>0</v>
      </c>
      <c r="Y388" s="207" t="s">
        <v>180</v>
      </c>
      <c r="Z388" s="284"/>
      <c r="AA388" s="284"/>
      <c r="AB388" s="207" t="s">
        <v>180</v>
      </c>
      <c r="AC388" s="207" t="s">
        <v>180</v>
      </c>
      <c r="AD388" s="207" t="s">
        <v>180</v>
      </c>
    </row>
    <row r="389" spans="1:30" ht="16.5" customHeight="1" x14ac:dyDescent="0.4">
      <c r="A389" s="150" t="s">
        <v>1191</v>
      </c>
      <c r="B389" s="150" t="s">
        <v>329</v>
      </c>
      <c r="C389" s="81" t="s">
        <v>488</v>
      </c>
      <c r="D389" s="248" t="s">
        <v>305</v>
      </c>
      <c r="E389" s="207" t="s">
        <v>180</v>
      </c>
      <c r="F389" s="207" t="s">
        <v>180</v>
      </c>
      <c r="G389" s="207" t="s">
        <v>180</v>
      </c>
      <c r="H389" s="207" t="s">
        <v>180</v>
      </c>
      <c r="I389" s="207">
        <v>3</v>
      </c>
      <c r="J389" s="207" t="s">
        <v>180</v>
      </c>
      <c r="K389" s="207">
        <v>3</v>
      </c>
      <c r="L389" s="207" t="s">
        <v>180</v>
      </c>
      <c r="M389" s="207" t="s">
        <v>180</v>
      </c>
      <c r="N389" s="207" t="s">
        <v>180</v>
      </c>
      <c r="O389" s="207">
        <v>3</v>
      </c>
      <c r="P389" s="207" t="s">
        <v>180</v>
      </c>
      <c r="Q389" s="207" t="s">
        <v>180</v>
      </c>
      <c r="R389" s="207" t="s">
        <v>180</v>
      </c>
      <c r="S389" s="207" t="s">
        <v>180</v>
      </c>
      <c r="T389" s="207" t="s">
        <v>180</v>
      </c>
      <c r="U389" s="207" t="s">
        <v>180</v>
      </c>
      <c r="V389" s="207" t="s">
        <v>180</v>
      </c>
      <c r="W389" s="207" t="s">
        <v>180</v>
      </c>
      <c r="X389" s="207">
        <f t="shared" si="23"/>
        <v>9</v>
      </c>
      <c r="Y389" s="207" t="s">
        <v>180</v>
      </c>
      <c r="Z389" s="284"/>
      <c r="AA389" s="284"/>
      <c r="AB389" s="207" t="s">
        <v>180</v>
      </c>
      <c r="AC389" s="207" t="s">
        <v>180</v>
      </c>
      <c r="AD389" s="207" t="s">
        <v>180</v>
      </c>
    </row>
    <row r="390" spans="1:30" ht="16.5" customHeight="1" x14ac:dyDescent="0.4">
      <c r="A390" s="150" t="s">
        <v>1191</v>
      </c>
      <c r="B390" s="150" t="s">
        <v>329</v>
      </c>
      <c r="C390" s="81" t="s">
        <v>489</v>
      </c>
      <c r="D390" s="248" t="s">
        <v>305</v>
      </c>
      <c r="E390" s="207" t="s">
        <v>180</v>
      </c>
      <c r="F390" s="207" t="s">
        <v>180</v>
      </c>
      <c r="G390" s="207" t="s">
        <v>180</v>
      </c>
      <c r="H390" s="207" t="s">
        <v>180</v>
      </c>
      <c r="I390" s="207">
        <v>6</v>
      </c>
      <c r="J390" s="207" t="s">
        <v>180</v>
      </c>
      <c r="K390" s="207">
        <v>178</v>
      </c>
      <c r="L390" s="207">
        <v>1</v>
      </c>
      <c r="M390" s="207" t="s">
        <v>180</v>
      </c>
      <c r="N390" s="207" t="s">
        <v>180</v>
      </c>
      <c r="O390" s="207">
        <v>3</v>
      </c>
      <c r="P390" s="207" t="s">
        <v>180</v>
      </c>
      <c r="Q390" s="207" t="s">
        <v>180</v>
      </c>
      <c r="R390" s="207" t="s">
        <v>180</v>
      </c>
      <c r="S390" s="207" t="s">
        <v>180</v>
      </c>
      <c r="T390" s="207">
        <v>1</v>
      </c>
      <c r="U390" s="207" t="s">
        <v>180</v>
      </c>
      <c r="V390" s="207" t="s">
        <v>180</v>
      </c>
      <c r="W390" s="207" t="s">
        <v>180</v>
      </c>
      <c r="X390" s="207">
        <f t="shared" si="23"/>
        <v>189</v>
      </c>
      <c r="Y390" s="207" t="s">
        <v>180</v>
      </c>
      <c r="Z390" s="284"/>
      <c r="AA390" s="284"/>
      <c r="AB390" s="207" t="s">
        <v>180</v>
      </c>
      <c r="AC390" s="207" t="s">
        <v>180</v>
      </c>
      <c r="AD390" s="207" t="s">
        <v>180</v>
      </c>
    </row>
    <row r="391" spans="1:30" ht="16.5" customHeight="1" x14ac:dyDescent="0.4">
      <c r="A391" s="150" t="s">
        <v>1198</v>
      </c>
      <c r="B391" s="150" t="s">
        <v>330</v>
      </c>
      <c r="C391" s="81" t="s">
        <v>490</v>
      </c>
      <c r="D391" s="248" t="s">
        <v>305</v>
      </c>
      <c r="E391" s="207" t="s">
        <v>180</v>
      </c>
      <c r="F391" s="207" t="s">
        <v>180</v>
      </c>
      <c r="G391" s="207" t="s">
        <v>180</v>
      </c>
      <c r="H391" s="207" t="s">
        <v>180</v>
      </c>
      <c r="I391" s="207" t="s">
        <v>180</v>
      </c>
      <c r="J391" s="207" t="s">
        <v>180</v>
      </c>
      <c r="K391" s="207">
        <v>15</v>
      </c>
      <c r="L391" s="207" t="s">
        <v>180</v>
      </c>
      <c r="M391" s="207" t="s">
        <v>180</v>
      </c>
      <c r="N391" s="207" t="s">
        <v>180</v>
      </c>
      <c r="O391" s="207">
        <v>12</v>
      </c>
      <c r="P391" s="207" t="s">
        <v>180</v>
      </c>
      <c r="Q391" s="207" t="s">
        <v>180</v>
      </c>
      <c r="R391" s="207" t="s">
        <v>180</v>
      </c>
      <c r="S391" s="207" t="s">
        <v>180</v>
      </c>
      <c r="T391" s="207" t="s">
        <v>180</v>
      </c>
      <c r="U391" s="207" t="s">
        <v>180</v>
      </c>
      <c r="V391" s="207" t="s">
        <v>180</v>
      </c>
      <c r="W391" s="207" t="s">
        <v>180</v>
      </c>
      <c r="X391" s="207">
        <f t="shared" si="23"/>
        <v>27</v>
      </c>
      <c r="Y391" s="207" t="s">
        <v>180</v>
      </c>
      <c r="Z391" s="284"/>
      <c r="AA391" s="284"/>
      <c r="AB391" s="207" t="s">
        <v>180</v>
      </c>
      <c r="AC391" s="207" t="s">
        <v>180</v>
      </c>
      <c r="AD391" s="207" t="s">
        <v>180</v>
      </c>
    </row>
    <row r="392" spans="1:30" ht="16.5" customHeight="1" x14ac:dyDescent="0.4">
      <c r="A392" s="150" t="s">
        <v>1198</v>
      </c>
      <c r="B392" s="150" t="s">
        <v>330</v>
      </c>
      <c r="C392" s="81" t="s">
        <v>491</v>
      </c>
      <c r="D392" s="248" t="s">
        <v>305</v>
      </c>
      <c r="E392" s="207" t="s">
        <v>180</v>
      </c>
      <c r="F392" s="207" t="s">
        <v>180</v>
      </c>
      <c r="G392" s="207" t="s">
        <v>180</v>
      </c>
      <c r="H392" s="207" t="s">
        <v>180</v>
      </c>
      <c r="I392" s="207">
        <v>83</v>
      </c>
      <c r="J392" s="207" t="s">
        <v>180</v>
      </c>
      <c r="K392" s="207">
        <v>10</v>
      </c>
      <c r="L392" s="207" t="s">
        <v>180</v>
      </c>
      <c r="M392" s="207" t="s">
        <v>180</v>
      </c>
      <c r="N392" s="207" t="s">
        <v>180</v>
      </c>
      <c r="O392" s="207">
        <v>25</v>
      </c>
      <c r="P392" s="207" t="s">
        <v>180</v>
      </c>
      <c r="Q392" s="207" t="s">
        <v>180</v>
      </c>
      <c r="R392" s="207" t="s">
        <v>180</v>
      </c>
      <c r="S392" s="207" t="s">
        <v>180</v>
      </c>
      <c r="T392" s="207" t="s">
        <v>180</v>
      </c>
      <c r="U392" s="207">
        <v>10</v>
      </c>
      <c r="V392" s="207" t="s">
        <v>180</v>
      </c>
      <c r="W392" s="207" t="s">
        <v>180</v>
      </c>
      <c r="X392" s="207">
        <f t="shared" si="23"/>
        <v>128</v>
      </c>
      <c r="Y392" s="207" t="s">
        <v>180</v>
      </c>
      <c r="Z392" s="284"/>
      <c r="AA392" s="284"/>
      <c r="AB392" s="207" t="s">
        <v>180</v>
      </c>
      <c r="AC392" s="207" t="s">
        <v>180</v>
      </c>
      <c r="AD392" s="207" t="s">
        <v>180</v>
      </c>
    </row>
    <row r="393" spans="1:30" ht="16.5" customHeight="1" x14ac:dyDescent="0.4">
      <c r="A393" s="150" t="s">
        <v>1191</v>
      </c>
      <c r="B393" s="150" t="s">
        <v>329</v>
      </c>
      <c r="C393" s="81" t="s">
        <v>492</v>
      </c>
      <c r="D393" s="248" t="s">
        <v>305</v>
      </c>
      <c r="E393" s="207">
        <v>1</v>
      </c>
      <c r="F393" s="207">
        <v>2</v>
      </c>
      <c r="G393" s="207" t="s">
        <v>180</v>
      </c>
      <c r="H393" s="207" t="s">
        <v>180</v>
      </c>
      <c r="I393" s="207">
        <v>29</v>
      </c>
      <c r="J393" s="207" t="s">
        <v>180</v>
      </c>
      <c r="K393" s="207" t="s">
        <v>180</v>
      </c>
      <c r="L393" s="207" t="s">
        <v>180</v>
      </c>
      <c r="M393" s="207" t="s">
        <v>180</v>
      </c>
      <c r="N393" s="207" t="s">
        <v>180</v>
      </c>
      <c r="O393" s="207">
        <v>6</v>
      </c>
      <c r="P393" s="207" t="s">
        <v>180</v>
      </c>
      <c r="Q393" s="207" t="s">
        <v>180</v>
      </c>
      <c r="R393" s="207" t="s">
        <v>180</v>
      </c>
      <c r="S393" s="207" t="s">
        <v>180</v>
      </c>
      <c r="T393" s="207" t="s">
        <v>180</v>
      </c>
      <c r="U393" s="207" t="s">
        <v>180</v>
      </c>
      <c r="V393" s="207" t="s">
        <v>180</v>
      </c>
      <c r="W393" s="207">
        <v>8</v>
      </c>
      <c r="X393" s="207">
        <f t="shared" si="23"/>
        <v>46</v>
      </c>
      <c r="Y393" s="207" t="s">
        <v>180</v>
      </c>
      <c r="Z393" s="284"/>
      <c r="AA393" s="284"/>
      <c r="AB393" s="207" t="s">
        <v>180</v>
      </c>
      <c r="AC393" s="207" t="s">
        <v>180</v>
      </c>
      <c r="AD393" s="207" t="s">
        <v>180</v>
      </c>
    </row>
    <row r="394" spans="1:30" ht="16.5" customHeight="1" x14ac:dyDescent="0.4">
      <c r="A394" s="150" t="s">
        <v>1198</v>
      </c>
      <c r="B394" s="150" t="s">
        <v>330</v>
      </c>
      <c r="C394" s="81" t="s">
        <v>493</v>
      </c>
      <c r="D394" s="248" t="s">
        <v>305</v>
      </c>
      <c r="E394" s="207" t="s">
        <v>180</v>
      </c>
      <c r="F394" s="207" t="s">
        <v>180</v>
      </c>
      <c r="G394" s="207" t="s">
        <v>180</v>
      </c>
      <c r="H394" s="207" t="s">
        <v>180</v>
      </c>
      <c r="I394" s="207">
        <v>60</v>
      </c>
      <c r="J394" s="207" t="s">
        <v>180</v>
      </c>
      <c r="K394" s="207">
        <v>60</v>
      </c>
      <c r="L394" s="207" t="s">
        <v>180</v>
      </c>
      <c r="M394" s="207" t="s">
        <v>180</v>
      </c>
      <c r="N394" s="207" t="s">
        <v>180</v>
      </c>
      <c r="O394" s="207">
        <v>81</v>
      </c>
      <c r="P394" s="207" t="s">
        <v>180</v>
      </c>
      <c r="Q394" s="207" t="s">
        <v>180</v>
      </c>
      <c r="R394" s="207" t="s">
        <v>180</v>
      </c>
      <c r="S394" s="207" t="s">
        <v>180</v>
      </c>
      <c r="T394" s="207" t="s">
        <v>180</v>
      </c>
      <c r="U394" s="207">
        <v>16</v>
      </c>
      <c r="V394" s="207">
        <v>16</v>
      </c>
      <c r="W394" s="207" t="s">
        <v>180</v>
      </c>
      <c r="X394" s="207">
        <f t="shared" si="23"/>
        <v>233</v>
      </c>
      <c r="Y394" s="207" t="s">
        <v>180</v>
      </c>
      <c r="Z394" s="284"/>
      <c r="AA394" s="284"/>
      <c r="AB394" s="207" t="s">
        <v>180</v>
      </c>
      <c r="AC394" s="207" t="s">
        <v>180</v>
      </c>
      <c r="AD394" s="207" t="s">
        <v>180</v>
      </c>
    </row>
    <row r="395" spans="1:30" ht="16.5" customHeight="1" x14ac:dyDescent="0.4">
      <c r="A395" s="150" t="s">
        <v>1198</v>
      </c>
      <c r="B395" s="150" t="s">
        <v>330</v>
      </c>
      <c r="C395" s="81" t="s">
        <v>494</v>
      </c>
      <c r="D395" s="248" t="s">
        <v>305</v>
      </c>
      <c r="E395" s="207">
        <v>8</v>
      </c>
      <c r="F395" s="207">
        <v>9</v>
      </c>
      <c r="G395" s="207" t="s">
        <v>180</v>
      </c>
      <c r="H395" s="207" t="s">
        <v>180</v>
      </c>
      <c r="I395" s="207" t="s">
        <v>180</v>
      </c>
      <c r="J395" s="207" t="s">
        <v>180</v>
      </c>
      <c r="K395" s="207" t="s">
        <v>180</v>
      </c>
      <c r="L395" s="207">
        <v>4</v>
      </c>
      <c r="M395" s="207" t="s">
        <v>180</v>
      </c>
      <c r="N395" s="207" t="s">
        <v>180</v>
      </c>
      <c r="O395" s="207">
        <v>9</v>
      </c>
      <c r="P395" s="207" t="s">
        <v>180</v>
      </c>
      <c r="Q395" s="207" t="s">
        <v>180</v>
      </c>
      <c r="R395" s="207" t="s">
        <v>180</v>
      </c>
      <c r="S395" s="207" t="s">
        <v>180</v>
      </c>
      <c r="T395" s="207" t="s">
        <v>180</v>
      </c>
      <c r="U395" s="207">
        <v>146</v>
      </c>
      <c r="V395" s="207" t="s">
        <v>180</v>
      </c>
      <c r="W395" s="207">
        <v>3</v>
      </c>
      <c r="X395" s="207">
        <f t="shared" si="23"/>
        <v>179</v>
      </c>
      <c r="Y395" s="207" t="s">
        <v>180</v>
      </c>
      <c r="Z395" s="284"/>
      <c r="AA395" s="284"/>
      <c r="AB395" s="207" t="s">
        <v>180</v>
      </c>
      <c r="AC395" s="207" t="s">
        <v>180</v>
      </c>
      <c r="AD395" s="207" t="s">
        <v>180</v>
      </c>
    </row>
    <row r="396" spans="1:30" ht="16.5" customHeight="1" x14ac:dyDescent="0.4">
      <c r="A396" s="150" t="s">
        <v>1210</v>
      </c>
      <c r="B396" s="150" t="s">
        <v>332</v>
      </c>
      <c r="C396" s="81" t="s">
        <v>495</v>
      </c>
      <c r="D396" s="248" t="s">
        <v>305</v>
      </c>
      <c r="E396" s="207" t="s">
        <v>180</v>
      </c>
      <c r="F396" s="207" t="s">
        <v>180</v>
      </c>
      <c r="G396" s="207" t="s">
        <v>180</v>
      </c>
      <c r="H396" s="207" t="s">
        <v>180</v>
      </c>
      <c r="I396" s="207" t="s">
        <v>180</v>
      </c>
      <c r="J396" s="207" t="s">
        <v>180</v>
      </c>
      <c r="K396" s="207" t="s">
        <v>180</v>
      </c>
      <c r="L396" s="207" t="s">
        <v>180</v>
      </c>
      <c r="M396" s="207" t="s">
        <v>180</v>
      </c>
      <c r="N396" s="207" t="s">
        <v>180</v>
      </c>
      <c r="O396" s="207" t="s">
        <v>180</v>
      </c>
      <c r="P396" s="207" t="s">
        <v>180</v>
      </c>
      <c r="Q396" s="207" t="s">
        <v>180</v>
      </c>
      <c r="R396" s="207" t="s">
        <v>180</v>
      </c>
      <c r="S396" s="207" t="s">
        <v>180</v>
      </c>
      <c r="T396" s="207" t="s">
        <v>180</v>
      </c>
      <c r="U396" s="207" t="s">
        <v>180</v>
      </c>
      <c r="V396" s="207" t="s">
        <v>180</v>
      </c>
      <c r="W396" s="207" t="s">
        <v>180</v>
      </c>
      <c r="X396" s="207">
        <f t="shared" si="23"/>
        <v>0</v>
      </c>
      <c r="Y396" s="207" t="s">
        <v>180</v>
      </c>
      <c r="Z396" s="284"/>
      <c r="AA396" s="284"/>
      <c r="AB396" s="207" t="s">
        <v>180</v>
      </c>
      <c r="AC396" s="207" t="s">
        <v>180</v>
      </c>
      <c r="AD396" s="207" t="s">
        <v>180</v>
      </c>
    </row>
    <row r="397" spans="1:30" ht="16.5" customHeight="1" x14ac:dyDescent="0.4">
      <c r="A397" s="150" t="s">
        <v>1210</v>
      </c>
      <c r="B397" s="150" t="s">
        <v>332</v>
      </c>
      <c r="C397" s="81" t="s">
        <v>496</v>
      </c>
      <c r="D397" s="248" t="s">
        <v>305</v>
      </c>
      <c r="E397" s="207" t="s">
        <v>180</v>
      </c>
      <c r="F397" s="207" t="s">
        <v>180</v>
      </c>
      <c r="G397" s="207" t="s">
        <v>180</v>
      </c>
      <c r="H397" s="207" t="s">
        <v>180</v>
      </c>
      <c r="I397" s="207" t="s">
        <v>180</v>
      </c>
      <c r="J397" s="207" t="s">
        <v>180</v>
      </c>
      <c r="K397" s="207" t="s">
        <v>180</v>
      </c>
      <c r="L397" s="207" t="s">
        <v>180</v>
      </c>
      <c r="M397" s="207" t="s">
        <v>180</v>
      </c>
      <c r="N397" s="207" t="s">
        <v>180</v>
      </c>
      <c r="O397" s="207" t="s">
        <v>180</v>
      </c>
      <c r="P397" s="207" t="s">
        <v>180</v>
      </c>
      <c r="Q397" s="207" t="s">
        <v>180</v>
      </c>
      <c r="R397" s="207" t="s">
        <v>180</v>
      </c>
      <c r="S397" s="207" t="s">
        <v>180</v>
      </c>
      <c r="T397" s="207" t="s">
        <v>180</v>
      </c>
      <c r="U397" s="207" t="s">
        <v>180</v>
      </c>
      <c r="V397" s="207" t="s">
        <v>180</v>
      </c>
      <c r="W397" s="207" t="s">
        <v>180</v>
      </c>
      <c r="X397" s="207">
        <f t="shared" si="23"/>
        <v>0</v>
      </c>
      <c r="Y397" s="207" t="s">
        <v>180</v>
      </c>
      <c r="Z397" s="284"/>
      <c r="AA397" s="284"/>
      <c r="AB397" s="207" t="s">
        <v>180</v>
      </c>
      <c r="AC397" s="207" t="s">
        <v>180</v>
      </c>
      <c r="AD397" s="207" t="s">
        <v>180</v>
      </c>
    </row>
    <row r="398" spans="1:30" ht="16.5" customHeight="1" x14ac:dyDescent="0.4">
      <c r="A398" s="150" t="s">
        <v>1210</v>
      </c>
      <c r="B398" s="150" t="s">
        <v>332</v>
      </c>
      <c r="C398" s="81" t="s">
        <v>497</v>
      </c>
      <c r="D398" s="248" t="s">
        <v>305</v>
      </c>
      <c r="E398" s="207">
        <v>8</v>
      </c>
      <c r="F398" s="207">
        <v>1</v>
      </c>
      <c r="G398" s="207" t="s">
        <v>180</v>
      </c>
      <c r="H398" s="207" t="s">
        <v>180</v>
      </c>
      <c r="I398" s="207" t="s">
        <v>180</v>
      </c>
      <c r="J398" s="207">
        <v>1</v>
      </c>
      <c r="K398" s="207" t="s">
        <v>180</v>
      </c>
      <c r="L398" s="207" t="s">
        <v>180</v>
      </c>
      <c r="M398" s="207" t="s">
        <v>180</v>
      </c>
      <c r="N398" s="207" t="s">
        <v>180</v>
      </c>
      <c r="O398" s="207" t="s">
        <v>180</v>
      </c>
      <c r="P398" s="207" t="s">
        <v>180</v>
      </c>
      <c r="Q398" s="207" t="s">
        <v>180</v>
      </c>
      <c r="R398" s="207" t="s">
        <v>180</v>
      </c>
      <c r="S398" s="207" t="s">
        <v>180</v>
      </c>
      <c r="T398" s="207" t="s">
        <v>180</v>
      </c>
      <c r="U398" s="207" t="s">
        <v>180</v>
      </c>
      <c r="V398" s="207" t="s">
        <v>180</v>
      </c>
      <c r="W398" s="207">
        <v>2</v>
      </c>
      <c r="X398" s="207">
        <f t="shared" si="23"/>
        <v>12</v>
      </c>
      <c r="Y398" s="207" t="s">
        <v>180</v>
      </c>
      <c r="Z398" s="284"/>
      <c r="AA398" s="284"/>
      <c r="AB398" s="207" t="s">
        <v>180</v>
      </c>
      <c r="AC398" s="207" t="s">
        <v>180</v>
      </c>
      <c r="AD398" s="207" t="s">
        <v>180</v>
      </c>
    </row>
    <row r="399" spans="1:30" ht="16.5" customHeight="1" x14ac:dyDescent="0.4">
      <c r="A399" s="150" t="s">
        <v>1210</v>
      </c>
      <c r="B399" s="150" t="s">
        <v>331</v>
      </c>
      <c r="C399" s="81" t="s">
        <v>498</v>
      </c>
      <c r="D399" s="248" t="s">
        <v>305</v>
      </c>
      <c r="E399" s="207">
        <v>5</v>
      </c>
      <c r="F399" s="207">
        <v>4</v>
      </c>
      <c r="G399" s="207" t="s">
        <v>180</v>
      </c>
      <c r="H399" s="207" t="s">
        <v>180</v>
      </c>
      <c r="I399" s="207">
        <v>71</v>
      </c>
      <c r="J399" s="207" t="s">
        <v>180</v>
      </c>
      <c r="K399" s="207" t="s">
        <v>180</v>
      </c>
      <c r="L399" s="207" t="s">
        <v>180</v>
      </c>
      <c r="M399" s="207" t="s">
        <v>180</v>
      </c>
      <c r="N399" s="207" t="s">
        <v>180</v>
      </c>
      <c r="O399" s="207">
        <v>3</v>
      </c>
      <c r="P399" s="207" t="s">
        <v>180</v>
      </c>
      <c r="Q399" s="207" t="s">
        <v>180</v>
      </c>
      <c r="R399" s="207" t="s">
        <v>180</v>
      </c>
      <c r="S399" s="207" t="s">
        <v>180</v>
      </c>
      <c r="T399" s="207" t="s">
        <v>180</v>
      </c>
      <c r="U399" s="207">
        <v>3</v>
      </c>
      <c r="V399" s="207">
        <v>10</v>
      </c>
      <c r="W399" s="207">
        <v>6</v>
      </c>
      <c r="X399" s="207">
        <f t="shared" si="23"/>
        <v>102</v>
      </c>
      <c r="Y399" s="207" t="s">
        <v>180</v>
      </c>
      <c r="Z399" s="284"/>
      <c r="AA399" s="284"/>
      <c r="AB399" s="207" t="s">
        <v>180</v>
      </c>
      <c r="AC399" s="207" t="s">
        <v>180</v>
      </c>
      <c r="AD399" s="207" t="s">
        <v>180</v>
      </c>
    </row>
    <row r="400" spans="1:30" ht="16.5" customHeight="1" x14ac:dyDescent="0.4">
      <c r="A400" s="150" t="s">
        <v>1210</v>
      </c>
      <c r="B400" s="150" t="s">
        <v>331</v>
      </c>
      <c r="C400" s="81" t="s">
        <v>499</v>
      </c>
      <c r="D400" s="248" t="s">
        <v>305</v>
      </c>
      <c r="E400" s="207">
        <v>4</v>
      </c>
      <c r="F400" s="207">
        <v>2</v>
      </c>
      <c r="G400" s="207" t="s">
        <v>180</v>
      </c>
      <c r="H400" s="207" t="s">
        <v>180</v>
      </c>
      <c r="I400" s="207">
        <v>1</v>
      </c>
      <c r="J400" s="207" t="s">
        <v>180</v>
      </c>
      <c r="K400" s="207">
        <v>3</v>
      </c>
      <c r="L400" s="207" t="s">
        <v>180</v>
      </c>
      <c r="M400" s="207" t="s">
        <v>180</v>
      </c>
      <c r="N400" s="207" t="s">
        <v>180</v>
      </c>
      <c r="O400" s="207">
        <v>1</v>
      </c>
      <c r="P400" s="207" t="s">
        <v>180</v>
      </c>
      <c r="Q400" s="207" t="s">
        <v>180</v>
      </c>
      <c r="R400" s="207" t="s">
        <v>180</v>
      </c>
      <c r="S400" s="207" t="s">
        <v>180</v>
      </c>
      <c r="T400" s="207" t="s">
        <v>180</v>
      </c>
      <c r="U400" s="207">
        <v>3</v>
      </c>
      <c r="V400" s="207">
        <v>3</v>
      </c>
      <c r="W400" s="207" t="s">
        <v>180</v>
      </c>
      <c r="X400" s="207">
        <f t="shared" si="23"/>
        <v>17</v>
      </c>
      <c r="Y400" s="207" t="s">
        <v>180</v>
      </c>
      <c r="Z400" s="284"/>
      <c r="AA400" s="284"/>
      <c r="AB400" s="207" t="s">
        <v>180</v>
      </c>
      <c r="AC400" s="207" t="s">
        <v>180</v>
      </c>
      <c r="AD400" s="207" t="s">
        <v>180</v>
      </c>
    </row>
    <row r="401" spans="1:30" ht="16.5" customHeight="1" x14ac:dyDescent="0.4">
      <c r="A401" s="150" t="s">
        <v>1210</v>
      </c>
      <c r="B401" s="150" t="s">
        <v>331</v>
      </c>
      <c r="C401" s="81" t="s">
        <v>500</v>
      </c>
      <c r="D401" s="248" t="s">
        <v>305</v>
      </c>
      <c r="E401" s="207">
        <v>5</v>
      </c>
      <c r="F401" s="207">
        <v>28</v>
      </c>
      <c r="G401" s="207" t="s">
        <v>180</v>
      </c>
      <c r="H401" s="207" t="s">
        <v>180</v>
      </c>
      <c r="I401" s="207" t="s">
        <v>180</v>
      </c>
      <c r="J401" s="207" t="s">
        <v>180</v>
      </c>
      <c r="K401" s="207">
        <v>13</v>
      </c>
      <c r="L401" s="207">
        <v>3</v>
      </c>
      <c r="M401" s="207" t="s">
        <v>180</v>
      </c>
      <c r="N401" s="207" t="s">
        <v>180</v>
      </c>
      <c r="O401" s="207">
        <v>30</v>
      </c>
      <c r="P401" s="207" t="s">
        <v>180</v>
      </c>
      <c r="Q401" s="207" t="s">
        <v>180</v>
      </c>
      <c r="R401" s="207" t="s">
        <v>180</v>
      </c>
      <c r="S401" s="207" t="s">
        <v>180</v>
      </c>
      <c r="T401" s="207" t="s">
        <v>180</v>
      </c>
      <c r="U401" s="207">
        <v>2</v>
      </c>
      <c r="V401" s="207">
        <v>8</v>
      </c>
      <c r="W401" s="207" t="s">
        <v>180</v>
      </c>
      <c r="X401" s="207">
        <f t="shared" si="23"/>
        <v>89</v>
      </c>
      <c r="Y401" s="207" t="s">
        <v>180</v>
      </c>
      <c r="Z401" s="284"/>
      <c r="AA401" s="284"/>
      <c r="AB401" s="207" t="s">
        <v>180</v>
      </c>
      <c r="AC401" s="207" t="s">
        <v>180</v>
      </c>
      <c r="AD401" s="207" t="s">
        <v>180</v>
      </c>
    </row>
    <row r="402" spans="1:30" ht="16.5" customHeight="1" x14ac:dyDescent="0.4">
      <c r="A402" s="150" t="s">
        <v>1210</v>
      </c>
      <c r="B402" s="150" t="s">
        <v>332</v>
      </c>
      <c r="C402" s="81" t="s">
        <v>501</v>
      </c>
      <c r="D402" s="248" t="s">
        <v>305</v>
      </c>
      <c r="E402" s="207">
        <v>18</v>
      </c>
      <c r="F402" s="207">
        <v>4</v>
      </c>
      <c r="G402" s="207" t="s">
        <v>180</v>
      </c>
      <c r="H402" s="207" t="s">
        <v>180</v>
      </c>
      <c r="I402" s="207" t="s">
        <v>180</v>
      </c>
      <c r="J402" s="207" t="s">
        <v>180</v>
      </c>
      <c r="K402" s="207">
        <v>6</v>
      </c>
      <c r="L402" s="207">
        <v>3</v>
      </c>
      <c r="M402" s="207" t="s">
        <v>180</v>
      </c>
      <c r="N402" s="207" t="s">
        <v>180</v>
      </c>
      <c r="O402" s="207">
        <v>6</v>
      </c>
      <c r="P402" s="207" t="s">
        <v>180</v>
      </c>
      <c r="Q402" s="207" t="s">
        <v>180</v>
      </c>
      <c r="R402" s="207" t="s">
        <v>180</v>
      </c>
      <c r="S402" s="207" t="s">
        <v>180</v>
      </c>
      <c r="T402" s="207" t="s">
        <v>180</v>
      </c>
      <c r="U402" s="207" t="s">
        <v>180</v>
      </c>
      <c r="V402" s="207" t="s">
        <v>180</v>
      </c>
      <c r="W402" s="207" t="s">
        <v>180</v>
      </c>
      <c r="X402" s="207">
        <f t="shared" si="23"/>
        <v>37</v>
      </c>
      <c r="Y402" s="207" t="s">
        <v>180</v>
      </c>
      <c r="Z402" s="284"/>
      <c r="AA402" s="284"/>
      <c r="AB402" s="207" t="s">
        <v>180</v>
      </c>
      <c r="AC402" s="207" t="s">
        <v>180</v>
      </c>
      <c r="AD402" s="207" t="s">
        <v>180</v>
      </c>
    </row>
    <row r="403" spans="1:30" ht="16.5" customHeight="1" x14ac:dyDescent="0.4">
      <c r="A403" s="150" t="s">
        <v>1193</v>
      </c>
      <c r="B403" s="150" t="s">
        <v>340</v>
      </c>
      <c r="C403" s="81" t="s">
        <v>502</v>
      </c>
      <c r="D403" s="248" t="s">
        <v>305</v>
      </c>
      <c r="E403" s="207">
        <v>84</v>
      </c>
      <c r="F403" s="207">
        <v>24</v>
      </c>
      <c r="G403" s="207" t="s">
        <v>180</v>
      </c>
      <c r="H403" s="207" t="s">
        <v>180</v>
      </c>
      <c r="I403" s="207">
        <v>80</v>
      </c>
      <c r="J403" s="207">
        <v>84</v>
      </c>
      <c r="K403" s="207">
        <v>81</v>
      </c>
      <c r="L403" s="207">
        <v>12</v>
      </c>
      <c r="M403" s="207" t="s">
        <v>180</v>
      </c>
      <c r="N403" s="207" t="s">
        <v>180</v>
      </c>
      <c r="O403" s="207">
        <v>63</v>
      </c>
      <c r="P403" s="207" t="s">
        <v>180</v>
      </c>
      <c r="Q403" s="207" t="s">
        <v>180</v>
      </c>
      <c r="R403" s="207" t="s">
        <v>180</v>
      </c>
      <c r="S403" s="207" t="s">
        <v>180</v>
      </c>
      <c r="T403" s="207" t="s">
        <v>180</v>
      </c>
      <c r="U403" s="207" t="s">
        <v>180</v>
      </c>
      <c r="V403" s="207" t="s">
        <v>180</v>
      </c>
      <c r="W403" s="207">
        <v>9</v>
      </c>
      <c r="X403" s="207">
        <f t="shared" si="23"/>
        <v>437</v>
      </c>
      <c r="Y403" s="207" t="s">
        <v>180</v>
      </c>
      <c r="Z403" s="284"/>
      <c r="AA403" s="284"/>
      <c r="AB403" s="207" t="s">
        <v>180</v>
      </c>
      <c r="AC403" s="207" t="s">
        <v>180</v>
      </c>
      <c r="AD403" s="207" t="s">
        <v>180</v>
      </c>
    </row>
    <row r="404" spans="1:30" ht="16.5" customHeight="1" x14ac:dyDescent="0.4">
      <c r="A404" s="150" t="s">
        <v>1193</v>
      </c>
      <c r="B404" s="150" t="s">
        <v>340</v>
      </c>
      <c r="C404" s="81" t="s">
        <v>503</v>
      </c>
      <c r="D404" s="248" t="s">
        <v>305</v>
      </c>
      <c r="E404" s="207" t="s">
        <v>180</v>
      </c>
      <c r="F404" s="207" t="s">
        <v>180</v>
      </c>
      <c r="G404" s="207" t="s">
        <v>180</v>
      </c>
      <c r="H404" s="207" t="s">
        <v>180</v>
      </c>
      <c r="I404" s="207" t="s">
        <v>180</v>
      </c>
      <c r="J404" s="207" t="s">
        <v>180</v>
      </c>
      <c r="K404" s="207" t="s">
        <v>180</v>
      </c>
      <c r="L404" s="207" t="s">
        <v>180</v>
      </c>
      <c r="M404" s="207" t="s">
        <v>180</v>
      </c>
      <c r="N404" s="207" t="s">
        <v>180</v>
      </c>
      <c r="O404" s="207" t="s">
        <v>180</v>
      </c>
      <c r="P404" s="207" t="s">
        <v>180</v>
      </c>
      <c r="Q404" s="207" t="s">
        <v>180</v>
      </c>
      <c r="R404" s="207" t="s">
        <v>180</v>
      </c>
      <c r="S404" s="207" t="s">
        <v>180</v>
      </c>
      <c r="T404" s="207" t="s">
        <v>180</v>
      </c>
      <c r="U404" s="207" t="s">
        <v>180</v>
      </c>
      <c r="V404" s="207" t="s">
        <v>180</v>
      </c>
      <c r="W404" s="207" t="s">
        <v>180</v>
      </c>
      <c r="X404" s="207">
        <f t="shared" si="23"/>
        <v>0</v>
      </c>
      <c r="Y404" s="207" t="s">
        <v>180</v>
      </c>
      <c r="Z404" s="284"/>
      <c r="AA404" s="284"/>
      <c r="AB404" s="207" t="s">
        <v>180</v>
      </c>
      <c r="AC404" s="207" t="s">
        <v>180</v>
      </c>
      <c r="AD404" s="207" t="s">
        <v>180</v>
      </c>
    </row>
    <row r="405" spans="1:30" ht="16.5" customHeight="1" x14ac:dyDescent="0.4">
      <c r="A405" s="150" t="s">
        <v>1193</v>
      </c>
      <c r="B405" s="150" t="s">
        <v>340</v>
      </c>
      <c r="C405" s="81" t="s">
        <v>504</v>
      </c>
      <c r="D405" s="248" t="s">
        <v>305</v>
      </c>
      <c r="E405" s="207" t="s">
        <v>180</v>
      </c>
      <c r="F405" s="207" t="s">
        <v>180</v>
      </c>
      <c r="G405" s="207" t="s">
        <v>180</v>
      </c>
      <c r="H405" s="207" t="s">
        <v>180</v>
      </c>
      <c r="I405" s="207" t="s">
        <v>180</v>
      </c>
      <c r="J405" s="207" t="s">
        <v>180</v>
      </c>
      <c r="K405" s="207" t="s">
        <v>180</v>
      </c>
      <c r="L405" s="207" t="s">
        <v>180</v>
      </c>
      <c r="M405" s="207" t="s">
        <v>180</v>
      </c>
      <c r="N405" s="207" t="s">
        <v>180</v>
      </c>
      <c r="O405" s="207" t="s">
        <v>180</v>
      </c>
      <c r="P405" s="207" t="s">
        <v>180</v>
      </c>
      <c r="Q405" s="207" t="s">
        <v>180</v>
      </c>
      <c r="R405" s="207" t="s">
        <v>180</v>
      </c>
      <c r="S405" s="207" t="s">
        <v>180</v>
      </c>
      <c r="T405" s="207" t="s">
        <v>180</v>
      </c>
      <c r="U405" s="207" t="s">
        <v>180</v>
      </c>
      <c r="V405" s="207" t="s">
        <v>180</v>
      </c>
      <c r="W405" s="207" t="s">
        <v>180</v>
      </c>
      <c r="X405" s="207">
        <f t="shared" si="23"/>
        <v>0</v>
      </c>
      <c r="Y405" s="207" t="s">
        <v>180</v>
      </c>
      <c r="Z405" s="284"/>
      <c r="AA405" s="284"/>
      <c r="AB405" s="207" t="s">
        <v>180</v>
      </c>
      <c r="AC405" s="207" t="s">
        <v>180</v>
      </c>
      <c r="AD405" s="207" t="s">
        <v>180</v>
      </c>
    </row>
    <row r="406" spans="1:30" ht="16.5" customHeight="1" x14ac:dyDescent="0.4">
      <c r="A406" s="150" t="s">
        <v>1193</v>
      </c>
      <c r="B406" s="150" t="s">
        <v>340</v>
      </c>
      <c r="C406" s="81" t="s">
        <v>505</v>
      </c>
      <c r="D406" s="248" t="s">
        <v>305</v>
      </c>
      <c r="E406" s="207" t="s">
        <v>180</v>
      </c>
      <c r="F406" s="207" t="s">
        <v>180</v>
      </c>
      <c r="G406" s="207" t="s">
        <v>180</v>
      </c>
      <c r="H406" s="207" t="s">
        <v>180</v>
      </c>
      <c r="I406" s="207">
        <v>232</v>
      </c>
      <c r="J406" s="207" t="s">
        <v>180</v>
      </c>
      <c r="K406" s="207" t="s">
        <v>180</v>
      </c>
      <c r="L406" s="207" t="s">
        <v>180</v>
      </c>
      <c r="M406" s="207" t="s">
        <v>180</v>
      </c>
      <c r="N406" s="207" t="s">
        <v>180</v>
      </c>
      <c r="O406" s="207" t="s">
        <v>180</v>
      </c>
      <c r="P406" s="207" t="s">
        <v>180</v>
      </c>
      <c r="Q406" s="207" t="s">
        <v>180</v>
      </c>
      <c r="R406" s="207" t="s">
        <v>180</v>
      </c>
      <c r="S406" s="207" t="s">
        <v>180</v>
      </c>
      <c r="T406" s="207" t="s">
        <v>180</v>
      </c>
      <c r="U406" s="207" t="s">
        <v>180</v>
      </c>
      <c r="V406" s="207" t="s">
        <v>180</v>
      </c>
      <c r="W406" s="207" t="s">
        <v>180</v>
      </c>
      <c r="X406" s="207">
        <f t="shared" si="23"/>
        <v>232</v>
      </c>
      <c r="Y406" s="207" t="s">
        <v>180</v>
      </c>
      <c r="Z406" s="284"/>
      <c r="AA406" s="284"/>
      <c r="AB406" s="207" t="s">
        <v>180</v>
      </c>
      <c r="AC406" s="207" t="s">
        <v>180</v>
      </c>
      <c r="AD406" s="207" t="s">
        <v>180</v>
      </c>
    </row>
    <row r="407" spans="1:30" ht="16.5" customHeight="1" x14ac:dyDescent="0.4">
      <c r="A407" s="150" t="s">
        <v>1193</v>
      </c>
      <c r="B407" s="150" t="s">
        <v>340</v>
      </c>
      <c r="C407" s="81" t="s">
        <v>506</v>
      </c>
      <c r="D407" s="248" t="s">
        <v>305</v>
      </c>
      <c r="E407" s="207" t="s">
        <v>180</v>
      </c>
      <c r="F407" s="207" t="s">
        <v>180</v>
      </c>
      <c r="G407" s="207" t="s">
        <v>180</v>
      </c>
      <c r="H407" s="207" t="s">
        <v>180</v>
      </c>
      <c r="I407" s="207">
        <v>304</v>
      </c>
      <c r="J407" s="207">
        <v>84</v>
      </c>
      <c r="K407" s="207">
        <v>235</v>
      </c>
      <c r="L407" s="207" t="s">
        <v>180</v>
      </c>
      <c r="M407" s="207" t="s">
        <v>180</v>
      </c>
      <c r="N407" s="207" t="s">
        <v>180</v>
      </c>
      <c r="O407" s="207">
        <v>21</v>
      </c>
      <c r="P407" s="207" t="s">
        <v>180</v>
      </c>
      <c r="Q407" s="207" t="s">
        <v>180</v>
      </c>
      <c r="R407" s="207" t="s">
        <v>180</v>
      </c>
      <c r="S407" s="207" t="s">
        <v>180</v>
      </c>
      <c r="T407" s="207" t="s">
        <v>180</v>
      </c>
      <c r="U407" s="207">
        <v>128</v>
      </c>
      <c r="V407" s="207" t="s">
        <v>180</v>
      </c>
      <c r="W407" s="207" t="s">
        <v>180</v>
      </c>
      <c r="X407" s="207">
        <f t="shared" si="23"/>
        <v>772</v>
      </c>
      <c r="Y407" s="207" t="s">
        <v>180</v>
      </c>
      <c r="Z407" s="284"/>
      <c r="AA407" s="284"/>
      <c r="AB407" s="207" t="s">
        <v>180</v>
      </c>
      <c r="AC407" s="207" t="s">
        <v>180</v>
      </c>
      <c r="AD407" s="207" t="s">
        <v>180</v>
      </c>
    </row>
    <row r="408" spans="1:30" ht="16.5" customHeight="1" x14ac:dyDescent="0.4">
      <c r="A408" s="150" t="s">
        <v>1193</v>
      </c>
      <c r="B408" s="150" t="s">
        <v>340</v>
      </c>
      <c r="C408" s="81" t="s">
        <v>507</v>
      </c>
      <c r="D408" s="248" t="s">
        <v>305</v>
      </c>
      <c r="E408" s="207" t="s">
        <v>180</v>
      </c>
      <c r="F408" s="207" t="s">
        <v>180</v>
      </c>
      <c r="G408" s="207" t="s">
        <v>180</v>
      </c>
      <c r="H408" s="207" t="s">
        <v>180</v>
      </c>
      <c r="I408" s="207">
        <v>118</v>
      </c>
      <c r="J408" s="207" t="s">
        <v>180</v>
      </c>
      <c r="K408" s="207" t="s">
        <v>180</v>
      </c>
      <c r="L408" s="207" t="s">
        <v>180</v>
      </c>
      <c r="M408" s="207" t="s">
        <v>180</v>
      </c>
      <c r="N408" s="207" t="s">
        <v>180</v>
      </c>
      <c r="O408" s="207">
        <v>3</v>
      </c>
      <c r="P408" s="207" t="s">
        <v>180</v>
      </c>
      <c r="Q408" s="207" t="s">
        <v>180</v>
      </c>
      <c r="R408" s="207" t="s">
        <v>180</v>
      </c>
      <c r="S408" s="207" t="s">
        <v>180</v>
      </c>
      <c r="T408" s="207">
        <v>17</v>
      </c>
      <c r="U408" s="207" t="s">
        <v>180</v>
      </c>
      <c r="V408" s="207" t="s">
        <v>180</v>
      </c>
      <c r="W408" s="207" t="s">
        <v>180</v>
      </c>
      <c r="X408" s="207">
        <f t="shared" si="23"/>
        <v>138</v>
      </c>
      <c r="Y408" s="207" t="s">
        <v>180</v>
      </c>
      <c r="Z408" s="284"/>
      <c r="AA408" s="284"/>
      <c r="AB408" s="207" t="s">
        <v>180</v>
      </c>
      <c r="AC408" s="207" t="s">
        <v>180</v>
      </c>
      <c r="AD408" s="207" t="s">
        <v>180</v>
      </c>
    </row>
    <row r="409" spans="1:30" ht="16.5" customHeight="1" x14ac:dyDescent="0.4">
      <c r="A409" s="150" t="s">
        <v>1193</v>
      </c>
      <c r="B409" s="150" t="s">
        <v>340</v>
      </c>
      <c r="C409" s="81" t="s">
        <v>508</v>
      </c>
      <c r="D409" s="248" t="s">
        <v>305</v>
      </c>
      <c r="E409" s="207" t="s">
        <v>180</v>
      </c>
      <c r="F409" s="207" t="s">
        <v>180</v>
      </c>
      <c r="G409" s="207" t="s">
        <v>180</v>
      </c>
      <c r="H409" s="207" t="s">
        <v>180</v>
      </c>
      <c r="I409" s="207">
        <v>324</v>
      </c>
      <c r="J409" s="207" t="s">
        <v>180</v>
      </c>
      <c r="K409" s="207" t="s">
        <v>180</v>
      </c>
      <c r="L409" s="207" t="s">
        <v>180</v>
      </c>
      <c r="M409" s="207" t="s">
        <v>180</v>
      </c>
      <c r="N409" s="207" t="s">
        <v>180</v>
      </c>
      <c r="O409" s="207">
        <v>26</v>
      </c>
      <c r="P409" s="207" t="s">
        <v>180</v>
      </c>
      <c r="Q409" s="207" t="s">
        <v>180</v>
      </c>
      <c r="R409" s="207" t="s">
        <v>180</v>
      </c>
      <c r="S409" s="207" t="s">
        <v>180</v>
      </c>
      <c r="T409" s="207" t="s">
        <v>180</v>
      </c>
      <c r="U409" s="207" t="s">
        <v>180</v>
      </c>
      <c r="V409" s="207" t="s">
        <v>180</v>
      </c>
      <c r="W409" s="207" t="s">
        <v>180</v>
      </c>
      <c r="X409" s="207">
        <f t="shared" si="23"/>
        <v>350</v>
      </c>
      <c r="Y409" s="207" t="s">
        <v>180</v>
      </c>
      <c r="Z409" s="284"/>
      <c r="AA409" s="284"/>
      <c r="AB409" s="207" t="s">
        <v>180</v>
      </c>
      <c r="AC409" s="207" t="s">
        <v>180</v>
      </c>
      <c r="AD409" s="207" t="s">
        <v>180</v>
      </c>
    </row>
    <row r="410" spans="1:30" ht="16.5" customHeight="1" x14ac:dyDescent="0.4">
      <c r="A410" s="150" t="s">
        <v>1193</v>
      </c>
      <c r="B410" s="150" t="s">
        <v>340</v>
      </c>
      <c r="C410" s="81" t="s">
        <v>509</v>
      </c>
      <c r="D410" s="248" t="s">
        <v>305</v>
      </c>
      <c r="E410" s="207" t="s">
        <v>180</v>
      </c>
      <c r="F410" s="207" t="s">
        <v>180</v>
      </c>
      <c r="G410" s="207" t="s">
        <v>180</v>
      </c>
      <c r="H410" s="207" t="s">
        <v>180</v>
      </c>
      <c r="I410" s="207">
        <v>23</v>
      </c>
      <c r="J410" s="207">
        <v>82</v>
      </c>
      <c r="K410" s="207">
        <v>23</v>
      </c>
      <c r="L410" s="207" t="s">
        <v>180</v>
      </c>
      <c r="M410" s="207" t="s">
        <v>180</v>
      </c>
      <c r="N410" s="207" t="s">
        <v>180</v>
      </c>
      <c r="O410" s="207">
        <v>10</v>
      </c>
      <c r="P410" s="207" t="s">
        <v>180</v>
      </c>
      <c r="Q410" s="207" t="s">
        <v>180</v>
      </c>
      <c r="R410" s="207" t="s">
        <v>180</v>
      </c>
      <c r="S410" s="207" t="s">
        <v>180</v>
      </c>
      <c r="T410" s="207">
        <v>125</v>
      </c>
      <c r="U410" s="207" t="s">
        <v>180</v>
      </c>
      <c r="V410" s="207" t="s">
        <v>180</v>
      </c>
      <c r="W410" s="207">
        <v>86</v>
      </c>
      <c r="X410" s="207">
        <f t="shared" si="23"/>
        <v>349</v>
      </c>
      <c r="Y410" s="207" t="s">
        <v>180</v>
      </c>
      <c r="Z410" s="284"/>
      <c r="AA410" s="284"/>
      <c r="AB410" s="207" t="s">
        <v>180</v>
      </c>
      <c r="AC410" s="207" t="s">
        <v>180</v>
      </c>
      <c r="AD410" s="207" t="s">
        <v>180</v>
      </c>
    </row>
    <row r="411" spans="1:30" ht="16.5" customHeight="1" x14ac:dyDescent="0.4">
      <c r="A411" s="150" t="s">
        <v>1193</v>
      </c>
      <c r="B411" s="150" t="s">
        <v>340</v>
      </c>
      <c r="C411" s="81" t="s">
        <v>510</v>
      </c>
      <c r="D411" s="248" t="s">
        <v>305</v>
      </c>
      <c r="E411" s="207" t="s">
        <v>180</v>
      </c>
      <c r="F411" s="207" t="s">
        <v>180</v>
      </c>
      <c r="G411" s="207" t="s">
        <v>180</v>
      </c>
      <c r="H411" s="207" t="s">
        <v>180</v>
      </c>
      <c r="I411" s="207">
        <v>10</v>
      </c>
      <c r="J411" s="207">
        <v>15</v>
      </c>
      <c r="K411" s="207">
        <v>8</v>
      </c>
      <c r="L411" s="207" t="s">
        <v>180</v>
      </c>
      <c r="M411" s="207" t="s">
        <v>180</v>
      </c>
      <c r="N411" s="207" t="s">
        <v>180</v>
      </c>
      <c r="O411" s="207" t="s">
        <v>180</v>
      </c>
      <c r="P411" s="207" t="s">
        <v>180</v>
      </c>
      <c r="Q411" s="207" t="s">
        <v>180</v>
      </c>
      <c r="R411" s="207" t="s">
        <v>180</v>
      </c>
      <c r="S411" s="207" t="s">
        <v>180</v>
      </c>
      <c r="T411" s="207">
        <v>12</v>
      </c>
      <c r="U411" s="207" t="s">
        <v>180</v>
      </c>
      <c r="V411" s="207" t="s">
        <v>180</v>
      </c>
      <c r="W411" s="207">
        <v>22</v>
      </c>
      <c r="X411" s="207">
        <f t="shared" si="23"/>
        <v>67</v>
      </c>
      <c r="Y411" s="207" t="s">
        <v>180</v>
      </c>
      <c r="Z411" s="284"/>
      <c r="AA411" s="284"/>
      <c r="AB411" s="207" t="s">
        <v>180</v>
      </c>
      <c r="AC411" s="207" t="s">
        <v>180</v>
      </c>
      <c r="AD411" s="207" t="s">
        <v>180</v>
      </c>
    </row>
    <row r="412" spans="1:30" ht="16.5" customHeight="1" x14ac:dyDescent="0.4">
      <c r="A412" s="150" t="s">
        <v>1193</v>
      </c>
      <c r="B412" s="150" t="s">
        <v>340</v>
      </c>
      <c r="C412" s="81" t="s">
        <v>511</v>
      </c>
      <c r="D412" s="248" t="s">
        <v>305</v>
      </c>
      <c r="E412" s="207" t="s">
        <v>180</v>
      </c>
      <c r="F412" s="207" t="s">
        <v>180</v>
      </c>
      <c r="G412" s="207" t="s">
        <v>180</v>
      </c>
      <c r="H412" s="207" t="s">
        <v>180</v>
      </c>
      <c r="I412" s="207" t="s">
        <v>180</v>
      </c>
      <c r="J412" s="207" t="s">
        <v>180</v>
      </c>
      <c r="K412" s="207" t="s">
        <v>180</v>
      </c>
      <c r="L412" s="207" t="s">
        <v>180</v>
      </c>
      <c r="M412" s="207" t="s">
        <v>180</v>
      </c>
      <c r="N412" s="207" t="s">
        <v>180</v>
      </c>
      <c r="O412" s="207" t="s">
        <v>180</v>
      </c>
      <c r="P412" s="207" t="s">
        <v>180</v>
      </c>
      <c r="Q412" s="207" t="s">
        <v>180</v>
      </c>
      <c r="R412" s="207" t="s">
        <v>180</v>
      </c>
      <c r="S412" s="207" t="s">
        <v>180</v>
      </c>
      <c r="T412" s="207" t="s">
        <v>180</v>
      </c>
      <c r="U412" s="207" t="s">
        <v>180</v>
      </c>
      <c r="V412" s="207" t="s">
        <v>180</v>
      </c>
      <c r="W412" s="207" t="s">
        <v>180</v>
      </c>
      <c r="X412" s="207">
        <f t="shared" si="23"/>
        <v>0</v>
      </c>
      <c r="Y412" s="207" t="s">
        <v>180</v>
      </c>
      <c r="Z412" s="284"/>
      <c r="AA412" s="284"/>
      <c r="AB412" s="207" t="s">
        <v>180</v>
      </c>
      <c r="AC412" s="207" t="s">
        <v>180</v>
      </c>
      <c r="AD412" s="207" t="s">
        <v>180</v>
      </c>
    </row>
    <row r="413" spans="1:30" ht="16.5" customHeight="1" x14ac:dyDescent="0.4">
      <c r="A413" s="150" t="s">
        <v>1193</v>
      </c>
      <c r="B413" s="150" t="s">
        <v>340</v>
      </c>
      <c r="C413" s="81" t="s">
        <v>512</v>
      </c>
      <c r="D413" s="248" t="s">
        <v>305</v>
      </c>
      <c r="E413" s="207" t="s">
        <v>180</v>
      </c>
      <c r="F413" s="207" t="s">
        <v>180</v>
      </c>
      <c r="G413" s="207" t="s">
        <v>180</v>
      </c>
      <c r="H413" s="207" t="s">
        <v>180</v>
      </c>
      <c r="I413" s="207" t="s">
        <v>180</v>
      </c>
      <c r="J413" s="207" t="s">
        <v>180</v>
      </c>
      <c r="K413" s="207" t="s">
        <v>180</v>
      </c>
      <c r="L413" s="207" t="s">
        <v>180</v>
      </c>
      <c r="M413" s="207" t="s">
        <v>180</v>
      </c>
      <c r="N413" s="207" t="s">
        <v>180</v>
      </c>
      <c r="O413" s="207" t="s">
        <v>180</v>
      </c>
      <c r="P413" s="207" t="s">
        <v>180</v>
      </c>
      <c r="Q413" s="207" t="s">
        <v>180</v>
      </c>
      <c r="R413" s="207" t="s">
        <v>180</v>
      </c>
      <c r="S413" s="207" t="s">
        <v>180</v>
      </c>
      <c r="T413" s="207" t="s">
        <v>180</v>
      </c>
      <c r="U413" s="207" t="s">
        <v>180</v>
      </c>
      <c r="V413" s="207" t="s">
        <v>180</v>
      </c>
      <c r="W413" s="207" t="s">
        <v>180</v>
      </c>
      <c r="X413" s="207">
        <f t="shared" si="23"/>
        <v>0</v>
      </c>
      <c r="Y413" s="207" t="s">
        <v>180</v>
      </c>
      <c r="Z413" s="284"/>
      <c r="AA413" s="284"/>
      <c r="AB413" s="207" t="s">
        <v>180</v>
      </c>
      <c r="AC413" s="207" t="s">
        <v>180</v>
      </c>
      <c r="AD413" s="207" t="s">
        <v>180</v>
      </c>
    </row>
    <row r="414" spans="1:30" ht="16.5" customHeight="1" x14ac:dyDescent="0.4">
      <c r="A414" s="150" t="s">
        <v>1193</v>
      </c>
      <c r="B414" s="150" t="s">
        <v>340</v>
      </c>
      <c r="C414" s="81" t="s">
        <v>513</v>
      </c>
      <c r="D414" s="248" t="s">
        <v>305</v>
      </c>
      <c r="E414" s="207" t="s">
        <v>180</v>
      </c>
      <c r="F414" s="207" t="s">
        <v>180</v>
      </c>
      <c r="G414" s="207" t="s">
        <v>180</v>
      </c>
      <c r="H414" s="207" t="s">
        <v>180</v>
      </c>
      <c r="I414" s="207">
        <v>869</v>
      </c>
      <c r="J414" s="207">
        <v>8</v>
      </c>
      <c r="K414" s="207">
        <v>42</v>
      </c>
      <c r="L414" s="207" t="s">
        <v>180</v>
      </c>
      <c r="M414" s="207" t="s">
        <v>180</v>
      </c>
      <c r="N414" s="207" t="s">
        <v>180</v>
      </c>
      <c r="O414" s="207">
        <v>66</v>
      </c>
      <c r="P414" s="207" t="s">
        <v>180</v>
      </c>
      <c r="Q414" s="207" t="s">
        <v>180</v>
      </c>
      <c r="R414" s="207" t="s">
        <v>180</v>
      </c>
      <c r="S414" s="207" t="s">
        <v>180</v>
      </c>
      <c r="T414" s="207">
        <v>7</v>
      </c>
      <c r="U414" s="207" t="s">
        <v>180</v>
      </c>
      <c r="V414" s="207" t="s">
        <v>180</v>
      </c>
      <c r="W414" s="207">
        <v>201</v>
      </c>
      <c r="X414" s="207">
        <f t="shared" si="23"/>
        <v>1193</v>
      </c>
      <c r="Y414" s="207" t="s">
        <v>180</v>
      </c>
      <c r="Z414" s="284"/>
      <c r="AA414" s="284"/>
      <c r="AB414" s="207" t="s">
        <v>180</v>
      </c>
      <c r="AC414" s="207" t="s">
        <v>180</v>
      </c>
      <c r="AD414" s="207" t="s">
        <v>180</v>
      </c>
    </row>
    <row r="415" spans="1:30" ht="16.5" customHeight="1" x14ac:dyDescent="0.4">
      <c r="A415" s="150" t="s">
        <v>1193</v>
      </c>
      <c r="B415" s="150" t="s">
        <v>340</v>
      </c>
      <c r="C415" s="81" t="s">
        <v>514</v>
      </c>
      <c r="D415" s="248" t="s">
        <v>305</v>
      </c>
      <c r="E415" s="207" t="s">
        <v>180</v>
      </c>
      <c r="F415" s="207" t="s">
        <v>180</v>
      </c>
      <c r="G415" s="207" t="s">
        <v>180</v>
      </c>
      <c r="H415" s="207" t="s">
        <v>180</v>
      </c>
      <c r="I415" s="207">
        <v>130</v>
      </c>
      <c r="J415" s="207">
        <v>21</v>
      </c>
      <c r="K415" s="207" t="s">
        <v>180</v>
      </c>
      <c r="L415" s="207" t="s">
        <v>180</v>
      </c>
      <c r="M415" s="207" t="s">
        <v>180</v>
      </c>
      <c r="N415" s="207" t="s">
        <v>180</v>
      </c>
      <c r="O415" s="207">
        <v>5</v>
      </c>
      <c r="P415" s="207" t="s">
        <v>180</v>
      </c>
      <c r="Q415" s="207" t="s">
        <v>180</v>
      </c>
      <c r="R415" s="207" t="s">
        <v>180</v>
      </c>
      <c r="S415" s="207" t="s">
        <v>180</v>
      </c>
      <c r="T415" s="207">
        <v>2</v>
      </c>
      <c r="U415" s="207">
        <v>6</v>
      </c>
      <c r="V415" s="207" t="s">
        <v>180</v>
      </c>
      <c r="W415" s="207" t="s">
        <v>180</v>
      </c>
      <c r="X415" s="207">
        <f t="shared" si="23"/>
        <v>164</v>
      </c>
      <c r="Y415" s="207" t="s">
        <v>180</v>
      </c>
      <c r="Z415" s="284"/>
      <c r="AA415" s="284"/>
      <c r="AB415" s="207" t="s">
        <v>180</v>
      </c>
      <c r="AC415" s="207" t="s">
        <v>180</v>
      </c>
      <c r="AD415" s="207" t="s">
        <v>180</v>
      </c>
    </row>
    <row r="416" spans="1:30" ht="16.5" customHeight="1" x14ac:dyDescent="0.4">
      <c r="A416" s="150" t="s">
        <v>1193</v>
      </c>
      <c r="B416" s="150" t="s">
        <v>340</v>
      </c>
      <c r="C416" s="81" t="s">
        <v>515</v>
      </c>
      <c r="D416" s="248" t="s">
        <v>305</v>
      </c>
      <c r="E416" s="207" t="s">
        <v>180</v>
      </c>
      <c r="F416" s="207" t="s">
        <v>180</v>
      </c>
      <c r="G416" s="207" t="s">
        <v>180</v>
      </c>
      <c r="H416" s="207" t="s">
        <v>180</v>
      </c>
      <c r="I416" s="207" t="s">
        <v>180</v>
      </c>
      <c r="J416" s="207" t="s">
        <v>180</v>
      </c>
      <c r="K416" s="207" t="s">
        <v>180</v>
      </c>
      <c r="L416" s="207" t="s">
        <v>180</v>
      </c>
      <c r="M416" s="207" t="s">
        <v>180</v>
      </c>
      <c r="N416" s="207" t="s">
        <v>180</v>
      </c>
      <c r="O416" s="207" t="s">
        <v>180</v>
      </c>
      <c r="P416" s="207" t="s">
        <v>180</v>
      </c>
      <c r="Q416" s="207" t="s">
        <v>180</v>
      </c>
      <c r="R416" s="207" t="s">
        <v>180</v>
      </c>
      <c r="S416" s="207" t="s">
        <v>180</v>
      </c>
      <c r="T416" s="207" t="s">
        <v>180</v>
      </c>
      <c r="U416" s="207" t="s">
        <v>180</v>
      </c>
      <c r="V416" s="207" t="s">
        <v>180</v>
      </c>
      <c r="W416" s="207" t="s">
        <v>180</v>
      </c>
      <c r="X416" s="207">
        <f t="shared" si="23"/>
        <v>0</v>
      </c>
      <c r="Y416" s="207" t="s">
        <v>180</v>
      </c>
      <c r="Z416" s="284"/>
      <c r="AA416" s="284"/>
      <c r="AB416" s="207" t="s">
        <v>180</v>
      </c>
      <c r="AC416" s="207" t="s">
        <v>180</v>
      </c>
      <c r="AD416" s="207" t="s">
        <v>180</v>
      </c>
    </row>
    <row r="417" spans="1:30" ht="16.5" customHeight="1" x14ac:dyDescent="0.4">
      <c r="A417" s="150" t="s">
        <v>1193</v>
      </c>
      <c r="B417" s="150" t="s">
        <v>340</v>
      </c>
      <c r="C417" s="81" t="s">
        <v>516</v>
      </c>
      <c r="D417" s="248" t="s">
        <v>305</v>
      </c>
      <c r="E417" s="207">
        <v>8</v>
      </c>
      <c r="F417" s="207">
        <v>4</v>
      </c>
      <c r="G417" s="207" t="s">
        <v>180</v>
      </c>
      <c r="H417" s="207" t="s">
        <v>180</v>
      </c>
      <c r="I417" s="207">
        <v>90</v>
      </c>
      <c r="J417" s="207">
        <v>3</v>
      </c>
      <c r="K417" s="207">
        <v>1</v>
      </c>
      <c r="L417" s="207" t="s">
        <v>180</v>
      </c>
      <c r="M417" s="207" t="s">
        <v>180</v>
      </c>
      <c r="N417" s="207" t="s">
        <v>180</v>
      </c>
      <c r="O417" s="207">
        <v>1</v>
      </c>
      <c r="P417" s="207" t="s">
        <v>180</v>
      </c>
      <c r="Q417" s="207" t="s">
        <v>180</v>
      </c>
      <c r="R417" s="207" t="s">
        <v>180</v>
      </c>
      <c r="S417" s="207" t="s">
        <v>180</v>
      </c>
      <c r="T417" s="207" t="s">
        <v>180</v>
      </c>
      <c r="U417" s="207" t="s">
        <v>180</v>
      </c>
      <c r="V417" s="207" t="s">
        <v>180</v>
      </c>
      <c r="W417" s="207" t="s">
        <v>180</v>
      </c>
      <c r="X417" s="207">
        <f t="shared" si="23"/>
        <v>107</v>
      </c>
      <c r="Y417" s="207" t="s">
        <v>180</v>
      </c>
      <c r="Z417" s="284"/>
      <c r="AA417" s="284"/>
      <c r="AB417" s="207" t="s">
        <v>180</v>
      </c>
      <c r="AC417" s="207" t="s">
        <v>180</v>
      </c>
      <c r="AD417" s="207" t="s">
        <v>180</v>
      </c>
    </row>
    <row r="418" spans="1:30" ht="16.5" customHeight="1" x14ac:dyDescent="0.4">
      <c r="A418" s="150" t="s">
        <v>1193</v>
      </c>
      <c r="B418" s="150" t="s">
        <v>340</v>
      </c>
      <c r="C418" s="81" t="s">
        <v>517</v>
      </c>
      <c r="D418" s="248" t="s">
        <v>305</v>
      </c>
      <c r="E418" s="207" t="s">
        <v>180</v>
      </c>
      <c r="F418" s="207" t="s">
        <v>180</v>
      </c>
      <c r="G418" s="207" t="s">
        <v>180</v>
      </c>
      <c r="H418" s="207" t="s">
        <v>180</v>
      </c>
      <c r="I418" s="207">
        <v>1</v>
      </c>
      <c r="J418" s="207" t="s">
        <v>180</v>
      </c>
      <c r="K418" s="207" t="s">
        <v>180</v>
      </c>
      <c r="L418" s="207" t="s">
        <v>180</v>
      </c>
      <c r="M418" s="207" t="s">
        <v>180</v>
      </c>
      <c r="N418" s="207" t="s">
        <v>180</v>
      </c>
      <c r="O418" s="207" t="s">
        <v>180</v>
      </c>
      <c r="P418" s="207" t="s">
        <v>180</v>
      </c>
      <c r="Q418" s="207" t="s">
        <v>180</v>
      </c>
      <c r="R418" s="207" t="s">
        <v>180</v>
      </c>
      <c r="S418" s="207" t="s">
        <v>180</v>
      </c>
      <c r="T418" s="207">
        <v>1</v>
      </c>
      <c r="U418" s="207" t="s">
        <v>180</v>
      </c>
      <c r="V418" s="207" t="s">
        <v>180</v>
      </c>
      <c r="W418" s="207" t="s">
        <v>180</v>
      </c>
      <c r="X418" s="207">
        <f t="shared" si="23"/>
        <v>2</v>
      </c>
      <c r="Y418" s="207" t="s">
        <v>180</v>
      </c>
      <c r="Z418" s="284"/>
      <c r="AA418" s="284"/>
      <c r="AB418" s="207" t="s">
        <v>180</v>
      </c>
      <c r="AC418" s="207" t="s">
        <v>180</v>
      </c>
      <c r="AD418" s="207" t="s">
        <v>180</v>
      </c>
    </row>
    <row r="419" spans="1:30" ht="16.5" customHeight="1" x14ac:dyDescent="0.4">
      <c r="A419" s="150" t="s">
        <v>1193</v>
      </c>
      <c r="B419" s="150" t="s">
        <v>340</v>
      </c>
      <c r="C419" s="81" t="s">
        <v>518</v>
      </c>
      <c r="D419" s="248" t="s">
        <v>305</v>
      </c>
      <c r="E419" s="207">
        <v>5</v>
      </c>
      <c r="F419" s="207">
        <v>5</v>
      </c>
      <c r="G419" s="207" t="s">
        <v>180</v>
      </c>
      <c r="H419" s="207" t="s">
        <v>180</v>
      </c>
      <c r="I419" s="207">
        <v>17</v>
      </c>
      <c r="J419" s="207" t="s">
        <v>180</v>
      </c>
      <c r="K419" s="207" t="s">
        <v>180</v>
      </c>
      <c r="L419" s="207">
        <v>5</v>
      </c>
      <c r="M419" s="207" t="s">
        <v>180</v>
      </c>
      <c r="N419" s="207" t="s">
        <v>180</v>
      </c>
      <c r="O419" s="207">
        <v>37</v>
      </c>
      <c r="P419" s="207" t="s">
        <v>180</v>
      </c>
      <c r="Q419" s="207" t="s">
        <v>180</v>
      </c>
      <c r="R419" s="207" t="s">
        <v>180</v>
      </c>
      <c r="S419" s="207" t="s">
        <v>180</v>
      </c>
      <c r="T419" s="207" t="s">
        <v>180</v>
      </c>
      <c r="U419" s="207" t="s">
        <v>180</v>
      </c>
      <c r="V419" s="207" t="s">
        <v>180</v>
      </c>
      <c r="W419" s="207" t="s">
        <v>180</v>
      </c>
      <c r="X419" s="207">
        <f t="shared" si="23"/>
        <v>69</v>
      </c>
      <c r="Y419" s="207" t="s">
        <v>180</v>
      </c>
      <c r="Z419" s="284"/>
      <c r="AA419" s="284"/>
      <c r="AB419" s="207" t="s">
        <v>180</v>
      </c>
      <c r="AC419" s="207" t="s">
        <v>180</v>
      </c>
      <c r="AD419" s="207" t="s">
        <v>180</v>
      </c>
    </row>
    <row r="420" spans="1:30" ht="16.5" customHeight="1" x14ac:dyDescent="0.4">
      <c r="A420" s="150" t="s">
        <v>1193</v>
      </c>
      <c r="B420" s="150" t="s">
        <v>340</v>
      </c>
      <c r="C420" s="81" t="s">
        <v>519</v>
      </c>
      <c r="D420" s="248" t="s">
        <v>305</v>
      </c>
      <c r="E420" s="207" t="s">
        <v>180</v>
      </c>
      <c r="F420" s="207" t="s">
        <v>180</v>
      </c>
      <c r="G420" s="207" t="s">
        <v>180</v>
      </c>
      <c r="H420" s="207" t="s">
        <v>180</v>
      </c>
      <c r="I420" s="207">
        <v>235</v>
      </c>
      <c r="J420" s="207">
        <v>5</v>
      </c>
      <c r="K420" s="207">
        <v>40</v>
      </c>
      <c r="L420" s="207" t="s">
        <v>180</v>
      </c>
      <c r="M420" s="207" t="s">
        <v>180</v>
      </c>
      <c r="N420" s="207" t="s">
        <v>180</v>
      </c>
      <c r="O420" s="207">
        <v>42</v>
      </c>
      <c r="P420" s="207" t="s">
        <v>180</v>
      </c>
      <c r="Q420" s="207" t="s">
        <v>180</v>
      </c>
      <c r="R420" s="207" t="s">
        <v>180</v>
      </c>
      <c r="S420" s="207" t="s">
        <v>180</v>
      </c>
      <c r="T420" s="207">
        <v>154</v>
      </c>
      <c r="U420" s="207">
        <v>32</v>
      </c>
      <c r="V420" s="207" t="s">
        <v>180</v>
      </c>
      <c r="W420" s="207" t="s">
        <v>180</v>
      </c>
      <c r="X420" s="207">
        <f t="shared" si="23"/>
        <v>508</v>
      </c>
      <c r="Y420" s="207" t="s">
        <v>180</v>
      </c>
      <c r="Z420" s="284"/>
      <c r="AA420" s="284"/>
      <c r="AB420" s="207" t="s">
        <v>180</v>
      </c>
      <c r="AC420" s="207" t="s">
        <v>180</v>
      </c>
      <c r="AD420" s="207" t="s">
        <v>180</v>
      </c>
    </row>
    <row r="421" spans="1:30" ht="16.5" customHeight="1" x14ac:dyDescent="0.4">
      <c r="A421" s="150" t="s">
        <v>1192</v>
      </c>
      <c r="B421" s="150" t="s">
        <v>337</v>
      </c>
      <c r="C421" s="81" t="s">
        <v>520</v>
      </c>
      <c r="D421" s="248" t="s">
        <v>305</v>
      </c>
      <c r="E421" s="207" t="s">
        <v>180</v>
      </c>
      <c r="F421" s="207" t="s">
        <v>180</v>
      </c>
      <c r="G421" s="207" t="s">
        <v>180</v>
      </c>
      <c r="H421" s="207" t="s">
        <v>180</v>
      </c>
      <c r="I421" s="207">
        <v>85</v>
      </c>
      <c r="J421" s="207" t="s">
        <v>180</v>
      </c>
      <c r="K421" s="207" t="s">
        <v>180</v>
      </c>
      <c r="L421" s="207" t="s">
        <v>180</v>
      </c>
      <c r="M421" s="207" t="s">
        <v>180</v>
      </c>
      <c r="N421" s="207" t="s">
        <v>180</v>
      </c>
      <c r="O421" s="207" t="s">
        <v>180</v>
      </c>
      <c r="P421" s="207" t="s">
        <v>180</v>
      </c>
      <c r="Q421" s="207" t="s">
        <v>180</v>
      </c>
      <c r="R421" s="207" t="s">
        <v>180</v>
      </c>
      <c r="S421" s="207" t="s">
        <v>180</v>
      </c>
      <c r="T421" s="207">
        <v>91</v>
      </c>
      <c r="U421" s="207" t="s">
        <v>180</v>
      </c>
      <c r="V421" s="207" t="s">
        <v>180</v>
      </c>
      <c r="W421" s="207" t="s">
        <v>180</v>
      </c>
      <c r="X421" s="207">
        <f t="shared" si="23"/>
        <v>176</v>
      </c>
      <c r="Y421" s="207" t="s">
        <v>180</v>
      </c>
      <c r="Z421" s="284"/>
      <c r="AA421" s="284"/>
      <c r="AB421" s="207" t="s">
        <v>180</v>
      </c>
      <c r="AC421" s="207" t="s">
        <v>180</v>
      </c>
      <c r="AD421" s="207" t="s">
        <v>180</v>
      </c>
    </row>
    <row r="422" spans="1:30" ht="16.5" customHeight="1" x14ac:dyDescent="0.4">
      <c r="A422" s="150" t="s">
        <v>1192</v>
      </c>
      <c r="B422" s="150" t="s">
        <v>337</v>
      </c>
      <c r="C422" s="81" t="s">
        <v>521</v>
      </c>
      <c r="D422" s="248" t="s">
        <v>305</v>
      </c>
      <c r="E422" s="207" t="s">
        <v>180</v>
      </c>
      <c r="F422" s="207" t="s">
        <v>180</v>
      </c>
      <c r="G422" s="207" t="s">
        <v>180</v>
      </c>
      <c r="H422" s="207" t="s">
        <v>180</v>
      </c>
      <c r="I422" s="207" t="s">
        <v>180</v>
      </c>
      <c r="J422" s="207" t="s">
        <v>180</v>
      </c>
      <c r="K422" s="207" t="s">
        <v>180</v>
      </c>
      <c r="L422" s="207" t="s">
        <v>180</v>
      </c>
      <c r="M422" s="207" t="s">
        <v>180</v>
      </c>
      <c r="N422" s="207" t="s">
        <v>180</v>
      </c>
      <c r="O422" s="207" t="s">
        <v>180</v>
      </c>
      <c r="P422" s="207" t="s">
        <v>180</v>
      </c>
      <c r="Q422" s="207" t="s">
        <v>180</v>
      </c>
      <c r="R422" s="207" t="s">
        <v>180</v>
      </c>
      <c r="S422" s="207" t="s">
        <v>180</v>
      </c>
      <c r="T422" s="207" t="s">
        <v>180</v>
      </c>
      <c r="U422" s="207" t="s">
        <v>180</v>
      </c>
      <c r="V422" s="207" t="s">
        <v>180</v>
      </c>
      <c r="W422" s="207" t="s">
        <v>180</v>
      </c>
      <c r="X422" s="207">
        <f t="shared" si="23"/>
        <v>0</v>
      </c>
      <c r="Y422" s="207" t="s">
        <v>180</v>
      </c>
      <c r="Z422" s="284"/>
      <c r="AA422" s="284"/>
      <c r="AB422" s="207" t="s">
        <v>180</v>
      </c>
      <c r="AC422" s="207" t="s">
        <v>180</v>
      </c>
      <c r="AD422" s="207" t="s">
        <v>180</v>
      </c>
    </row>
    <row r="423" spans="1:30" ht="16.5" customHeight="1" x14ac:dyDescent="0.4">
      <c r="A423" s="150" t="s">
        <v>1192</v>
      </c>
      <c r="B423" s="150" t="s">
        <v>337</v>
      </c>
      <c r="C423" s="81" t="s">
        <v>522</v>
      </c>
      <c r="D423" s="248" t="s">
        <v>305</v>
      </c>
      <c r="E423" s="207" t="s">
        <v>180</v>
      </c>
      <c r="F423" s="207" t="s">
        <v>180</v>
      </c>
      <c r="G423" s="207" t="s">
        <v>180</v>
      </c>
      <c r="H423" s="207" t="s">
        <v>180</v>
      </c>
      <c r="I423" s="207" t="s">
        <v>180</v>
      </c>
      <c r="J423" s="207" t="s">
        <v>180</v>
      </c>
      <c r="K423" s="207" t="s">
        <v>180</v>
      </c>
      <c r="L423" s="207" t="s">
        <v>180</v>
      </c>
      <c r="M423" s="207" t="s">
        <v>180</v>
      </c>
      <c r="N423" s="207" t="s">
        <v>180</v>
      </c>
      <c r="O423" s="207" t="s">
        <v>180</v>
      </c>
      <c r="P423" s="207" t="s">
        <v>180</v>
      </c>
      <c r="Q423" s="207" t="s">
        <v>180</v>
      </c>
      <c r="R423" s="207" t="s">
        <v>180</v>
      </c>
      <c r="S423" s="207" t="s">
        <v>180</v>
      </c>
      <c r="T423" s="207" t="s">
        <v>180</v>
      </c>
      <c r="U423" s="207" t="s">
        <v>180</v>
      </c>
      <c r="V423" s="207" t="s">
        <v>180</v>
      </c>
      <c r="W423" s="207" t="s">
        <v>180</v>
      </c>
      <c r="X423" s="207">
        <f t="shared" si="23"/>
        <v>0</v>
      </c>
      <c r="Y423" s="207" t="s">
        <v>180</v>
      </c>
      <c r="Z423" s="284"/>
      <c r="AA423" s="284"/>
      <c r="AB423" s="207" t="s">
        <v>180</v>
      </c>
      <c r="AC423" s="207" t="s">
        <v>180</v>
      </c>
      <c r="AD423" s="207" t="s">
        <v>180</v>
      </c>
    </row>
    <row r="424" spans="1:30" ht="16.5" customHeight="1" x14ac:dyDescent="0.4">
      <c r="A424" s="150" t="s">
        <v>1192</v>
      </c>
      <c r="B424" s="150" t="s">
        <v>337</v>
      </c>
      <c r="C424" s="81" t="s">
        <v>523</v>
      </c>
      <c r="D424" s="248" t="s">
        <v>305</v>
      </c>
      <c r="E424" s="207" t="s">
        <v>180</v>
      </c>
      <c r="F424" s="207" t="s">
        <v>180</v>
      </c>
      <c r="G424" s="207" t="s">
        <v>180</v>
      </c>
      <c r="H424" s="207" t="s">
        <v>180</v>
      </c>
      <c r="I424" s="207">
        <v>31</v>
      </c>
      <c r="J424" s="207" t="s">
        <v>180</v>
      </c>
      <c r="K424" s="207">
        <v>14</v>
      </c>
      <c r="L424" s="207" t="s">
        <v>180</v>
      </c>
      <c r="M424" s="207" t="s">
        <v>180</v>
      </c>
      <c r="N424" s="207" t="s">
        <v>180</v>
      </c>
      <c r="O424" s="207">
        <v>10</v>
      </c>
      <c r="P424" s="207" t="s">
        <v>180</v>
      </c>
      <c r="Q424" s="207" t="s">
        <v>180</v>
      </c>
      <c r="R424" s="207" t="s">
        <v>180</v>
      </c>
      <c r="S424" s="207" t="s">
        <v>180</v>
      </c>
      <c r="T424" s="207">
        <v>2</v>
      </c>
      <c r="U424" s="207" t="s">
        <v>180</v>
      </c>
      <c r="V424" s="207" t="s">
        <v>180</v>
      </c>
      <c r="W424" s="207" t="s">
        <v>180</v>
      </c>
      <c r="X424" s="207">
        <f t="shared" si="23"/>
        <v>57</v>
      </c>
      <c r="Y424" s="207" t="s">
        <v>180</v>
      </c>
      <c r="Z424" s="284"/>
      <c r="AA424" s="284"/>
      <c r="AB424" s="207" t="s">
        <v>180</v>
      </c>
      <c r="AC424" s="207" t="s">
        <v>180</v>
      </c>
      <c r="AD424" s="207" t="s">
        <v>180</v>
      </c>
    </row>
    <row r="425" spans="1:30" ht="16.5" customHeight="1" x14ac:dyDescent="0.4">
      <c r="A425" s="150" t="s">
        <v>1192</v>
      </c>
      <c r="B425" s="150" t="s">
        <v>337</v>
      </c>
      <c r="C425" s="81" t="s">
        <v>524</v>
      </c>
      <c r="D425" s="248" t="s">
        <v>305</v>
      </c>
      <c r="E425" s="207">
        <v>12</v>
      </c>
      <c r="F425" s="207">
        <v>15</v>
      </c>
      <c r="G425" s="207" t="s">
        <v>180</v>
      </c>
      <c r="H425" s="207" t="s">
        <v>180</v>
      </c>
      <c r="I425" s="207" t="s">
        <v>180</v>
      </c>
      <c r="J425" s="207">
        <v>3</v>
      </c>
      <c r="K425" s="207">
        <v>12</v>
      </c>
      <c r="L425" s="207" t="s">
        <v>180</v>
      </c>
      <c r="M425" s="207" t="s">
        <v>180</v>
      </c>
      <c r="N425" s="207" t="s">
        <v>180</v>
      </c>
      <c r="O425" s="207" t="s">
        <v>180</v>
      </c>
      <c r="P425" s="207" t="s">
        <v>180</v>
      </c>
      <c r="Q425" s="207" t="s">
        <v>180</v>
      </c>
      <c r="R425" s="207" t="s">
        <v>180</v>
      </c>
      <c r="S425" s="207" t="s">
        <v>180</v>
      </c>
      <c r="T425" s="207" t="s">
        <v>180</v>
      </c>
      <c r="U425" s="207" t="s">
        <v>180</v>
      </c>
      <c r="V425" s="207" t="s">
        <v>180</v>
      </c>
      <c r="W425" s="207">
        <v>36</v>
      </c>
      <c r="X425" s="207">
        <f t="shared" si="23"/>
        <v>78</v>
      </c>
      <c r="Y425" s="207" t="s">
        <v>180</v>
      </c>
      <c r="Z425" s="284"/>
      <c r="AA425" s="284"/>
      <c r="AB425" s="207" t="s">
        <v>180</v>
      </c>
      <c r="AC425" s="207" t="s">
        <v>180</v>
      </c>
      <c r="AD425" s="207" t="s">
        <v>180</v>
      </c>
    </row>
    <row r="426" spans="1:30" ht="16.5" customHeight="1" x14ac:dyDescent="0.4">
      <c r="A426" s="150" t="s">
        <v>1192</v>
      </c>
      <c r="B426" s="150" t="s">
        <v>337</v>
      </c>
      <c r="C426" s="81" t="s">
        <v>525</v>
      </c>
      <c r="D426" s="248" t="s">
        <v>305</v>
      </c>
      <c r="E426" s="207">
        <v>3</v>
      </c>
      <c r="F426" s="207" t="s">
        <v>180</v>
      </c>
      <c r="G426" s="207" t="s">
        <v>180</v>
      </c>
      <c r="H426" s="207" t="s">
        <v>180</v>
      </c>
      <c r="I426" s="207" t="s">
        <v>180</v>
      </c>
      <c r="J426" s="207" t="s">
        <v>180</v>
      </c>
      <c r="K426" s="207">
        <v>3</v>
      </c>
      <c r="L426" s="207" t="s">
        <v>180</v>
      </c>
      <c r="M426" s="207" t="s">
        <v>180</v>
      </c>
      <c r="N426" s="207" t="s">
        <v>180</v>
      </c>
      <c r="O426" s="207" t="s">
        <v>180</v>
      </c>
      <c r="P426" s="207" t="s">
        <v>180</v>
      </c>
      <c r="Q426" s="207" t="s">
        <v>180</v>
      </c>
      <c r="R426" s="207" t="s">
        <v>180</v>
      </c>
      <c r="S426" s="207" t="s">
        <v>180</v>
      </c>
      <c r="T426" s="207" t="s">
        <v>180</v>
      </c>
      <c r="U426" s="207" t="s">
        <v>180</v>
      </c>
      <c r="V426" s="207" t="s">
        <v>180</v>
      </c>
      <c r="W426" s="207">
        <v>3</v>
      </c>
      <c r="X426" s="207">
        <f t="shared" si="23"/>
        <v>9</v>
      </c>
      <c r="Y426" s="207" t="s">
        <v>180</v>
      </c>
      <c r="Z426" s="284"/>
      <c r="AA426" s="284"/>
      <c r="AB426" s="207" t="s">
        <v>180</v>
      </c>
      <c r="AC426" s="207" t="s">
        <v>180</v>
      </c>
      <c r="AD426" s="207" t="s">
        <v>180</v>
      </c>
    </row>
    <row r="427" spans="1:30" ht="16.5" customHeight="1" x14ac:dyDescent="0.4">
      <c r="A427" s="150" t="s">
        <v>1192</v>
      </c>
      <c r="B427" s="150" t="s">
        <v>337</v>
      </c>
      <c r="C427" s="81" t="s">
        <v>526</v>
      </c>
      <c r="D427" s="248" t="s">
        <v>305</v>
      </c>
      <c r="E427" s="207" t="s">
        <v>180</v>
      </c>
      <c r="F427" s="207" t="s">
        <v>180</v>
      </c>
      <c r="G427" s="207" t="s">
        <v>180</v>
      </c>
      <c r="H427" s="207" t="s">
        <v>180</v>
      </c>
      <c r="I427" s="207" t="s">
        <v>180</v>
      </c>
      <c r="J427" s="207" t="s">
        <v>180</v>
      </c>
      <c r="K427" s="207">
        <v>8</v>
      </c>
      <c r="L427" s="207" t="s">
        <v>180</v>
      </c>
      <c r="M427" s="207" t="s">
        <v>180</v>
      </c>
      <c r="N427" s="207" t="s">
        <v>180</v>
      </c>
      <c r="O427" s="207">
        <v>20</v>
      </c>
      <c r="P427" s="207" t="s">
        <v>180</v>
      </c>
      <c r="Q427" s="207" t="s">
        <v>180</v>
      </c>
      <c r="R427" s="207" t="s">
        <v>180</v>
      </c>
      <c r="S427" s="207" t="s">
        <v>180</v>
      </c>
      <c r="T427" s="207" t="s">
        <v>180</v>
      </c>
      <c r="U427" s="207" t="s">
        <v>180</v>
      </c>
      <c r="V427" s="207" t="s">
        <v>180</v>
      </c>
      <c r="W427" s="207" t="s">
        <v>180</v>
      </c>
      <c r="X427" s="207">
        <f t="shared" si="23"/>
        <v>28</v>
      </c>
      <c r="Y427" s="207" t="s">
        <v>180</v>
      </c>
      <c r="Z427" s="284"/>
      <c r="AA427" s="284"/>
      <c r="AB427" s="207" t="s">
        <v>180</v>
      </c>
      <c r="AC427" s="207" t="s">
        <v>180</v>
      </c>
      <c r="AD427" s="207" t="s">
        <v>180</v>
      </c>
    </row>
    <row r="428" spans="1:30" ht="16.5" customHeight="1" x14ac:dyDescent="0.4">
      <c r="A428" s="150" t="s">
        <v>346</v>
      </c>
      <c r="B428" s="150" t="s">
        <v>339</v>
      </c>
      <c r="C428" s="81" t="s">
        <v>527</v>
      </c>
      <c r="D428" s="248" t="s">
        <v>305</v>
      </c>
      <c r="E428" s="207" t="s">
        <v>180</v>
      </c>
      <c r="F428" s="207" t="s">
        <v>180</v>
      </c>
      <c r="G428" s="207" t="s">
        <v>180</v>
      </c>
      <c r="H428" s="207" t="s">
        <v>180</v>
      </c>
      <c r="I428" s="207">
        <v>121</v>
      </c>
      <c r="J428" s="207" t="s">
        <v>180</v>
      </c>
      <c r="K428" s="207" t="s">
        <v>180</v>
      </c>
      <c r="L428" s="207" t="s">
        <v>180</v>
      </c>
      <c r="M428" s="207" t="s">
        <v>180</v>
      </c>
      <c r="N428" s="207" t="s">
        <v>180</v>
      </c>
      <c r="O428" s="207">
        <v>6</v>
      </c>
      <c r="P428" s="207" t="s">
        <v>180</v>
      </c>
      <c r="Q428" s="207" t="s">
        <v>180</v>
      </c>
      <c r="R428" s="207" t="s">
        <v>180</v>
      </c>
      <c r="S428" s="207" t="s">
        <v>180</v>
      </c>
      <c r="T428" s="207" t="s">
        <v>180</v>
      </c>
      <c r="U428" s="207" t="s">
        <v>180</v>
      </c>
      <c r="V428" s="207" t="s">
        <v>180</v>
      </c>
      <c r="W428" s="207">
        <v>160</v>
      </c>
      <c r="X428" s="207">
        <f t="shared" si="23"/>
        <v>287</v>
      </c>
      <c r="Y428" s="207" t="s">
        <v>180</v>
      </c>
      <c r="Z428" s="284"/>
      <c r="AA428" s="284"/>
      <c r="AB428" s="207" t="s">
        <v>180</v>
      </c>
      <c r="AC428" s="207" t="s">
        <v>180</v>
      </c>
      <c r="AD428" s="207" t="s">
        <v>180</v>
      </c>
    </row>
    <row r="429" spans="1:30" ht="16.5" customHeight="1" x14ac:dyDescent="0.4">
      <c r="A429" s="150" t="s">
        <v>346</v>
      </c>
      <c r="B429" s="150" t="s">
        <v>339</v>
      </c>
      <c r="C429" s="81" t="s">
        <v>528</v>
      </c>
      <c r="D429" s="248" t="s">
        <v>305</v>
      </c>
      <c r="E429" s="207">
        <v>7</v>
      </c>
      <c r="F429" s="207" t="s">
        <v>180</v>
      </c>
      <c r="G429" s="207" t="s">
        <v>180</v>
      </c>
      <c r="H429" s="207" t="s">
        <v>180</v>
      </c>
      <c r="I429" s="207">
        <v>33</v>
      </c>
      <c r="J429" s="207" t="s">
        <v>180</v>
      </c>
      <c r="K429" s="207" t="s">
        <v>180</v>
      </c>
      <c r="L429" s="207" t="s">
        <v>180</v>
      </c>
      <c r="M429" s="207" t="s">
        <v>180</v>
      </c>
      <c r="N429" s="207" t="s">
        <v>180</v>
      </c>
      <c r="O429" s="207">
        <v>34</v>
      </c>
      <c r="P429" s="207" t="s">
        <v>180</v>
      </c>
      <c r="Q429" s="207" t="s">
        <v>180</v>
      </c>
      <c r="R429" s="207" t="s">
        <v>180</v>
      </c>
      <c r="S429" s="207" t="s">
        <v>180</v>
      </c>
      <c r="T429" s="207">
        <v>172</v>
      </c>
      <c r="U429" s="207">
        <v>18</v>
      </c>
      <c r="V429" s="207" t="s">
        <v>180</v>
      </c>
      <c r="W429" s="207">
        <v>172</v>
      </c>
      <c r="X429" s="207">
        <f t="shared" si="23"/>
        <v>436</v>
      </c>
      <c r="Y429" s="207" t="s">
        <v>180</v>
      </c>
      <c r="Z429" s="284"/>
      <c r="AA429" s="284"/>
      <c r="AB429" s="207" t="s">
        <v>180</v>
      </c>
      <c r="AC429" s="207" t="s">
        <v>180</v>
      </c>
      <c r="AD429" s="207" t="s">
        <v>180</v>
      </c>
    </row>
    <row r="430" spans="1:30" ht="16.5" customHeight="1" x14ac:dyDescent="0.4">
      <c r="A430" s="150" t="s">
        <v>346</v>
      </c>
      <c r="B430" s="150" t="s">
        <v>339</v>
      </c>
      <c r="C430" s="81" t="s">
        <v>529</v>
      </c>
      <c r="D430" s="248" t="s">
        <v>305</v>
      </c>
      <c r="E430" s="207" t="s">
        <v>180</v>
      </c>
      <c r="F430" s="207" t="s">
        <v>180</v>
      </c>
      <c r="G430" s="207" t="s">
        <v>180</v>
      </c>
      <c r="H430" s="207" t="s">
        <v>180</v>
      </c>
      <c r="I430" s="207" t="s">
        <v>180</v>
      </c>
      <c r="J430" s="207" t="s">
        <v>180</v>
      </c>
      <c r="K430" s="207" t="s">
        <v>180</v>
      </c>
      <c r="L430" s="207" t="s">
        <v>180</v>
      </c>
      <c r="M430" s="207" t="s">
        <v>180</v>
      </c>
      <c r="N430" s="207" t="s">
        <v>180</v>
      </c>
      <c r="O430" s="207" t="s">
        <v>180</v>
      </c>
      <c r="P430" s="207" t="s">
        <v>180</v>
      </c>
      <c r="Q430" s="207" t="s">
        <v>180</v>
      </c>
      <c r="R430" s="207" t="s">
        <v>180</v>
      </c>
      <c r="S430" s="207" t="s">
        <v>180</v>
      </c>
      <c r="T430" s="207" t="s">
        <v>180</v>
      </c>
      <c r="U430" s="207" t="s">
        <v>180</v>
      </c>
      <c r="V430" s="207" t="s">
        <v>180</v>
      </c>
      <c r="W430" s="207" t="s">
        <v>180</v>
      </c>
      <c r="X430" s="207">
        <f t="shared" si="23"/>
        <v>0</v>
      </c>
      <c r="Y430" s="207" t="s">
        <v>180</v>
      </c>
      <c r="Z430" s="284"/>
      <c r="AA430" s="284"/>
      <c r="AB430" s="207" t="s">
        <v>180</v>
      </c>
      <c r="AC430" s="207" t="s">
        <v>180</v>
      </c>
      <c r="AD430" s="207" t="s">
        <v>180</v>
      </c>
    </row>
    <row r="431" spans="1:30" ht="16.5" customHeight="1" x14ac:dyDescent="0.4">
      <c r="A431" s="150" t="s">
        <v>346</v>
      </c>
      <c r="B431" s="150" t="s">
        <v>339</v>
      </c>
      <c r="C431" s="164" t="s">
        <v>530</v>
      </c>
      <c r="D431" s="249" t="s">
        <v>305</v>
      </c>
      <c r="E431" s="209">
        <v>9</v>
      </c>
      <c r="F431" s="209" t="s">
        <v>180</v>
      </c>
      <c r="G431" s="209" t="s">
        <v>180</v>
      </c>
      <c r="H431" s="209" t="s">
        <v>180</v>
      </c>
      <c r="I431" s="209" t="s">
        <v>180</v>
      </c>
      <c r="J431" s="209" t="s">
        <v>180</v>
      </c>
      <c r="K431" s="209" t="s">
        <v>180</v>
      </c>
      <c r="L431" s="209" t="s">
        <v>180</v>
      </c>
      <c r="M431" s="209" t="s">
        <v>180</v>
      </c>
      <c r="N431" s="209" t="s">
        <v>180</v>
      </c>
      <c r="O431" s="209" t="s">
        <v>180</v>
      </c>
      <c r="P431" s="209" t="s">
        <v>180</v>
      </c>
      <c r="Q431" s="209" t="s">
        <v>180</v>
      </c>
      <c r="R431" s="209" t="s">
        <v>180</v>
      </c>
      <c r="S431" s="209" t="s">
        <v>180</v>
      </c>
      <c r="T431" s="209">
        <v>3</v>
      </c>
      <c r="U431" s="209" t="s">
        <v>180</v>
      </c>
      <c r="V431" s="209" t="s">
        <v>180</v>
      </c>
      <c r="W431" s="209" t="s">
        <v>180</v>
      </c>
      <c r="X431" s="209">
        <f t="shared" si="23"/>
        <v>12</v>
      </c>
      <c r="Y431" s="209" t="s">
        <v>180</v>
      </c>
      <c r="Z431" s="285"/>
      <c r="AA431" s="285"/>
      <c r="AB431" s="209" t="s">
        <v>180</v>
      </c>
      <c r="AC431" s="209" t="s">
        <v>180</v>
      </c>
      <c r="AD431" s="209" t="s">
        <v>180</v>
      </c>
    </row>
    <row r="432" spans="1:30" ht="14.25" customHeight="1" x14ac:dyDescent="0.4">
      <c r="C432" s="80"/>
      <c r="D432" s="250"/>
      <c r="E432" s="251"/>
      <c r="F432" s="251"/>
      <c r="G432" s="251"/>
      <c r="H432" s="251"/>
      <c r="I432" s="251"/>
      <c r="J432" s="251"/>
      <c r="K432" s="251"/>
      <c r="L432" s="251"/>
      <c r="M432" s="251"/>
      <c r="N432" s="251"/>
      <c r="O432" s="251"/>
      <c r="P432" s="251"/>
      <c r="Q432" s="251"/>
      <c r="R432" s="251"/>
      <c r="S432" s="251"/>
      <c r="T432" s="251"/>
      <c r="U432" s="251"/>
      <c r="V432" s="251"/>
      <c r="W432" s="251"/>
      <c r="X432" s="251"/>
      <c r="Y432" s="251"/>
      <c r="Z432" s="251"/>
      <c r="AA432" s="251"/>
      <c r="AB432" s="251"/>
      <c r="AC432" s="251"/>
      <c r="AD432" s="251"/>
    </row>
    <row r="433" spans="3:27" ht="21.75" customHeight="1" x14ac:dyDescent="0.4">
      <c r="C433" s="376" t="s">
        <v>1311</v>
      </c>
      <c r="D433" s="377"/>
      <c r="E433" s="377"/>
      <c r="F433" s="377"/>
      <c r="G433" s="377"/>
      <c r="H433" s="377"/>
      <c r="I433" s="377"/>
      <c r="J433" s="377"/>
      <c r="K433" s="377"/>
      <c r="L433" s="377"/>
      <c r="M433" s="377"/>
      <c r="N433" s="377"/>
      <c r="O433" s="377"/>
      <c r="P433" s="377"/>
      <c r="Q433" s="377"/>
      <c r="R433" s="252"/>
      <c r="S433" s="215"/>
      <c r="T433" s="215"/>
      <c r="U433" s="215"/>
      <c r="V433" s="215"/>
      <c r="W433" s="215"/>
      <c r="X433" s="215"/>
      <c r="Z433" s="254"/>
      <c r="AA433" s="215"/>
    </row>
    <row r="434" spans="3:27" x14ac:dyDescent="0.4">
      <c r="C434" s="154"/>
      <c r="D434" s="256"/>
      <c r="E434" s="215"/>
      <c r="F434" s="215"/>
      <c r="G434" s="215"/>
      <c r="H434" s="215"/>
      <c r="I434" s="215"/>
      <c r="J434" s="215"/>
      <c r="K434" s="215"/>
      <c r="L434" s="215"/>
      <c r="M434" s="215"/>
      <c r="N434" s="215"/>
      <c r="O434" s="215"/>
      <c r="P434" s="215"/>
      <c r="Q434" s="215"/>
      <c r="R434" s="215"/>
      <c r="S434" s="215"/>
      <c r="T434" s="215"/>
      <c r="U434" s="215"/>
      <c r="V434" s="215"/>
      <c r="W434" s="215"/>
      <c r="X434" s="215"/>
      <c r="AA434" s="215"/>
    </row>
    <row r="435" spans="3:27" x14ac:dyDescent="0.4">
      <c r="C435" s="154"/>
      <c r="D435" s="256"/>
      <c r="E435" s="215"/>
      <c r="F435" s="215"/>
      <c r="G435" s="215"/>
      <c r="H435" s="215"/>
      <c r="I435" s="215"/>
      <c r="J435" s="215"/>
      <c r="K435" s="215"/>
      <c r="L435" s="215"/>
      <c r="M435" s="215"/>
      <c r="N435" s="215"/>
      <c r="O435" s="215"/>
      <c r="P435" s="215"/>
      <c r="Q435" s="215"/>
      <c r="R435" s="215"/>
      <c r="S435" s="215"/>
      <c r="T435" s="215"/>
      <c r="U435" s="215"/>
      <c r="V435" s="215"/>
      <c r="W435" s="215"/>
      <c r="X435" s="215"/>
      <c r="AA435" s="215"/>
    </row>
    <row r="436" spans="3:27" x14ac:dyDescent="0.4">
      <c r="C436" s="154"/>
      <c r="D436" s="256"/>
      <c r="E436" s="215"/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AA436" s="215"/>
    </row>
    <row r="437" spans="3:27" x14ac:dyDescent="0.4">
      <c r="C437" s="154"/>
      <c r="D437" s="256"/>
      <c r="E437" s="215"/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AA437" s="215"/>
    </row>
    <row r="438" spans="3:27" x14ac:dyDescent="0.4">
      <c r="C438" s="154"/>
      <c r="D438" s="256"/>
      <c r="E438" s="215"/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AA438" s="215"/>
    </row>
    <row r="439" spans="3:27" x14ac:dyDescent="0.4">
      <c r="C439" s="154"/>
      <c r="D439" s="256"/>
      <c r="E439" s="215"/>
      <c r="F439" s="215"/>
      <c r="G439" s="215"/>
      <c r="H439" s="215"/>
      <c r="I439" s="215"/>
      <c r="J439" s="215"/>
      <c r="K439" s="215"/>
      <c r="L439" s="215"/>
      <c r="M439" s="215"/>
      <c r="N439" s="215"/>
      <c r="O439" s="215"/>
      <c r="P439" s="215"/>
      <c r="Q439" s="215"/>
      <c r="R439" s="215"/>
      <c r="S439" s="215"/>
      <c r="T439" s="215"/>
      <c r="U439" s="215"/>
      <c r="V439" s="215"/>
      <c r="W439" s="215"/>
      <c r="X439" s="215"/>
      <c r="AA439" s="215"/>
    </row>
    <row r="440" spans="3:27" x14ac:dyDescent="0.4">
      <c r="C440" s="154"/>
      <c r="D440" s="256"/>
      <c r="E440" s="215"/>
      <c r="F440" s="215"/>
      <c r="G440" s="215"/>
      <c r="H440" s="215"/>
      <c r="I440" s="215"/>
      <c r="J440" s="215"/>
      <c r="K440" s="215"/>
      <c r="L440" s="215"/>
      <c r="M440" s="215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15"/>
      <c r="AA440" s="215"/>
    </row>
    <row r="441" spans="3:27" x14ac:dyDescent="0.4">
      <c r="C441" s="154"/>
      <c r="D441" s="256"/>
      <c r="E441" s="215"/>
      <c r="F441" s="215"/>
      <c r="G441" s="215"/>
      <c r="H441" s="215"/>
      <c r="I441" s="215"/>
      <c r="J441" s="215"/>
      <c r="K441" s="215"/>
      <c r="L441" s="215"/>
      <c r="M441" s="215"/>
      <c r="N441" s="215"/>
      <c r="O441" s="215"/>
      <c r="P441" s="215"/>
      <c r="Q441" s="215"/>
      <c r="R441" s="215"/>
      <c r="S441" s="215"/>
      <c r="T441" s="215"/>
      <c r="U441" s="215"/>
      <c r="V441" s="215"/>
      <c r="W441" s="215"/>
      <c r="X441" s="215"/>
      <c r="AA441" s="215"/>
    </row>
    <row r="442" spans="3:27" x14ac:dyDescent="0.4">
      <c r="C442" s="154"/>
      <c r="D442" s="256"/>
      <c r="E442" s="215"/>
      <c r="F442" s="215"/>
      <c r="G442" s="215"/>
      <c r="H442" s="215"/>
      <c r="I442" s="215"/>
      <c r="J442" s="215"/>
      <c r="K442" s="215"/>
      <c r="L442" s="215"/>
      <c r="M442" s="215"/>
      <c r="N442" s="215"/>
      <c r="O442" s="215"/>
      <c r="P442" s="215"/>
      <c r="Q442" s="215"/>
      <c r="R442" s="215"/>
      <c r="S442" s="215"/>
      <c r="T442" s="215"/>
      <c r="U442" s="215"/>
      <c r="V442" s="215"/>
      <c r="W442" s="215"/>
      <c r="X442" s="215"/>
      <c r="AA442" s="215"/>
    </row>
    <row r="443" spans="3:27" x14ac:dyDescent="0.4">
      <c r="C443" s="154"/>
      <c r="D443" s="256"/>
      <c r="E443" s="215"/>
      <c r="F443" s="215"/>
      <c r="G443" s="215"/>
      <c r="H443" s="215"/>
      <c r="I443" s="215"/>
      <c r="J443" s="215"/>
      <c r="K443" s="215"/>
      <c r="L443" s="215"/>
      <c r="M443" s="215"/>
      <c r="N443" s="215"/>
      <c r="O443" s="215"/>
      <c r="P443" s="215"/>
      <c r="Q443" s="215"/>
      <c r="R443" s="215"/>
      <c r="S443" s="215"/>
      <c r="T443" s="215"/>
      <c r="U443" s="215"/>
      <c r="V443" s="215"/>
      <c r="W443" s="215"/>
      <c r="X443" s="215"/>
      <c r="AA443" s="215"/>
    </row>
    <row r="444" spans="3:27" x14ac:dyDescent="0.4">
      <c r="C444" s="154"/>
      <c r="D444" s="256"/>
      <c r="E444" s="215"/>
      <c r="F444" s="215"/>
      <c r="G444" s="215"/>
      <c r="H444" s="215"/>
      <c r="I444" s="215"/>
      <c r="J444" s="215"/>
      <c r="K444" s="215"/>
      <c r="L444" s="215"/>
      <c r="M444" s="215"/>
      <c r="N444" s="215"/>
      <c r="O444" s="215"/>
      <c r="P444" s="215"/>
      <c r="Q444" s="215"/>
      <c r="R444" s="215"/>
      <c r="S444" s="215"/>
      <c r="T444" s="215"/>
      <c r="U444" s="215"/>
      <c r="V444" s="215"/>
      <c r="W444" s="215"/>
      <c r="X444" s="215"/>
      <c r="AA444" s="215"/>
    </row>
    <row r="445" spans="3:27" x14ac:dyDescent="0.4">
      <c r="C445" s="154"/>
      <c r="D445" s="256"/>
      <c r="E445" s="215"/>
      <c r="F445" s="215"/>
      <c r="G445" s="215"/>
      <c r="H445" s="215"/>
      <c r="I445" s="215"/>
      <c r="J445" s="215"/>
      <c r="K445" s="215"/>
      <c r="L445" s="215"/>
      <c r="M445" s="215"/>
      <c r="N445" s="215"/>
      <c r="O445" s="215"/>
      <c r="P445" s="215"/>
      <c r="Q445" s="215"/>
    </row>
  </sheetData>
  <autoFilter ref="A3:D431"/>
  <customSheetViews>
    <customSheetView guid="{D034F5BB-6E71-4F8C-9D99-72523C76DCDF}" showGridLines="0">
      <pane xSplit="1" ySplit="3" topLeftCell="J4" activePane="bottomRight" state="frozen"/>
      <selection pane="bottomRight" activeCell="Z5" sqref="Z5"/>
      <pageMargins left="0.78740157480314965" right="0.35433070866141736" top="0.78740157480314965" bottom="0.78740157480314965" header="0.51181102362204722" footer="0.51181102362204722"/>
      <pageSetup paperSize="9" scale="95" pageOrder="overThenDown" orientation="landscape"/>
      <headerFooter alignWithMargins="0"/>
    </customSheetView>
    <customSheetView guid="{E9AFFCD5-0B0D-4F68-A5A8-B69D62648515}" showGridLines="0">
      <pane xSplit="1" ySplit="3" topLeftCell="J4" activePane="bottomRight" state="frozen"/>
      <selection pane="bottomRight" activeCell="Z5" sqref="Z5"/>
      <pageMargins left="0.78740157480314965" right="0.35433070866141736" top="0.78740157480314965" bottom="0.78740157480314965" header="0.51181102362204722" footer="0.51181102362204722"/>
      <pageSetup paperSize="9" scale="95" pageOrder="overThenDown" orientation="landscape"/>
      <headerFooter alignWithMargins="0"/>
    </customSheetView>
    <customSheetView guid="{9FA15B25-8550-4830-A9CA-B59845F5CCBC}" showGridLines="0">
      <pane xSplit="1" ySplit="3" topLeftCell="J4" activePane="bottomRight" state="frozen"/>
      <selection pane="bottomRight" activeCell="Z5" sqref="Z5"/>
      <pageMargins left="0.78740157480314965" right="0.35433070866141736" top="0.78740157480314965" bottom="0.78740157480314965" header="0.51181102362204722" footer="0.51181102362204722"/>
      <pageSetup paperSize="9" scale="95" pageOrder="overThenDown" orientation="landscape"/>
      <headerFooter alignWithMargins="0"/>
    </customSheetView>
  </customSheetViews>
  <mergeCells count="24">
    <mergeCell ref="R2:R3"/>
    <mergeCell ref="Z1:AD1"/>
    <mergeCell ref="Y2:AD2"/>
    <mergeCell ref="S2:S3"/>
    <mergeCell ref="T2:T3"/>
    <mergeCell ref="U2:U3"/>
    <mergeCell ref="W2:W3"/>
    <mergeCell ref="X2:X3"/>
    <mergeCell ref="V2:V3"/>
    <mergeCell ref="C433:Q433"/>
    <mergeCell ref="G2:G3"/>
    <mergeCell ref="H2:H3"/>
    <mergeCell ref="I2:I3"/>
    <mergeCell ref="J2:J3"/>
    <mergeCell ref="E2:E3"/>
    <mergeCell ref="F2:F3"/>
    <mergeCell ref="O2:O3"/>
    <mergeCell ref="P2:P3"/>
    <mergeCell ref="Q2:Q3"/>
    <mergeCell ref="K2:K3"/>
    <mergeCell ref="L2:L3"/>
    <mergeCell ref="M2:M3"/>
    <mergeCell ref="N2:N3"/>
    <mergeCell ref="C4:C5"/>
  </mergeCells>
  <phoneticPr fontId="3"/>
  <pageMargins left="0.78740157480314965" right="0.35433070866141736" top="0.78740157480314965" bottom="0.78740157480314965" header="0.51181102362204722" footer="0.51181102362204722"/>
  <pageSetup paperSize="9" scale="59" fitToHeight="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C70</xm:sqref>
        </x14:dataValidation>
        <x14:dataValidation type="list" allowBlank="1" showInputMessage="1" showErrorMessage="1">
          <x14:formula1>
            <xm:f>リスト!$J$2:$J$22</xm:f>
          </x14:formula1>
          <xm:sqref>C68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F0"/>
  </sheetPr>
  <dimension ref="B1:AC46"/>
  <sheetViews>
    <sheetView showGridLines="0" view="pageBreakPreview" zoomScale="90" zoomScaleNormal="25" zoomScaleSheetLayoutView="90" workbookViewId="0">
      <pane xSplit="2" ySplit="5" topLeftCell="C6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ColWidth="9" defaultRowHeight="18.75" x14ac:dyDescent="0.15"/>
  <cols>
    <col min="1" max="1" width="2.5" style="105" customWidth="1"/>
    <col min="2" max="2" width="11.75" style="116" customWidth="1"/>
    <col min="3" max="3" width="9" style="105" customWidth="1"/>
    <col min="4" max="4" width="8" style="175" customWidth="1"/>
    <col min="5" max="5" width="9" style="105" customWidth="1"/>
    <col min="6" max="6" width="8" style="175" customWidth="1"/>
    <col min="7" max="7" width="9" style="105" customWidth="1"/>
    <col min="8" max="8" width="8" style="175" customWidth="1"/>
    <col min="9" max="9" width="9" style="105" customWidth="1"/>
    <col min="10" max="10" width="8" style="175" customWidth="1"/>
    <col min="11" max="11" width="9" style="105" customWidth="1"/>
    <col min="12" max="12" width="8" style="175" customWidth="1"/>
    <col min="13" max="13" width="9" style="105" customWidth="1"/>
    <col min="14" max="14" width="8" style="175" customWidth="1"/>
    <col min="15" max="15" width="9" style="105" customWidth="1"/>
    <col min="16" max="16" width="8" style="175" customWidth="1"/>
    <col min="17" max="17" width="9" style="105" customWidth="1"/>
    <col min="18" max="18" width="8" style="175" customWidth="1"/>
    <col min="19" max="19" width="9" style="105" customWidth="1"/>
    <col min="20" max="20" width="8" style="175" customWidth="1"/>
    <col min="21" max="21" width="9" style="105" customWidth="1"/>
    <col min="22" max="22" width="8" style="175" customWidth="1"/>
    <col min="23" max="23" width="9" style="105" customWidth="1"/>
    <col min="24" max="24" width="8" style="175" customWidth="1"/>
    <col min="25" max="25" width="9" style="105" customWidth="1"/>
    <col min="26" max="26" width="8" style="175" customWidth="1"/>
    <col min="27" max="27" width="12.5" style="153" bestFit="1" customWidth="1"/>
    <col min="28" max="28" width="5.875" style="153" customWidth="1"/>
    <col min="29" max="16384" width="9" style="105"/>
  </cols>
  <sheetData>
    <row r="1" spans="2:29" s="168" customFormat="1" ht="15" customHeight="1" x14ac:dyDescent="0.15">
      <c r="B1" s="84" t="s">
        <v>276</v>
      </c>
      <c r="C1" s="80"/>
      <c r="D1" s="167"/>
      <c r="E1" s="80"/>
      <c r="F1" s="167"/>
      <c r="G1" s="80"/>
      <c r="H1" s="167"/>
      <c r="I1" s="80"/>
      <c r="J1" s="167"/>
      <c r="K1" s="80"/>
      <c r="L1" s="167"/>
      <c r="M1" s="259"/>
      <c r="N1" s="259"/>
      <c r="O1" s="98"/>
      <c r="P1" s="167"/>
      <c r="Q1" s="80"/>
      <c r="R1" s="167"/>
      <c r="S1" s="80"/>
      <c r="T1" s="167"/>
      <c r="U1" s="80"/>
      <c r="V1" s="167"/>
      <c r="W1" s="80"/>
      <c r="X1" s="259"/>
      <c r="Y1" s="259"/>
      <c r="Z1" s="291" t="s">
        <v>535</v>
      </c>
      <c r="AA1" s="80"/>
      <c r="AB1" s="80"/>
      <c r="AC1" s="84"/>
    </row>
    <row r="2" spans="2:29" ht="16.5" customHeight="1" x14ac:dyDescent="0.15">
      <c r="B2" s="169"/>
      <c r="C2" s="389" t="s">
        <v>980</v>
      </c>
      <c r="D2" s="397"/>
      <c r="E2" s="389" t="s">
        <v>317</v>
      </c>
      <c r="F2" s="397"/>
      <c r="G2" s="389" t="s">
        <v>250</v>
      </c>
      <c r="H2" s="390"/>
      <c r="I2" s="389" t="s">
        <v>251</v>
      </c>
      <c r="J2" s="390"/>
      <c r="K2" s="389" t="s">
        <v>252</v>
      </c>
      <c r="L2" s="390"/>
      <c r="M2" s="389" t="s">
        <v>255</v>
      </c>
      <c r="N2" s="390"/>
      <c r="O2" s="389" t="s">
        <v>254</v>
      </c>
      <c r="P2" s="400"/>
      <c r="Q2" s="389" t="s">
        <v>1186</v>
      </c>
      <c r="R2" s="390"/>
      <c r="S2" s="389" t="s">
        <v>1185</v>
      </c>
      <c r="T2" s="390"/>
      <c r="U2" s="393" t="s">
        <v>1169</v>
      </c>
      <c r="V2" s="394"/>
      <c r="W2" s="393" t="s">
        <v>1170</v>
      </c>
      <c r="X2" s="394"/>
      <c r="Y2" s="389" t="s">
        <v>253</v>
      </c>
      <c r="Z2" s="390"/>
      <c r="AA2" s="388"/>
      <c r="AC2" s="107"/>
    </row>
    <row r="3" spans="2:29" ht="17.25" customHeight="1" x14ac:dyDescent="0.15">
      <c r="B3" s="106"/>
      <c r="C3" s="398"/>
      <c r="D3" s="399"/>
      <c r="E3" s="398"/>
      <c r="F3" s="399"/>
      <c r="G3" s="391"/>
      <c r="H3" s="392"/>
      <c r="I3" s="391"/>
      <c r="J3" s="392"/>
      <c r="K3" s="391"/>
      <c r="L3" s="392"/>
      <c r="M3" s="391"/>
      <c r="N3" s="392"/>
      <c r="O3" s="401"/>
      <c r="P3" s="402"/>
      <c r="Q3" s="391"/>
      <c r="R3" s="392"/>
      <c r="S3" s="391"/>
      <c r="T3" s="392"/>
      <c r="U3" s="395"/>
      <c r="V3" s="396"/>
      <c r="W3" s="395"/>
      <c r="X3" s="396"/>
      <c r="Y3" s="391"/>
      <c r="Z3" s="392"/>
      <c r="AA3" s="388"/>
      <c r="AC3" s="107"/>
    </row>
    <row r="4" spans="2:29" ht="33" customHeight="1" x14ac:dyDescent="0.15">
      <c r="B4" s="109"/>
      <c r="C4" s="165" t="s">
        <v>256</v>
      </c>
      <c r="D4" s="166" t="s">
        <v>249</v>
      </c>
      <c r="E4" s="165" t="s">
        <v>256</v>
      </c>
      <c r="F4" s="166" t="s">
        <v>249</v>
      </c>
      <c r="G4" s="165" t="s">
        <v>256</v>
      </c>
      <c r="H4" s="166" t="s">
        <v>249</v>
      </c>
      <c r="I4" s="165" t="s">
        <v>256</v>
      </c>
      <c r="J4" s="166" t="s">
        <v>249</v>
      </c>
      <c r="K4" s="165" t="s">
        <v>256</v>
      </c>
      <c r="L4" s="166" t="s">
        <v>249</v>
      </c>
      <c r="M4" s="165" t="s">
        <v>256</v>
      </c>
      <c r="N4" s="166" t="s">
        <v>249</v>
      </c>
      <c r="O4" s="165" t="s">
        <v>256</v>
      </c>
      <c r="P4" s="166" t="s">
        <v>249</v>
      </c>
      <c r="Q4" s="165" t="s">
        <v>256</v>
      </c>
      <c r="R4" s="166" t="s">
        <v>249</v>
      </c>
      <c r="S4" s="165" t="s">
        <v>256</v>
      </c>
      <c r="T4" s="166" t="s">
        <v>249</v>
      </c>
      <c r="U4" s="165" t="s">
        <v>256</v>
      </c>
      <c r="V4" s="166" t="s">
        <v>249</v>
      </c>
      <c r="W4" s="165" t="s">
        <v>256</v>
      </c>
      <c r="X4" s="166" t="s">
        <v>249</v>
      </c>
      <c r="Y4" s="165" t="s">
        <v>256</v>
      </c>
      <c r="Z4" s="166" t="s">
        <v>249</v>
      </c>
      <c r="AA4" s="388"/>
      <c r="AC4" s="102"/>
    </row>
    <row r="5" spans="2:29" ht="16.5" customHeight="1" x14ac:dyDescent="0.15">
      <c r="B5" s="87" t="s">
        <v>215</v>
      </c>
      <c r="C5" s="100">
        <v>132.9</v>
      </c>
      <c r="D5" s="100">
        <v>2.5228930236407798</v>
      </c>
      <c r="E5" s="100">
        <v>1058</v>
      </c>
      <c r="F5" s="100">
        <v>20.084430541850598</v>
      </c>
      <c r="G5" s="100">
        <v>4221</v>
      </c>
      <c r="H5" s="100">
        <v>80.128904836627015</v>
      </c>
      <c r="I5" s="100">
        <v>2715.8</v>
      </c>
      <c r="J5" s="100">
        <v>51.555100629071703</v>
      </c>
      <c r="K5" s="100">
        <v>235.6</v>
      </c>
      <c r="L5" s="100">
        <v>4.4724875573345955</v>
      </c>
      <c r="M5" s="100">
        <v>911.5</v>
      </c>
      <c r="N5" s="100">
        <v>17.30336336379662</v>
      </c>
      <c r="O5" s="100">
        <v>6</v>
      </c>
      <c r="P5" s="100">
        <v>0.11390036224111871</v>
      </c>
      <c r="Q5" s="100">
        <v>2444.6999999999998</v>
      </c>
      <c r="R5" s="100">
        <v>46.408702595143815</v>
      </c>
      <c r="S5" s="100">
        <v>19.600000000000001</v>
      </c>
      <c r="T5" s="100">
        <v>0.37207451665432117</v>
      </c>
      <c r="U5" s="100">
        <v>2484</v>
      </c>
      <c r="V5" s="100">
        <v>47.154749967823143</v>
      </c>
      <c r="W5" s="100">
        <v>12.3</v>
      </c>
      <c r="X5" s="100">
        <v>0.23349574259429337</v>
      </c>
      <c r="Y5" s="100">
        <v>1483.4</v>
      </c>
      <c r="Z5" s="100">
        <v>28.159966224745919</v>
      </c>
      <c r="AA5" s="152"/>
      <c r="AB5" s="82"/>
      <c r="AC5" s="102"/>
    </row>
    <row r="6" spans="2:29" ht="13.5" customHeight="1" x14ac:dyDescent="0.15">
      <c r="B6" s="157" t="s">
        <v>545</v>
      </c>
      <c r="C6" s="217">
        <v>41.1</v>
      </c>
      <c r="D6" s="217">
        <v>2.0976740316631388</v>
      </c>
      <c r="E6" s="217">
        <v>424.8</v>
      </c>
      <c r="F6" s="217">
        <v>21.681068823613174</v>
      </c>
      <c r="G6" s="217">
        <v>1807.8</v>
      </c>
      <c r="H6" s="217">
        <v>92.26703441461369</v>
      </c>
      <c r="I6" s="217">
        <v>1183.5</v>
      </c>
      <c r="J6" s="217">
        <v>60.403825218329075</v>
      </c>
      <c r="K6" s="217">
        <v>107.7</v>
      </c>
      <c r="L6" s="217">
        <v>5.4968246523143574</v>
      </c>
      <c r="M6" s="217">
        <v>455.6</v>
      </c>
      <c r="N6" s="217">
        <v>23.253048389920345</v>
      </c>
      <c r="O6" s="217">
        <v>0</v>
      </c>
      <c r="P6" s="217">
        <v>0</v>
      </c>
      <c r="Q6" s="217">
        <v>1067.4000000000001</v>
      </c>
      <c r="R6" s="217">
        <v>54.478278866112767</v>
      </c>
      <c r="S6" s="217">
        <v>3.6</v>
      </c>
      <c r="T6" s="217">
        <v>0.18373787138655234</v>
      </c>
      <c r="U6" s="217">
        <v>1049</v>
      </c>
      <c r="V6" s="217">
        <v>53.539174190137047</v>
      </c>
      <c r="W6" s="217">
        <v>2.7325483059693396</v>
      </c>
      <c r="X6" s="217">
        <v>0.13946461366659332</v>
      </c>
      <c r="Y6" s="217">
        <v>654.6</v>
      </c>
      <c r="Z6" s="217">
        <v>33.409669613788097</v>
      </c>
      <c r="AA6" s="152"/>
      <c r="AC6" s="102"/>
    </row>
    <row r="7" spans="2:29" ht="13.5" customHeight="1" x14ac:dyDescent="0.15">
      <c r="B7" s="189" t="s">
        <v>342</v>
      </c>
      <c r="C7" s="218">
        <v>3</v>
      </c>
      <c r="D7" s="218">
        <v>2.6218046755516715</v>
      </c>
      <c r="E7" s="218">
        <v>41.5</v>
      </c>
      <c r="F7" s="218">
        <v>36.268298011798123</v>
      </c>
      <c r="G7" s="218">
        <v>154.1</v>
      </c>
      <c r="H7" s="218">
        <v>134.67336683417085</v>
      </c>
      <c r="I7" s="218">
        <v>105.1</v>
      </c>
      <c r="J7" s="218">
        <v>91.850557133493552</v>
      </c>
      <c r="K7" s="218">
        <v>4</v>
      </c>
      <c r="L7" s="218">
        <v>3.4957395674022287</v>
      </c>
      <c r="M7" s="218">
        <v>39.799999999999997</v>
      </c>
      <c r="N7" s="218">
        <v>34.782608695652172</v>
      </c>
      <c r="O7" s="218">
        <v>0</v>
      </c>
      <c r="P7" s="218">
        <v>0</v>
      </c>
      <c r="Q7" s="218">
        <v>57.9</v>
      </c>
      <c r="R7" s="218">
        <v>50.60083023814726</v>
      </c>
      <c r="S7" s="218">
        <v>1</v>
      </c>
      <c r="T7" s="218">
        <v>0.87393489185055717</v>
      </c>
      <c r="U7" s="218">
        <v>63.5</v>
      </c>
      <c r="V7" s="218">
        <v>55.494865632510376</v>
      </c>
      <c r="W7" s="218">
        <v>48.49889939480915</v>
      </c>
      <c r="X7" s="218">
        <v>42.384880397473587</v>
      </c>
      <c r="Y7" s="218">
        <v>48</v>
      </c>
      <c r="Z7" s="218">
        <v>41.948874808826744</v>
      </c>
      <c r="AA7" s="152"/>
      <c r="AC7" s="102"/>
    </row>
    <row r="8" spans="2:29" ht="13.5" customHeight="1" x14ac:dyDescent="0.15">
      <c r="B8" s="189" t="s">
        <v>343</v>
      </c>
      <c r="C8" s="218">
        <v>5.6</v>
      </c>
      <c r="D8" s="218">
        <v>2.1934291130712706</v>
      </c>
      <c r="E8" s="218">
        <v>61.2</v>
      </c>
      <c r="F8" s="218">
        <v>23.971046735707461</v>
      </c>
      <c r="G8" s="218">
        <v>293.3</v>
      </c>
      <c r="H8" s="218">
        <v>114.88084979710781</v>
      </c>
      <c r="I8" s="218">
        <v>163.69999999999999</v>
      </c>
      <c r="J8" s="218">
        <v>64.118633180315541</v>
      </c>
      <c r="K8" s="218">
        <v>13.6</v>
      </c>
      <c r="L8" s="218">
        <v>5.3268992746016579</v>
      </c>
      <c r="M8" s="218">
        <v>64.599999999999994</v>
      </c>
      <c r="N8" s="218">
        <v>25.302771554357872</v>
      </c>
      <c r="O8" s="218">
        <v>0</v>
      </c>
      <c r="P8" s="218">
        <v>0</v>
      </c>
      <c r="Q8" s="218">
        <v>146.5</v>
      </c>
      <c r="R8" s="218">
        <v>57.381672333025215</v>
      </c>
      <c r="S8" s="218">
        <v>0</v>
      </c>
      <c r="T8" s="218">
        <v>0</v>
      </c>
      <c r="U8" s="218">
        <v>162.5</v>
      </c>
      <c r="V8" s="218">
        <v>63.64861265608598</v>
      </c>
      <c r="W8" s="218">
        <v>24.930128572581346</v>
      </c>
      <c r="X8" s="218">
        <v>9.7647267506624722</v>
      </c>
      <c r="Y8" s="218">
        <v>71</v>
      </c>
      <c r="Z8" s="218">
        <v>27.809547683582181</v>
      </c>
      <c r="AA8" s="152"/>
      <c r="AC8" s="102"/>
    </row>
    <row r="9" spans="2:29" ht="13.5" customHeight="1" x14ac:dyDescent="0.15">
      <c r="B9" s="189" t="s">
        <v>344</v>
      </c>
      <c r="C9" s="218">
        <v>24.8</v>
      </c>
      <c r="D9" s="218">
        <v>7.42359385757476</v>
      </c>
      <c r="E9" s="218">
        <v>92.8</v>
      </c>
      <c r="F9" s="218">
        <v>27.778609273505552</v>
      </c>
      <c r="G9" s="218">
        <v>382.5</v>
      </c>
      <c r="H9" s="218">
        <v>114.49696171461071</v>
      </c>
      <c r="I9" s="218">
        <v>213.3</v>
      </c>
      <c r="J9" s="218">
        <v>63.848893944382915</v>
      </c>
      <c r="K9" s="218">
        <v>33.1</v>
      </c>
      <c r="L9" s="218">
        <v>9.9081030921663142</v>
      </c>
      <c r="M9" s="218">
        <v>78</v>
      </c>
      <c r="N9" s="218">
        <v>23.348400035920616</v>
      </c>
      <c r="O9" s="218">
        <v>4</v>
      </c>
      <c r="P9" s="218">
        <v>1.1973538479959291</v>
      </c>
      <c r="Q9" s="218">
        <v>192.4</v>
      </c>
      <c r="R9" s="218">
        <v>57.592720088604189</v>
      </c>
      <c r="S9" s="218">
        <v>5</v>
      </c>
      <c r="T9" s="218">
        <v>1.4966923099949112</v>
      </c>
      <c r="U9" s="218">
        <v>225.9</v>
      </c>
      <c r="V9" s="218">
        <v>67.620558565570093</v>
      </c>
      <c r="W9" s="218">
        <v>20.241434000529857</v>
      </c>
      <c r="X9" s="218">
        <v>6.0590397223725141</v>
      </c>
      <c r="Y9" s="218">
        <v>100</v>
      </c>
      <c r="Z9" s="218">
        <v>29.933846199898227</v>
      </c>
      <c r="AA9" s="152"/>
      <c r="AC9" s="102"/>
    </row>
    <row r="10" spans="2:29" ht="13.5" customHeight="1" x14ac:dyDescent="0.15">
      <c r="B10" s="189" t="s">
        <v>561</v>
      </c>
      <c r="C10" s="218">
        <v>2</v>
      </c>
      <c r="D10" s="218">
        <v>1.016564925460377</v>
      </c>
      <c r="E10" s="218">
        <v>26.1</v>
      </c>
      <c r="F10" s="218">
        <v>13.266172277257919</v>
      </c>
      <c r="G10" s="218">
        <v>117.5</v>
      </c>
      <c r="H10" s="218">
        <v>59.723189370797137</v>
      </c>
      <c r="I10" s="218">
        <v>98.5</v>
      </c>
      <c r="J10" s="218">
        <v>50.065822578923559</v>
      </c>
      <c r="K10" s="218">
        <v>3.7</v>
      </c>
      <c r="L10" s="218">
        <v>1.8806451121016972</v>
      </c>
      <c r="M10" s="218">
        <v>30</v>
      </c>
      <c r="N10" s="218">
        <v>15.248473881905653</v>
      </c>
      <c r="O10" s="218">
        <v>0</v>
      </c>
      <c r="P10" s="218">
        <v>0</v>
      </c>
      <c r="Q10" s="218">
        <v>44.3</v>
      </c>
      <c r="R10" s="218">
        <v>22.516913098947345</v>
      </c>
      <c r="S10" s="218">
        <v>0</v>
      </c>
      <c r="T10" s="218">
        <v>0</v>
      </c>
      <c r="U10" s="218">
        <v>35.299999999999997</v>
      </c>
      <c r="V10" s="218">
        <v>17.942370934375649</v>
      </c>
      <c r="W10" s="218">
        <v>9.119792485743007</v>
      </c>
      <c r="X10" s="218">
        <v>4.6354305842417229</v>
      </c>
      <c r="Y10" s="218">
        <v>60.9</v>
      </c>
      <c r="Z10" s="218">
        <v>30.954401980268475</v>
      </c>
      <c r="AA10" s="152"/>
      <c r="AC10" s="102"/>
    </row>
    <row r="11" spans="2:29" ht="13.5" customHeight="1" x14ac:dyDescent="0.15">
      <c r="B11" s="189" t="s">
        <v>565</v>
      </c>
      <c r="C11" s="218">
        <v>3</v>
      </c>
      <c r="D11" s="218">
        <v>1.3282211576775609</v>
      </c>
      <c r="E11" s="218">
        <v>32</v>
      </c>
      <c r="F11" s="218">
        <v>14.167692348560651</v>
      </c>
      <c r="G11" s="218">
        <v>144.80000000000001</v>
      </c>
      <c r="H11" s="218">
        <v>64.108807877236956</v>
      </c>
      <c r="I11" s="218">
        <v>104.8</v>
      </c>
      <c r="J11" s="218">
        <v>46.39919244153613</v>
      </c>
      <c r="K11" s="218">
        <v>2</v>
      </c>
      <c r="L11" s="218">
        <v>0.8854807717850407</v>
      </c>
      <c r="M11" s="218">
        <v>26.1</v>
      </c>
      <c r="N11" s="218">
        <v>11.555524071794782</v>
      </c>
      <c r="O11" s="218">
        <v>0</v>
      </c>
      <c r="P11" s="218">
        <v>0</v>
      </c>
      <c r="Q11" s="218">
        <v>63.5</v>
      </c>
      <c r="R11" s="218">
        <v>28.114014504175039</v>
      </c>
      <c r="S11" s="218">
        <v>0</v>
      </c>
      <c r="T11" s="218">
        <v>0</v>
      </c>
      <c r="U11" s="218">
        <v>42.4</v>
      </c>
      <c r="V11" s="218">
        <v>18.772192361842862</v>
      </c>
      <c r="W11" s="218">
        <v>8.3112076903309315</v>
      </c>
      <c r="X11" s="218">
        <v>3.6797073000499991</v>
      </c>
      <c r="Y11" s="218">
        <v>42</v>
      </c>
      <c r="Z11" s="218">
        <v>18.595096207485856</v>
      </c>
      <c r="AA11" s="152"/>
      <c r="AC11" s="102"/>
    </row>
    <row r="12" spans="2:29" ht="13.5" customHeight="1" x14ac:dyDescent="0.15">
      <c r="B12" s="189" t="s">
        <v>956</v>
      </c>
      <c r="C12" s="218">
        <v>0</v>
      </c>
      <c r="D12" s="218">
        <v>0</v>
      </c>
      <c r="E12" s="218">
        <v>23.6</v>
      </c>
      <c r="F12" s="218">
        <v>15.180363299542018</v>
      </c>
      <c r="G12" s="218">
        <v>72</v>
      </c>
      <c r="H12" s="218">
        <v>46.312972778263777</v>
      </c>
      <c r="I12" s="218">
        <v>55.9</v>
      </c>
      <c r="J12" s="218">
        <v>35.956877476457571</v>
      </c>
      <c r="K12" s="218">
        <v>4.7</v>
      </c>
      <c r="L12" s="218">
        <v>3.0232079452477745</v>
      </c>
      <c r="M12" s="218">
        <v>7</v>
      </c>
      <c r="N12" s="218">
        <v>4.5026501312200899</v>
      </c>
      <c r="O12" s="218">
        <v>0</v>
      </c>
      <c r="P12" s="218">
        <v>0</v>
      </c>
      <c r="Q12" s="218">
        <v>58.8</v>
      </c>
      <c r="R12" s="218">
        <v>37.822261102248746</v>
      </c>
      <c r="S12" s="218">
        <v>0</v>
      </c>
      <c r="T12" s="218">
        <v>0</v>
      </c>
      <c r="U12" s="218">
        <v>59.7</v>
      </c>
      <c r="V12" s="218">
        <v>38.40117326197705</v>
      </c>
      <c r="W12" s="218">
        <v>24.701006832435198</v>
      </c>
      <c r="X12" s="218">
        <v>15.888570236476097</v>
      </c>
      <c r="Y12" s="218">
        <v>26.2</v>
      </c>
      <c r="Z12" s="218">
        <v>16.852776205423762</v>
      </c>
      <c r="AA12" s="152"/>
      <c r="AC12" s="102"/>
    </row>
    <row r="13" spans="2:29" ht="13.5" customHeight="1" x14ac:dyDescent="0.15">
      <c r="B13" s="189" t="s">
        <v>957</v>
      </c>
      <c r="C13" s="218">
        <v>2.9</v>
      </c>
      <c r="D13" s="218">
        <v>2.84877895439989</v>
      </c>
      <c r="E13" s="218">
        <v>25.5</v>
      </c>
      <c r="F13" s="218">
        <v>25.049608047309381</v>
      </c>
      <c r="G13" s="218">
        <v>56.2</v>
      </c>
      <c r="H13" s="218">
        <v>55.207371461128901</v>
      </c>
      <c r="I13" s="218">
        <v>45.9</v>
      </c>
      <c r="J13" s="218">
        <v>45.089294485156877</v>
      </c>
      <c r="K13" s="218">
        <v>0</v>
      </c>
      <c r="L13" s="218">
        <v>0</v>
      </c>
      <c r="M13" s="218">
        <v>7</v>
      </c>
      <c r="N13" s="218">
        <v>6.8763629933790451</v>
      </c>
      <c r="O13" s="218">
        <v>0</v>
      </c>
      <c r="P13" s="218">
        <v>0</v>
      </c>
      <c r="Q13" s="218">
        <v>37.1</v>
      </c>
      <c r="R13" s="218">
        <v>36.444723864908937</v>
      </c>
      <c r="S13" s="218">
        <v>0</v>
      </c>
      <c r="T13" s="218">
        <v>0</v>
      </c>
      <c r="U13" s="218">
        <v>42.5</v>
      </c>
      <c r="V13" s="218">
        <v>41.749346745515631</v>
      </c>
      <c r="W13" s="218">
        <v>41.011951851230506</v>
      </c>
      <c r="X13" s="218">
        <v>40.287581142292098</v>
      </c>
      <c r="Y13" s="218">
        <v>16.899999999999999</v>
      </c>
      <c r="Z13" s="218">
        <v>16.601504941157977</v>
      </c>
      <c r="AA13" s="152"/>
      <c r="AC13" s="102"/>
    </row>
    <row r="14" spans="2:29" ht="13.5" customHeight="1" x14ac:dyDescent="0.15">
      <c r="B14" s="189" t="s">
        <v>958</v>
      </c>
      <c r="C14" s="218">
        <v>0</v>
      </c>
      <c r="D14" s="218">
        <v>0</v>
      </c>
      <c r="E14" s="218">
        <v>7.8</v>
      </c>
      <c r="F14" s="218">
        <v>25.540275049115913</v>
      </c>
      <c r="G14" s="218">
        <v>7</v>
      </c>
      <c r="H14" s="218">
        <v>22.920759659462998</v>
      </c>
      <c r="I14" s="218">
        <v>5.7</v>
      </c>
      <c r="J14" s="218">
        <v>18.664047151277014</v>
      </c>
      <c r="K14" s="218">
        <v>0</v>
      </c>
      <c r="L14" s="218">
        <v>0</v>
      </c>
      <c r="M14" s="218">
        <v>0.9</v>
      </c>
      <c r="N14" s="218">
        <v>2.9469548133595285</v>
      </c>
      <c r="O14" s="218">
        <v>0</v>
      </c>
      <c r="P14" s="218">
        <v>0</v>
      </c>
      <c r="Q14" s="218">
        <v>5</v>
      </c>
      <c r="R14" s="218">
        <v>16.371971185330715</v>
      </c>
      <c r="S14" s="218">
        <v>1</v>
      </c>
      <c r="T14" s="218">
        <v>3.2743942370661427</v>
      </c>
      <c r="U14" s="218">
        <v>4.9000000000000004</v>
      </c>
      <c r="V14" s="218">
        <v>16.0445317616241</v>
      </c>
      <c r="W14" s="218">
        <v>52.536122336686638</v>
      </c>
      <c r="X14" s="218">
        <v>172.02397621704858</v>
      </c>
      <c r="Y14" s="218">
        <v>0</v>
      </c>
      <c r="Z14" s="218">
        <v>0</v>
      </c>
      <c r="AA14" s="152"/>
      <c r="AC14" s="102"/>
    </row>
    <row r="15" spans="2:29" ht="13.5" customHeight="1" x14ac:dyDescent="0.15">
      <c r="B15" s="189" t="s">
        <v>959</v>
      </c>
      <c r="C15" s="218">
        <v>1</v>
      </c>
      <c r="D15" s="218">
        <v>2.4248890613254441</v>
      </c>
      <c r="E15" s="218">
        <v>5</v>
      </c>
      <c r="F15" s="218">
        <v>12.124445306627223</v>
      </c>
      <c r="G15" s="218">
        <v>20</v>
      </c>
      <c r="H15" s="218">
        <v>48.497781226508891</v>
      </c>
      <c r="I15" s="218">
        <v>15.9</v>
      </c>
      <c r="J15" s="218">
        <v>38.555736075074563</v>
      </c>
      <c r="K15" s="218">
        <v>2</v>
      </c>
      <c r="L15" s="218">
        <v>4.8497781226508883</v>
      </c>
      <c r="M15" s="218">
        <v>3.9</v>
      </c>
      <c r="N15" s="218">
        <v>9.4570673391692335</v>
      </c>
      <c r="O15" s="218">
        <v>0</v>
      </c>
      <c r="P15" s="218">
        <v>0</v>
      </c>
      <c r="Q15" s="218">
        <v>11.8</v>
      </c>
      <c r="R15" s="218">
        <v>28.613690923640245</v>
      </c>
      <c r="S15" s="218">
        <v>0</v>
      </c>
      <c r="T15" s="218">
        <v>0</v>
      </c>
      <c r="U15" s="218">
        <v>17</v>
      </c>
      <c r="V15" s="218">
        <v>41.223114042532558</v>
      </c>
      <c r="W15" s="218">
        <v>99.961478315508529</v>
      </c>
      <c r="X15" s="218">
        <v>242.39549532119725</v>
      </c>
      <c r="Y15" s="218">
        <v>9</v>
      </c>
      <c r="Z15" s="218">
        <v>21.824001551928998</v>
      </c>
      <c r="AA15" s="152"/>
      <c r="AC15" s="102"/>
    </row>
    <row r="16" spans="2:29" ht="13.5" customHeight="1" x14ac:dyDescent="0.15">
      <c r="B16" s="189" t="s">
        <v>960</v>
      </c>
      <c r="C16" s="218">
        <v>6.9</v>
      </c>
      <c r="D16" s="218">
        <v>11.147191392429605</v>
      </c>
      <c r="E16" s="218">
        <v>8.4</v>
      </c>
      <c r="F16" s="218">
        <v>13.570493869044734</v>
      </c>
      <c r="G16" s="218">
        <v>28.8</v>
      </c>
      <c r="H16" s="218">
        <v>46.527407551010519</v>
      </c>
      <c r="I16" s="218">
        <v>15</v>
      </c>
      <c r="J16" s="218">
        <v>24.23302476615131</v>
      </c>
      <c r="K16" s="218">
        <v>6.6</v>
      </c>
      <c r="L16" s="218">
        <v>10.662530897106576</v>
      </c>
      <c r="M16" s="218">
        <v>7.6</v>
      </c>
      <c r="N16" s="218">
        <v>12.278065881516664</v>
      </c>
      <c r="O16" s="218">
        <v>0</v>
      </c>
      <c r="P16" s="218">
        <v>0</v>
      </c>
      <c r="Q16" s="218">
        <v>29.5</v>
      </c>
      <c r="R16" s="218">
        <v>47.658282040097582</v>
      </c>
      <c r="S16" s="218">
        <v>0</v>
      </c>
      <c r="T16" s="218">
        <v>0</v>
      </c>
      <c r="U16" s="218">
        <v>34.5</v>
      </c>
      <c r="V16" s="218">
        <v>55.735956962148016</v>
      </c>
      <c r="W16" s="218">
        <v>90.043388361925096</v>
      </c>
      <c r="X16" s="218">
        <v>145.46824401351412</v>
      </c>
      <c r="Y16" s="218">
        <v>15</v>
      </c>
      <c r="Z16" s="218">
        <v>24.23302476615131</v>
      </c>
      <c r="AA16" s="152"/>
      <c r="AC16" s="102"/>
    </row>
    <row r="17" spans="2:29" ht="13.5" customHeight="1" x14ac:dyDescent="0.15">
      <c r="B17" s="189" t="s">
        <v>961</v>
      </c>
      <c r="C17" s="218">
        <v>0</v>
      </c>
      <c r="D17" s="218">
        <v>0</v>
      </c>
      <c r="E17" s="218">
        <v>2</v>
      </c>
      <c r="F17" s="218">
        <v>9.6969696969696972</v>
      </c>
      <c r="G17" s="218">
        <v>11</v>
      </c>
      <c r="H17" s="218">
        <v>53.333333333333336</v>
      </c>
      <c r="I17" s="218">
        <v>1</v>
      </c>
      <c r="J17" s="218">
        <v>4.8484848484848486</v>
      </c>
      <c r="K17" s="218">
        <v>0</v>
      </c>
      <c r="L17" s="218">
        <v>0</v>
      </c>
      <c r="M17" s="218"/>
      <c r="N17" s="218">
        <v>0</v>
      </c>
      <c r="O17" s="218">
        <v>0</v>
      </c>
      <c r="P17" s="218">
        <v>0</v>
      </c>
      <c r="Q17" s="218">
        <v>4</v>
      </c>
      <c r="R17" s="218">
        <v>19.393939393939394</v>
      </c>
      <c r="S17" s="218">
        <v>0</v>
      </c>
      <c r="T17" s="218">
        <v>0</v>
      </c>
      <c r="U17" s="218">
        <v>5</v>
      </c>
      <c r="V17" s="218">
        <v>24.242424242424242</v>
      </c>
      <c r="W17" s="218">
        <v>117.53902662993572</v>
      </c>
      <c r="X17" s="218">
        <v>569.88618972090046</v>
      </c>
      <c r="Y17" s="218">
        <v>4</v>
      </c>
      <c r="Z17" s="218">
        <v>19.393939393939394</v>
      </c>
      <c r="AA17" s="152"/>
      <c r="AC17" s="102"/>
    </row>
    <row r="18" spans="2:29" ht="13.5" customHeight="1" x14ac:dyDescent="0.15">
      <c r="B18" s="189" t="s">
        <v>962</v>
      </c>
      <c r="C18" s="218">
        <v>0</v>
      </c>
      <c r="D18" s="218">
        <v>0</v>
      </c>
      <c r="E18" s="218">
        <v>8</v>
      </c>
      <c r="F18" s="218">
        <v>11.182242598753181</v>
      </c>
      <c r="G18" s="218">
        <v>28</v>
      </c>
      <c r="H18" s="218">
        <v>39.137849095636128</v>
      </c>
      <c r="I18" s="218">
        <v>21.4</v>
      </c>
      <c r="J18" s="218">
        <v>29.912498951664755</v>
      </c>
      <c r="K18" s="218">
        <v>1</v>
      </c>
      <c r="L18" s="218">
        <v>1.3977803248441476</v>
      </c>
      <c r="M18" s="218">
        <v>3</v>
      </c>
      <c r="N18" s="218">
        <v>4.1933409745324424</v>
      </c>
      <c r="O18" s="218">
        <v>0</v>
      </c>
      <c r="P18" s="218">
        <v>0</v>
      </c>
      <c r="Q18" s="218">
        <v>13.2</v>
      </c>
      <c r="R18" s="218">
        <v>18.450700287942745</v>
      </c>
      <c r="S18" s="218">
        <v>0</v>
      </c>
      <c r="T18" s="218">
        <v>0</v>
      </c>
      <c r="U18" s="218">
        <v>13</v>
      </c>
      <c r="V18" s="218">
        <v>18.171144222973915</v>
      </c>
      <c r="W18" s="218">
        <v>25.399267874778332</v>
      </c>
      <c r="X18" s="218">
        <v>35.502596900811177</v>
      </c>
      <c r="Y18" s="218">
        <v>14</v>
      </c>
      <c r="Z18" s="218">
        <v>19.568924547818064</v>
      </c>
      <c r="AA18" s="152"/>
      <c r="AC18" s="102"/>
    </row>
    <row r="19" spans="2:29" ht="13.5" customHeight="1" x14ac:dyDescent="0.15">
      <c r="B19" s="189" t="s">
        <v>963</v>
      </c>
      <c r="C19" s="218">
        <v>0</v>
      </c>
      <c r="D19" s="218">
        <v>0</v>
      </c>
      <c r="E19" s="218">
        <v>6</v>
      </c>
      <c r="F19" s="218">
        <v>27.029462113703939</v>
      </c>
      <c r="G19" s="218">
        <v>3</v>
      </c>
      <c r="H19" s="218">
        <v>13.51473105685197</v>
      </c>
      <c r="I19" s="218">
        <v>1</v>
      </c>
      <c r="J19" s="218">
        <v>4.5049103522839893</v>
      </c>
      <c r="K19" s="218">
        <v>0</v>
      </c>
      <c r="L19" s="218">
        <v>0</v>
      </c>
      <c r="M19" s="218"/>
      <c r="N19" s="218">
        <v>0</v>
      </c>
      <c r="O19" s="218">
        <v>0</v>
      </c>
      <c r="P19" s="218">
        <v>0</v>
      </c>
      <c r="Q19" s="218">
        <v>8</v>
      </c>
      <c r="R19" s="218">
        <v>36.039282818271914</v>
      </c>
      <c r="S19" s="218">
        <v>0</v>
      </c>
      <c r="T19" s="218">
        <v>0</v>
      </c>
      <c r="U19" s="218">
        <v>10</v>
      </c>
      <c r="V19" s="218">
        <v>45.049103522839893</v>
      </c>
      <c r="W19" s="218">
        <v>202.94217282115457</v>
      </c>
      <c r="X19" s="218">
        <v>914.23629525702586</v>
      </c>
      <c r="Y19" s="218">
        <v>4</v>
      </c>
      <c r="Z19" s="218">
        <v>18.019641409135957</v>
      </c>
      <c r="AA19" s="152"/>
      <c r="AC19" s="102"/>
    </row>
    <row r="20" spans="2:29" ht="13.5" customHeight="1" x14ac:dyDescent="0.15">
      <c r="B20" s="189" t="s">
        <v>964</v>
      </c>
      <c r="C20" s="218">
        <v>3</v>
      </c>
      <c r="D20" s="218">
        <v>2.6636360407713888</v>
      </c>
      <c r="E20" s="218">
        <v>9</v>
      </c>
      <c r="F20" s="218">
        <v>7.9909081223141669</v>
      </c>
      <c r="G20" s="218">
        <v>20</v>
      </c>
      <c r="H20" s="218">
        <v>17.757573605142593</v>
      </c>
      <c r="I20" s="218">
        <v>27</v>
      </c>
      <c r="J20" s="218">
        <v>23.972724366942501</v>
      </c>
      <c r="K20" s="218">
        <v>0</v>
      </c>
      <c r="L20" s="218">
        <v>0</v>
      </c>
      <c r="M20" s="218">
        <v>1</v>
      </c>
      <c r="N20" s="218">
        <v>0.88787868025712968</v>
      </c>
      <c r="O20" s="218">
        <v>0</v>
      </c>
      <c r="P20" s="218">
        <v>0</v>
      </c>
      <c r="Q20" s="218">
        <v>15.1</v>
      </c>
      <c r="R20" s="218">
        <v>13.406968071882659</v>
      </c>
      <c r="S20" s="218">
        <v>0</v>
      </c>
      <c r="T20" s="218">
        <v>0</v>
      </c>
      <c r="U20" s="218">
        <v>15</v>
      </c>
      <c r="V20" s="218">
        <v>13.318180203856944</v>
      </c>
      <c r="W20" s="218">
        <v>11.824928262827132</v>
      </c>
      <c r="X20" s="218">
        <v>10.499101700134187</v>
      </c>
      <c r="Y20" s="218">
        <v>3</v>
      </c>
      <c r="Z20" s="218">
        <v>2.6636360407713888</v>
      </c>
      <c r="AA20" s="152"/>
      <c r="AC20" s="102"/>
    </row>
    <row r="21" spans="2:29" ht="13.5" customHeight="1" x14ac:dyDescent="0.15">
      <c r="B21" s="189" t="s">
        <v>965</v>
      </c>
      <c r="C21" s="218">
        <v>0</v>
      </c>
      <c r="D21" s="218">
        <v>0</v>
      </c>
      <c r="E21" s="218">
        <v>11</v>
      </c>
      <c r="F21" s="218">
        <v>31.897926634768741</v>
      </c>
      <c r="G21" s="218">
        <v>31</v>
      </c>
      <c r="H21" s="218">
        <v>89.894156879802807</v>
      </c>
      <c r="I21" s="218">
        <v>15</v>
      </c>
      <c r="J21" s="218">
        <v>43.497172683775553</v>
      </c>
      <c r="K21" s="218">
        <v>2</v>
      </c>
      <c r="L21" s="218">
        <v>5.7996230245034077</v>
      </c>
      <c r="M21" s="218">
        <v>4</v>
      </c>
      <c r="N21" s="218">
        <v>11.599246049006815</v>
      </c>
      <c r="O21" s="218">
        <v>0</v>
      </c>
      <c r="P21" s="218">
        <v>0</v>
      </c>
      <c r="Q21" s="218">
        <v>20</v>
      </c>
      <c r="R21" s="218">
        <v>57.996230245034077</v>
      </c>
      <c r="S21" s="218">
        <v>0</v>
      </c>
      <c r="T21" s="218">
        <v>0</v>
      </c>
      <c r="U21" s="218">
        <v>24</v>
      </c>
      <c r="V21" s="218">
        <v>69.595476294040893</v>
      </c>
      <c r="W21" s="218">
        <v>201.81376335810029</v>
      </c>
      <c r="X21" s="218">
        <v>585.22187431666021</v>
      </c>
      <c r="Y21" s="218">
        <v>14.5</v>
      </c>
      <c r="Z21" s="218">
        <v>42.047266927649702</v>
      </c>
      <c r="AA21" s="152"/>
      <c r="AC21" s="102"/>
    </row>
    <row r="22" spans="2:29" ht="13.5" customHeight="1" x14ac:dyDescent="0.15">
      <c r="B22" s="189" t="s">
        <v>966</v>
      </c>
      <c r="C22" s="218">
        <v>1.1000000000000001</v>
      </c>
      <c r="D22" s="218">
        <v>0.61243806024163472</v>
      </c>
      <c r="E22" s="218">
        <v>51.4</v>
      </c>
      <c r="F22" s="218">
        <v>28.617560269472747</v>
      </c>
      <c r="G22" s="218">
        <v>234.1</v>
      </c>
      <c r="H22" s="218">
        <v>130.3379544568788</v>
      </c>
      <c r="I22" s="218">
        <v>159.4</v>
      </c>
      <c r="J22" s="218">
        <v>88.747842547742323</v>
      </c>
      <c r="K22" s="218">
        <v>8.9</v>
      </c>
      <c r="L22" s="218">
        <v>4.9551806692277713</v>
      </c>
      <c r="M22" s="218">
        <v>40.4</v>
      </c>
      <c r="N22" s="218">
        <v>22.493179667056399</v>
      </c>
      <c r="O22" s="218">
        <v>0</v>
      </c>
      <c r="P22" s="218">
        <v>0</v>
      </c>
      <c r="Q22" s="218">
        <v>115.4</v>
      </c>
      <c r="R22" s="218">
        <v>64.250320138076944</v>
      </c>
      <c r="S22" s="218">
        <v>0</v>
      </c>
      <c r="T22" s="218">
        <v>0</v>
      </c>
      <c r="U22" s="218">
        <v>115.4</v>
      </c>
      <c r="V22" s="218">
        <v>64.250320138076944</v>
      </c>
      <c r="W22" s="218">
        <v>35.772128577516256</v>
      </c>
      <c r="X22" s="218">
        <v>19.916557306116729</v>
      </c>
      <c r="Y22" s="218">
        <v>47</v>
      </c>
      <c r="Z22" s="218">
        <v>26.167808028506208</v>
      </c>
      <c r="AA22" s="152"/>
      <c r="AC22" s="102"/>
    </row>
    <row r="23" spans="2:29" ht="13.5" customHeight="1" x14ac:dyDescent="0.15">
      <c r="B23" s="189" t="s">
        <v>967</v>
      </c>
      <c r="C23" s="218">
        <v>4</v>
      </c>
      <c r="D23" s="218">
        <v>1.9229752272716347</v>
      </c>
      <c r="E23" s="218">
        <v>32</v>
      </c>
      <c r="F23" s="218">
        <v>15.383801818173078</v>
      </c>
      <c r="G23" s="218">
        <v>122.5</v>
      </c>
      <c r="H23" s="218">
        <v>58.891116335193814</v>
      </c>
      <c r="I23" s="218">
        <v>98.2</v>
      </c>
      <c r="J23" s="218">
        <v>47.209041829518632</v>
      </c>
      <c r="K23" s="218">
        <v>6.4</v>
      </c>
      <c r="L23" s="218">
        <v>3.0767603636346155</v>
      </c>
      <c r="M23" s="218">
        <v>31.3</v>
      </c>
      <c r="N23" s="218">
        <v>15.04728115340054</v>
      </c>
      <c r="O23" s="218">
        <v>0</v>
      </c>
      <c r="P23" s="218">
        <v>0</v>
      </c>
      <c r="Q23" s="218">
        <v>72.7</v>
      </c>
      <c r="R23" s="218">
        <v>34.950074755661959</v>
      </c>
      <c r="S23" s="218">
        <v>0</v>
      </c>
      <c r="T23" s="218">
        <v>0</v>
      </c>
      <c r="U23" s="218">
        <v>63.5</v>
      </c>
      <c r="V23" s="218">
        <v>30.527231732937203</v>
      </c>
      <c r="W23" s="218">
        <v>14.675777594904694</v>
      </c>
      <c r="X23" s="218">
        <v>7.0552891889874552</v>
      </c>
      <c r="Y23" s="218">
        <v>44</v>
      </c>
      <c r="Z23" s="218">
        <v>21.152727499987982</v>
      </c>
      <c r="AA23" s="152"/>
      <c r="AC23" s="102"/>
    </row>
    <row r="24" spans="2:29" ht="13.5" customHeight="1" x14ac:dyDescent="0.15">
      <c r="B24" s="189" t="s">
        <v>968</v>
      </c>
      <c r="C24" s="218">
        <v>0</v>
      </c>
      <c r="D24" s="218">
        <v>0</v>
      </c>
      <c r="E24" s="218">
        <v>2</v>
      </c>
      <c r="F24" s="218">
        <v>9.5152005328512299</v>
      </c>
      <c r="G24" s="218">
        <v>5</v>
      </c>
      <c r="H24" s="218">
        <v>23.788001332128076</v>
      </c>
      <c r="I24" s="218">
        <v>1</v>
      </c>
      <c r="J24" s="218">
        <v>4.757600266425615</v>
      </c>
      <c r="K24" s="218">
        <v>1</v>
      </c>
      <c r="L24" s="218">
        <v>4.757600266425615</v>
      </c>
      <c r="M24" s="218">
        <v>1</v>
      </c>
      <c r="N24" s="218">
        <v>4.757600266425615</v>
      </c>
      <c r="O24" s="218">
        <v>0</v>
      </c>
      <c r="P24" s="218">
        <v>0</v>
      </c>
      <c r="Q24" s="218">
        <v>6</v>
      </c>
      <c r="R24" s="218">
        <v>28.545601598553692</v>
      </c>
      <c r="S24" s="218">
        <v>0</v>
      </c>
      <c r="T24" s="218">
        <v>0</v>
      </c>
      <c r="U24" s="218">
        <v>6</v>
      </c>
      <c r="V24" s="218">
        <v>28.545601598553692</v>
      </c>
      <c r="W24" s="218">
        <v>135.8085617705585</v>
      </c>
      <c r="X24" s="218">
        <v>646.12284966248876</v>
      </c>
      <c r="Y24" s="218">
        <v>7</v>
      </c>
      <c r="Z24" s="218">
        <v>33.303201864979307</v>
      </c>
      <c r="AA24" s="152"/>
      <c r="AC24" s="102"/>
    </row>
    <row r="25" spans="2:29" ht="13.5" customHeight="1" x14ac:dyDescent="0.15">
      <c r="B25" s="189" t="s">
        <v>969</v>
      </c>
      <c r="C25" s="218">
        <v>1</v>
      </c>
      <c r="D25" s="218">
        <v>2.2438126865169297</v>
      </c>
      <c r="E25" s="218">
        <v>7</v>
      </c>
      <c r="F25" s="218">
        <v>15.706688805618507</v>
      </c>
      <c r="G25" s="218">
        <v>10</v>
      </c>
      <c r="H25" s="218">
        <v>22.438126865169295</v>
      </c>
      <c r="I25" s="218">
        <v>11</v>
      </c>
      <c r="J25" s="218">
        <v>24.681939551686227</v>
      </c>
      <c r="K25" s="218">
        <v>0.1</v>
      </c>
      <c r="L25" s="218">
        <v>0.224381268651693</v>
      </c>
      <c r="M25" s="218">
        <v>1</v>
      </c>
      <c r="N25" s="218">
        <v>2.2438126865169297</v>
      </c>
      <c r="O25" s="218">
        <v>0</v>
      </c>
      <c r="P25" s="218">
        <v>0</v>
      </c>
      <c r="Q25" s="218">
        <v>16</v>
      </c>
      <c r="R25" s="218">
        <v>35.901002984270875</v>
      </c>
      <c r="S25" s="218">
        <v>0</v>
      </c>
      <c r="T25" s="218">
        <v>0</v>
      </c>
      <c r="U25" s="218">
        <v>12</v>
      </c>
      <c r="V25" s="218">
        <v>26.925752238203152</v>
      </c>
      <c r="W25" s="218">
        <v>60.416344466091843</v>
      </c>
      <c r="X25" s="218">
        <v>135.56296018599377</v>
      </c>
      <c r="Y25" s="218">
        <v>11.3</v>
      </c>
      <c r="Z25" s="218">
        <v>25.355083357641305</v>
      </c>
      <c r="AA25" s="152"/>
      <c r="AC25" s="102"/>
    </row>
    <row r="26" spans="2:29" ht="13.5" customHeight="1" x14ac:dyDescent="0.15">
      <c r="B26" s="189" t="s">
        <v>970</v>
      </c>
      <c r="C26" s="218">
        <v>14.4</v>
      </c>
      <c r="D26" s="218">
        <v>4.2731745532455356</v>
      </c>
      <c r="E26" s="218">
        <v>50.7</v>
      </c>
      <c r="F26" s="218">
        <v>15.045135406218657</v>
      </c>
      <c r="G26" s="218">
        <v>296.10000000000002</v>
      </c>
      <c r="H26" s="218">
        <v>87.867151751111336</v>
      </c>
      <c r="I26" s="218">
        <v>156.1</v>
      </c>
      <c r="J26" s="218">
        <v>46.322399150113057</v>
      </c>
      <c r="K26" s="218">
        <v>8.1</v>
      </c>
      <c r="L26" s="218">
        <v>2.4036606862006136</v>
      </c>
      <c r="M26" s="218">
        <v>36.9</v>
      </c>
      <c r="N26" s="218">
        <v>10.950009792691684</v>
      </c>
      <c r="O26" s="218">
        <v>0</v>
      </c>
      <c r="P26" s="218">
        <v>0</v>
      </c>
      <c r="Q26" s="218">
        <v>150.9</v>
      </c>
      <c r="R26" s="218">
        <v>44.779308339218844</v>
      </c>
      <c r="S26" s="218">
        <v>2</v>
      </c>
      <c r="T26" s="218">
        <v>0.59349646572854664</v>
      </c>
      <c r="U26" s="218">
        <v>139.69999999999999</v>
      </c>
      <c r="V26" s="218">
        <v>41.455728131138976</v>
      </c>
      <c r="W26" s="218">
        <v>12.301914065017234</v>
      </c>
      <c r="X26" s="218">
        <v>3.650571259642013</v>
      </c>
      <c r="Y26" s="218">
        <v>114</v>
      </c>
      <c r="Z26" s="218">
        <v>33.829298546527156</v>
      </c>
      <c r="AA26" s="152"/>
      <c r="AC26" s="102"/>
    </row>
    <row r="27" spans="2:29" ht="13.5" customHeight="1" x14ac:dyDescent="0.15">
      <c r="B27" s="189" t="s">
        <v>971</v>
      </c>
      <c r="C27" s="218">
        <v>4.9000000000000004</v>
      </c>
      <c r="D27" s="218">
        <v>2.1546038167267612</v>
      </c>
      <c r="E27" s="218">
        <v>48</v>
      </c>
      <c r="F27" s="218">
        <v>21.106323102629496</v>
      </c>
      <c r="G27" s="218">
        <v>154.30000000000001</v>
      </c>
      <c r="H27" s="218">
        <v>67.848034473661073</v>
      </c>
      <c r="I27" s="218">
        <v>93.2</v>
      </c>
      <c r="J27" s="218">
        <v>40.981444024272278</v>
      </c>
      <c r="K27" s="218">
        <v>6</v>
      </c>
      <c r="L27" s="218">
        <v>2.638290387828687</v>
      </c>
      <c r="M27" s="218">
        <v>28.8</v>
      </c>
      <c r="N27" s="218">
        <v>12.663793861577698</v>
      </c>
      <c r="O27" s="218">
        <v>0</v>
      </c>
      <c r="P27" s="218">
        <v>0</v>
      </c>
      <c r="Q27" s="218">
        <v>128.80000000000001</v>
      </c>
      <c r="R27" s="218">
        <v>56.635300325389153</v>
      </c>
      <c r="S27" s="218">
        <v>7</v>
      </c>
      <c r="T27" s="218">
        <v>3.0780054524668019</v>
      </c>
      <c r="U27" s="218">
        <v>135.30000000000001</v>
      </c>
      <c r="V27" s="218">
        <v>59.493448245536889</v>
      </c>
      <c r="W27" s="218">
        <v>26.160165440830575</v>
      </c>
      <c r="X27" s="218">
        <v>11.503018837758585</v>
      </c>
      <c r="Y27" s="218">
        <v>69</v>
      </c>
      <c r="Z27" s="218">
        <v>30.340339460029899</v>
      </c>
      <c r="AA27" s="152"/>
      <c r="AC27" s="102"/>
    </row>
    <row r="28" spans="2:29" ht="13.5" customHeight="1" x14ac:dyDescent="0.15">
      <c r="B28" s="189" t="s">
        <v>972</v>
      </c>
      <c r="C28" s="218">
        <v>0</v>
      </c>
      <c r="D28" s="218">
        <v>0</v>
      </c>
      <c r="E28" s="218">
        <v>5</v>
      </c>
      <c r="F28" s="218">
        <v>19.640963192834977</v>
      </c>
      <c r="G28" s="218">
        <v>3</v>
      </c>
      <c r="H28" s="218">
        <v>11.784577915700986</v>
      </c>
      <c r="I28" s="218">
        <v>4</v>
      </c>
      <c r="J28" s="218">
        <v>15.712770554267982</v>
      </c>
      <c r="K28" s="218">
        <v>2</v>
      </c>
      <c r="L28" s="218">
        <v>7.8563852771339908</v>
      </c>
      <c r="M28" s="218">
        <v>1</v>
      </c>
      <c r="N28" s="218">
        <v>3.9281926385669954</v>
      </c>
      <c r="O28" s="218">
        <v>0</v>
      </c>
      <c r="P28" s="218">
        <v>0</v>
      </c>
      <c r="Q28" s="218">
        <v>9</v>
      </c>
      <c r="R28" s="218">
        <v>35.353733747102957</v>
      </c>
      <c r="S28" s="218">
        <v>0</v>
      </c>
      <c r="T28" s="218">
        <v>0</v>
      </c>
      <c r="U28" s="218">
        <v>9</v>
      </c>
      <c r="V28" s="218">
        <v>35.353733747102957</v>
      </c>
      <c r="W28" s="218">
        <v>138.87627665122739</v>
      </c>
      <c r="X28" s="218">
        <v>545.53276761294489</v>
      </c>
      <c r="Y28" s="218">
        <v>10</v>
      </c>
      <c r="Z28" s="218">
        <v>39.281926385669955</v>
      </c>
      <c r="AA28" s="152"/>
      <c r="AC28" s="102"/>
    </row>
    <row r="29" spans="2:29" ht="13.5" customHeight="1" x14ac:dyDescent="0.15">
      <c r="B29" s="189" t="s">
        <v>973</v>
      </c>
      <c r="C29" s="218">
        <v>0</v>
      </c>
      <c r="D29" s="218">
        <v>0</v>
      </c>
      <c r="E29" s="218">
        <v>4</v>
      </c>
      <c r="F29" s="218">
        <v>8.2311301341674206</v>
      </c>
      <c r="G29" s="218">
        <v>16</v>
      </c>
      <c r="H29" s="218">
        <v>32.924520536669682</v>
      </c>
      <c r="I29" s="218">
        <v>8</v>
      </c>
      <c r="J29" s="218">
        <v>16.462260268334841</v>
      </c>
      <c r="K29" s="218">
        <v>2</v>
      </c>
      <c r="L29" s="218">
        <v>4.1155650670837103</v>
      </c>
      <c r="M29" s="218">
        <v>2</v>
      </c>
      <c r="N29" s="218">
        <v>4.1155650670837103</v>
      </c>
      <c r="O29" s="218">
        <v>0</v>
      </c>
      <c r="P29" s="218">
        <v>0</v>
      </c>
      <c r="Q29" s="218">
        <v>14</v>
      </c>
      <c r="R29" s="218">
        <v>28.808955469585971</v>
      </c>
      <c r="S29" s="218">
        <v>0</v>
      </c>
      <c r="T29" s="218">
        <v>0</v>
      </c>
      <c r="U29" s="218">
        <v>14</v>
      </c>
      <c r="V29" s="218">
        <v>28.808955469585971</v>
      </c>
      <c r="W29" s="218">
        <v>59.282565374899107</v>
      </c>
      <c r="X29" s="218">
        <v>121.99062757202056</v>
      </c>
      <c r="Y29" s="218">
        <v>9</v>
      </c>
      <c r="Z29" s="218">
        <v>18.520042801876698</v>
      </c>
      <c r="AA29" s="152"/>
      <c r="AC29" s="102"/>
    </row>
    <row r="30" spans="2:29" ht="13.5" customHeight="1" x14ac:dyDescent="0.15">
      <c r="B30" s="189" t="s">
        <v>974</v>
      </c>
      <c r="C30" s="218">
        <v>0.7</v>
      </c>
      <c r="D30" s="218">
        <v>1.1199283245872262</v>
      </c>
      <c r="E30" s="218">
        <v>9</v>
      </c>
      <c r="F30" s="218">
        <v>14.399078458978623</v>
      </c>
      <c r="G30" s="218">
        <v>38.6</v>
      </c>
      <c r="H30" s="218">
        <v>61.75604761295277</v>
      </c>
      <c r="I30" s="218">
        <v>9</v>
      </c>
      <c r="J30" s="218">
        <v>14.399078458978623</v>
      </c>
      <c r="K30" s="218">
        <v>2.7</v>
      </c>
      <c r="L30" s="218">
        <v>4.3197235376935881</v>
      </c>
      <c r="M30" s="218">
        <v>6.6</v>
      </c>
      <c r="N30" s="218">
        <v>10.559324203250991</v>
      </c>
      <c r="O30" s="218">
        <v>0</v>
      </c>
      <c r="P30" s="218">
        <v>0</v>
      </c>
      <c r="Q30" s="218">
        <v>26</v>
      </c>
      <c r="R30" s="218">
        <v>41.597337770382694</v>
      </c>
      <c r="S30" s="218">
        <v>0</v>
      </c>
      <c r="T30" s="218">
        <v>0</v>
      </c>
      <c r="U30" s="218">
        <v>27.1</v>
      </c>
      <c r="V30" s="218">
        <v>43.357225137591193</v>
      </c>
      <c r="W30" s="218">
        <v>69.367120724419536</v>
      </c>
      <c r="X30" s="218">
        <v>110.98029042048434</v>
      </c>
      <c r="Y30" s="218">
        <v>19</v>
      </c>
      <c r="Z30" s="218">
        <v>30.398054524510432</v>
      </c>
      <c r="AA30" s="152"/>
      <c r="AC30" s="102"/>
    </row>
    <row r="31" spans="2:29" ht="13.5" customHeight="1" x14ac:dyDescent="0.15">
      <c r="B31" s="189" t="s">
        <v>975</v>
      </c>
      <c r="C31" s="218">
        <v>8</v>
      </c>
      <c r="D31" s="218">
        <v>5.3986206524233058</v>
      </c>
      <c r="E31" s="218">
        <v>31</v>
      </c>
      <c r="F31" s="218">
        <v>20.919655028140312</v>
      </c>
      <c r="G31" s="218">
        <v>107.5</v>
      </c>
      <c r="H31" s="218">
        <v>72.543965016938174</v>
      </c>
      <c r="I31" s="218">
        <v>70.599999999999994</v>
      </c>
      <c r="J31" s="218">
        <v>47.642827257635673</v>
      </c>
      <c r="K31" s="218">
        <v>10</v>
      </c>
      <c r="L31" s="218">
        <v>6.7482758155291327</v>
      </c>
      <c r="M31" s="218">
        <v>28</v>
      </c>
      <c r="N31" s="218">
        <v>18.895172283481571</v>
      </c>
      <c r="O31" s="218">
        <v>2</v>
      </c>
      <c r="P31" s="218">
        <v>1.3496551631058264</v>
      </c>
      <c r="Q31" s="218">
        <v>70.099999999999994</v>
      </c>
      <c r="R31" s="218">
        <v>47.305413466859214</v>
      </c>
      <c r="S31" s="218">
        <v>0</v>
      </c>
      <c r="T31" s="218">
        <v>0</v>
      </c>
      <c r="U31" s="218">
        <v>91</v>
      </c>
      <c r="V31" s="218">
        <v>61.409309921315106</v>
      </c>
      <c r="W31" s="218">
        <v>41.44069609903439</v>
      </c>
      <c r="X31" s="218">
        <v>27.965324726380626</v>
      </c>
      <c r="Y31" s="218">
        <v>28</v>
      </c>
      <c r="Z31" s="218">
        <v>18.895172283481571</v>
      </c>
      <c r="AA31" s="152"/>
      <c r="AC31" s="102"/>
    </row>
    <row r="32" spans="2:29" ht="13.5" customHeight="1" x14ac:dyDescent="0.15">
      <c r="B32" s="189" t="s">
        <v>976</v>
      </c>
      <c r="C32" s="218">
        <v>0</v>
      </c>
      <c r="D32" s="218">
        <v>0</v>
      </c>
      <c r="E32" s="218">
        <v>14.2</v>
      </c>
      <c r="F32" s="218">
        <v>21.253667005927078</v>
      </c>
      <c r="G32" s="218">
        <v>16</v>
      </c>
      <c r="H32" s="218">
        <v>23.947793809495298</v>
      </c>
      <c r="I32" s="218">
        <v>4.8</v>
      </c>
      <c r="J32" s="218">
        <v>7.1843381428485893</v>
      </c>
      <c r="K32" s="218">
        <v>4</v>
      </c>
      <c r="L32" s="218">
        <v>5.9869484523738246</v>
      </c>
      <c r="M32" s="218">
        <v>0</v>
      </c>
      <c r="N32" s="218">
        <v>0</v>
      </c>
      <c r="O32" s="218">
        <v>0</v>
      </c>
      <c r="P32" s="218">
        <v>0</v>
      </c>
      <c r="Q32" s="218">
        <v>25.5</v>
      </c>
      <c r="R32" s="218">
        <v>38.166796383883138</v>
      </c>
      <c r="S32" s="218">
        <v>0</v>
      </c>
      <c r="T32" s="218">
        <v>0</v>
      </c>
      <c r="U32" s="218">
        <v>21.4</v>
      </c>
      <c r="V32" s="218">
        <v>32.03017422019996</v>
      </c>
      <c r="W32" s="218">
        <v>47.940750494222534</v>
      </c>
      <c r="X32" s="218">
        <v>71.754700494256326</v>
      </c>
      <c r="Y32" s="218">
        <v>16</v>
      </c>
      <c r="Z32" s="218">
        <v>23.947793809495298</v>
      </c>
      <c r="AA32" s="152"/>
      <c r="AC32" s="102"/>
    </row>
    <row r="33" spans="2:29" ht="13.5" customHeight="1" x14ac:dyDescent="0.15">
      <c r="B33" s="189" t="s">
        <v>977</v>
      </c>
      <c r="C33" s="218">
        <v>3</v>
      </c>
      <c r="D33" s="218">
        <v>4.7841548790406172</v>
      </c>
      <c r="E33" s="218">
        <v>8</v>
      </c>
      <c r="F33" s="218">
        <v>12.757746344108314</v>
      </c>
      <c r="G33" s="218">
        <v>16.899999999999999</v>
      </c>
      <c r="H33" s="218">
        <v>26.950739151928811</v>
      </c>
      <c r="I33" s="218">
        <v>12.8</v>
      </c>
      <c r="J33" s="218">
        <v>20.412394150573302</v>
      </c>
      <c r="K33" s="218">
        <v>2</v>
      </c>
      <c r="L33" s="218">
        <v>3.1894365860270786</v>
      </c>
      <c r="M33" s="218">
        <v>3</v>
      </c>
      <c r="N33" s="218">
        <v>4.7841548790406172</v>
      </c>
      <c r="O33" s="218">
        <v>0</v>
      </c>
      <c r="P33" s="218">
        <v>0</v>
      </c>
      <c r="Q33" s="218">
        <v>16</v>
      </c>
      <c r="R33" s="218">
        <v>25.515492688216629</v>
      </c>
      <c r="S33" s="218">
        <v>0</v>
      </c>
      <c r="T33" s="218">
        <v>0</v>
      </c>
      <c r="U33" s="218">
        <v>23.4</v>
      </c>
      <c r="V33" s="218">
        <v>37.316408056516813</v>
      </c>
      <c r="W33" s="218">
        <v>59.509158557285176</v>
      </c>
      <c r="X33" s="218">
        <v>94.900343753145862</v>
      </c>
      <c r="Y33" s="218">
        <v>14</v>
      </c>
      <c r="Z33" s="218">
        <v>22.326056102189547</v>
      </c>
      <c r="AA33" s="152"/>
      <c r="AC33" s="102"/>
    </row>
    <row r="34" spans="2:29" ht="13.5" customHeight="1" x14ac:dyDescent="0.15">
      <c r="B34" s="189" t="s">
        <v>978</v>
      </c>
      <c r="C34" s="218">
        <v>1</v>
      </c>
      <c r="D34" s="218">
        <v>2.240243738518751</v>
      </c>
      <c r="E34" s="218">
        <v>10</v>
      </c>
      <c r="F34" s="218">
        <v>22.402437385187508</v>
      </c>
      <c r="G34" s="218">
        <v>22</v>
      </c>
      <c r="H34" s="218">
        <v>49.285362247412522</v>
      </c>
      <c r="I34" s="218">
        <v>13</v>
      </c>
      <c r="J34" s="218">
        <v>29.123168600743764</v>
      </c>
      <c r="K34" s="218">
        <v>2</v>
      </c>
      <c r="L34" s="218">
        <v>4.4804874770375021</v>
      </c>
      <c r="M34" s="218">
        <v>3</v>
      </c>
      <c r="N34" s="218">
        <v>6.7207312155562526</v>
      </c>
      <c r="O34" s="218">
        <v>0</v>
      </c>
      <c r="P34" s="218">
        <v>0</v>
      </c>
      <c r="Q34" s="218">
        <v>17.8</v>
      </c>
      <c r="R34" s="218">
        <v>39.876338545633764</v>
      </c>
      <c r="S34" s="218">
        <v>0</v>
      </c>
      <c r="T34" s="218">
        <v>0</v>
      </c>
      <c r="U34" s="218">
        <v>19</v>
      </c>
      <c r="V34" s="218">
        <v>42.564631031856266</v>
      </c>
      <c r="W34" s="218">
        <v>95.355148151476911</v>
      </c>
      <c r="X34" s="218">
        <v>213.618773581874</v>
      </c>
      <c r="Y34" s="218">
        <v>12</v>
      </c>
      <c r="Z34" s="218">
        <v>26.882924862225011</v>
      </c>
      <c r="AA34" s="152"/>
      <c r="AC34" s="102"/>
    </row>
    <row r="35" spans="2:29" ht="13.5" customHeight="1" x14ac:dyDescent="0.15">
      <c r="B35" s="158" t="s">
        <v>979</v>
      </c>
      <c r="C35" s="219">
        <v>1.5</v>
      </c>
      <c r="D35" s="219">
        <v>2.8244332303984332</v>
      </c>
      <c r="E35" s="219">
        <v>1</v>
      </c>
      <c r="F35" s="219">
        <v>1.8829554869322889</v>
      </c>
      <c r="G35" s="219">
        <v>2</v>
      </c>
      <c r="H35" s="219">
        <v>3.7659109738645777</v>
      </c>
      <c r="I35" s="219">
        <v>2</v>
      </c>
      <c r="J35" s="219">
        <v>3.7659109738645777</v>
      </c>
      <c r="K35" s="219">
        <v>0</v>
      </c>
      <c r="L35" s="219">
        <v>0</v>
      </c>
      <c r="M35" s="219">
        <v>0</v>
      </c>
      <c r="N35" s="219">
        <v>0</v>
      </c>
      <c r="O35" s="219">
        <v>0</v>
      </c>
      <c r="P35" s="219">
        <v>0</v>
      </c>
      <c r="Q35" s="219">
        <v>2</v>
      </c>
      <c r="R35" s="219">
        <v>3.7659109738645777</v>
      </c>
      <c r="S35" s="219">
        <v>0</v>
      </c>
      <c r="T35" s="219">
        <v>0</v>
      </c>
      <c r="U35" s="219">
        <v>3</v>
      </c>
      <c r="V35" s="219">
        <v>5.6488664607968664</v>
      </c>
      <c r="W35" s="219">
        <v>10.636564097305239</v>
      </c>
      <c r="X35" s="219">
        <v>20.028176729127889</v>
      </c>
      <c r="Y35" s="219">
        <v>0</v>
      </c>
      <c r="Z35" s="219">
        <v>0</v>
      </c>
      <c r="AA35" s="152"/>
      <c r="AC35" s="102"/>
    </row>
    <row r="36" spans="2:29" ht="13.5" customHeight="1" x14ac:dyDescent="0.15">
      <c r="B36" s="80"/>
      <c r="C36" s="82"/>
      <c r="D36" s="170"/>
      <c r="E36" s="82"/>
      <c r="F36" s="170"/>
      <c r="G36" s="82"/>
      <c r="H36" s="170"/>
      <c r="I36" s="82"/>
      <c r="J36" s="170"/>
      <c r="K36" s="82"/>
      <c r="L36" s="170"/>
      <c r="M36" s="82"/>
      <c r="N36" s="170"/>
      <c r="O36" s="82"/>
      <c r="P36" s="170"/>
      <c r="Q36" s="82"/>
      <c r="R36" s="170"/>
      <c r="S36" s="82"/>
      <c r="T36" s="170"/>
      <c r="U36" s="82"/>
      <c r="V36" s="170"/>
      <c r="W36" s="82"/>
      <c r="X36" s="170"/>
      <c r="Y36" s="82"/>
      <c r="Z36" s="170"/>
      <c r="AA36" s="152"/>
      <c r="AC36" s="102"/>
    </row>
    <row r="37" spans="2:29" ht="13.5" customHeight="1" x14ac:dyDescent="0.15">
      <c r="B37" s="95" t="s">
        <v>1312</v>
      </c>
      <c r="C37" s="85"/>
      <c r="D37" s="171"/>
      <c r="E37" s="172"/>
      <c r="F37" s="171"/>
      <c r="G37" s="172"/>
      <c r="H37" s="171"/>
      <c r="I37" s="172"/>
      <c r="J37" s="171"/>
      <c r="K37" s="172"/>
      <c r="L37" s="171"/>
      <c r="M37" s="172"/>
      <c r="N37" s="171"/>
      <c r="O37" s="172"/>
      <c r="P37" s="171"/>
      <c r="Q37" s="172"/>
      <c r="R37" s="171"/>
      <c r="S37" s="172"/>
      <c r="T37" s="171"/>
      <c r="U37" s="172"/>
      <c r="V37" s="171"/>
      <c r="W37" s="172"/>
      <c r="X37" s="171"/>
      <c r="Y37" s="172"/>
      <c r="Z37" s="171"/>
      <c r="AA37" s="152"/>
      <c r="AC37" s="102"/>
    </row>
    <row r="38" spans="2:29" ht="13.5" customHeight="1" x14ac:dyDescent="0.15">
      <c r="B38" s="387" t="s">
        <v>318</v>
      </c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152"/>
      <c r="AC38" s="102"/>
    </row>
    <row r="39" spans="2:29" ht="14.45" customHeight="1" x14ac:dyDescent="0.15">
      <c r="B39" s="88"/>
      <c r="C39" s="102"/>
      <c r="D39" s="173"/>
      <c r="E39" s="86"/>
      <c r="F39" s="174"/>
      <c r="G39" s="102"/>
      <c r="H39" s="173"/>
      <c r="I39" s="102"/>
      <c r="J39" s="173"/>
      <c r="K39" s="102"/>
      <c r="L39" s="173"/>
      <c r="M39" s="102"/>
      <c r="N39" s="173"/>
      <c r="O39" s="127"/>
      <c r="P39" s="173"/>
      <c r="Q39" s="102"/>
      <c r="R39" s="173"/>
      <c r="S39" s="102"/>
      <c r="T39" s="173"/>
      <c r="U39" s="102"/>
      <c r="V39" s="173"/>
      <c r="W39" s="102"/>
      <c r="X39" s="173"/>
      <c r="Y39" s="102"/>
      <c r="Z39" s="173"/>
      <c r="AC39" s="102"/>
    </row>
    <row r="40" spans="2:29" x14ac:dyDescent="0.15">
      <c r="B40" s="88"/>
      <c r="C40" s="102"/>
      <c r="D40" s="173"/>
      <c r="E40" s="86"/>
      <c r="F40" s="174"/>
      <c r="G40" s="102"/>
      <c r="H40" s="173"/>
      <c r="I40" s="102"/>
      <c r="J40" s="173"/>
      <c r="K40" s="102"/>
      <c r="L40" s="173"/>
      <c r="M40" s="102"/>
      <c r="N40" s="173"/>
      <c r="O40" s="127"/>
      <c r="P40" s="173"/>
      <c r="Q40" s="102"/>
      <c r="R40" s="173"/>
      <c r="S40" s="102"/>
      <c r="T40" s="173"/>
      <c r="U40" s="102"/>
      <c r="V40" s="173"/>
      <c r="W40" s="102"/>
      <c r="X40" s="173"/>
      <c r="Y40" s="102"/>
      <c r="Z40" s="173"/>
      <c r="AC40" s="102"/>
    </row>
    <row r="41" spans="2:29" x14ac:dyDescent="0.15">
      <c r="B41" s="88"/>
      <c r="C41" s="102"/>
      <c r="D41" s="173"/>
      <c r="E41" s="86"/>
      <c r="F41" s="174"/>
      <c r="G41" s="102"/>
      <c r="H41" s="173"/>
      <c r="I41" s="102"/>
      <c r="J41" s="173"/>
      <c r="K41" s="102"/>
      <c r="L41" s="173"/>
      <c r="M41" s="102"/>
      <c r="N41" s="173"/>
      <c r="O41" s="127"/>
      <c r="P41" s="173"/>
      <c r="Q41" s="102"/>
      <c r="R41" s="173"/>
      <c r="S41" s="102"/>
      <c r="T41" s="173"/>
      <c r="U41" s="102"/>
      <c r="V41" s="173"/>
      <c r="W41" s="102"/>
      <c r="X41" s="173"/>
      <c r="Y41" s="102"/>
      <c r="Z41" s="173"/>
      <c r="AC41" s="102"/>
    </row>
    <row r="42" spans="2:29" x14ac:dyDescent="0.15">
      <c r="B42" s="88"/>
      <c r="C42" s="102"/>
      <c r="D42" s="173"/>
      <c r="E42" s="86"/>
      <c r="F42" s="174"/>
      <c r="G42" s="102"/>
      <c r="H42" s="173"/>
      <c r="I42" s="102"/>
      <c r="J42" s="173"/>
      <c r="K42" s="102"/>
      <c r="L42" s="173"/>
      <c r="M42" s="102"/>
      <c r="N42" s="173"/>
      <c r="O42" s="127"/>
      <c r="P42" s="173"/>
      <c r="Q42" s="102"/>
      <c r="R42" s="173"/>
      <c r="S42" s="102"/>
      <c r="T42" s="173"/>
      <c r="U42" s="102"/>
      <c r="V42" s="173"/>
      <c r="W42" s="102"/>
      <c r="X42" s="173"/>
      <c r="Y42" s="102"/>
      <c r="Z42" s="173"/>
      <c r="AC42" s="102"/>
    </row>
    <row r="43" spans="2:29" x14ac:dyDescent="0.15">
      <c r="B43" s="88"/>
      <c r="C43" s="102"/>
      <c r="D43" s="173"/>
      <c r="E43" s="86"/>
      <c r="F43" s="174"/>
      <c r="G43" s="102"/>
      <c r="H43" s="173"/>
      <c r="I43" s="102"/>
      <c r="J43" s="173"/>
      <c r="K43" s="102"/>
      <c r="L43" s="173"/>
      <c r="M43" s="102"/>
      <c r="N43" s="173"/>
      <c r="O43" s="127"/>
      <c r="P43" s="173"/>
      <c r="Q43" s="102"/>
      <c r="R43" s="173"/>
      <c r="S43" s="102"/>
      <c r="T43" s="173"/>
      <c r="U43" s="102"/>
      <c r="V43" s="173"/>
      <c r="W43" s="102"/>
      <c r="X43" s="173"/>
      <c r="Y43" s="102"/>
      <c r="Z43" s="173"/>
      <c r="AC43" s="102"/>
    </row>
    <row r="44" spans="2:29" x14ac:dyDescent="0.15">
      <c r="B44" s="88"/>
      <c r="C44" s="102"/>
      <c r="D44" s="173"/>
      <c r="E44" s="86"/>
      <c r="F44" s="174"/>
      <c r="G44" s="102"/>
      <c r="H44" s="173"/>
      <c r="I44" s="102"/>
      <c r="J44" s="173"/>
      <c r="K44" s="102"/>
      <c r="L44" s="173"/>
      <c r="M44" s="102"/>
      <c r="N44" s="173"/>
      <c r="O44" s="127"/>
      <c r="P44" s="173"/>
      <c r="Q44" s="102"/>
      <c r="R44" s="173"/>
      <c r="S44" s="102"/>
      <c r="T44" s="173"/>
      <c r="U44" s="102"/>
      <c r="V44" s="173"/>
      <c r="W44" s="102"/>
      <c r="X44" s="173"/>
      <c r="Y44" s="102"/>
      <c r="Z44" s="173"/>
      <c r="AC44" s="102"/>
    </row>
    <row r="45" spans="2:29" x14ac:dyDescent="0.15">
      <c r="B45" s="88"/>
      <c r="C45" s="102"/>
      <c r="D45" s="173"/>
      <c r="E45" s="86"/>
      <c r="F45" s="174"/>
      <c r="G45" s="102"/>
      <c r="H45" s="173"/>
      <c r="I45" s="102"/>
      <c r="J45" s="173"/>
      <c r="K45" s="102"/>
      <c r="L45" s="173"/>
      <c r="M45" s="102"/>
      <c r="N45" s="173"/>
      <c r="O45" s="127"/>
      <c r="P45" s="173"/>
      <c r="Q45" s="102"/>
      <c r="R45" s="173"/>
      <c r="S45" s="102"/>
      <c r="T45" s="173"/>
      <c r="U45" s="102"/>
      <c r="V45" s="173"/>
      <c r="W45" s="102"/>
      <c r="X45" s="173"/>
      <c r="Y45" s="102"/>
      <c r="Z45" s="173"/>
      <c r="AC45" s="102"/>
    </row>
    <row r="46" spans="2:29" x14ac:dyDescent="0.15">
      <c r="B46" s="88"/>
      <c r="C46" s="102"/>
      <c r="D46" s="173"/>
      <c r="E46" s="86"/>
      <c r="F46" s="174"/>
      <c r="G46" s="102"/>
      <c r="H46" s="173"/>
      <c r="I46" s="102"/>
      <c r="J46" s="173"/>
      <c r="K46" s="102"/>
      <c r="L46" s="173"/>
      <c r="M46" s="102"/>
      <c r="N46" s="173"/>
      <c r="O46" s="127"/>
      <c r="P46" s="173"/>
      <c r="Q46" s="102"/>
      <c r="R46" s="173"/>
      <c r="S46" s="102"/>
      <c r="T46" s="173"/>
      <c r="U46" s="102"/>
      <c r="V46" s="173"/>
      <c r="W46" s="102"/>
      <c r="X46" s="173"/>
      <c r="Y46" s="102"/>
      <c r="Z46" s="173"/>
      <c r="AC46" s="102"/>
    </row>
  </sheetData>
  <customSheetViews>
    <customSheetView guid="{D034F5BB-6E71-4F8C-9D99-72523C76DCDF}" showPageBreaks="1" showGridLines="0" printArea="1" view="pageBreakPreview">
      <pane xSplit="1" ySplit="5" topLeftCell="H6" activePane="bottomRight" state="frozen"/>
      <selection pane="bottomRight" activeCell="V5" sqref="V5"/>
      <pageMargins left="0.98425196850393704" right="0.78740157480314965" top="1.1811023622047245" bottom="0.78740157480314965" header="0.51181102362204722" footer="0.51181102362204722"/>
      <pageSetup paperSize="9" scale="66" pageOrder="overThenDown" orientation="landscape"/>
      <headerFooter alignWithMargins="0"/>
    </customSheetView>
    <customSheetView guid="{E9AFFCD5-0B0D-4F68-A5A8-B69D62648515}" showPageBreaks="1" showGridLines="0" printArea="1" view="pageBreakPreview">
      <pane xSplit="1" ySplit="5" topLeftCell="H6" activePane="bottomRight" state="frozen"/>
      <selection pane="bottomRight" activeCell="V5" sqref="V5"/>
      <pageMargins left="0.98425196850393704" right="0.78740157480314965" top="1.1811023622047245" bottom="0.78740157480314965" header="0.51181102362204722" footer="0.51181102362204722"/>
      <pageSetup paperSize="9" scale="66" pageOrder="overThenDown" orientation="landscape"/>
      <headerFooter alignWithMargins="0"/>
    </customSheetView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/>
      <headerFooter alignWithMargins="0"/>
    </customSheetView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/>
      <headerFooter alignWithMargins="0"/>
    </customSheetView>
    <customSheetView guid="{9FA15B25-8550-4830-A9CA-B59845F5CCBC}" showPageBreaks="1" showGridLines="0" printArea="1" view="pageBreakPreview">
      <pane xSplit="1" ySplit="5" topLeftCell="H6" activePane="bottomRight" state="frozen"/>
      <selection pane="bottomRight" activeCell="V5" sqref="V5"/>
      <pageMargins left="0.98425196850393704" right="0.78740157480314965" top="1.1811023622047245" bottom="0.78740157480314965" header="0.51181102362204722" footer="0.51181102362204722"/>
      <pageSetup paperSize="9" scale="66" pageOrder="overThenDown" orientation="landscape"/>
      <headerFooter alignWithMargins="0"/>
    </customSheetView>
  </customSheetViews>
  <mergeCells count="14">
    <mergeCell ref="B38:Z38"/>
    <mergeCell ref="AA2:AA4"/>
    <mergeCell ref="Y2:Z3"/>
    <mergeCell ref="W2:X3"/>
    <mergeCell ref="G2:H3"/>
    <mergeCell ref="Q2:R3"/>
    <mergeCell ref="S2:T3"/>
    <mergeCell ref="U2:V3"/>
    <mergeCell ref="C2:D3"/>
    <mergeCell ref="E2:F3"/>
    <mergeCell ref="I2:J3"/>
    <mergeCell ref="K2:L3"/>
    <mergeCell ref="M2:N3"/>
    <mergeCell ref="O2:P3"/>
  </mergeCells>
  <phoneticPr fontId="3"/>
  <pageMargins left="0.98425196850393704" right="0.78740157480314965" top="1.1811023622047245" bottom="0.78740157480314965" header="0.51181102362204722" footer="0.51181102362204722"/>
  <pageSetup paperSize="9" scale="59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Y188"/>
  <sheetViews>
    <sheetView showGridLines="0" view="pageBreakPreview" zoomScale="90" zoomScaleNormal="25" zoomScaleSheetLayoutView="90" workbookViewId="0">
      <pane xSplit="3" ySplit="4" topLeftCell="D21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ColWidth="9" defaultRowHeight="18.75" x14ac:dyDescent="0.15"/>
  <cols>
    <col min="1" max="2" width="5.375" style="115" customWidth="1"/>
    <col min="3" max="3" width="13.375" style="84" customWidth="1"/>
    <col min="4" max="14" width="7.25" style="115" customWidth="1"/>
    <col min="15" max="17" width="7.875" style="115" customWidth="1"/>
    <col min="18" max="16384" width="9" style="115"/>
  </cols>
  <sheetData>
    <row r="1" spans="1:25" ht="15" customHeight="1" x14ac:dyDescent="0.15">
      <c r="C1" s="80" t="s">
        <v>275</v>
      </c>
      <c r="D1" s="148"/>
      <c r="E1" s="148"/>
      <c r="F1" s="148"/>
      <c r="O1" s="403" t="s">
        <v>539</v>
      </c>
      <c r="P1" s="403"/>
      <c r="Q1" s="403"/>
    </row>
    <row r="2" spans="1:25" ht="25.5" customHeight="1" x14ac:dyDescent="0.15">
      <c r="C2" s="162"/>
      <c r="D2" s="407" t="s">
        <v>257</v>
      </c>
      <c r="E2" s="413" t="s">
        <v>258</v>
      </c>
      <c r="F2" s="413"/>
      <c r="G2" s="413"/>
      <c r="H2" s="413"/>
      <c r="I2" s="413"/>
      <c r="J2" s="413"/>
      <c r="K2" s="409" t="s">
        <v>259</v>
      </c>
      <c r="L2" s="410"/>
      <c r="M2" s="411" t="s">
        <v>314</v>
      </c>
      <c r="N2" s="412"/>
      <c r="O2" s="404" t="s">
        <v>260</v>
      </c>
      <c r="P2" s="405"/>
      <c r="Q2" s="406"/>
      <c r="R2" s="153"/>
    </row>
    <row r="3" spans="1:25" ht="30" customHeight="1" x14ac:dyDescent="0.15">
      <c r="C3" s="163"/>
      <c r="D3" s="408"/>
      <c r="E3" s="176" t="s">
        <v>299</v>
      </c>
      <c r="F3" s="178" t="s">
        <v>312</v>
      </c>
      <c r="G3" s="177" t="s">
        <v>313</v>
      </c>
      <c r="H3" s="275" t="s">
        <v>1156</v>
      </c>
      <c r="I3" s="276" t="s">
        <v>1157</v>
      </c>
      <c r="J3" s="178" t="s">
        <v>307</v>
      </c>
      <c r="K3" s="179" t="s">
        <v>315</v>
      </c>
      <c r="L3" s="179" t="s">
        <v>262</v>
      </c>
      <c r="M3" s="179" t="s">
        <v>315</v>
      </c>
      <c r="N3" s="180" t="s">
        <v>262</v>
      </c>
      <c r="O3" s="180" t="s">
        <v>261</v>
      </c>
      <c r="P3" s="180" t="s">
        <v>308</v>
      </c>
      <c r="Q3" s="181" t="s">
        <v>316</v>
      </c>
      <c r="R3" s="153"/>
    </row>
    <row r="4" spans="1:25" ht="13.5" customHeight="1" x14ac:dyDescent="0.15">
      <c r="C4" s="87" t="s">
        <v>215</v>
      </c>
      <c r="D4" s="184">
        <f t="shared" ref="D4:Q4" si="0">SUM(D7:D185)</f>
        <v>2336</v>
      </c>
      <c r="E4" s="184">
        <f t="shared" si="0"/>
        <v>1221</v>
      </c>
      <c r="F4" s="184">
        <f t="shared" si="0"/>
        <v>3</v>
      </c>
      <c r="G4" s="184">
        <f t="shared" si="0"/>
        <v>621</v>
      </c>
      <c r="H4" s="184">
        <f t="shared" si="0"/>
        <v>37</v>
      </c>
      <c r="I4" s="184">
        <f t="shared" si="0"/>
        <v>167</v>
      </c>
      <c r="J4" s="184">
        <f t="shared" si="0"/>
        <v>102</v>
      </c>
      <c r="K4" s="184">
        <f t="shared" si="0"/>
        <v>3457</v>
      </c>
      <c r="L4" s="184">
        <f t="shared" si="0"/>
        <v>12761</v>
      </c>
      <c r="M4" s="184">
        <f t="shared" si="0"/>
        <v>2988</v>
      </c>
      <c r="N4" s="184">
        <f t="shared" si="0"/>
        <v>5863</v>
      </c>
      <c r="O4" s="184">
        <f t="shared" si="0"/>
        <v>2065</v>
      </c>
      <c r="P4" s="184">
        <f t="shared" si="0"/>
        <v>475</v>
      </c>
      <c r="Q4" s="184">
        <f t="shared" si="0"/>
        <v>169</v>
      </c>
      <c r="R4" s="153"/>
    </row>
    <row r="5" spans="1:25" ht="13.5" customHeight="1" x14ac:dyDescent="0.15">
      <c r="B5" s="230" t="s">
        <v>1178</v>
      </c>
      <c r="C5" s="286" t="s">
        <v>550</v>
      </c>
      <c r="D5" s="221">
        <f t="shared" ref="D5:Q5" si="1">SUMIF($A7:$A185,$C5,D7:D185)</f>
        <v>9</v>
      </c>
      <c r="E5" s="221">
        <f t="shared" si="1"/>
        <v>8</v>
      </c>
      <c r="F5" s="221">
        <f t="shared" si="1"/>
        <v>0</v>
      </c>
      <c r="G5" s="221">
        <f t="shared" si="1"/>
        <v>1</v>
      </c>
      <c r="H5" s="221">
        <f t="shared" si="1"/>
        <v>0</v>
      </c>
      <c r="I5" s="221">
        <f t="shared" si="1"/>
        <v>2</v>
      </c>
      <c r="J5" s="221">
        <f t="shared" si="1"/>
        <v>5</v>
      </c>
      <c r="K5" s="221">
        <f t="shared" si="1"/>
        <v>8</v>
      </c>
      <c r="L5" s="221">
        <f t="shared" si="1"/>
        <v>73</v>
      </c>
      <c r="M5" s="221">
        <f t="shared" si="1"/>
        <v>7</v>
      </c>
      <c r="N5" s="221">
        <f t="shared" si="1"/>
        <v>23</v>
      </c>
      <c r="O5" s="221">
        <f t="shared" si="1"/>
        <v>7</v>
      </c>
      <c r="P5" s="221">
        <f t="shared" si="1"/>
        <v>6</v>
      </c>
      <c r="Q5" s="221">
        <f t="shared" si="1"/>
        <v>2</v>
      </c>
      <c r="R5" s="153"/>
    </row>
    <row r="6" spans="1:25" s="105" customFormat="1" ht="13.5" customHeight="1" x14ac:dyDescent="0.15">
      <c r="B6" s="230" t="s">
        <v>1178</v>
      </c>
      <c r="C6" s="287" t="s">
        <v>327</v>
      </c>
      <c r="D6" s="221">
        <f t="shared" ref="D6:Q6" si="2">SUMIF($B7:$B185,$C6,D7:D185)</f>
        <v>76</v>
      </c>
      <c r="E6" s="221">
        <f t="shared" si="2"/>
        <v>45</v>
      </c>
      <c r="F6" s="221">
        <f t="shared" si="2"/>
        <v>0</v>
      </c>
      <c r="G6" s="221">
        <f t="shared" si="2"/>
        <v>12</v>
      </c>
      <c r="H6" s="221">
        <f t="shared" si="2"/>
        <v>0</v>
      </c>
      <c r="I6" s="221">
        <f t="shared" si="2"/>
        <v>4</v>
      </c>
      <c r="J6" s="221">
        <f t="shared" si="2"/>
        <v>2</v>
      </c>
      <c r="K6" s="221">
        <f t="shared" si="2"/>
        <v>86</v>
      </c>
      <c r="L6" s="221">
        <f t="shared" si="2"/>
        <v>199</v>
      </c>
      <c r="M6" s="221">
        <f t="shared" si="2"/>
        <v>75</v>
      </c>
      <c r="N6" s="221">
        <f t="shared" si="2"/>
        <v>33</v>
      </c>
      <c r="O6" s="221">
        <f t="shared" si="2"/>
        <v>47</v>
      </c>
      <c r="P6" s="221">
        <f t="shared" si="2"/>
        <v>37</v>
      </c>
      <c r="Q6" s="221">
        <f t="shared" si="2"/>
        <v>3</v>
      </c>
      <c r="R6" s="182"/>
      <c r="S6" s="160"/>
      <c r="T6" s="183"/>
      <c r="U6" s="160"/>
      <c r="V6" s="183"/>
      <c r="W6" s="152"/>
      <c r="X6" s="153"/>
      <c r="Y6" s="102"/>
    </row>
    <row r="7" spans="1:25" s="105" customFormat="1" ht="13.5" customHeight="1" x14ac:dyDescent="0.15">
      <c r="A7" s="105" t="s">
        <v>1276</v>
      </c>
      <c r="B7" s="105" t="s">
        <v>349</v>
      </c>
      <c r="C7" s="157" t="s">
        <v>1158</v>
      </c>
      <c r="D7" s="205">
        <v>827</v>
      </c>
      <c r="E7" s="205">
        <v>391</v>
      </c>
      <c r="F7" s="205">
        <v>0</v>
      </c>
      <c r="G7" s="205">
        <v>294</v>
      </c>
      <c r="H7" s="205">
        <v>18</v>
      </c>
      <c r="I7" s="205">
        <v>51</v>
      </c>
      <c r="J7" s="205">
        <v>6</v>
      </c>
      <c r="K7" s="205">
        <v>1554</v>
      </c>
      <c r="L7" s="205">
        <v>4880</v>
      </c>
      <c r="M7" s="205">
        <v>1278</v>
      </c>
      <c r="N7" s="205">
        <v>1657</v>
      </c>
      <c r="O7" s="205">
        <v>852</v>
      </c>
      <c r="P7" s="205">
        <v>44</v>
      </c>
      <c r="Q7" s="205">
        <v>54</v>
      </c>
      <c r="R7" s="182"/>
      <c r="S7" s="85"/>
      <c r="T7" s="183"/>
      <c r="U7" s="85"/>
      <c r="V7" s="183"/>
      <c r="W7" s="152"/>
      <c r="X7" s="153"/>
      <c r="Y7" s="102"/>
    </row>
    <row r="8" spans="1:25" s="105" customFormat="1" ht="13.5" customHeight="1" x14ac:dyDescent="0.15">
      <c r="A8" s="105" t="s">
        <v>1279</v>
      </c>
      <c r="B8" s="105" t="s">
        <v>1269</v>
      </c>
      <c r="C8" s="189" t="s">
        <v>1159</v>
      </c>
      <c r="D8" s="206">
        <v>190</v>
      </c>
      <c r="E8" s="206">
        <v>85</v>
      </c>
      <c r="F8" s="206">
        <v>1</v>
      </c>
      <c r="G8" s="206">
        <v>58</v>
      </c>
      <c r="H8" s="206">
        <v>0</v>
      </c>
      <c r="I8" s="206">
        <v>0</v>
      </c>
      <c r="J8" s="206">
        <v>1</v>
      </c>
      <c r="K8" s="206">
        <v>275</v>
      </c>
      <c r="L8" s="206">
        <v>763</v>
      </c>
      <c r="M8" s="206">
        <v>258</v>
      </c>
      <c r="N8" s="206">
        <v>227</v>
      </c>
      <c r="O8" s="206">
        <v>119</v>
      </c>
      <c r="P8" s="206">
        <v>34</v>
      </c>
      <c r="Q8" s="206">
        <v>14</v>
      </c>
      <c r="R8" s="182"/>
      <c r="S8" s="85"/>
      <c r="T8" s="183"/>
      <c r="U8" s="85"/>
      <c r="V8" s="183"/>
      <c r="W8" s="152"/>
      <c r="X8" s="153"/>
      <c r="Y8" s="102"/>
    </row>
    <row r="9" spans="1:25" s="105" customFormat="1" ht="13.5" customHeight="1" x14ac:dyDescent="0.15">
      <c r="A9" s="105" t="s">
        <v>1278</v>
      </c>
      <c r="B9" s="105" t="s">
        <v>342</v>
      </c>
      <c r="C9" s="189" t="s">
        <v>1160</v>
      </c>
      <c r="D9" s="206">
        <v>78</v>
      </c>
      <c r="E9" s="206">
        <v>31</v>
      </c>
      <c r="F9" s="206">
        <v>0</v>
      </c>
      <c r="G9" s="206">
        <v>15</v>
      </c>
      <c r="H9" s="206">
        <v>0</v>
      </c>
      <c r="I9" s="206">
        <v>7</v>
      </c>
      <c r="J9" s="206">
        <v>5</v>
      </c>
      <c r="K9" s="206">
        <v>80</v>
      </c>
      <c r="L9" s="206">
        <v>302</v>
      </c>
      <c r="M9" s="206">
        <v>69</v>
      </c>
      <c r="N9" s="206">
        <v>302</v>
      </c>
      <c r="O9" s="206">
        <v>77</v>
      </c>
      <c r="P9" s="206">
        <v>2</v>
      </c>
      <c r="Q9" s="206">
        <v>6</v>
      </c>
      <c r="R9" s="182"/>
      <c r="S9" s="85"/>
      <c r="T9" s="183"/>
      <c r="U9" s="85"/>
      <c r="V9" s="183"/>
      <c r="W9" s="152"/>
      <c r="X9" s="153"/>
      <c r="Y9" s="102"/>
    </row>
    <row r="10" spans="1:25" s="105" customFormat="1" ht="13.5" customHeight="1" x14ac:dyDescent="0.15">
      <c r="A10" s="105" t="s">
        <v>1277</v>
      </c>
      <c r="B10" s="105" t="s">
        <v>343</v>
      </c>
      <c r="C10" s="189" t="s">
        <v>1161</v>
      </c>
      <c r="D10" s="206">
        <v>175</v>
      </c>
      <c r="E10" s="206">
        <v>76</v>
      </c>
      <c r="F10" s="206">
        <v>0</v>
      </c>
      <c r="G10" s="206">
        <v>40</v>
      </c>
      <c r="H10" s="206">
        <v>2</v>
      </c>
      <c r="I10" s="206">
        <v>15</v>
      </c>
      <c r="J10" s="206">
        <v>5</v>
      </c>
      <c r="K10" s="206">
        <v>174</v>
      </c>
      <c r="L10" s="206">
        <v>1057</v>
      </c>
      <c r="M10" s="206">
        <v>160</v>
      </c>
      <c r="N10" s="206">
        <v>639</v>
      </c>
      <c r="O10" s="206">
        <v>100</v>
      </c>
      <c r="P10" s="206">
        <v>8</v>
      </c>
      <c r="Q10" s="206">
        <v>9</v>
      </c>
      <c r="R10" s="182"/>
      <c r="S10" s="85"/>
      <c r="T10" s="183"/>
      <c r="U10" s="85"/>
      <c r="V10" s="183"/>
      <c r="W10" s="152"/>
      <c r="X10" s="153"/>
      <c r="Y10" s="102"/>
    </row>
    <row r="11" spans="1:25" s="105" customFormat="1" ht="13.5" customHeight="1" x14ac:dyDescent="0.15">
      <c r="A11" s="105" t="s">
        <v>1276</v>
      </c>
      <c r="B11" s="105" t="s">
        <v>1180</v>
      </c>
      <c r="C11" s="189" t="s">
        <v>981</v>
      </c>
      <c r="D11" s="206">
        <v>51</v>
      </c>
      <c r="E11" s="206">
        <v>21</v>
      </c>
      <c r="F11" s="206">
        <v>0</v>
      </c>
      <c r="G11" s="206">
        <v>4</v>
      </c>
      <c r="H11" s="206">
        <v>3</v>
      </c>
      <c r="I11" s="206">
        <v>3</v>
      </c>
      <c r="J11" s="206">
        <v>0</v>
      </c>
      <c r="K11" s="206">
        <v>45</v>
      </c>
      <c r="L11" s="206">
        <v>123</v>
      </c>
      <c r="M11" s="206">
        <v>45</v>
      </c>
      <c r="N11" s="206">
        <v>94</v>
      </c>
      <c r="O11" s="206">
        <v>20</v>
      </c>
      <c r="P11" s="206">
        <v>4</v>
      </c>
      <c r="Q11" s="206">
        <v>0</v>
      </c>
      <c r="R11" s="182"/>
      <c r="S11" s="85"/>
      <c r="T11" s="183"/>
      <c r="U11" s="85"/>
      <c r="V11" s="183"/>
      <c r="W11" s="152"/>
      <c r="X11" s="153"/>
      <c r="Y11" s="102"/>
    </row>
    <row r="12" spans="1:25" s="105" customFormat="1" ht="13.5" customHeight="1" x14ac:dyDescent="0.15">
      <c r="A12" s="105" t="s">
        <v>1276</v>
      </c>
      <c r="B12" s="105" t="s">
        <v>1180</v>
      </c>
      <c r="C12" s="189" t="s">
        <v>982</v>
      </c>
      <c r="D12" s="206">
        <v>21</v>
      </c>
      <c r="E12" s="206">
        <v>9</v>
      </c>
      <c r="F12" s="206">
        <v>0</v>
      </c>
      <c r="G12" s="206">
        <v>20</v>
      </c>
      <c r="H12" s="206">
        <v>0</v>
      </c>
      <c r="I12" s="206">
        <v>2</v>
      </c>
      <c r="J12" s="206">
        <v>1</v>
      </c>
      <c r="K12" s="206">
        <v>30</v>
      </c>
      <c r="L12" s="206">
        <v>53</v>
      </c>
      <c r="M12" s="206">
        <v>30</v>
      </c>
      <c r="N12" s="206">
        <v>47</v>
      </c>
      <c r="O12" s="206">
        <v>17</v>
      </c>
      <c r="P12" s="206">
        <v>3</v>
      </c>
      <c r="Q12" s="206">
        <v>2</v>
      </c>
      <c r="R12" s="182"/>
      <c r="S12" s="85"/>
      <c r="T12" s="183"/>
      <c r="U12" s="85"/>
      <c r="V12" s="183"/>
      <c r="W12" s="152"/>
      <c r="X12" s="153"/>
      <c r="Y12" s="102"/>
    </row>
    <row r="13" spans="1:25" s="105" customFormat="1" ht="13.5" customHeight="1" x14ac:dyDescent="0.15">
      <c r="A13" s="105" t="s">
        <v>1276</v>
      </c>
      <c r="B13" s="105" t="s">
        <v>1180</v>
      </c>
      <c r="C13" s="189" t="s">
        <v>983</v>
      </c>
      <c r="D13" s="206">
        <v>4</v>
      </c>
      <c r="E13" s="206">
        <v>3</v>
      </c>
      <c r="F13" s="206">
        <v>0</v>
      </c>
      <c r="G13" s="206">
        <v>0</v>
      </c>
      <c r="H13" s="206">
        <v>1</v>
      </c>
      <c r="I13" s="206">
        <v>0</v>
      </c>
      <c r="J13" s="206">
        <v>0</v>
      </c>
      <c r="K13" s="206">
        <v>4</v>
      </c>
      <c r="L13" s="206">
        <v>16</v>
      </c>
      <c r="M13" s="206">
        <v>4</v>
      </c>
      <c r="N13" s="206">
        <v>14</v>
      </c>
      <c r="O13" s="206">
        <v>3</v>
      </c>
      <c r="P13" s="206">
        <v>3</v>
      </c>
      <c r="Q13" s="206">
        <v>0</v>
      </c>
      <c r="R13" s="182"/>
      <c r="S13" s="85"/>
      <c r="T13" s="183"/>
      <c r="U13" s="85"/>
      <c r="V13" s="183"/>
      <c r="W13" s="152"/>
      <c r="X13" s="153"/>
      <c r="Y13" s="102"/>
    </row>
    <row r="14" spans="1:25" s="105" customFormat="1" ht="13.5" customHeight="1" x14ac:dyDescent="0.15">
      <c r="A14" s="105" t="s">
        <v>1276</v>
      </c>
      <c r="B14" s="105" t="s">
        <v>1180</v>
      </c>
      <c r="C14" s="189" t="s">
        <v>984</v>
      </c>
      <c r="D14" s="206">
        <v>1</v>
      </c>
      <c r="E14" s="206">
        <v>0</v>
      </c>
      <c r="F14" s="206">
        <v>0</v>
      </c>
      <c r="G14" s="206">
        <v>0</v>
      </c>
      <c r="H14" s="206">
        <v>0</v>
      </c>
      <c r="I14" s="206">
        <v>0</v>
      </c>
      <c r="J14" s="206">
        <v>1</v>
      </c>
      <c r="K14" s="206">
        <v>1</v>
      </c>
      <c r="L14" s="206">
        <v>4</v>
      </c>
      <c r="M14" s="206">
        <v>1</v>
      </c>
      <c r="N14" s="206">
        <v>4</v>
      </c>
      <c r="O14" s="206">
        <v>0</v>
      </c>
      <c r="P14" s="206">
        <v>2</v>
      </c>
      <c r="Q14" s="206">
        <v>0</v>
      </c>
      <c r="R14" s="182"/>
      <c r="S14" s="85"/>
      <c r="T14" s="183"/>
      <c r="U14" s="85"/>
      <c r="V14" s="183"/>
      <c r="W14" s="152"/>
      <c r="X14" s="153"/>
      <c r="Y14" s="102"/>
    </row>
    <row r="15" spans="1:25" s="105" customFormat="1" ht="13.5" customHeight="1" x14ac:dyDescent="0.15">
      <c r="A15" s="105" t="s">
        <v>1276</v>
      </c>
      <c r="B15" s="105" t="s">
        <v>1181</v>
      </c>
      <c r="C15" s="189" t="s">
        <v>985</v>
      </c>
      <c r="D15" s="206">
        <v>31</v>
      </c>
      <c r="E15" s="206">
        <v>26</v>
      </c>
      <c r="F15" s="206">
        <v>0</v>
      </c>
      <c r="G15" s="206">
        <v>4</v>
      </c>
      <c r="H15" s="206">
        <v>0</v>
      </c>
      <c r="I15" s="206">
        <v>0</v>
      </c>
      <c r="J15" s="206">
        <v>3</v>
      </c>
      <c r="K15" s="206">
        <v>39</v>
      </c>
      <c r="L15" s="206">
        <v>135</v>
      </c>
      <c r="M15" s="206">
        <v>35</v>
      </c>
      <c r="N15" s="206">
        <v>69</v>
      </c>
      <c r="O15" s="206">
        <v>22</v>
      </c>
      <c r="P15" s="206">
        <v>3</v>
      </c>
      <c r="Q15" s="206">
        <v>4</v>
      </c>
      <c r="R15" s="182"/>
      <c r="S15" s="85"/>
      <c r="T15" s="183"/>
      <c r="U15" s="85"/>
      <c r="V15" s="183"/>
      <c r="W15" s="152"/>
      <c r="X15" s="153"/>
      <c r="Y15" s="102"/>
    </row>
    <row r="16" spans="1:25" s="105" customFormat="1" ht="13.5" customHeight="1" x14ac:dyDescent="0.15">
      <c r="A16" s="105" t="s">
        <v>1276</v>
      </c>
      <c r="B16" s="105" t="s">
        <v>1181</v>
      </c>
      <c r="C16" s="189" t="s">
        <v>986</v>
      </c>
      <c r="D16" s="206">
        <v>27</v>
      </c>
      <c r="E16" s="206">
        <v>14</v>
      </c>
      <c r="F16" s="206">
        <v>0</v>
      </c>
      <c r="G16" s="206">
        <v>3</v>
      </c>
      <c r="H16" s="206">
        <v>2</v>
      </c>
      <c r="I16" s="206">
        <v>0</v>
      </c>
      <c r="J16" s="206">
        <v>3</v>
      </c>
      <c r="K16" s="206">
        <v>25</v>
      </c>
      <c r="L16" s="206">
        <v>96</v>
      </c>
      <c r="M16" s="206">
        <v>25</v>
      </c>
      <c r="N16" s="206">
        <v>56</v>
      </c>
      <c r="O16" s="206">
        <v>23</v>
      </c>
      <c r="P16" s="206">
        <v>4</v>
      </c>
      <c r="Q16" s="206">
        <v>1</v>
      </c>
      <c r="R16" s="182"/>
      <c r="S16" s="85"/>
      <c r="T16" s="183"/>
      <c r="U16" s="85"/>
      <c r="V16" s="183"/>
      <c r="W16" s="152"/>
      <c r="X16" s="153"/>
      <c r="Y16" s="102"/>
    </row>
    <row r="17" spans="1:25" s="105" customFormat="1" ht="13.5" customHeight="1" x14ac:dyDescent="0.15">
      <c r="A17" s="105" t="s">
        <v>1276</v>
      </c>
      <c r="B17" s="105" t="s">
        <v>1181</v>
      </c>
      <c r="C17" s="189" t="s">
        <v>987</v>
      </c>
      <c r="D17" s="206">
        <v>19</v>
      </c>
      <c r="E17" s="206">
        <v>12</v>
      </c>
      <c r="F17" s="206">
        <v>0</v>
      </c>
      <c r="G17" s="206">
        <v>11</v>
      </c>
      <c r="H17" s="206">
        <v>0</v>
      </c>
      <c r="I17" s="206">
        <v>0</v>
      </c>
      <c r="J17" s="206">
        <v>0</v>
      </c>
      <c r="K17" s="206">
        <v>24</v>
      </c>
      <c r="L17" s="206">
        <v>76</v>
      </c>
      <c r="M17" s="206">
        <v>24</v>
      </c>
      <c r="N17" s="206">
        <v>37</v>
      </c>
      <c r="O17" s="206">
        <v>18</v>
      </c>
      <c r="P17" s="206">
        <v>2</v>
      </c>
      <c r="Q17" s="206">
        <v>1</v>
      </c>
      <c r="R17" s="182"/>
      <c r="S17" s="85"/>
      <c r="T17" s="183"/>
      <c r="U17" s="85"/>
      <c r="V17" s="183"/>
      <c r="W17" s="152"/>
      <c r="X17" s="153"/>
      <c r="Y17" s="102"/>
    </row>
    <row r="18" spans="1:25" s="105" customFormat="1" ht="13.5" customHeight="1" x14ac:dyDescent="0.15">
      <c r="A18" s="105" t="s">
        <v>1277</v>
      </c>
      <c r="B18" s="105" t="s">
        <v>1182</v>
      </c>
      <c r="C18" s="189" t="s">
        <v>988</v>
      </c>
      <c r="D18" s="206">
        <v>16</v>
      </c>
      <c r="E18" s="206">
        <v>13</v>
      </c>
      <c r="F18" s="206">
        <v>0</v>
      </c>
      <c r="G18" s="206">
        <v>1</v>
      </c>
      <c r="H18" s="206">
        <v>0</v>
      </c>
      <c r="I18" s="206">
        <v>0</v>
      </c>
      <c r="J18" s="206">
        <v>0</v>
      </c>
      <c r="K18" s="206">
        <v>20</v>
      </c>
      <c r="L18" s="206">
        <v>102</v>
      </c>
      <c r="M18" s="206">
        <v>17</v>
      </c>
      <c r="N18" s="206">
        <v>18</v>
      </c>
      <c r="O18" s="206">
        <v>13</v>
      </c>
      <c r="P18" s="206">
        <v>5</v>
      </c>
      <c r="Q18" s="206">
        <v>1</v>
      </c>
      <c r="R18" s="182"/>
      <c r="S18" s="85"/>
      <c r="T18" s="183"/>
      <c r="U18" s="85"/>
      <c r="V18" s="183"/>
      <c r="W18" s="152"/>
      <c r="X18" s="153"/>
      <c r="Y18" s="102"/>
    </row>
    <row r="19" spans="1:25" s="105" customFormat="1" ht="13.5" customHeight="1" x14ac:dyDescent="0.15">
      <c r="A19" s="105" t="s">
        <v>1277</v>
      </c>
      <c r="B19" s="105" t="s">
        <v>1182</v>
      </c>
      <c r="C19" s="189" t="s">
        <v>989</v>
      </c>
      <c r="D19" s="206">
        <v>12</v>
      </c>
      <c r="E19" s="206">
        <v>4</v>
      </c>
      <c r="F19" s="206">
        <v>0</v>
      </c>
      <c r="G19" s="206">
        <v>0</v>
      </c>
      <c r="H19" s="206">
        <v>0</v>
      </c>
      <c r="I19" s="206">
        <v>0</v>
      </c>
      <c r="J19" s="206">
        <v>1</v>
      </c>
      <c r="K19" s="206">
        <v>9</v>
      </c>
      <c r="L19" s="206">
        <v>52</v>
      </c>
      <c r="M19" s="206">
        <v>8</v>
      </c>
      <c r="N19" s="206">
        <v>10</v>
      </c>
      <c r="O19" s="206">
        <v>4</v>
      </c>
      <c r="P19" s="206">
        <v>3</v>
      </c>
      <c r="Q19" s="206">
        <v>0</v>
      </c>
      <c r="R19" s="182"/>
      <c r="S19" s="85"/>
      <c r="T19" s="183"/>
      <c r="U19" s="85"/>
      <c r="V19" s="183"/>
      <c r="W19" s="152"/>
      <c r="X19" s="153"/>
      <c r="Y19" s="102"/>
    </row>
    <row r="20" spans="1:25" s="105" customFormat="1" ht="13.5" customHeight="1" x14ac:dyDescent="0.15">
      <c r="A20" s="105" t="s">
        <v>1277</v>
      </c>
      <c r="B20" s="105" t="s">
        <v>1182</v>
      </c>
      <c r="C20" s="189" t="s">
        <v>990</v>
      </c>
      <c r="D20" s="206">
        <v>3</v>
      </c>
      <c r="E20" s="206">
        <v>3</v>
      </c>
      <c r="F20" s="206">
        <v>0</v>
      </c>
      <c r="G20" s="206">
        <v>0</v>
      </c>
      <c r="H20" s="206">
        <v>0</v>
      </c>
      <c r="I20" s="206">
        <v>0</v>
      </c>
      <c r="J20" s="206">
        <v>0</v>
      </c>
      <c r="K20" s="206">
        <v>4</v>
      </c>
      <c r="L20" s="206">
        <v>19</v>
      </c>
      <c r="M20" s="206">
        <v>4</v>
      </c>
      <c r="N20" s="206">
        <v>1</v>
      </c>
      <c r="O20" s="206">
        <v>0</v>
      </c>
      <c r="P20" s="206">
        <v>1</v>
      </c>
      <c r="Q20" s="206">
        <v>0</v>
      </c>
      <c r="R20" s="182"/>
      <c r="S20" s="85"/>
      <c r="T20" s="183"/>
      <c r="U20" s="85"/>
      <c r="V20" s="183"/>
      <c r="W20" s="152"/>
      <c r="X20" s="153"/>
      <c r="Y20" s="102"/>
    </row>
    <row r="21" spans="1:25" s="105" customFormat="1" ht="13.5" customHeight="1" x14ac:dyDescent="0.15">
      <c r="A21" s="105" t="s">
        <v>1277</v>
      </c>
      <c r="B21" s="105" t="s">
        <v>1182</v>
      </c>
      <c r="C21" s="189" t="s">
        <v>991</v>
      </c>
      <c r="D21" s="206">
        <v>1</v>
      </c>
      <c r="E21" s="206">
        <v>0</v>
      </c>
      <c r="F21" s="206">
        <v>0</v>
      </c>
      <c r="G21" s="206">
        <v>0</v>
      </c>
      <c r="H21" s="206">
        <v>0</v>
      </c>
      <c r="I21" s="206">
        <v>0</v>
      </c>
      <c r="J21" s="206">
        <v>0</v>
      </c>
      <c r="K21" s="206">
        <v>1</v>
      </c>
      <c r="L21" s="206">
        <v>16</v>
      </c>
      <c r="M21" s="206">
        <v>1</v>
      </c>
      <c r="N21" s="206">
        <v>1</v>
      </c>
      <c r="O21" s="206">
        <v>0</v>
      </c>
      <c r="P21" s="206">
        <v>1</v>
      </c>
      <c r="Q21" s="206">
        <v>0</v>
      </c>
      <c r="R21" s="182"/>
      <c r="S21" s="85"/>
      <c r="T21" s="183"/>
      <c r="U21" s="85"/>
      <c r="V21" s="183"/>
      <c r="W21" s="152"/>
      <c r="X21" s="153"/>
      <c r="Y21" s="102"/>
    </row>
    <row r="22" spans="1:25" s="105" customFormat="1" ht="13.5" customHeight="1" x14ac:dyDescent="0.15">
      <c r="A22" s="105" t="s">
        <v>1277</v>
      </c>
      <c r="B22" s="105" t="s">
        <v>1182</v>
      </c>
      <c r="C22" s="189" t="s">
        <v>992</v>
      </c>
      <c r="D22" s="206">
        <v>1</v>
      </c>
      <c r="E22" s="206">
        <v>1</v>
      </c>
      <c r="F22" s="206">
        <v>0</v>
      </c>
      <c r="G22" s="206">
        <v>0</v>
      </c>
      <c r="H22" s="206">
        <v>0</v>
      </c>
      <c r="I22" s="206">
        <v>0</v>
      </c>
      <c r="J22" s="206">
        <v>0</v>
      </c>
      <c r="K22" s="206">
        <v>1</v>
      </c>
      <c r="L22" s="206">
        <v>7</v>
      </c>
      <c r="M22" s="206">
        <v>1</v>
      </c>
      <c r="N22" s="206">
        <v>2</v>
      </c>
      <c r="O22" s="206">
        <v>2</v>
      </c>
      <c r="P22" s="206">
        <v>1</v>
      </c>
      <c r="Q22" s="206">
        <v>0</v>
      </c>
      <c r="R22" s="182"/>
      <c r="S22" s="85"/>
      <c r="T22" s="183"/>
      <c r="U22" s="85"/>
      <c r="V22" s="183"/>
      <c r="W22" s="152"/>
      <c r="X22" s="153"/>
      <c r="Y22" s="102"/>
    </row>
    <row r="23" spans="1:25" s="105" customFormat="1" ht="13.5" customHeight="1" x14ac:dyDescent="0.15">
      <c r="A23" s="105" t="s">
        <v>1277</v>
      </c>
      <c r="B23" s="105" t="s">
        <v>1182</v>
      </c>
      <c r="C23" s="189" t="s">
        <v>993</v>
      </c>
      <c r="D23" s="206">
        <v>1</v>
      </c>
      <c r="E23" s="206">
        <v>3</v>
      </c>
      <c r="F23" s="206">
        <v>0</v>
      </c>
      <c r="G23" s="206">
        <v>0</v>
      </c>
      <c r="H23" s="206">
        <v>0</v>
      </c>
      <c r="I23" s="206">
        <v>0</v>
      </c>
      <c r="J23" s="206">
        <v>0</v>
      </c>
      <c r="K23" s="206">
        <v>3</v>
      </c>
      <c r="L23" s="206">
        <v>25</v>
      </c>
      <c r="M23" s="206">
        <v>3</v>
      </c>
      <c r="N23" s="206">
        <v>3</v>
      </c>
      <c r="O23" s="206">
        <v>1</v>
      </c>
      <c r="P23" s="206">
        <v>0</v>
      </c>
      <c r="Q23" s="206">
        <v>0</v>
      </c>
      <c r="R23" s="182"/>
      <c r="S23" s="85"/>
      <c r="T23" s="183"/>
      <c r="U23" s="85"/>
      <c r="V23" s="183"/>
      <c r="W23" s="152"/>
      <c r="X23" s="153"/>
      <c r="Y23" s="102"/>
    </row>
    <row r="24" spans="1:25" s="105" customFormat="1" ht="13.5" customHeight="1" x14ac:dyDescent="0.15">
      <c r="A24" s="105" t="s">
        <v>1277</v>
      </c>
      <c r="B24" s="105" t="s">
        <v>1182</v>
      </c>
      <c r="C24" s="189" t="s">
        <v>994</v>
      </c>
      <c r="D24" s="206">
        <v>2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1</v>
      </c>
      <c r="L24" s="206">
        <v>8</v>
      </c>
      <c r="M24" s="206">
        <v>1</v>
      </c>
      <c r="N24" s="206">
        <v>1</v>
      </c>
      <c r="O24" s="206">
        <v>1</v>
      </c>
      <c r="P24" s="206">
        <v>0</v>
      </c>
      <c r="Q24" s="206">
        <v>0</v>
      </c>
      <c r="R24" s="182"/>
      <c r="S24" s="85"/>
      <c r="T24" s="183"/>
      <c r="U24" s="85"/>
      <c r="V24" s="183"/>
      <c r="W24" s="152"/>
      <c r="X24" s="153"/>
      <c r="Y24" s="102"/>
    </row>
    <row r="25" spans="1:25" s="105" customFormat="1" ht="13.5" customHeight="1" x14ac:dyDescent="0.15">
      <c r="A25" s="105" t="s">
        <v>1277</v>
      </c>
      <c r="B25" s="105" t="s">
        <v>1182</v>
      </c>
      <c r="C25" s="189" t="s">
        <v>995</v>
      </c>
      <c r="D25" s="206">
        <v>5</v>
      </c>
      <c r="E25" s="206">
        <v>3</v>
      </c>
      <c r="F25" s="206">
        <v>0</v>
      </c>
      <c r="G25" s="206">
        <v>0</v>
      </c>
      <c r="H25" s="206">
        <v>0</v>
      </c>
      <c r="I25" s="206">
        <v>0</v>
      </c>
      <c r="J25" s="206">
        <v>0</v>
      </c>
      <c r="K25" s="206">
        <v>5</v>
      </c>
      <c r="L25" s="206">
        <v>51</v>
      </c>
      <c r="M25" s="206">
        <v>5</v>
      </c>
      <c r="N25" s="206">
        <v>3</v>
      </c>
      <c r="O25" s="206">
        <v>2</v>
      </c>
      <c r="P25" s="206">
        <v>3</v>
      </c>
      <c r="Q25" s="206">
        <v>0</v>
      </c>
      <c r="R25" s="182"/>
      <c r="S25" s="85"/>
      <c r="T25" s="183"/>
      <c r="U25" s="85"/>
      <c r="V25" s="183"/>
      <c r="W25" s="152"/>
      <c r="X25" s="153"/>
      <c r="Y25" s="102"/>
    </row>
    <row r="26" spans="1:25" s="105" customFormat="1" ht="13.5" customHeight="1" x14ac:dyDescent="0.15">
      <c r="A26" s="105" t="s">
        <v>1281</v>
      </c>
      <c r="B26" s="105" t="s">
        <v>1183</v>
      </c>
      <c r="C26" s="189" t="s">
        <v>996</v>
      </c>
      <c r="D26" s="206">
        <v>6</v>
      </c>
      <c r="E26" s="206">
        <v>3</v>
      </c>
      <c r="F26" s="206">
        <v>0</v>
      </c>
      <c r="G26" s="206">
        <v>2</v>
      </c>
      <c r="H26" s="206">
        <v>1</v>
      </c>
      <c r="I26" s="206">
        <v>0</v>
      </c>
      <c r="J26" s="206">
        <v>1</v>
      </c>
      <c r="K26" s="206">
        <v>11</v>
      </c>
      <c r="L26" s="206">
        <v>35</v>
      </c>
      <c r="M26" s="206">
        <v>8</v>
      </c>
      <c r="N26" s="206">
        <v>7</v>
      </c>
      <c r="O26" s="206">
        <v>9</v>
      </c>
      <c r="P26" s="206">
        <v>2</v>
      </c>
      <c r="Q26" s="206">
        <v>1</v>
      </c>
      <c r="R26" s="182"/>
      <c r="S26" s="85"/>
      <c r="T26" s="183"/>
      <c r="U26" s="85"/>
      <c r="V26" s="183"/>
      <c r="W26" s="152"/>
      <c r="X26" s="153"/>
      <c r="Y26" s="102"/>
    </row>
    <row r="27" spans="1:25" s="105" customFormat="1" ht="13.5" customHeight="1" x14ac:dyDescent="0.15">
      <c r="A27" s="105" t="s">
        <v>1281</v>
      </c>
      <c r="B27" s="105" t="s">
        <v>1183</v>
      </c>
      <c r="C27" s="189" t="s">
        <v>997</v>
      </c>
      <c r="D27" s="206">
        <v>2</v>
      </c>
      <c r="E27" s="206">
        <v>1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3</v>
      </c>
      <c r="L27" s="206">
        <v>15</v>
      </c>
      <c r="M27" s="206">
        <v>2</v>
      </c>
      <c r="N27" s="206">
        <v>6</v>
      </c>
      <c r="O27" s="206">
        <v>0</v>
      </c>
      <c r="P27" s="206">
        <v>0</v>
      </c>
      <c r="Q27" s="206">
        <v>0</v>
      </c>
      <c r="R27" s="182"/>
      <c r="S27" s="85"/>
      <c r="T27" s="183"/>
      <c r="U27" s="85"/>
      <c r="V27" s="183"/>
      <c r="W27" s="152"/>
      <c r="X27" s="153"/>
      <c r="Y27" s="102"/>
    </row>
    <row r="28" spans="1:25" s="105" customFormat="1" ht="13.5" customHeight="1" x14ac:dyDescent="0.15">
      <c r="A28" s="105" t="s">
        <v>1281</v>
      </c>
      <c r="B28" s="105" t="s">
        <v>1183</v>
      </c>
      <c r="C28" s="189" t="s">
        <v>998</v>
      </c>
      <c r="D28" s="206">
        <v>3</v>
      </c>
      <c r="E28" s="206">
        <v>1</v>
      </c>
      <c r="F28" s="206">
        <v>0</v>
      </c>
      <c r="G28" s="206">
        <v>1</v>
      </c>
      <c r="H28" s="206">
        <v>0</v>
      </c>
      <c r="I28" s="206">
        <v>0</v>
      </c>
      <c r="J28" s="206">
        <v>0</v>
      </c>
      <c r="K28" s="206">
        <v>1</v>
      </c>
      <c r="L28" s="206">
        <v>19</v>
      </c>
      <c r="M28" s="206">
        <v>0</v>
      </c>
      <c r="N28" s="206">
        <v>5</v>
      </c>
      <c r="O28" s="206">
        <v>1</v>
      </c>
      <c r="P28" s="206">
        <v>2</v>
      </c>
      <c r="Q28" s="206">
        <v>2</v>
      </c>
      <c r="R28" s="182"/>
      <c r="S28" s="85"/>
      <c r="T28" s="183"/>
      <c r="U28" s="85"/>
      <c r="V28" s="183"/>
      <c r="W28" s="152"/>
      <c r="X28" s="153"/>
      <c r="Y28" s="102"/>
    </row>
    <row r="29" spans="1:25" s="105" customFormat="1" ht="13.5" customHeight="1" x14ac:dyDescent="0.15">
      <c r="A29" s="105" t="s">
        <v>1281</v>
      </c>
      <c r="B29" s="105" t="s">
        <v>1183</v>
      </c>
      <c r="C29" s="189" t="s">
        <v>999</v>
      </c>
      <c r="D29" s="206">
        <v>4</v>
      </c>
      <c r="E29" s="206">
        <v>2</v>
      </c>
      <c r="F29" s="206">
        <v>0</v>
      </c>
      <c r="G29" s="206">
        <v>1</v>
      </c>
      <c r="H29" s="206">
        <v>0</v>
      </c>
      <c r="I29" s="206">
        <v>0</v>
      </c>
      <c r="J29" s="206">
        <v>1</v>
      </c>
      <c r="K29" s="206">
        <v>2</v>
      </c>
      <c r="L29" s="206">
        <v>17</v>
      </c>
      <c r="M29" s="206">
        <v>2</v>
      </c>
      <c r="N29" s="206">
        <v>7</v>
      </c>
      <c r="O29" s="206">
        <v>4</v>
      </c>
      <c r="P29" s="206">
        <v>4</v>
      </c>
      <c r="Q29" s="206">
        <v>0</v>
      </c>
      <c r="R29" s="182"/>
      <c r="S29" s="85"/>
      <c r="T29" s="183"/>
      <c r="U29" s="85"/>
      <c r="V29" s="183"/>
      <c r="W29" s="152"/>
      <c r="X29" s="153"/>
      <c r="Y29" s="102"/>
    </row>
    <row r="30" spans="1:25" s="105" customFormat="1" ht="13.5" customHeight="1" x14ac:dyDescent="0.15">
      <c r="A30" s="105" t="s">
        <v>1282</v>
      </c>
      <c r="B30" s="105" t="s">
        <v>1248</v>
      </c>
      <c r="C30" s="189" t="s">
        <v>1000</v>
      </c>
      <c r="D30" s="206">
        <v>6</v>
      </c>
      <c r="E30" s="206">
        <v>4</v>
      </c>
      <c r="F30" s="206">
        <v>0</v>
      </c>
      <c r="G30" s="206">
        <v>0</v>
      </c>
      <c r="H30" s="206">
        <v>0</v>
      </c>
      <c r="I30" s="206">
        <v>2</v>
      </c>
      <c r="J30" s="206">
        <v>0</v>
      </c>
      <c r="K30" s="206">
        <v>6</v>
      </c>
      <c r="L30" s="206">
        <v>36</v>
      </c>
      <c r="M30" s="206">
        <v>5</v>
      </c>
      <c r="N30" s="206">
        <v>8</v>
      </c>
      <c r="O30" s="206">
        <v>1</v>
      </c>
      <c r="P30" s="206">
        <v>0</v>
      </c>
      <c r="Q30" s="206">
        <v>2</v>
      </c>
      <c r="R30" s="182"/>
      <c r="S30" s="85"/>
      <c r="T30" s="183"/>
      <c r="U30" s="85"/>
      <c r="V30" s="183"/>
      <c r="W30" s="152"/>
      <c r="X30" s="153"/>
      <c r="Y30" s="102"/>
    </row>
    <row r="31" spans="1:25" s="105" customFormat="1" ht="13.5" customHeight="1" x14ac:dyDescent="0.15">
      <c r="A31" s="105" t="s">
        <v>1282</v>
      </c>
      <c r="B31" s="105" t="s">
        <v>1248</v>
      </c>
      <c r="C31" s="189" t="s">
        <v>1001</v>
      </c>
      <c r="D31" s="206">
        <v>2</v>
      </c>
      <c r="E31" s="206">
        <v>0</v>
      </c>
      <c r="F31" s="206">
        <v>0</v>
      </c>
      <c r="G31" s="206">
        <v>0</v>
      </c>
      <c r="H31" s="206">
        <v>0</v>
      </c>
      <c r="I31" s="206">
        <v>0</v>
      </c>
      <c r="J31" s="206">
        <v>0</v>
      </c>
      <c r="K31" s="206">
        <v>1</v>
      </c>
      <c r="L31" s="206">
        <v>8</v>
      </c>
      <c r="M31" s="206">
        <v>1</v>
      </c>
      <c r="N31" s="206">
        <v>3</v>
      </c>
      <c r="O31" s="206">
        <v>2</v>
      </c>
      <c r="P31" s="206">
        <v>4</v>
      </c>
      <c r="Q31" s="206">
        <v>0</v>
      </c>
      <c r="R31" s="182"/>
      <c r="S31" s="85"/>
      <c r="T31" s="183"/>
      <c r="U31" s="85"/>
      <c r="V31" s="183"/>
      <c r="W31" s="152"/>
      <c r="X31" s="153"/>
      <c r="Y31" s="102"/>
    </row>
    <row r="32" spans="1:25" s="105" customFormat="1" ht="13.5" customHeight="1" x14ac:dyDescent="0.15">
      <c r="A32" s="105" t="s">
        <v>1282</v>
      </c>
      <c r="B32" s="105" t="s">
        <v>1248</v>
      </c>
      <c r="C32" s="189" t="s">
        <v>1002</v>
      </c>
      <c r="D32" s="206">
        <v>1</v>
      </c>
      <c r="E32" s="206">
        <v>2</v>
      </c>
      <c r="F32" s="206">
        <v>0</v>
      </c>
      <c r="G32" s="206">
        <v>0</v>
      </c>
      <c r="H32" s="206">
        <v>0</v>
      </c>
      <c r="I32" s="206">
        <v>0</v>
      </c>
      <c r="J32" s="206">
        <v>0</v>
      </c>
      <c r="K32" s="206">
        <v>1</v>
      </c>
      <c r="L32" s="206">
        <v>10</v>
      </c>
      <c r="M32" s="206">
        <v>1</v>
      </c>
      <c r="N32" s="206">
        <v>5</v>
      </c>
      <c r="O32" s="206">
        <v>2</v>
      </c>
      <c r="P32" s="206">
        <v>0</v>
      </c>
      <c r="Q32" s="206">
        <v>0</v>
      </c>
      <c r="R32" s="182"/>
      <c r="S32" s="85"/>
      <c r="T32" s="183"/>
      <c r="U32" s="85"/>
      <c r="V32" s="183"/>
      <c r="W32" s="152"/>
      <c r="X32" s="153"/>
      <c r="Y32" s="102"/>
    </row>
    <row r="33" spans="1:25" s="105" customFormat="1" ht="13.5" customHeight="1" x14ac:dyDescent="0.15">
      <c r="A33" s="105" t="s">
        <v>1282</v>
      </c>
      <c r="B33" s="105" t="s">
        <v>1248</v>
      </c>
      <c r="C33" s="189" t="s">
        <v>1003</v>
      </c>
      <c r="D33" s="206">
        <v>0</v>
      </c>
      <c r="E33" s="206">
        <v>0</v>
      </c>
      <c r="F33" s="206">
        <v>0</v>
      </c>
      <c r="G33" s="206">
        <v>0</v>
      </c>
      <c r="H33" s="206">
        <v>0</v>
      </c>
      <c r="I33" s="206">
        <v>0</v>
      </c>
      <c r="J33" s="206">
        <v>4</v>
      </c>
      <c r="K33" s="206">
        <v>0</v>
      </c>
      <c r="L33" s="206">
        <v>7</v>
      </c>
      <c r="M33" s="206">
        <v>0</v>
      </c>
      <c r="N33" s="206">
        <v>2</v>
      </c>
      <c r="O33" s="206">
        <v>0</v>
      </c>
      <c r="P33" s="206">
        <v>1</v>
      </c>
      <c r="Q33" s="206">
        <v>0</v>
      </c>
      <c r="R33" s="182"/>
      <c r="S33" s="85"/>
      <c r="T33" s="183"/>
      <c r="U33" s="85"/>
      <c r="V33" s="183"/>
      <c r="W33" s="152"/>
      <c r="X33" s="153"/>
      <c r="Y33" s="102"/>
    </row>
    <row r="34" spans="1:25" s="105" customFormat="1" ht="13.5" customHeight="1" x14ac:dyDescent="0.15">
      <c r="A34" s="105" t="s">
        <v>1282</v>
      </c>
      <c r="B34" s="105" t="s">
        <v>1248</v>
      </c>
      <c r="C34" s="189" t="s">
        <v>1004</v>
      </c>
      <c r="D34" s="206">
        <v>0</v>
      </c>
      <c r="E34" s="206">
        <v>2</v>
      </c>
      <c r="F34" s="206">
        <v>0</v>
      </c>
      <c r="G34" s="206">
        <v>1</v>
      </c>
      <c r="H34" s="206">
        <v>0</v>
      </c>
      <c r="I34" s="206">
        <v>0</v>
      </c>
      <c r="J34" s="206">
        <v>1</v>
      </c>
      <c r="K34" s="206">
        <v>0</v>
      </c>
      <c r="L34" s="206">
        <v>12</v>
      </c>
      <c r="M34" s="206">
        <v>0</v>
      </c>
      <c r="N34" s="206">
        <v>5</v>
      </c>
      <c r="O34" s="206">
        <v>2</v>
      </c>
      <c r="P34" s="206">
        <v>1</v>
      </c>
      <c r="Q34" s="206">
        <v>0</v>
      </c>
      <c r="R34" s="182"/>
      <c r="S34" s="85"/>
      <c r="T34" s="183"/>
      <c r="U34" s="85"/>
      <c r="V34" s="183"/>
      <c r="W34" s="152"/>
      <c r="X34" s="153"/>
      <c r="Y34" s="102"/>
    </row>
    <row r="35" spans="1:25" s="105" customFormat="1" ht="13.5" customHeight="1" x14ac:dyDescent="0.15">
      <c r="A35" s="105" t="s">
        <v>1283</v>
      </c>
      <c r="B35" s="105" t="s">
        <v>1249</v>
      </c>
      <c r="C35" s="189" t="s">
        <v>1005</v>
      </c>
      <c r="D35" s="206">
        <v>0</v>
      </c>
      <c r="E35" s="206">
        <v>0</v>
      </c>
      <c r="F35" s="206">
        <v>0</v>
      </c>
      <c r="G35" s="206">
        <v>0</v>
      </c>
      <c r="H35" s="206">
        <v>0</v>
      </c>
      <c r="I35" s="206">
        <v>0</v>
      </c>
      <c r="J35" s="206">
        <v>2</v>
      </c>
      <c r="K35" s="206">
        <v>0</v>
      </c>
      <c r="L35" s="206">
        <v>0</v>
      </c>
      <c r="M35" s="206">
        <v>0</v>
      </c>
      <c r="N35" s="206">
        <v>0</v>
      </c>
      <c r="O35" s="206">
        <v>0</v>
      </c>
      <c r="P35" s="206">
        <v>0</v>
      </c>
      <c r="Q35" s="206">
        <v>0</v>
      </c>
      <c r="R35" s="182"/>
      <c r="S35" s="85"/>
      <c r="T35" s="183"/>
      <c r="U35" s="85"/>
      <c r="V35" s="183"/>
      <c r="W35" s="152"/>
      <c r="X35" s="153"/>
      <c r="Y35" s="102"/>
    </row>
    <row r="36" spans="1:25" s="105" customFormat="1" ht="13.5" customHeight="1" x14ac:dyDescent="0.15">
      <c r="A36" s="105" t="s">
        <v>1283</v>
      </c>
      <c r="B36" s="105" t="s">
        <v>1249</v>
      </c>
      <c r="C36" s="189" t="s">
        <v>1006</v>
      </c>
      <c r="D36" s="206">
        <v>1</v>
      </c>
      <c r="E36" s="206">
        <v>1</v>
      </c>
      <c r="F36" s="206">
        <v>0</v>
      </c>
      <c r="G36" s="206">
        <v>0</v>
      </c>
      <c r="H36" s="206">
        <v>0</v>
      </c>
      <c r="I36" s="206">
        <v>0</v>
      </c>
      <c r="J36" s="206">
        <v>0</v>
      </c>
      <c r="K36" s="206">
        <v>0</v>
      </c>
      <c r="L36" s="206">
        <v>6</v>
      </c>
      <c r="M36" s="206">
        <v>0</v>
      </c>
      <c r="N36" s="206">
        <v>1</v>
      </c>
      <c r="O36" s="206">
        <v>0</v>
      </c>
      <c r="P36" s="206">
        <v>0</v>
      </c>
      <c r="Q36" s="206">
        <v>1</v>
      </c>
      <c r="R36" s="182"/>
      <c r="S36" s="85"/>
      <c r="T36" s="183"/>
      <c r="U36" s="85"/>
      <c r="V36" s="183"/>
      <c r="W36" s="152"/>
      <c r="X36" s="153"/>
      <c r="Y36" s="102"/>
    </row>
    <row r="37" spans="1:25" s="105" customFormat="1" ht="13.5" customHeight="1" x14ac:dyDescent="0.15">
      <c r="A37" s="105" t="s">
        <v>1283</v>
      </c>
      <c r="B37" s="105" t="s">
        <v>1249</v>
      </c>
      <c r="C37" s="189" t="s">
        <v>1007</v>
      </c>
      <c r="D37" s="206">
        <v>0</v>
      </c>
      <c r="E37" s="206">
        <v>1</v>
      </c>
      <c r="F37" s="206">
        <v>0</v>
      </c>
      <c r="G37" s="206">
        <v>0</v>
      </c>
      <c r="H37" s="206">
        <v>0</v>
      </c>
      <c r="I37" s="206">
        <v>0</v>
      </c>
      <c r="J37" s="206">
        <v>1</v>
      </c>
      <c r="K37" s="206">
        <v>0</v>
      </c>
      <c r="L37" s="206">
        <v>4</v>
      </c>
      <c r="M37" s="206">
        <v>0</v>
      </c>
      <c r="N37" s="206">
        <v>2</v>
      </c>
      <c r="O37" s="206">
        <v>0</v>
      </c>
      <c r="P37" s="206">
        <v>0</v>
      </c>
      <c r="Q37" s="206">
        <v>1</v>
      </c>
      <c r="R37" s="182"/>
      <c r="S37" s="85"/>
      <c r="T37" s="183"/>
      <c r="U37" s="85"/>
      <c r="V37" s="183"/>
      <c r="W37" s="152"/>
      <c r="X37" s="153"/>
      <c r="Y37" s="102"/>
    </row>
    <row r="38" spans="1:25" s="105" customFormat="1" ht="13.5" customHeight="1" x14ac:dyDescent="0.15">
      <c r="A38" s="105" t="s">
        <v>1283</v>
      </c>
      <c r="B38" s="105" t="s">
        <v>1249</v>
      </c>
      <c r="C38" s="189" t="s">
        <v>1008</v>
      </c>
      <c r="D38" s="206">
        <v>1</v>
      </c>
      <c r="E38" s="206">
        <v>2</v>
      </c>
      <c r="F38" s="206">
        <v>0</v>
      </c>
      <c r="G38" s="206">
        <v>0</v>
      </c>
      <c r="H38" s="206">
        <v>0</v>
      </c>
      <c r="I38" s="206">
        <v>0</v>
      </c>
      <c r="J38" s="206">
        <v>0</v>
      </c>
      <c r="K38" s="206">
        <v>1</v>
      </c>
      <c r="L38" s="206">
        <v>10</v>
      </c>
      <c r="M38" s="206">
        <v>0</v>
      </c>
      <c r="N38" s="206">
        <v>4</v>
      </c>
      <c r="O38" s="206">
        <v>0</v>
      </c>
      <c r="P38" s="206">
        <v>3</v>
      </c>
      <c r="Q38" s="206">
        <v>0</v>
      </c>
      <c r="R38" s="182"/>
      <c r="S38" s="85"/>
      <c r="T38" s="183"/>
      <c r="U38" s="85"/>
      <c r="V38" s="183"/>
      <c r="W38" s="152"/>
      <c r="X38" s="153"/>
      <c r="Y38" s="102"/>
    </row>
    <row r="39" spans="1:25" s="105" customFormat="1" ht="13.5" customHeight="1" x14ac:dyDescent="0.15">
      <c r="A39" s="105" t="s">
        <v>1283</v>
      </c>
      <c r="B39" s="105" t="s">
        <v>1249</v>
      </c>
      <c r="C39" s="189" t="s">
        <v>1009</v>
      </c>
      <c r="D39" s="206">
        <v>1</v>
      </c>
      <c r="E39" s="206">
        <v>3</v>
      </c>
      <c r="F39" s="206">
        <v>0</v>
      </c>
      <c r="G39" s="206">
        <v>0</v>
      </c>
      <c r="H39" s="206">
        <v>0</v>
      </c>
      <c r="I39" s="206">
        <v>0</v>
      </c>
      <c r="J39" s="206">
        <v>2</v>
      </c>
      <c r="K39" s="206">
        <v>0</v>
      </c>
      <c r="L39" s="206">
        <v>5</v>
      </c>
      <c r="M39" s="206">
        <v>0</v>
      </c>
      <c r="N39" s="206">
        <v>1</v>
      </c>
      <c r="O39" s="206">
        <v>1</v>
      </c>
      <c r="P39" s="206">
        <v>1</v>
      </c>
      <c r="Q39" s="206">
        <v>0</v>
      </c>
      <c r="R39" s="182"/>
      <c r="S39" s="85"/>
      <c r="T39" s="183"/>
      <c r="U39" s="85"/>
      <c r="V39" s="183"/>
      <c r="W39" s="152"/>
      <c r="X39" s="153"/>
      <c r="Y39" s="102"/>
    </row>
    <row r="40" spans="1:25" s="105" customFormat="1" ht="13.5" customHeight="1" x14ac:dyDescent="0.15">
      <c r="A40" s="105" t="s">
        <v>1283</v>
      </c>
      <c r="B40" s="105" t="s">
        <v>1249</v>
      </c>
      <c r="C40" s="189" t="s">
        <v>1010</v>
      </c>
      <c r="D40" s="206">
        <v>1</v>
      </c>
      <c r="E40" s="206">
        <v>0</v>
      </c>
      <c r="F40" s="206">
        <v>0</v>
      </c>
      <c r="G40" s="206">
        <v>0</v>
      </c>
      <c r="H40" s="206">
        <v>0</v>
      </c>
      <c r="I40" s="206">
        <v>0</v>
      </c>
      <c r="J40" s="206">
        <v>1</v>
      </c>
      <c r="K40" s="206">
        <v>1</v>
      </c>
      <c r="L40" s="206">
        <v>3</v>
      </c>
      <c r="M40" s="206">
        <v>0</v>
      </c>
      <c r="N40" s="206">
        <v>0</v>
      </c>
      <c r="O40" s="206">
        <v>0</v>
      </c>
      <c r="P40" s="206">
        <v>1</v>
      </c>
      <c r="Q40" s="206">
        <v>0</v>
      </c>
      <c r="R40" s="182"/>
      <c r="S40" s="85"/>
      <c r="T40" s="183"/>
      <c r="U40" s="85"/>
      <c r="V40" s="183"/>
      <c r="W40" s="152"/>
      <c r="X40" s="153"/>
      <c r="Y40" s="102"/>
    </row>
    <row r="41" spans="1:25" s="105" customFormat="1" ht="13.5" customHeight="1" x14ac:dyDescent="0.15">
      <c r="A41" s="105" t="s">
        <v>1283</v>
      </c>
      <c r="B41" s="105" t="s">
        <v>1249</v>
      </c>
      <c r="C41" s="189" t="s">
        <v>1011</v>
      </c>
      <c r="D41" s="206">
        <v>1</v>
      </c>
      <c r="E41" s="206">
        <v>0</v>
      </c>
      <c r="F41" s="206">
        <v>0</v>
      </c>
      <c r="G41" s="206">
        <v>0</v>
      </c>
      <c r="H41" s="206">
        <v>0</v>
      </c>
      <c r="I41" s="206">
        <v>0</v>
      </c>
      <c r="J41" s="206">
        <v>0</v>
      </c>
      <c r="K41" s="206">
        <v>0</v>
      </c>
      <c r="L41" s="206">
        <v>1</v>
      </c>
      <c r="M41" s="206">
        <v>0</v>
      </c>
      <c r="N41" s="206">
        <v>0</v>
      </c>
      <c r="O41" s="206">
        <v>0</v>
      </c>
      <c r="P41" s="206">
        <v>1</v>
      </c>
      <c r="Q41" s="206">
        <v>0</v>
      </c>
      <c r="R41" s="182"/>
      <c r="S41" s="85"/>
      <c r="T41" s="183"/>
      <c r="U41" s="85"/>
      <c r="V41" s="183"/>
      <c r="W41" s="152"/>
      <c r="X41" s="153"/>
      <c r="Y41" s="102"/>
    </row>
    <row r="42" spans="1:25" s="105" customFormat="1" ht="13.5" customHeight="1" x14ac:dyDescent="0.15">
      <c r="A42" s="105" t="s">
        <v>1283</v>
      </c>
      <c r="B42" s="105" t="s">
        <v>1249</v>
      </c>
      <c r="C42" s="189" t="s">
        <v>1012</v>
      </c>
      <c r="D42" s="206">
        <v>0</v>
      </c>
      <c r="E42" s="206">
        <v>1</v>
      </c>
      <c r="F42" s="206">
        <v>0</v>
      </c>
      <c r="G42" s="206">
        <v>0</v>
      </c>
      <c r="H42" s="206">
        <v>0</v>
      </c>
      <c r="I42" s="206">
        <v>0</v>
      </c>
      <c r="J42" s="206">
        <v>2</v>
      </c>
      <c r="K42" s="206">
        <v>0</v>
      </c>
      <c r="L42" s="206">
        <v>3</v>
      </c>
      <c r="M42" s="206">
        <v>0</v>
      </c>
      <c r="N42" s="206">
        <v>1</v>
      </c>
      <c r="O42" s="206">
        <v>1</v>
      </c>
      <c r="P42" s="206">
        <v>0</v>
      </c>
      <c r="Q42" s="206">
        <v>0</v>
      </c>
      <c r="R42" s="182"/>
      <c r="S42" s="85"/>
      <c r="T42" s="183"/>
      <c r="U42" s="85"/>
      <c r="V42" s="183"/>
      <c r="W42" s="152"/>
      <c r="X42" s="153"/>
      <c r="Y42" s="102"/>
    </row>
    <row r="43" spans="1:25" s="105" customFormat="1" ht="13.5" customHeight="1" x14ac:dyDescent="0.15">
      <c r="A43" s="105" t="s">
        <v>1283</v>
      </c>
      <c r="B43" s="105" t="s">
        <v>1249</v>
      </c>
      <c r="C43" s="189" t="s">
        <v>1013</v>
      </c>
      <c r="D43" s="206">
        <v>1</v>
      </c>
      <c r="E43" s="206">
        <v>0</v>
      </c>
      <c r="F43" s="206">
        <v>0</v>
      </c>
      <c r="G43" s="206">
        <v>0</v>
      </c>
      <c r="H43" s="206">
        <v>0</v>
      </c>
      <c r="I43" s="206">
        <v>0</v>
      </c>
      <c r="J43" s="206">
        <v>1</v>
      </c>
      <c r="K43" s="206">
        <v>1</v>
      </c>
      <c r="L43" s="206">
        <v>5</v>
      </c>
      <c r="M43" s="206">
        <v>1</v>
      </c>
      <c r="N43" s="206">
        <v>1</v>
      </c>
      <c r="O43" s="206">
        <v>1</v>
      </c>
      <c r="P43" s="206">
        <v>3</v>
      </c>
      <c r="Q43" s="206">
        <v>0</v>
      </c>
      <c r="R43" s="182"/>
      <c r="S43" s="85"/>
      <c r="T43" s="183"/>
      <c r="U43" s="85"/>
      <c r="V43" s="183"/>
      <c r="W43" s="152"/>
      <c r="X43" s="153"/>
      <c r="Y43" s="102"/>
    </row>
    <row r="44" spans="1:25" s="105" customFormat="1" ht="13.5" customHeight="1" x14ac:dyDescent="0.15">
      <c r="A44" s="105" t="s">
        <v>1283</v>
      </c>
      <c r="B44" s="105" t="s">
        <v>1249</v>
      </c>
      <c r="C44" s="189" t="s">
        <v>1014</v>
      </c>
      <c r="D44" s="206">
        <v>6</v>
      </c>
      <c r="E44" s="206">
        <v>6</v>
      </c>
      <c r="F44" s="206">
        <v>0</v>
      </c>
      <c r="G44" s="206">
        <v>0</v>
      </c>
      <c r="H44" s="206">
        <v>0</v>
      </c>
      <c r="I44" s="206">
        <v>1</v>
      </c>
      <c r="J44" s="206">
        <v>2</v>
      </c>
      <c r="K44" s="206">
        <v>8</v>
      </c>
      <c r="L44" s="206">
        <v>31</v>
      </c>
      <c r="M44" s="206">
        <v>8</v>
      </c>
      <c r="N44" s="206">
        <v>8</v>
      </c>
      <c r="O44" s="206">
        <v>6</v>
      </c>
      <c r="P44" s="206">
        <v>10</v>
      </c>
      <c r="Q44" s="206">
        <v>0</v>
      </c>
      <c r="R44" s="182"/>
      <c r="S44" s="85"/>
      <c r="T44" s="183"/>
      <c r="U44" s="85"/>
      <c r="V44" s="183"/>
      <c r="W44" s="152"/>
      <c r="X44" s="153"/>
      <c r="Y44" s="102"/>
    </row>
    <row r="45" spans="1:25" s="105" customFormat="1" ht="13.5" customHeight="1" x14ac:dyDescent="0.15">
      <c r="A45" s="105" t="s">
        <v>1283</v>
      </c>
      <c r="B45" s="105" t="s">
        <v>1249</v>
      </c>
      <c r="C45" s="189" t="s">
        <v>1015</v>
      </c>
      <c r="D45" s="206">
        <v>15</v>
      </c>
      <c r="E45" s="206">
        <v>6</v>
      </c>
      <c r="F45" s="206">
        <v>0</v>
      </c>
      <c r="G45" s="206">
        <v>0</v>
      </c>
      <c r="H45" s="206">
        <v>0</v>
      </c>
      <c r="I45" s="206">
        <v>2</v>
      </c>
      <c r="J45" s="206">
        <v>0</v>
      </c>
      <c r="K45" s="206">
        <v>12</v>
      </c>
      <c r="L45" s="206">
        <v>50</v>
      </c>
      <c r="M45" s="206">
        <v>9</v>
      </c>
      <c r="N45" s="206">
        <v>10</v>
      </c>
      <c r="O45" s="206">
        <v>7</v>
      </c>
      <c r="P45" s="206">
        <v>5</v>
      </c>
      <c r="Q45" s="206">
        <v>0</v>
      </c>
      <c r="R45" s="182"/>
      <c r="S45" s="85"/>
      <c r="T45" s="183"/>
      <c r="U45" s="85"/>
      <c r="V45" s="183"/>
      <c r="W45" s="152"/>
      <c r="X45" s="153"/>
      <c r="Y45" s="102"/>
    </row>
    <row r="46" spans="1:25" s="105" customFormat="1" ht="13.5" customHeight="1" x14ac:dyDescent="0.15">
      <c r="A46" s="105" t="s">
        <v>1283</v>
      </c>
      <c r="B46" s="105" t="s">
        <v>1249</v>
      </c>
      <c r="C46" s="189" t="s">
        <v>1016</v>
      </c>
      <c r="D46" s="206">
        <v>1</v>
      </c>
      <c r="E46" s="206">
        <v>0</v>
      </c>
      <c r="F46" s="206">
        <v>0</v>
      </c>
      <c r="G46" s="206">
        <v>0</v>
      </c>
      <c r="H46" s="206">
        <v>0</v>
      </c>
      <c r="I46" s="206">
        <v>0</v>
      </c>
      <c r="J46" s="206">
        <v>0</v>
      </c>
      <c r="K46" s="206">
        <v>0</v>
      </c>
      <c r="L46" s="206">
        <v>3</v>
      </c>
      <c r="M46" s="206">
        <v>0</v>
      </c>
      <c r="N46" s="206">
        <v>2</v>
      </c>
      <c r="O46" s="206">
        <v>0</v>
      </c>
      <c r="P46" s="206">
        <v>2</v>
      </c>
      <c r="Q46" s="206">
        <v>0</v>
      </c>
      <c r="R46" s="182"/>
      <c r="S46" s="85"/>
      <c r="T46" s="183"/>
      <c r="U46" s="85"/>
      <c r="V46" s="183"/>
      <c r="W46" s="152"/>
      <c r="X46" s="153"/>
      <c r="Y46" s="102"/>
    </row>
    <row r="47" spans="1:25" s="105" customFormat="1" ht="13.5" customHeight="1" x14ac:dyDescent="0.15">
      <c r="A47" s="105" t="s">
        <v>1283</v>
      </c>
      <c r="B47" s="105" t="s">
        <v>1249</v>
      </c>
      <c r="C47" s="189" t="s">
        <v>1017</v>
      </c>
      <c r="D47" s="206">
        <v>1</v>
      </c>
      <c r="E47" s="206">
        <v>2</v>
      </c>
      <c r="F47" s="206">
        <v>0</v>
      </c>
      <c r="G47" s="206">
        <v>0</v>
      </c>
      <c r="H47" s="206">
        <v>0</v>
      </c>
      <c r="I47" s="206">
        <v>0</v>
      </c>
      <c r="J47" s="206">
        <v>0</v>
      </c>
      <c r="K47" s="206">
        <v>0</v>
      </c>
      <c r="L47" s="206">
        <v>3</v>
      </c>
      <c r="M47" s="206">
        <v>0</v>
      </c>
      <c r="N47" s="206">
        <v>1</v>
      </c>
      <c r="O47" s="206">
        <v>2</v>
      </c>
      <c r="P47" s="206">
        <v>0</v>
      </c>
      <c r="Q47" s="206">
        <v>0</v>
      </c>
      <c r="R47" s="182"/>
      <c r="S47" s="85"/>
      <c r="T47" s="183"/>
      <c r="U47" s="85"/>
      <c r="V47" s="183"/>
      <c r="W47" s="152"/>
      <c r="X47" s="153"/>
      <c r="Y47" s="102"/>
    </row>
    <row r="48" spans="1:25" s="105" customFormat="1" ht="13.5" customHeight="1" x14ac:dyDescent="0.15">
      <c r="A48" s="105" t="s">
        <v>1283</v>
      </c>
      <c r="B48" s="105" t="s">
        <v>1249</v>
      </c>
      <c r="C48" s="189" t="s">
        <v>1018</v>
      </c>
      <c r="D48" s="206">
        <v>1</v>
      </c>
      <c r="E48" s="206">
        <v>0</v>
      </c>
      <c r="F48" s="206">
        <v>0</v>
      </c>
      <c r="G48" s="206">
        <v>0</v>
      </c>
      <c r="H48" s="206">
        <v>0</v>
      </c>
      <c r="I48" s="206">
        <v>0</v>
      </c>
      <c r="J48" s="206">
        <v>0</v>
      </c>
      <c r="K48" s="206">
        <v>0</v>
      </c>
      <c r="L48" s="206">
        <v>1</v>
      </c>
      <c r="M48" s="206">
        <v>0</v>
      </c>
      <c r="N48" s="206">
        <v>0</v>
      </c>
      <c r="O48" s="206">
        <v>0</v>
      </c>
      <c r="P48" s="206">
        <v>0</v>
      </c>
      <c r="Q48" s="206">
        <v>0</v>
      </c>
      <c r="R48" s="182"/>
      <c r="S48" s="85"/>
      <c r="T48" s="183"/>
      <c r="U48" s="85"/>
      <c r="V48" s="183"/>
      <c r="W48" s="152"/>
      <c r="X48" s="153"/>
      <c r="Y48" s="102"/>
    </row>
    <row r="49" spans="1:25" s="105" customFormat="1" ht="13.5" customHeight="1" x14ac:dyDescent="0.15">
      <c r="A49" s="105" t="s">
        <v>1283</v>
      </c>
      <c r="B49" s="105" t="s">
        <v>1249</v>
      </c>
      <c r="C49" s="189" t="s">
        <v>1019</v>
      </c>
      <c r="D49" s="206">
        <v>0</v>
      </c>
      <c r="E49" s="206">
        <v>0</v>
      </c>
      <c r="F49" s="206">
        <v>0</v>
      </c>
      <c r="G49" s="206">
        <v>0</v>
      </c>
      <c r="H49" s="206">
        <v>0</v>
      </c>
      <c r="I49" s="206">
        <v>0</v>
      </c>
      <c r="J49" s="206">
        <v>0</v>
      </c>
      <c r="K49" s="206">
        <v>0</v>
      </c>
      <c r="L49" s="206">
        <v>0</v>
      </c>
      <c r="M49" s="206">
        <v>0</v>
      </c>
      <c r="N49" s="206">
        <v>0</v>
      </c>
      <c r="O49" s="206">
        <v>0</v>
      </c>
      <c r="P49" s="206">
        <v>0</v>
      </c>
      <c r="Q49" s="206">
        <v>0</v>
      </c>
      <c r="R49" s="182"/>
      <c r="S49" s="85"/>
      <c r="T49" s="183"/>
      <c r="U49" s="85"/>
      <c r="V49" s="183"/>
      <c r="W49" s="152"/>
      <c r="X49" s="153"/>
      <c r="Y49" s="102"/>
    </row>
    <row r="50" spans="1:25" s="105" customFormat="1" ht="13.5" customHeight="1" x14ac:dyDescent="0.15">
      <c r="A50" s="105" t="s">
        <v>1283</v>
      </c>
      <c r="B50" s="105" t="s">
        <v>1250</v>
      </c>
      <c r="C50" s="189" t="s">
        <v>1020</v>
      </c>
      <c r="D50" s="206">
        <v>1</v>
      </c>
      <c r="E50" s="206">
        <v>1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3</v>
      </c>
      <c r="L50" s="206">
        <v>5</v>
      </c>
      <c r="M50" s="206">
        <v>3</v>
      </c>
      <c r="N50" s="206">
        <v>4</v>
      </c>
      <c r="O50" s="206">
        <v>1</v>
      </c>
      <c r="P50" s="206">
        <v>1</v>
      </c>
      <c r="Q50" s="206">
        <v>1</v>
      </c>
      <c r="R50" s="182"/>
      <c r="S50" s="85"/>
      <c r="T50" s="183"/>
      <c r="U50" s="85"/>
      <c r="V50" s="183"/>
      <c r="W50" s="152"/>
      <c r="X50" s="153"/>
      <c r="Y50" s="102"/>
    </row>
    <row r="51" spans="1:25" s="105" customFormat="1" ht="13.5" customHeight="1" x14ac:dyDescent="0.15">
      <c r="A51" s="105" t="s">
        <v>1283</v>
      </c>
      <c r="B51" s="105" t="s">
        <v>1250</v>
      </c>
      <c r="C51" s="189" t="s">
        <v>1021</v>
      </c>
      <c r="D51" s="206">
        <v>9</v>
      </c>
      <c r="E51" s="206">
        <v>3</v>
      </c>
      <c r="F51" s="206">
        <v>0</v>
      </c>
      <c r="G51" s="206">
        <v>1</v>
      </c>
      <c r="H51" s="206">
        <v>0</v>
      </c>
      <c r="I51" s="206">
        <v>0</v>
      </c>
      <c r="J51" s="206">
        <v>0</v>
      </c>
      <c r="K51" s="206">
        <v>5</v>
      </c>
      <c r="L51" s="206">
        <v>26</v>
      </c>
      <c r="M51" s="206">
        <v>5</v>
      </c>
      <c r="N51" s="206">
        <v>24</v>
      </c>
      <c r="O51" s="206">
        <v>6</v>
      </c>
      <c r="P51" s="206">
        <v>0</v>
      </c>
      <c r="Q51" s="206">
        <v>0</v>
      </c>
      <c r="R51" s="182"/>
      <c r="S51" s="85"/>
      <c r="T51" s="183"/>
      <c r="U51" s="85"/>
      <c r="V51" s="183"/>
      <c r="W51" s="152"/>
      <c r="X51" s="153"/>
      <c r="Y51" s="102"/>
    </row>
    <row r="52" spans="1:25" s="105" customFormat="1" ht="13.5" customHeight="1" x14ac:dyDescent="0.15">
      <c r="A52" s="105" t="s">
        <v>1283</v>
      </c>
      <c r="B52" s="105" t="s">
        <v>1250</v>
      </c>
      <c r="C52" s="189" t="s">
        <v>1022</v>
      </c>
      <c r="D52" s="206">
        <v>0</v>
      </c>
      <c r="E52" s="206">
        <v>1</v>
      </c>
      <c r="F52" s="206">
        <v>0</v>
      </c>
      <c r="G52" s="206">
        <v>0</v>
      </c>
      <c r="H52" s="206">
        <v>0</v>
      </c>
      <c r="I52" s="206">
        <v>0</v>
      </c>
      <c r="J52" s="206">
        <v>1</v>
      </c>
      <c r="K52" s="206">
        <v>0</v>
      </c>
      <c r="L52" s="206">
        <v>1</v>
      </c>
      <c r="M52" s="206">
        <v>0</v>
      </c>
      <c r="N52" s="206">
        <v>1</v>
      </c>
      <c r="O52" s="206">
        <v>1</v>
      </c>
      <c r="P52" s="206">
        <v>0</v>
      </c>
      <c r="Q52" s="206">
        <v>0</v>
      </c>
      <c r="R52" s="182"/>
      <c r="S52" s="85"/>
      <c r="T52" s="183"/>
      <c r="U52" s="85"/>
      <c r="V52" s="183"/>
      <c r="W52" s="152"/>
      <c r="X52" s="153"/>
      <c r="Y52" s="102"/>
    </row>
    <row r="53" spans="1:25" s="105" customFormat="1" ht="13.5" customHeight="1" x14ac:dyDescent="0.15">
      <c r="A53" s="105" t="s">
        <v>1283</v>
      </c>
      <c r="B53" s="105" t="s">
        <v>1250</v>
      </c>
      <c r="C53" s="189" t="s">
        <v>1023</v>
      </c>
      <c r="D53" s="206">
        <v>0</v>
      </c>
      <c r="E53" s="206">
        <v>1</v>
      </c>
      <c r="F53" s="206">
        <v>0</v>
      </c>
      <c r="G53" s="206">
        <v>0</v>
      </c>
      <c r="H53" s="206">
        <v>0</v>
      </c>
      <c r="I53" s="206">
        <v>0</v>
      </c>
      <c r="J53" s="206">
        <v>0</v>
      </c>
      <c r="K53" s="206">
        <v>0</v>
      </c>
      <c r="L53" s="206">
        <v>1</v>
      </c>
      <c r="M53" s="206">
        <v>0</v>
      </c>
      <c r="N53" s="206">
        <v>1</v>
      </c>
      <c r="O53" s="206">
        <v>0</v>
      </c>
      <c r="P53" s="206">
        <v>0</v>
      </c>
      <c r="Q53" s="206">
        <v>0</v>
      </c>
      <c r="R53" s="182"/>
      <c r="S53" s="85"/>
      <c r="T53" s="183"/>
      <c r="U53" s="85"/>
      <c r="V53" s="183"/>
      <c r="W53" s="152"/>
      <c r="X53" s="153"/>
      <c r="Y53" s="102"/>
    </row>
    <row r="54" spans="1:25" s="105" customFormat="1" ht="13.5" customHeight="1" x14ac:dyDescent="0.15">
      <c r="A54" s="105" t="s">
        <v>1284</v>
      </c>
      <c r="B54" s="105" t="s">
        <v>1251</v>
      </c>
      <c r="C54" s="189" t="s">
        <v>1024</v>
      </c>
      <c r="D54" s="206">
        <v>31</v>
      </c>
      <c r="E54" s="206">
        <v>21</v>
      </c>
      <c r="F54" s="206">
        <v>0</v>
      </c>
      <c r="G54" s="206">
        <v>10</v>
      </c>
      <c r="H54" s="206">
        <v>0</v>
      </c>
      <c r="I54" s="206">
        <v>1</v>
      </c>
      <c r="J54" s="206">
        <v>1</v>
      </c>
      <c r="K54" s="206">
        <v>50</v>
      </c>
      <c r="L54" s="206">
        <v>97</v>
      </c>
      <c r="M54" s="206">
        <v>45</v>
      </c>
      <c r="N54" s="206">
        <v>20</v>
      </c>
      <c r="O54" s="206">
        <v>27</v>
      </c>
      <c r="P54" s="206">
        <v>10</v>
      </c>
      <c r="Q54" s="206">
        <v>2</v>
      </c>
      <c r="R54" s="182"/>
      <c r="S54" s="85"/>
      <c r="T54" s="183"/>
      <c r="U54" s="85"/>
      <c r="V54" s="183"/>
      <c r="W54" s="152"/>
      <c r="X54" s="153"/>
      <c r="Y54" s="102"/>
    </row>
    <row r="55" spans="1:25" s="105" customFormat="1" ht="13.5" customHeight="1" x14ac:dyDescent="0.15">
      <c r="A55" s="105" t="s">
        <v>1284</v>
      </c>
      <c r="B55" s="105" t="s">
        <v>1251</v>
      </c>
      <c r="C55" s="189" t="s">
        <v>1025</v>
      </c>
      <c r="D55" s="206">
        <v>12</v>
      </c>
      <c r="E55" s="206">
        <v>7</v>
      </c>
      <c r="F55" s="206">
        <v>0</v>
      </c>
      <c r="G55" s="206">
        <v>0</v>
      </c>
      <c r="H55" s="206">
        <v>0</v>
      </c>
      <c r="I55" s="206">
        <v>1</v>
      </c>
      <c r="J55" s="206">
        <v>0</v>
      </c>
      <c r="K55" s="206">
        <v>16</v>
      </c>
      <c r="L55" s="206">
        <v>29</v>
      </c>
      <c r="M55" s="206">
        <v>11</v>
      </c>
      <c r="N55" s="206">
        <v>4</v>
      </c>
      <c r="O55" s="206">
        <v>3</v>
      </c>
      <c r="P55" s="206">
        <v>4</v>
      </c>
      <c r="Q55" s="206">
        <v>0</v>
      </c>
      <c r="R55" s="182"/>
      <c r="S55" s="85"/>
      <c r="T55" s="183"/>
      <c r="U55" s="85"/>
      <c r="V55" s="183"/>
      <c r="W55" s="152"/>
      <c r="X55" s="153"/>
      <c r="Y55" s="102"/>
    </row>
    <row r="56" spans="1:25" s="105" customFormat="1" ht="13.5" customHeight="1" x14ac:dyDescent="0.15">
      <c r="A56" s="105" t="s">
        <v>1284</v>
      </c>
      <c r="B56" s="105" t="s">
        <v>1251</v>
      </c>
      <c r="C56" s="189" t="s">
        <v>1026</v>
      </c>
      <c r="D56" s="206">
        <v>4</v>
      </c>
      <c r="E56" s="206">
        <v>4</v>
      </c>
      <c r="F56" s="206">
        <v>0</v>
      </c>
      <c r="G56" s="206">
        <v>1</v>
      </c>
      <c r="H56" s="206">
        <v>0</v>
      </c>
      <c r="I56" s="206">
        <v>2</v>
      </c>
      <c r="J56" s="206">
        <v>0</v>
      </c>
      <c r="K56" s="206">
        <v>4</v>
      </c>
      <c r="L56" s="206">
        <v>11</v>
      </c>
      <c r="M56" s="206">
        <v>3</v>
      </c>
      <c r="N56" s="206">
        <v>3</v>
      </c>
      <c r="O56" s="206">
        <v>2</v>
      </c>
      <c r="P56" s="206">
        <v>1</v>
      </c>
      <c r="Q56" s="206">
        <v>0</v>
      </c>
      <c r="R56" s="182"/>
      <c r="S56" s="85"/>
      <c r="T56" s="183"/>
      <c r="U56" s="85"/>
      <c r="V56" s="183"/>
      <c r="W56" s="152"/>
      <c r="X56" s="153"/>
      <c r="Y56" s="102"/>
    </row>
    <row r="57" spans="1:25" s="105" customFormat="1" ht="13.5" customHeight="1" x14ac:dyDescent="0.15">
      <c r="A57" s="105" t="s">
        <v>1284</v>
      </c>
      <c r="B57" s="105" t="s">
        <v>1251</v>
      </c>
      <c r="C57" s="189" t="s">
        <v>1027</v>
      </c>
      <c r="D57" s="206">
        <v>6</v>
      </c>
      <c r="E57" s="206">
        <v>2</v>
      </c>
      <c r="F57" s="206">
        <v>0</v>
      </c>
      <c r="G57" s="206">
        <v>0</v>
      </c>
      <c r="H57" s="206">
        <v>0</v>
      </c>
      <c r="I57" s="206">
        <v>0</v>
      </c>
      <c r="J57" s="206">
        <v>0</v>
      </c>
      <c r="K57" s="206">
        <v>4</v>
      </c>
      <c r="L57" s="206">
        <v>18</v>
      </c>
      <c r="M57" s="206">
        <v>2</v>
      </c>
      <c r="N57" s="206">
        <v>0</v>
      </c>
      <c r="O57" s="206">
        <v>2</v>
      </c>
      <c r="P57" s="206">
        <v>3</v>
      </c>
      <c r="Q57" s="206">
        <v>0</v>
      </c>
      <c r="R57" s="182"/>
      <c r="S57" s="85"/>
      <c r="T57" s="183"/>
      <c r="U57" s="85"/>
      <c r="V57" s="183"/>
      <c r="W57" s="152"/>
      <c r="X57" s="153"/>
      <c r="Y57" s="102"/>
    </row>
    <row r="58" spans="1:25" s="105" customFormat="1" ht="13.5" customHeight="1" x14ac:dyDescent="0.15">
      <c r="A58" s="105" t="s">
        <v>1284</v>
      </c>
      <c r="B58" s="105" t="s">
        <v>1251</v>
      </c>
      <c r="C58" s="189" t="s">
        <v>1028</v>
      </c>
      <c r="D58" s="206">
        <v>2</v>
      </c>
      <c r="E58" s="206">
        <v>0</v>
      </c>
      <c r="F58" s="206">
        <v>0</v>
      </c>
      <c r="G58" s="206">
        <v>0</v>
      </c>
      <c r="H58" s="206">
        <v>0</v>
      </c>
      <c r="I58" s="206">
        <v>0</v>
      </c>
      <c r="J58" s="206">
        <v>0</v>
      </c>
      <c r="K58" s="206">
        <v>1</v>
      </c>
      <c r="L58" s="206">
        <v>5</v>
      </c>
      <c r="M58" s="206">
        <v>1</v>
      </c>
      <c r="N58" s="206">
        <v>0</v>
      </c>
      <c r="O58" s="206">
        <v>1</v>
      </c>
      <c r="P58" s="206">
        <v>2</v>
      </c>
      <c r="Q58" s="206">
        <v>0</v>
      </c>
      <c r="R58" s="182"/>
      <c r="S58" s="85"/>
      <c r="T58" s="183"/>
      <c r="U58" s="85"/>
      <c r="V58" s="183"/>
      <c r="W58" s="152"/>
      <c r="X58" s="153"/>
      <c r="Y58" s="102"/>
    </row>
    <row r="59" spans="1:25" s="105" customFormat="1" ht="13.5" customHeight="1" x14ac:dyDescent="0.15">
      <c r="A59" s="105" t="s">
        <v>1284</v>
      </c>
      <c r="B59" s="105" t="s">
        <v>1251</v>
      </c>
      <c r="C59" s="189" t="s">
        <v>1029</v>
      </c>
      <c r="D59" s="206">
        <v>9</v>
      </c>
      <c r="E59" s="206">
        <v>7</v>
      </c>
      <c r="F59" s="206">
        <v>0</v>
      </c>
      <c r="G59" s="206">
        <v>0</v>
      </c>
      <c r="H59" s="206">
        <v>0</v>
      </c>
      <c r="I59" s="206">
        <v>0</v>
      </c>
      <c r="J59" s="206">
        <v>0</v>
      </c>
      <c r="K59" s="206">
        <v>2</v>
      </c>
      <c r="L59" s="206">
        <v>12</v>
      </c>
      <c r="M59" s="206">
        <v>8</v>
      </c>
      <c r="N59" s="206">
        <v>5</v>
      </c>
      <c r="O59" s="206">
        <v>5</v>
      </c>
      <c r="P59" s="206">
        <v>6</v>
      </c>
      <c r="Q59" s="206">
        <v>0</v>
      </c>
      <c r="R59" s="182"/>
      <c r="S59" s="85"/>
      <c r="T59" s="183"/>
      <c r="U59" s="85"/>
      <c r="V59" s="183"/>
      <c r="W59" s="152"/>
      <c r="X59" s="153"/>
      <c r="Y59" s="102"/>
    </row>
    <row r="60" spans="1:25" s="105" customFormat="1" ht="13.5" customHeight="1" x14ac:dyDescent="0.15">
      <c r="A60" s="105" t="s">
        <v>1284</v>
      </c>
      <c r="B60" s="105" t="s">
        <v>1251</v>
      </c>
      <c r="C60" s="189" t="s">
        <v>1030</v>
      </c>
      <c r="D60" s="206">
        <v>2</v>
      </c>
      <c r="E60" s="206">
        <v>1</v>
      </c>
      <c r="F60" s="206">
        <v>0</v>
      </c>
      <c r="G60" s="206">
        <v>0</v>
      </c>
      <c r="H60" s="206">
        <v>0</v>
      </c>
      <c r="I60" s="206">
        <v>0</v>
      </c>
      <c r="J60" s="206">
        <v>0</v>
      </c>
      <c r="K60" s="206">
        <v>2</v>
      </c>
      <c r="L60" s="206">
        <v>5</v>
      </c>
      <c r="M60" s="206">
        <v>2</v>
      </c>
      <c r="N60" s="206">
        <v>0</v>
      </c>
      <c r="O60" s="206">
        <v>2</v>
      </c>
      <c r="P60" s="206">
        <v>1</v>
      </c>
      <c r="Q60" s="206">
        <v>0</v>
      </c>
      <c r="R60" s="182"/>
      <c r="S60" s="85"/>
      <c r="T60" s="183"/>
      <c r="U60" s="85"/>
      <c r="V60" s="183"/>
      <c r="W60" s="152"/>
      <c r="X60" s="153"/>
      <c r="Y60" s="102"/>
    </row>
    <row r="61" spans="1:25" s="105" customFormat="1" ht="13.5" customHeight="1" x14ac:dyDescent="0.15">
      <c r="A61" s="105" t="s">
        <v>1284</v>
      </c>
      <c r="B61" s="105" t="s">
        <v>1251</v>
      </c>
      <c r="C61" s="189" t="s">
        <v>1031</v>
      </c>
      <c r="D61" s="206">
        <v>9</v>
      </c>
      <c r="E61" s="206">
        <v>3</v>
      </c>
      <c r="F61" s="206">
        <v>0</v>
      </c>
      <c r="G61" s="206">
        <v>0</v>
      </c>
      <c r="H61" s="206">
        <v>0</v>
      </c>
      <c r="I61" s="206">
        <v>0</v>
      </c>
      <c r="J61" s="206">
        <v>0</v>
      </c>
      <c r="K61" s="206">
        <v>6</v>
      </c>
      <c r="L61" s="206">
        <v>11</v>
      </c>
      <c r="M61" s="206">
        <v>2</v>
      </c>
      <c r="N61" s="206">
        <v>1</v>
      </c>
      <c r="O61" s="206">
        <v>4</v>
      </c>
      <c r="P61" s="206">
        <v>5</v>
      </c>
      <c r="Q61" s="206">
        <v>1</v>
      </c>
      <c r="R61" s="182"/>
      <c r="S61" s="85"/>
      <c r="T61" s="183"/>
      <c r="U61" s="85"/>
      <c r="V61" s="183"/>
      <c r="W61" s="152"/>
      <c r="X61" s="153"/>
      <c r="Y61" s="102"/>
    </row>
    <row r="62" spans="1:25" s="105" customFormat="1" ht="13.5" customHeight="1" x14ac:dyDescent="0.15">
      <c r="A62" s="105" t="s">
        <v>1284</v>
      </c>
      <c r="B62" s="105" t="s">
        <v>1251</v>
      </c>
      <c r="C62" s="189" t="s">
        <v>1032</v>
      </c>
      <c r="D62" s="206">
        <v>1</v>
      </c>
      <c r="E62" s="206">
        <v>0</v>
      </c>
      <c r="F62" s="206">
        <v>0</v>
      </c>
      <c r="G62" s="206">
        <v>1</v>
      </c>
      <c r="H62" s="206">
        <v>0</v>
      </c>
      <c r="I62" s="206">
        <v>0</v>
      </c>
      <c r="J62" s="206">
        <v>1</v>
      </c>
      <c r="K62" s="206">
        <v>1</v>
      </c>
      <c r="L62" s="206">
        <v>11</v>
      </c>
      <c r="M62" s="206">
        <v>1</v>
      </c>
      <c r="N62" s="206">
        <v>0</v>
      </c>
      <c r="O62" s="206">
        <v>1</v>
      </c>
      <c r="P62" s="206">
        <v>5</v>
      </c>
      <c r="Q62" s="206">
        <v>0</v>
      </c>
      <c r="R62" s="182"/>
      <c r="S62" s="85"/>
      <c r="T62" s="183"/>
      <c r="U62" s="85"/>
      <c r="V62" s="183"/>
      <c r="W62" s="152"/>
      <c r="X62" s="153"/>
      <c r="Y62" s="102"/>
    </row>
    <row r="63" spans="1:25" s="105" customFormat="1" ht="13.5" customHeight="1" x14ac:dyDescent="0.15">
      <c r="A63" s="105" t="s">
        <v>1285</v>
      </c>
      <c r="B63" s="105" t="s">
        <v>1252</v>
      </c>
      <c r="C63" s="189" t="s">
        <v>1033</v>
      </c>
      <c r="D63" s="206">
        <v>5</v>
      </c>
      <c r="E63" s="206">
        <v>3</v>
      </c>
      <c r="F63" s="206">
        <v>0</v>
      </c>
      <c r="G63" s="206">
        <v>0</v>
      </c>
      <c r="H63" s="206">
        <v>0</v>
      </c>
      <c r="I63" s="206">
        <v>0</v>
      </c>
      <c r="J63" s="206">
        <v>0</v>
      </c>
      <c r="K63" s="206">
        <v>6</v>
      </c>
      <c r="L63" s="206">
        <v>26</v>
      </c>
      <c r="M63" s="206">
        <v>6</v>
      </c>
      <c r="N63" s="206">
        <v>10</v>
      </c>
      <c r="O63" s="206">
        <v>4</v>
      </c>
      <c r="P63" s="206">
        <v>2</v>
      </c>
      <c r="Q63" s="206"/>
      <c r="R63" s="182"/>
      <c r="S63" s="85"/>
      <c r="T63" s="183"/>
      <c r="U63" s="85"/>
      <c r="V63" s="183"/>
      <c r="W63" s="152"/>
      <c r="X63" s="153"/>
      <c r="Y63" s="102"/>
    </row>
    <row r="64" spans="1:25" s="105" customFormat="1" ht="13.5" customHeight="1" x14ac:dyDescent="0.15">
      <c r="A64" s="105" t="s">
        <v>1285</v>
      </c>
      <c r="B64" s="105" t="s">
        <v>1252</v>
      </c>
      <c r="C64" s="189" t="s">
        <v>1034</v>
      </c>
      <c r="D64" s="206">
        <v>5</v>
      </c>
      <c r="E64" s="206">
        <v>6</v>
      </c>
      <c r="F64" s="206">
        <v>0</v>
      </c>
      <c r="G64" s="206">
        <v>0</v>
      </c>
      <c r="H64" s="206">
        <v>0</v>
      </c>
      <c r="I64" s="206">
        <v>1</v>
      </c>
      <c r="J64" s="206">
        <v>0</v>
      </c>
      <c r="K64" s="206">
        <v>5</v>
      </c>
      <c r="L64" s="206">
        <v>32</v>
      </c>
      <c r="M64" s="206">
        <v>5</v>
      </c>
      <c r="N64" s="206">
        <v>16</v>
      </c>
      <c r="O64" s="206">
        <v>3</v>
      </c>
      <c r="P64" s="206">
        <v>1</v>
      </c>
      <c r="Q64" s="206">
        <v>1</v>
      </c>
      <c r="R64" s="182"/>
      <c r="S64" s="85"/>
      <c r="T64" s="183"/>
      <c r="U64" s="85"/>
      <c r="V64" s="183"/>
      <c r="W64" s="152"/>
      <c r="X64" s="153"/>
      <c r="Y64" s="102"/>
    </row>
    <row r="65" spans="1:25" s="105" customFormat="1" ht="13.5" customHeight="1" x14ac:dyDescent="0.15">
      <c r="A65" s="105" t="s">
        <v>1285</v>
      </c>
      <c r="B65" s="105" t="s">
        <v>1252</v>
      </c>
      <c r="C65" s="189" t="s">
        <v>1035</v>
      </c>
      <c r="D65" s="206">
        <v>21</v>
      </c>
      <c r="E65" s="206">
        <v>12</v>
      </c>
      <c r="F65" s="206">
        <v>0</v>
      </c>
      <c r="G65" s="206">
        <v>4</v>
      </c>
      <c r="H65" s="206">
        <v>0</v>
      </c>
      <c r="I65" s="206">
        <v>1</v>
      </c>
      <c r="J65" s="206">
        <v>0</v>
      </c>
      <c r="K65" s="206">
        <v>27</v>
      </c>
      <c r="L65" s="206">
        <v>112</v>
      </c>
      <c r="M65" s="206">
        <v>27</v>
      </c>
      <c r="N65" s="206">
        <v>47</v>
      </c>
      <c r="O65" s="206">
        <v>18</v>
      </c>
      <c r="P65" s="206">
        <v>7</v>
      </c>
      <c r="Q65" s="206">
        <v>0</v>
      </c>
      <c r="R65" s="182"/>
      <c r="S65" s="85"/>
      <c r="T65" s="183"/>
      <c r="U65" s="85"/>
      <c r="V65" s="183"/>
      <c r="W65" s="152"/>
      <c r="X65" s="153"/>
      <c r="Y65" s="102"/>
    </row>
    <row r="66" spans="1:25" s="105" customFormat="1" ht="13.5" customHeight="1" x14ac:dyDescent="0.15">
      <c r="A66" s="105" t="s">
        <v>1285</v>
      </c>
      <c r="B66" s="105" t="s">
        <v>1252</v>
      </c>
      <c r="C66" s="189" t="s">
        <v>1036</v>
      </c>
      <c r="D66" s="206">
        <v>8</v>
      </c>
      <c r="E66" s="206">
        <v>6</v>
      </c>
      <c r="F66" s="206">
        <v>0</v>
      </c>
      <c r="G66" s="206">
        <v>3</v>
      </c>
      <c r="H66" s="206">
        <v>0</v>
      </c>
      <c r="I66" s="206">
        <v>2</v>
      </c>
      <c r="J66" s="206">
        <v>0</v>
      </c>
      <c r="K66" s="206">
        <v>13</v>
      </c>
      <c r="L66" s="206">
        <v>43</v>
      </c>
      <c r="M66" s="206">
        <v>13</v>
      </c>
      <c r="N66" s="206">
        <v>15</v>
      </c>
      <c r="O66" s="206">
        <v>7</v>
      </c>
      <c r="P66" s="206">
        <v>2</v>
      </c>
      <c r="Q66" s="206">
        <v>0</v>
      </c>
      <c r="R66" s="182"/>
      <c r="S66" s="85"/>
      <c r="T66" s="183"/>
      <c r="U66" s="85"/>
      <c r="V66" s="183"/>
      <c r="W66" s="152"/>
      <c r="X66" s="153"/>
      <c r="Y66" s="102"/>
    </row>
    <row r="67" spans="1:25" s="105" customFormat="1" ht="13.5" customHeight="1" x14ac:dyDescent="0.15">
      <c r="A67" s="105" t="s">
        <v>1285</v>
      </c>
      <c r="B67" s="105" t="s">
        <v>1252</v>
      </c>
      <c r="C67" s="189" t="s">
        <v>1037</v>
      </c>
      <c r="D67" s="206">
        <v>1</v>
      </c>
      <c r="E67" s="206">
        <v>0</v>
      </c>
      <c r="F67" s="206">
        <v>0</v>
      </c>
      <c r="G67" s="206">
        <v>0</v>
      </c>
      <c r="H67" s="206">
        <v>0</v>
      </c>
      <c r="I67" s="206">
        <v>0</v>
      </c>
      <c r="J67" s="206">
        <v>0</v>
      </c>
      <c r="K67" s="206">
        <v>1</v>
      </c>
      <c r="L67" s="206">
        <v>2</v>
      </c>
      <c r="M67" s="206">
        <v>1</v>
      </c>
      <c r="N67" s="206">
        <v>1</v>
      </c>
      <c r="O67" s="206">
        <v>0</v>
      </c>
      <c r="P67" s="206">
        <v>0</v>
      </c>
      <c r="Q67" s="206">
        <v>0</v>
      </c>
      <c r="R67" s="182"/>
      <c r="S67" s="85"/>
      <c r="T67" s="183"/>
      <c r="U67" s="85"/>
      <c r="V67" s="183"/>
      <c r="W67" s="152"/>
      <c r="X67" s="153"/>
      <c r="Y67" s="102"/>
    </row>
    <row r="68" spans="1:25" s="105" customFormat="1" ht="13.5" customHeight="1" x14ac:dyDescent="0.15">
      <c r="A68" s="105" t="s">
        <v>1285</v>
      </c>
      <c r="B68" s="105" t="s">
        <v>1252</v>
      </c>
      <c r="C68" s="189" t="s">
        <v>1038</v>
      </c>
      <c r="D68" s="206">
        <v>3</v>
      </c>
      <c r="E68" s="206">
        <v>0</v>
      </c>
      <c r="F68" s="206">
        <v>0</v>
      </c>
      <c r="G68" s="206">
        <v>0</v>
      </c>
      <c r="H68" s="206">
        <v>0</v>
      </c>
      <c r="I68" s="206">
        <v>0</v>
      </c>
      <c r="J68" s="206">
        <v>0</v>
      </c>
      <c r="K68" s="206">
        <v>0</v>
      </c>
      <c r="L68" s="206">
        <v>15</v>
      </c>
      <c r="M68" s="206">
        <v>0</v>
      </c>
      <c r="N68" s="206">
        <v>7</v>
      </c>
      <c r="O68" s="206">
        <v>0</v>
      </c>
      <c r="P68" s="206">
        <v>1</v>
      </c>
      <c r="Q68" s="206">
        <v>0</v>
      </c>
      <c r="R68" s="182"/>
      <c r="S68" s="85"/>
      <c r="T68" s="183"/>
      <c r="U68" s="85"/>
      <c r="V68" s="183"/>
      <c r="W68" s="152"/>
      <c r="X68" s="153"/>
      <c r="Y68" s="102"/>
    </row>
    <row r="69" spans="1:25" s="105" customFormat="1" ht="13.5" customHeight="1" x14ac:dyDescent="0.15">
      <c r="A69" s="105" t="s">
        <v>1285</v>
      </c>
      <c r="B69" s="105" t="s">
        <v>1252</v>
      </c>
      <c r="C69" s="189" t="s">
        <v>1039</v>
      </c>
      <c r="D69" s="206">
        <v>0</v>
      </c>
      <c r="E69" s="206">
        <v>2</v>
      </c>
      <c r="F69" s="206">
        <v>0</v>
      </c>
      <c r="G69" s="206">
        <v>0</v>
      </c>
      <c r="H69" s="206">
        <v>0</v>
      </c>
      <c r="I69" s="206">
        <v>0</v>
      </c>
      <c r="J69" s="206">
        <v>0</v>
      </c>
      <c r="K69" s="206">
        <v>0</v>
      </c>
      <c r="L69" s="206">
        <v>7</v>
      </c>
      <c r="M69" s="206">
        <v>0</v>
      </c>
      <c r="N69" s="206">
        <v>2</v>
      </c>
      <c r="O69" s="206">
        <v>1</v>
      </c>
      <c r="P69" s="206">
        <v>0</v>
      </c>
      <c r="Q69" s="206">
        <v>0</v>
      </c>
      <c r="R69" s="182"/>
      <c r="S69" s="85"/>
      <c r="T69" s="183"/>
      <c r="U69" s="85"/>
      <c r="V69" s="183"/>
      <c r="W69" s="152"/>
      <c r="X69" s="153"/>
      <c r="Y69" s="102"/>
    </row>
    <row r="70" spans="1:25" s="105" customFormat="1" ht="13.5" customHeight="1" x14ac:dyDescent="0.15">
      <c r="A70" s="105" t="s">
        <v>1285</v>
      </c>
      <c r="B70" s="105" t="s">
        <v>1252</v>
      </c>
      <c r="C70" s="189" t="s">
        <v>1040</v>
      </c>
      <c r="D70" s="206">
        <v>1</v>
      </c>
      <c r="E70" s="206">
        <v>0</v>
      </c>
      <c r="F70" s="206">
        <v>0</v>
      </c>
      <c r="G70" s="206">
        <v>0</v>
      </c>
      <c r="H70" s="206">
        <v>0</v>
      </c>
      <c r="I70" s="206">
        <v>0</v>
      </c>
      <c r="J70" s="206">
        <v>0</v>
      </c>
      <c r="K70" s="206">
        <v>1</v>
      </c>
      <c r="L70" s="206">
        <v>5</v>
      </c>
      <c r="M70" s="206">
        <v>1</v>
      </c>
      <c r="N70" s="206">
        <v>0</v>
      </c>
      <c r="O70" s="206">
        <v>0</v>
      </c>
      <c r="P70" s="206">
        <v>1</v>
      </c>
      <c r="Q70" s="206">
        <v>0</v>
      </c>
      <c r="R70" s="182"/>
      <c r="S70" s="85"/>
      <c r="T70" s="183"/>
      <c r="U70" s="85"/>
      <c r="V70" s="183"/>
      <c r="W70" s="152"/>
      <c r="X70" s="153"/>
      <c r="Y70" s="102"/>
    </row>
    <row r="71" spans="1:25" s="105" customFormat="1" ht="13.5" customHeight="1" x14ac:dyDescent="0.15">
      <c r="A71" s="105" t="s">
        <v>1285</v>
      </c>
      <c r="B71" s="105" t="s">
        <v>1252</v>
      </c>
      <c r="C71" s="189" t="s">
        <v>1041</v>
      </c>
      <c r="D71" s="206">
        <v>3</v>
      </c>
      <c r="E71" s="206">
        <v>0</v>
      </c>
      <c r="F71" s="206">
        <v>0</v>
      </c>
      <c r="G71" s="206">
        <v>0</v>
      </c>
      <c r="H71" s="206">
        <v>0</v>
      </c>
      <c r="I71" s="206">
        <v>0</v>
      </c>
      <c r="J71" s="206">
        <v>0</v>
      </c>
      <c r="K71" s="206">
        <v>2</v>
      </c>
      <c r="L71" s="206">
        <v>6</v>
      </c>
      <c r="M71" s="206">
        <v>2</v>
      </c>
      <c r="N71" s="206">
        <v>3</v>
      </c>
      <c r="O71" s="206">
        <v>2</v>
      </c>
      <c r="P71" s="206">
        <v>2</v>
      </c>
      <c r="Q71" s="206">
        <v>0</v>
      </c>
      <c r="R71" s="182"/>
      <c r="S71" s="85"/>
      <c r="T71" s="183"/>
      <c r="U71" s="85"/>
      <c r="V71" s="183"/>
      <c r="W71" s="152"/>
      <c r="X71" s="153"/>
      <c r="Y71" s="102"/>
    </row>
    <row r="72" spans="1:25" s="105" customFormat="1" ht="13.5" customHeight="1" x14ac:dyDescent="0.15">
      <c r="A72" s="105" t="s">
        <v>1285</v>
      </c>
      <c r="B72" s="105" t="s">
        <v>1252</v>
      </c>
      <c r="C72" s="189" t="s">
        <v>1042</v>
      </c>
      <c r="D72" s="206">
        <v>0</v>
      </c>
      <c r="E72" s="206">
        <v>1</v>
      </c>
      <c r="F72" s="206">
        <v>0</v>
      </c>
      <c r="G72" s="206">
        <v>0</v>
      </c>
      <c r="H72" s="206">
        <v>0</v>
      </c>
      <c r="I72" s="206">
        <v>0</v>
      </c>
      <c r="J72" s="206">
        <v>0</v>
      </c>
      <c r="K72" s="206">
        <v>0</v>
      </c>
      <c r="L72" s="206">
        <v>1</v>
      </c>
      <c r="M72" s="206">
        <v>0</v>
      </c>
      <c r="N72" s="206">
        <v>0</v>
      </c>
      <c r="O72" s="206">
        <v>0</v>
      </c>
      <c r="P72" s="206">
        <v>1</v>
      </c>
      <c r="Q72" s="206">
        <v>0</v>
      </c>
      <c r="R72" s="182"/>
      <c r="S72" s="85"/>
      <c r="T72" s="183"/>
      <c r="U72" s="85"/>
      <c r="V72" s="183"/>
      <c r="W72" s="152"/>
      <c r="X72" s="153"/>
      <c r="Y72" s="102"/>
    </row>
    <row r="73" spans="1:25" s="105" customFormat="1" ht="13.5" customHeight="1" x14ac:dyDescent="0.15">
      <c r="A73" s="105" t="s">
        <v>1286</v>
      </c>
      <c r="B73" s="105" t="s">
        <v>1253</v>
      </c>
      <c r="C73" s="189" t="s">
        <v>1043</v>
      </c>
      <c r="D73" s="206">
        <v>9</v>
      </c>
      <c r="E73" s="206">
        <v>5</v>
      </c>
      <c r="F73" s="206">
        <v>0</v>
      </c>
      <c r="G73" s="206">
        <v>0</v>
      </c>
      <c r="H73" s="206">
        <v>0</v>
      </c>
      <c r="I73" s="206">
        <v>1</v>
      </c>
      <c r="J73" s="206">
        <v>0</v>
      </c>
      <c r="K73" s="206">
        <v>9</v>
      </c>
      <c r="L73" s="206">
        <v>46</v>
      </c>
      <c r="M73" s="206">
        <v>9</v>
      </c>
      <c r="N73" s="206">
        <v>10</v>
      </c>
      <c r="O73" s="206">
        <v>4</v>
      </c>
      <c r="P73" s="206">
        <v>5</v>
      </c>
      <c r="Q73" s="206">
        <v>1</v>
      </c>
      <c r="R73" s="182"/>
      <c r="S73" s="85"/>
      <c r="T73" s="183"/>
      <c r="U73" s="85"/>
      <c r="V73" s="183"/>
      <c r="W73" s="152"/>
      <c r="X73" s="153"/>
      <c r="Y73" s="102"/>
    </row>
    <row r="74" spans="1:25" s="105" customFormat="1" ht="13.5" customHeight="1" x14ac:dyDescent="0.15">
      <c r="A74" s="105" t="s">
        <v>1286</v>
      </c>
      <c r="B74" s="105" t="s">
        <v>1253</v>
      </c>
      <c r="C74" s="189" t="s">
        <v>1044</v>
      </c>
      <c r="D74" s="206">
        <v>0</v>
      </c>
      <c r="E74" s="206">
        <v>2</v>
      </c>
      <c r="F74" s="206">
        <v>0</v>
      </c>
      <c r="G74" s="206">
        <v>0</v>
      </c>
      <c r="H74" s="206">
        <v>0</v>
      </c>
      <c r="I74" s="206">
        <v>0</v>
      </c>
      <c r="J74" s="206">
        <v>0</v>
      </c>
      <c r="K74" s="206">
        <v>0</v>
      </c>
      <c r="L74" s="206">
        <v>6</v>
      </c>
      <c r="M74" s="206">
        <v>0</v>
      </c>
      <c r="N74" s="206">
        <v>1</v>
      </c>
      <c r="O74" s="206">
        <v>1</v>
      </c>
      <c r="P74" s="206">
        <v>2</v>
      </c>
      <c r="Q74" s="206">
        <v>0</v>
      </c>
      <c r="R74" s="182"/>
      <c r="S74" s="85"/>
      <c r="T74" s="183"/>
      <c r="U74" s="85"/>
      <c r="V74" s="183"/>
      <c r="W74" s="152"/>
      <c r="X74" s="153"/>
      <c r="Y74" s="102"/>
    </row>
    <row r="75" spans="1:25" s="105" customFormat="1" ht="13.5" customHeight="1" x14ac:dyDescent="0.15">
      <c r="A75" s="105" t="s">
        <v>1286</v>
      </c>
      <c r="B75" s="105" t="s">
        <v>1253</v>
      </c>
      <c r="C75" s="189" t="s">
        <v>1045</v>
      </c>
      <c r="D75" s="206">
        <v>1</v>
      </c>
      <c r="E75" s="206">
        <v>0</v>
      </c>
      <c r="F75" s="206">
        <v>0</v>
      </c>
      <c r="G75" s="206">
        <v>0</v>
      </c>
      <c r="H75" s="206">
        <v>0</v>
      </c>
      <c r="I75" s="206">
        <v>0</v>
      </c>
      <c r="J75" s="206">
        <v>0</v>
      </c>
      <c r="K75" s="206">
        <v>0</v>
      </c>
      <c r="L75" s="206">
        <v>2</v>
      </c>
      <c r="M75" s="206">
        <v>0</v>
      </c>
      <c r="N75" s="206">
        <v>0</v>
      </c>
      <c r="O75" s="206">
        <v>0</v>
      </c>
      <c r="P75" s="206">
        <v>1</v>
      </c>
      <c r="Q75" s="206">
        <v>0</v>
      </c>
      <c r="R75" s="182"/>
      <c r="S75" s="85"/>
      <c r="T75" s="183"/>
      <c r="U75" s="85"/>
      <c r="V75" s="183"/>
      <c r="W75" s="152"/>
      <c r="X75" s="153"/>
      <c r="Y75" s="102"/>
    </row>
    <row r="76" spans="1:25" s="105" customFormat="1" ht="13.5" customHeight="1" x14ac:dyDescent="0.15">
      <c r="A76" s="105" t="s">
        <v>1286</v>
      </c>
      <c r="B76" s="105" t="s">
        <v>1253</v>
      </c>
      <c r="C76" s="189" t="s">
        <v>1046</v>
      </c>
      <c r="D76" s="206">
        <v>0</v>
      </c>
      <c r="E76" s="206">
        <v>1</v>
      </c>
      <c r="F76" s="206">
        <v>0</v>
      </c>
      <c r="G76" s="206">
        <v>0</v>
      </c>
      <c r="H76" s="206">
        <v>0</v>
      </c>
      <c r="I76" s="206">
        <v>0</v>
      </c>
      <c r="J76" s="206">
        <v>0</v>
      </c>
      <c r="K76" s="206">
        <v>0</v>
      </c>
      <c r="L76" s="206">
        <v>1</v>
      </c>
      <c r="M76" s="206">
        <v>0</v>
      </c>
      <c r="N76" s="206">
        <v>0</v>
      </c>
      <c r="O76" s="206">
        <v>1</v>
      </c>
      <c r="P76" s="206">
        <v>1</v>
      </c>
      <c r="Q76" s="206">
        <v>0</v>
      </c>
      <c r="R76" s="182"/>
      <c r="S76" s="85"/>
      <c r="T76" s="183"/>
      <c r="U76" s="85"/>
      <c r="V76" s="183"/>
      <c r="W76" s="152"/>
      <c r="X76" s="153"/>
      <c r="Y76" s="102"/>
    </row>
    <row r="77" spans="1:25" s="105" customFormat="1" ht="13.5" customHeight="1" x14ac:dyDescent="0.15">
      <c r="A77" s="105" t="s">
        <v>1286</v>
      </c>
      <c r="B77" s="105" t="s">
        <v>1253</v>
      </c>
      <c r="C77" s="189" t="s">
        <v>1047</v>
      </c>
      <c r="D77" s="206">
        <v>1</v>
      </c>
      <c r="E77" s="206">
        <v>1</v>
      </c>
      <c r="F77" s="206">
        <v>0</v>
      </c>
      <c r="G77" s="206">
        <v>0</v>
      </c>
      <c r="H77" s="206">
        <v>0</v>
      </c>
      <c r="I77" s="206">
        <v>0</v>
      </c>
      <c r="J77" s="206">
        <v>0</v>
      </c>
      <c r="K77" s="206">
        <v>1</v>
      </c>
      <c r="L77" s="206">
        <v>2</v>
      </c>
      <c r="M77" s="206">
        <v>1</v>
      </c>
      <c r="N77" s="206">
        <v>1</v>
      </c>
      <c r="O77" s="206">
        <v>1</v>
      </c>
      <c r="P77" s="206">
        <v>1</v>
      </c>
      <c r="Q77" s="206">
        <v>0</v>
      </c>
      <c r="R77" s="182"/>
      <c r="S77" s="85"/>
      <c r="T77" s="183"/>
      <c r="U77" s="85"/>
      <c r="V77" s="183"/>
      <c r="W77" s="152"/>
      <c r="X77" s="153"/>
      <c r="Y77" s="102"/>
    </row>
    <row r="78" spans="1:25" s="105" customFormat="1" ht="13.5" customHeight="1" x14ac:dyDescent="0.15">
      <c r="A78" s="105" t="s">
        <v>1279</v>
      </c>
      <c r="B78" s="105" t="s">
        <v>1254</v>
      </c>
      <c r="C78" s="189" t="s">
        <v>1048</v>
      </c>
      <c r="D78" s="206">
        <v>1</v>
      </c>
      <c r="E78" s="206">
        <v>0</v>
      </c>
      <c r="F78" s="206">
        <v>0</v>
      </c>
      <c r="G78" s="206">
        <v>0</v>
      </c>
      <c r="H78" s="206">
        <v>0</v>
      </c>
      <c r="I78" s="206">
        <v>1</v>
      </c>
      <c r="J78" s="206">
        <v>0</v>
      </c>
      <c r="K78" s="206">
        <v>1</v>
      </c>
      <c r="L78" s="206">
        <v>4</v>
      </c>
      <c r="M78" s="206">
        <v>1</v>
      </c>
      <c r="N78" s="206">
        <v>0</v>
      </c>
      <c r="O78" s="206">
        <v>3</v>
      </c>
      <c r="P78" s="206">
        <v>2</v>
      </c>
      <c r="Q78" s="206">
        <v>0</v>
      </c>
      <c r="R78" s="182"/>
      <c r="S78" s="85"/>
      <c r="T78" s="183"/>
      <c r="U78" s="85"/>
      <c r="V78" s="183"/>
      <c r="W78" s="152"/>
      <c r="X78" s="153"/>
      <c r="Y78" s="102"/>
    </row>
    <row r="79" spans="1:25" s="105" customFormat="1" ht="13.5" customHeight="1" x14ac:dyDescent="0.15">
      <c r="A79" s="105" t="s">
        <v>1279</v>
      </c>
      <c r="B79" s="105" t="s">
        <v>1254</v>
      </c>
      <c r="C79" s="189" t="s">
        <v>1049</v>
      </c>
      <c r="D79" s="206">
        <v>1</v>
      </c>
      <c r="E79" s="206">
        <v>2</v>
      </c>
      <c r="F79" s="206">
        <v>0</v>
      </c>
      <c r="G79" s="206">
        <v>0</v>
      </c>
      <c r="H79" s="206">
        <v>0</v>
      </c>
      <c r="I79" s="206">
        <v>0</v>
      </c>
      <c r="J79" s="206">
        <v>0</v>
      </c>
      <c r="K79" s="206">
        <v>2</v>
      </c>
      <c r="L79" s="206">
        <v>7</v>
      </c>
      <c r="M79" s="206">
        <v>2</v>
      </c>
      <c r="N79" s="206">
        <v>2</v>
      </c>
      <c r="O79" s="206">
        <v>1</v>
      </c>
      <c r="P79" s="206">
        <v>2</v>
      </c>
      <c r="Q79" s="206">
        <v>0</v>
      </c>
      <c r="R79" s="182"/>
      <c r="S79" s="85"/>
      <c r="T79" s="183"/>
      <c r="U79" s="85"/>
      <c r="V79" s="183"/>
      <c r="W79" s="152"/>
      <c r="X79" s="153"/>
      <c r="Y79" s="102"/>
    </row>
    <row r="80" spans="1:25" s="105" customFormat="1" ht="13.5" customHeight="1" x14ac:dyDescent="0.15">
      <c r="A80" s="105" t="s">
        <v>1279</v>
      </c>
      <c r="B80" s="105" t="s">
        <v>1254</v>
      </c>
      <c r="C80" s="189" t="s">
        <v>1050</v>
      </c>
      <c r="D80" s="206">
        <v>1</v>
      </c>
      <c r="E80" s="206">
        <v>2</v>
      </c>
      <c r="F80" s="206">
        <v>0</v>
      </c>
      <c r="G80" s="206">
        <v>0</v>
      </c>
      <c r="H80" s="206">
        <v>0</v>
      </c>
      <c r="I80" s="206">
        <v>0</v>
      </c>
      <c r="J80" s="206">
        <v>0</v>
      </c>
      <c r="K80" s="206">
        <v>2</v>
      </c>
      <c r="L80" s="206">
        <v>6</v>
      </c>
      <c r="M80" s="206">
        <v>2</v>
      </c>
      <c r="N80" s="206">
        <v>1</v>
      </c>
      <c r="O80" s="206">
        <v>1</v>
      </c>
      <c r="P80" s="206">
        <v>0</v>
      </c>
      <c r="Q80" s="206">
        <v>0</v>
      </c>
      <c r="R80" s="182"/>
      <c r="S80" s="85"/>
      <c r="T80" s="183"/>
      <c r="U80" s="85"/>
      <c r="V80" s="183"/>
      <c r="W80" s="152"/>
      <c r="X80" s="153"/>
      <c r="Y80" s="102"/>
    </row>
    <row r="81" spans="1:25" s="105" customFormat="1" ht="13.5" customHeight="1" x14ac:dyDescent="0.15">
      <c r="A81" s="105" t="s">
        <v>1279</v>
      </c>
      <c r="B81" s="105" t="s">
        <v>1254</v>
      </c>
      <c r="C81" s="189" t="s">
        <v>1051</v>
      </c>
      <c r="D81" s="206">
        <v>5</v>
      </c>
      <c r="E81" s="206">
        <v>1</v>
      </c>
      <c r="F81" s="206">
        <v>0</v>
      </c>
      <c r="G81" s="206">
        <v>0</v>
      </c>
      <c r="H81" s="206">
        <v>0</v>
      </c>
      <c r="I81" s="206">
        <v>0</v>
      </c>
      <c r="J81" s="206">
        <v>0</v>
      </c>
      <c r="K81" s="206">
        <v>3</v>
      </c>
      <c r="L81" s="206">
        <v>10</v>
      </c>
      <c r="M81" s="206">
        <v>3</v>
      </c>
      <c r="N81" s="206">
        <v>3</v>
      </c>
      <c r="O81" s="206">
        <v>3</v>
      </c>
      <c r="P81" s="206">
        <v>2</v>
      </c>
      <c r="Q81" s="206">
        <v>0</v>
      </c>
      <c r="R81" s="182"/>
      <c r="S81" s="85"/>
      <c r="T81" s="183"/>
      <c r="U81" s="85"/>
      <c r="V81" s="183"/>
      <c r="W81" s="152"/>
      <c r="X81" s="153"/>
      <c r="Y81" s="102"/>
    </row>
    <row r="82" spans="1:25" s="105" customFormat="1" ht="13.5" customHeight="1" x14ac:dyDescent="0.15">
      <c r="A82" s="105" t="s">
        <v>1279</v>
      </c>
      <c r="B82" s="105" t="s">
        <v>1254</v>
      </c>
      <c r="C82" s="189" t="s">
        <v>1052</v>
      </c>
      <c r="D82" s="206">
        <v>3</v>
      </c>
      <c r="E82" s="206">
        <v>3</v>
      </c>
      <c r="F82" s="206">
        <v>0</v>
      </c>
      <c r="G82" s="206">
        <v>0</v>
      </c>
      <c r="H82" s="206">
        <v>0</v>
      </c>
      <c r="I82" s="206">
        <v>0</v>
      </c>
      <c r="J82" s="206">
        <v>0</v>
      </c>
      <c r="K82" s="206">
        <v>4</v>
      </c>
      <c r="L82" s="206">
        <v>11</v>
      </c>
      <c r="M82" s="206">
        <v>4</v>
      </c>
      <c r="N82" s="206">
        <v>5</v>
      </c>
      <c r="O82" s="206">
        <v>1</v>
      </c>
      <c r="P82" s="206">
        <v>3</v>
      </c>
      <c r="Q82" s="206">
        <v>0</v>
      </c>
      <c r="R82" s="182"/>
      <c r="S82" s="85"/>
      <c r="T82" s="183"/>
      <c r="U82" s="85"/>
      <c r="V82" s="183"/>
      <c r="W82" s="152"/>
      <c r="X82" s="153"/>
      <c r="Y82" s="102"/>
    </row>
    <row r="83" spans="1:25" s="105" customFormat="1" ht="13.5" customHeight="1" x14ac:dyDescent="0.15">
      <c r="A83" s="105" t="s">
        <v>1279</v>
      </c>
      <c r="B83" s="105" t="s">
        <v>1254</v>
      </c>
      <c r="C83" s="189" t="s">
        <v>1053</v>
      </c>
      <c r="D83" s="206">
        <v>1</v>
      </c>
      <c r="E83" s="206">
        <v>0</v>
      </c>
      <c r="F83" s="206">
        <v>0</v>
      </c>
      <c r="G83" s="206">
        <v>0</v>
      </c>
      <c r="H83" s="206">
        <v>0</v>
      </c>
      <c r="I83" s="206">
        <v>0</v>
      </c>
      <c r="J83" s="206">
        <v>0</v>
      </c>
      <c r="K83" s="206">
        <v>0</v>
      </c>
      <c r="L83" s="206">
        <v>6</v>
      </c>
      <c r="M83" s="206">
        <v>0</v>
      </c>
      <c r="N83" s="206">
        <v>1</v>
      </c>
      <c r="O83" s="206">
        <v>2</v>
      </c>
      <c r="P83" s="206">
        <v>1</v>
      </c>
      <c r="Q83" s="206">
        <v>0</v>
      </c>
      <c r="R83" s="182"/>
      <c r="S83" s="85"/>
      <c r="T83" s="183"/>
      <c r="U83" s="85"/>
      <c r="V83" s="183"/>
      <c r="W83" s="152"/>
      <c r="X83" s="153"/>
      <c r="Y83" s="102"/>
    </row>
    <row r="84" spans="1:25" s="105" customFormat="1" ht="13.5" customHeight="1" x14ac:dyDescent="0.15">
      <c r="A84" s="105" t="s">
        <v>1279</v>
      </c>
      <c r="B84" s="105" t="s">
        <v>1254</v>
      </c>
      <c r="C84" s="189" t="s">
        <v>1054</v>
      </c>
      <c r="D84" s="206">
        <v>1</v>
      </c>
      <c r="E84" s="206">
        <v>0</v>
      </c>
      <c r="F84" s="206">
        <v>0</v>
      </c>
      <c r="G84" s="206">
        <v>0</v>
      </c>
      <c r="H84" s="206">
        <v>0</v>
      </c>
      <c r="I84" s="206">
        <v>0</v>
      </c>
      <c r="J84" s="206">
        <v>0</v>
      </c>
      <c r="K84" s="206">
        <v>0</v>
      </c>
      <c r="L84" s="206">
        <v>5</v>
      </c>
      <c r="M84" s="206">
        <v>0</v>
      </c>
      <c r="N84" s="206">
        <v>1</v>
      </c>
      <c r="O84" s="206">
        <v>0</v>
      </c>
      <c r="P84" s="206">
        <v>1</v>
      </c>
      <c r="Q84" s="206">
        <v>0</v>
      </c>
      <c r="R84" s="182"/>
      <c r="S84" s="85"/>
      <c r="T84" s="183"/>
      <c r="U84" s="85"/>
      <c r="V84" s="183"/>
      <c r="W84" s="152"/>
      <c r="X84" s="153"/>
      <c r="Y84" s="102"/>
    </row>
    <row r="85" spans="1:25" s="105" customFormat="1" ht="13.5" customHeight="1" x14ac:dyDescent="0.15">
      <c r="A85" s="105" t="s">
        <v>1279</v>
      </c>
      <c r="B85" s="105" t="s">
        <v>1254</v>
      </c>
      <c r="C85" s="189" t="s">
        <v>1055</v>
      </c>
      <c r="D85" s="206">
        <v>2</v>
      </c>
      <c r="E85" s="206">
        <v>3</v>
      </c>
      <c r="F85" s="206">
        <v>0</v>
      </c>
      <c r="G85" s="206">
        <v>0</v>
      </c>
      <c r="H85" s="206">
        <v>0</v>
      </c>
      <c r="I85" s="206">
        <v>1</v>
      </c>
      <c r="J85" s="206">
        <v>0</v>
      </c>
      <c r="K85" s="206">
        <v>3</v>
      </c>
      <c r="L85" s="206">
        <v>10</v>
      </c>
      <c r="M85" s="206">
        <v>3</v>
      </c>
      <c r="N85" s="206">
        <v>2</v>
      </c>
      <c r="O85" s="206">
        <v>1</v>
      </c>
      <c r="P85" s="206">
        <v>1</v>
      </c>
      <c r="Q85" s="206">
        <v>0</v>
      </c>
      <c r="R85" s="182"/>
      <c r="S85" s="85"/>
      <c r="T85" s="183"/>
      <c r="U85" s="85"/>
      <c r="V85" s="183"/>
      <c r="W85" s="152"/>
      <c r="X85" s="153"/>
      <c r="Y85" s="102"/>
    </row>
    <row r="86" spans="1:25" s="105" customFormat="1" ht="13.5" customHeight="1" x14ac:dyDescent="0.15">
      <c r="A86" s="105" t="s">
        <v>1279</v>
      </c>
      <c r="B86" s="105" t="s">
        <v>1254</v>
      </c>
      <c r="C86" s="189" t="s">
        <v>1056</v>
      </c>
      <c r="D86" s="206">
        <v>0</v>
      </c>
      <c r="E86" s="206">
        <v>0</v>
      </c>
      <c r="F86" s="206">
        <v>0</v>
      </c>
      <c r="G86" s="206">
        <v>0</v>
      </c>
      <c r="H86" s="206">
        <v>0</v>
      </c>
      <c r="I86" s="206">
        <v>0</v>
      </c>
      <c r="J86" s="206">
        <v>0</v>
      </c>
      <c r="K86" s="206">
        <v>0</v>
      </c>
      <c r="L86" s="206">
        <v>1</v>
      </c>
      <c r="M86" s="206">
        <v>0</v>
      </c>
      <c r="N86" s="206">
        <v>0</v>
      </c>
      <c r="O86" s="206">
        <v>0</v>
      </c>
      <c r="P86" s="206">
        <v>1</v>
      </c>
      <c r="Q86" s="206">
        <v>0</v>
      </c>
      <c r="R86" s="182"/>
      <c r="S86" s="85"/>
      <c r="T86" s="183"/>
      <c r="U86" s="85"/>
      <c r="V86" s="183"/>
      <c r="W86" s="152"/>
      <c r="X86" s="153"/>
      <c r="Y86" s="102"/>
    </row>
    <row r="87" spans="1:25" s="105" customFormat="1" ht="13.5" customHeight="1" x14ac:dyDescent="0.15">
      <c r="A87" s="105" t="s">
        <v>1287</v>
      </c>
      <c r="B87" s="105" t="s">
        <v>1255</v>
      </c>
      <c r="C87" s="189" t="s">
        <v>1057</v>
      </c>
      <c r="D87" s="206">
        <v>8</v>
      </c>
      <c r="E87" s="206">
        <v>4</v>
      </c>
      <c r="F87" s="206">
        <v>0</v>
      </c>
      <c r="G87" s="206">
        <v>1</v>
      </c>
      <c r="H87" s="206">
        <v>0</v>
      </c>
      <c r="I87" s="206">
        <v>0</v>
      </c>
      <c r="J87" s="206">
        <v>0</v>
      </c>
      <c r="K87" s="206">
        <v>10</v>
      </c>
      <c r="L87" s="206">
        <v>36</v>
      </c>
      <c r="M87" s="206">
        <v>10</v>
      </c>
      <c r="N87" s="206">
        <v>18</v>
      </c>
      <c r="O87" s="206">
        <v>6</v>
      </c>
      <c r="P87" s="206">
        <v>8</v>
      </c>
      <c r="Q87" s="206">
        <v>3</v>
      </c>
      <c r="R87" s="182"/>
      <c r="S87" s="85"/>
      <c r="T87" s="183"/>
      <c r="U87" s="85"/>
      <c r="V87" s="183"/>
      <c r="W87" s="152"/>
      <c r="X87" s="153"/>
      <c r="Y87" s="102"/>
    </row>
    <row r="88" spans="1:25" s="105" customFormat="1" ht="13.5" customHeight="1" x14ac:dyDescent="0.15">
      <c r="A88" s="105" t="s">
        <v>1287</v>
      </c>
      <c r="B88" s="105" t="s">
        <v>1255</v>
      </c>
      <c r="C88" s="189" t="s">
        <v>1058</v>
      </c>
      <c r="D88" s="206">
        <v>12</v>
      </c>
      <c r="E88" s="206">
        <v>4</v>
      </c>
      <c r="F88" s="206">
        <v>1</v>
      </c>
      <c r="G88" s="206">
        <v>6</v>
      </c>
      <c r="H88" s="206">
        <v>0</v>
      </c>
      <c r="I88" s="206">
        <v>2</v>
      </c>
      <c r="J88" s="206">
        <v>1</v>
      </c>
      <c r="K88" s="206">
        <v>25</v>
      </c>
      <c r="L88" s="206">
        <v>60</v>
      </c>
      <c r="M88" s="206">
        <v>23</v>
      </c>
      <c r="N88" s="206">
        <v>25</v>
      </c>
      <c r="O88" s="206">
        <v>9</v>
      </c>
      <c r="P88" s="206">
        <v>4</v>
      </c>
      <c r="Q88" s="206">
        <v>0</v>
      </c>
      <c r="R88" s="182"/>
      <c r="S88" s="85"/>
      <c r="T88" s="183"/>
      <c r="U88" s="85"/>
      <c r="V88" s="183"/>
      <c r="W88" s="152"/>
      <c r="X88" s="153"/>
      <c r="Y88" s="102"/>
    </row>
    <row r="89" spans="1:25" s="105" customFormat="1" ht="13.5" customHeight="1" x14ac:dyDescent="0.15">
      <c r="A89" s="105" t="s">
        <v>1287</v>
      </c>
      <c r="B89" s="105" t="s">
        <v>1255</v>
      </c>
      <c r="C89" s="189" t="s">
        <v>1059</v>
      </c>
      <c r="D89" s="206">
        <v>1</v>
      </c>
      <c r="E89" s="206">
        <v>1</v>
      </c>
      <c r="F89" s="206">
        <v>0</v>
      </c>
      <c r="G89" s="206">
        <v>0</v>
      </c>
      <c r="H89" s="206">
        <v>0</v>
      </c>
      <c r="I89" s="206">
        <v>0</v>
      </c>
      <c r="J89" s="206">
        <v>0</v>
      </c>
      <c r="K89" s="206">
        <v>2</v>
      </c>
      <c r="L89" s="206">
        <v>4</v>
      </c>
      <c r="M89" s="206">
        <v>2</v>
      </c>
      <c r="N89" s="206">
        <v>2</v>
      </c>
      <c r="O89" s="206">
        <v>2</v>
      </c>
      <c r="P89" s="206">
        <v>1</v>
      </c>
      <c r="Q89" s="206">
        <v>2</v>
      </c>
      <c r="R89" s="182"/>
      <c r="S89" s="85"/>
      <c r="T89" s="183"/>
      <c r="U89" s="85"/>
      <c r="V89" s="183"/>
      <c r="W89" s="152"/>
      <c r="X89" s="153"/>
      <c r="Y89" s="102"/>
    </row>
    <row r="90" spans="1:25" s="105" customFormat="1" ht="13.5" customHeight="1" x14ac:dyDescent="0.15">
      <c r="A90" s="105" t="s">
        <v>1287</v>
      </c>
      <c r="B90" s="105" t="s">
        <v>1255</v>
      </c>
      <c r="C90" s="189" t="s">
        <v>1060</v>
      </c>
      <c r="D90" s="206">
        <v>1</v>
      </c>
      <c r="E90" s="206">
        <v>0</v>
      </c>
      <c r="F90" s="206">
        <v>0</v>
      </c>
      <c r="G90" s="206">
        <v>0</v>
      </c>
      <c r="H90" s="206">
        <v>0</v>
      </c>
      <c r="I90" s="206">
        <v>0</v>
      </c>
      <c r="J90" s="206">
        <v>0</v>
      </c>
      <c r="K90" s="206">
        <v>1</v>
      </c>
      <c r="L90" s="206">
        <v>4</v>
      </c>
      <c r="M90" s="206">
        <v>1</v>
      </c>
      <c r="N90" s="206">
        <v>0</v>
      </c>
      <c r="O90" s="206">
        <v>0</v>
      </c>
      <c r="P90" s="206">
        <v>2</v>
      </c>
      <c r="Q90" s="206">
        <v>0</v>
      </c>
      <c r="R90" s="182"/>
      <c r="S90" s="85"/>
      <c r="T90" s="183"/>
      <c r="U90" s="85"/>
      <c r="V90" s="183"/>
      <c r="W90" s="152"/>
      <c r="X90" s="153"/>
      <c r="Y90" s="102"/>
    </row>
    <row r="91" spans="1:25" s="105" customFormat="1" ht="13.5" customHeight="1" x14ac:dyDescent="0.15">
      <c r="A91" s="105" t="s">
        <v>1287</v>
      </c>
      <c r="B91" s="105" t="s">
        <v>1255</v>
      </c>
      <c r="C91" s="189" t="s">
        <v>1061</v>
      </c>
      <c r="D91" s="206">
        <v>1</v>
      </c>
      <c r="E91" s="206">
        <v>0</v>
      </c>
      <c r="F91" s="206">
        <v>0</v>
      </c>
      <c r="G91" s="206">
        <v>0</v>
      </c>
      <c r="H91" s="206">
        <v>0</v>
      </c>
      <c r="I91" s="206">
        <v>0</v>
      </c>
      <c r="J91" s="206">
        <v>0</v>
      </c>
      <c r="K91" s="206">
        <v>1</v>
      </c>
      <c r="L91" s="206">
        <v>5</v>
      </c>
      <c r="M91" s="206">
        <v>1</v>
      </c>
      <c r="N91" s="206">
        <v>5</v>
      </c>
      <c r="O91" s="206">
        <v>0</v>
      </c>
      <c r="P91" s="206">
        <v>2</v>
      </c>
      <c r="Q91" s="206">
        <v>0</v>
      </c>
      <c r="R91" s="182"/>
      <c r="S91" s="85"/>
      <c r="T91" s="183"/>
      <c r="U91" s="85"/>
      <c r="V91" s="183"/>
      <c r="W91" s="152"/>
      <c r="X91" s="153"/>
      <c r="Y91" s="102"/>
    </row>
    <row r="92" spans="1:25" s="105" customFormat="1" ht="13.5" customHeight="1" x14ac:dyDescent="0.15">
      <c r="A92" s="105" t="s">
        <v>1287</v>
      </c>
      <c r="B92" s="105" t="s">
        <v>1255</v>
      </c>
      <c r="C92" s="189" t="s">
        <v>1062</v>
      </c>
      <c r="D92" s="206"/>
      <c r="E92" s="206">
        <v>1</v>
      </c>
      <c r="F92" s="206">
        <v>0</v>
      </c>
      <c r="G92" s="206">
        <v>0</v>
      </c>
      <c r="H92" s="206">
        <v>0</v>
      </c>
      <c r="I92" s="206">
        <v>0</v>
      </c>
      <c r="J92" s="206">
        <v>0</v>
      </c>
      <c r="K92" s="206">
        <v>1</v>
      </c>
      <c r="L92" s="206">
        <v>6</v>
      </c>
      <c r="M92" s="206">
        <v>1</v>
      </c>
      <c r="N92" s="206">
        <v>5</v>
      </c>
      <c r="O92" s="206">
        <v>1</v>
      </c>
      <c r="P92" s="206">
        <v>2</v>
      </c>
      <c r="Q92" s="206">
        <v>0</v>
      </c>
      <c r="R92" s="182"/>
      <c r="S92" s="85"/>
      <c r="T92" s="183"/>
      <c r="U92" s="85"/>
      <c r="V92" s="183"/>
      <c r="W92" s="152"/>
      <c r="X92" s="153"/>
      <c r="Y92" s="102"/>
    </row>
    <row r="93" spans="1:25" s="105" customFormat="1" ht="13.5" customHeight="1" x14ac:dyDescent="0.15">
      <c r="A93" s="105" t="s">
        <v>1287</v>
      </c>
      <c r="B93" s="105" t="s">
        <v>1255</v>
      </c>
      <c r="C93" s="189" t="s">
        <v>1063</v>
      </c>
      <c r="D93" s="206">
        <v>1</v>
      </c>
      <c r="E93" s="206">
        <v>0</v>
      </c>
      <c r="F93" s="206">
        <v>0</v>
      </c>
      <c r="G93" s="206">
        <v>0</v>
      </c>
      <c r="H93" s="206">
        <v>0</v>
      </c>
      <c r="I93" s="206">
        <v>0</v>
      </c>
      <c r="J93" s="206">
        <v>0</v>
      </c>
      <c r="K93" s="206">
        <v>1</v>
      </c>
      <c r="L93" s="206">
        <v>0</v>
      </c>
      <c r="M93" s="206">
        <v>1</v>
      </c>
      <c r="N93" s="206">
        <v>0</v>
      </c>
      <c r="O93" s="206">
        <v>0</v>
      </c>
      <c r="P93" s="206">
        <v>1</v>
      </c>
      <c r="Q93" s="206">
        <v>1</v>
      </c>
      <c r="R93" s="182"/>
      <c r="S93" s="85"/>
      <c r="T93" s="183"/>
      <c r="U93" s="85"/>
      <c r="V93" s="183"/>
      <c r="W93" s="152"/>
      <c r="X93" s="153"/>
      <c r="Y93" s="102"/>
    </row>
    <row r="94" spans="1:25" s="105" customFormat="1" ht="13.5" customHeight="1" x14ac:dyDescent="0.15">
      <c r="A94" s="105" t="s">
        <v>1287</v>
      </c>
      <c r="B94" s="105" t="s">
        <v>1255</v>
      </c>
      <c r="C94" s="189" t="s">
        <v>1064</v>
      </c>
      <c r="D94" s="206">
        <v>1</v>
      </c>
      <c r="E94" s="206">
        <v>0</v>
      </c>
      <c r="F94" s="206">
        <v>0</v>
      </c>
      <c r="G94" s="206">
        <v>0</v>
      </c>
      <c r="H94" s="206">
        <v>0</v>
      </c>
      <c r="I94" s="206">
        <v>0</v>
      </c>
      <c r="J94" s="206">
        <v>0</v>
      </c>
      <c r="K94" s="206">
        <v>1</v>
      </c>
      <c r="L94" s="206">
        <v>2</v>
      </c>
      <c r="M94" s="206">
        <v>1</v>
      </c>
      <c r="N94" s="206">
        <v>1</v>
      </c>
      <c r="O94" s="206">
        <v>0</v>
      </c>
      <c r="P94" s="206">
        <v>1</v>
      </c>
      <c r="Q94" s="206">
        <v>0</v>
      </c>
      <c r="R94" s="182"/>
      <c r="S94" s="85"/>
      <c r="T94" s="183"/>
      <c r="U94" s="85"/>
      <c r="V94" s="183"/>
      <c r="W94" s="152"/>
      <c r="X94" s="153"/>
      <c r="Y94" s="102"/>
    </row>
    <row r="95" spans="1:25" s="105" customFormat="1" ht="13.5" customHeight="1" x14ac:dyDescent="0.15">
      <c r="A95" s="105" t="s">
        <v>1288</v>
      </c>
      <c r="B95" s="105" t="s">
        <v>1256</v>
      </c>
      <c r="C95" s="189" t="s">
        <v>1065</v>
      </c>
      <c r="D95" s="206">
        <v>3</v>
      </c>
      <c r="E95" s="206">
        <v>1</v>
      </c>
      <c r="F95" s="206">
        <v>0</v>
      </c>
      <c r="G95" s="206">
        <v>0</v>
      </c>
      <c r="H95" s="206">
        <v>0</v>
      </c>
      <c r="I95" s="206">
        <v>0</v>
      </c>
      <c r="J95" s="206">
        <v>0</v>
      </c>
      <c r="K95" s="206">
        <v>3</v>
      </c>
      <c r="L95" s="206">
        <v>23</v>
      </c>
      <c r="M95" s="206">
        <v>3</v>
      </c>
      <c r="N95" s="206">
        <v>15</v>
      </c>
      <c r="O95" s="206">
        <v>3</v>
      </c>
      <c r="P95" s="206">
        <v>2</v>
      </c>
      <c r="Q95" s="206">
        <v>0</v>
      </c>
      <c r="R95" s="182"/>
      <c r="S95" s="85"/>
      <c r="T95" s="183"/>
      <c r="U95" s="85"/>
      <c r="V95" s="183"/>
      <c r="W95" s="152"/>
      <c r="X95" s="153"/>
      <c r="Y95" s="102"/>
    </row>
    <row r="96" spans="1:25" s="105" customFormat="1" ht="13.5" customHeight="1" x14ac:dyDescent="0.15">
      <c r="A96" s="105" t="s">
        <v>1288</v>
      </c>
      <c r="B96" s="105" t="s">
        <v>1256</v>
      </c>
      <c r="C96" s="189" t="s">
        <v>1066</v>
      </c>
      <c r="D96" s="206">
        <v>0</v>
      </c>
      <c r="E96" s="206">
        <v>1</v>
      </c>
      <c r="F96" s="206">
        <v>0</v>
      </c>
      <c r="G96" s="206">
        <v>0</v>
      </c>
      <c r="H96" s="206">
        <v>0</v>
      </c>
      <c r="I96" s="206">
        <v>0</v>
      </c>
      <c r="J96" s="206">
        <v>0</v>
      </c>
      <c r="K96" s="206">
        <v>0</v>
      </c>
      <c r="L96" s="206">
        <v>6</v>
      </c>
      <c r="M96" s="206">
        <v>0</v>
      </c>
      <c r="N96" s="206">
        <v>3</v>
      </c>
      <c r="O96" s="206">
        <v>0</v>
      </c>
      <c r="P96" s="206">
        <v>1</v>
      </c>
      <c r="Q96" s="206">
        <v>0</v>
      </c>
      <c r="R96" s="182"/>
      <c r="S96" s="85"/>
      <c r="T96" s="183"/>
      <c r="U96" s="85"/>
      <c r="V96" s="183"/>
      <c r="W96" s="152"/>
      <c r="X96" s="153"/>
      <c r="Y96" s="102"/>
    </row>
    <row r="97" spans="1:25" s="105" customFormat="1" ht="13.5" customHeight="1" x14ac:dyDescent="0.15">
      <c r="A97" s="105" t="s">
        <v>1288</v>
      </c>
      <c r="B97" s="105" t="s">
        <v>1256</v>
      </c>
      <c r="C97" s="189" t="s">
        <v>1067</v>
      </c>
      <c r="D97" s="206">
        <v>13</v>
      </c>
      <c r="E97" s="206">
        <v>5</v>
      </c>
      <c r="F97" s="206">
        <v>0</v>
      </c>
      <c r="G97" s="206">
        <v>1</v>
      </c>
      <c r="H97" s="206">
        <v>0</v>
      </c>
      <c r="I97" s="206">
        <v>1</v>
      </c>
      <c r="J97" s="206">
        <v>1</v>
      </c>
      <c r="K97" s="206">
        <v>14</v>
      </c>
      <c r="L97" s="206">
        <v>59</v>
      </c>
      <c r="M97" s="206">
        <v>13</v>
      </c>
      <c r="N97" s="206">
        <v>29</v>
      </c>
      <c r="O97" s="206">
        <v>10</v>
      </c>
      <c r="P97" s="206">
        <v>6</v>
      </c>
      <c r="Q97" s="206">
        <v>0</v>
      </c>
      <c r="R97" s="182"/>
      <c r="S97" s="85"/>
      <c r="T97" s="183"/>
      <c r="U97" s="85"/>
      <c r="V97" s="183"/>
      <c r="W97" s="152"/>
      <c r="X97" s="153"/>
      <c r="Y97" s="102"/>
    </row>
    <row r="98" spans="1:25" s="105" customFormat="1" ht="13.5" customHeight="1" x14ac:dyDescent="0.15">
      <c r="A98" s="105" t="s">
        <v>1288</v>
      </c>
      <c r="B98" s="105" t="s">
        <v>1256</v>
      </c>
      <c r="C98" s="189" t="s">
        <v>1068</v>
      </c>
      <c r="D98" s="206">
        <v>2</v>
      </c>
      <c r="E98" s="206">
        <v>0</v>
      </c>
      <c r="F98" s="206">
        <v>0</v>
      </c>
      <c r="G98" s="206">
        <v>0</v>
      </c>
      <c r="H98" s="206">
        <v>0</v>
      </c>
      <c r="I98" s="206">
        <v>0</v>
      </c>
      <c r="J98" s="206">
        <v>0</v>
      </c>
      <c r="K98" s="206">
        <v>1</v>
      </c>
      <c r="L98" s="206">
        <v>3</v>
      </c>
      <c r="M98" s="206">
        <v>1</v>
      </c>
      <c r="N98" s="206">
        <v>1</v>
      </c>
      <c r="O98" s="206">
        <v>1</v>
      </c>
      <c r="P98" s="206">
        <v>1</v>
      </c>
      <c r="Q98" s="206">
        <v>0</v>
      </c>
      <c r="R98" s="182"/>
      <c r="S98" s="85"/>
      <c r="T98" s="183"/>
      <c r="U98" s="85"/>
      <c r="V98" s="183"/>
      <c r="W98" s="152"/>
      <c r="X98" s="153"/>
      <c r="Y98" s="102"/>
    </row>
    <row r="99" spans="1:25" s="105" customFormat="1" ht="13.5" customHeight="1" x14ac:dyDescent="0.15">
      <c r="A99" s="105" t="s">
        <v>1288</v>
      </c>
      <c r="B99" s="105" t="s">
        <v>1256</v>
      </c>
      <c r="C99" s="189" t="s">
        <v>1069</v>
      </c>
      <c r="D99" s="206">
        <v>0</v>
      </c>
      <c r="E99" s="206">
        <v>0</v>
      </c>
      <c r="F99" s="206">
        <v>0</v>
      </c>
      <c r="G99" s="206">
        <v>0</v>
      </c>
      <c r="H99" s="206">
        <v>0</v>
      </c>
      <c r="I99" s="206">
        <v>0</v>
      </c>
      <c r="J99" s="206">
        <v>1</v>
      </c>
      <c r="K99" s="206">
        <v>0</v>
      </c>
      <c r="L99" s="206">
        <v>0</v>
      </c>
      <c r="M99" s="206">
        <v>0</v>
      </c>
      <c r="N99" s="206">
        <v>0</v>
      </c>
      <c r="O99" s="206">
        <v>0</v>
      </c>
      <c r="P99" s="206">
        <v>0</v>
      </c>
      <c r="Q99" s="206">
        <v>0</v>
      </c>
      <c r="R99" s="182"/>
      <c r="S99" s="85"/>
      <c r="T99" s="183"/>
      <c r="U99" s="85"/>
      <c r="V99" s="183"/>
      <c r="W99" s="152"/>
      <c r="X99" s="153"/>
      <c r="Y99" s="102"/>
    </row>
    <row r="100" spans="1:25" s="105" customFormat="1" ht="13.5" customHeight="1" x14ac:dyDescent="0.15">
      <c r="A100" s="105" t="s">
        <v>1289</v>
      </c>
      <c r="B100" s="105" t="s">
        <v>1257</v>
      </c>
      <c r="C100" s="189" t="s">
        <v>1070</v>
      </c>
      <c r="D100" s="206">
        <v>11</v>
      </c>
      <c r="E100" s="206">
        <v>7</v>
      </c>
      <c r="F100" s="206">
        <v>0</v>
      </c>
      <c r="G100" s="206">
        <v>2</v>
      </c>
      <c r="H100" s="206">
        <v>0</v>
      </c>
      <c r="I100" s="206">
        <v>0</v>
      </c>
      <c r="J100" s="206">
        <v>0</v>
      </c>
      <c r="K100" s="206">
        <v>19</v>
      </c>
      <c r="L100" s="206">
        <v>62</v>
      </c>
      <c r="M100" s="206">
        <v>19</v>
      </c>
      <c r="N100" s="206">
        <v>50</v>
      </c>
      <c r="O100" s="206">
        <v>19</v>
      </c>
      <c r="P100" s="206">
        <v>3</v>
      </c>
      <c r="Q100" s="206">
        <v>3</v>
      </c>
      <c r="R100" s="182"/>
      <c r="S100" s="85"/>
      <c r="T100" s="183"/>
      <c r="U100" s="85"/>
      <c r="V100" s="183"/>
      <c r="W100" s="152"/>
      <c r="X100" s="153"/>
      <c r="Y100" s="102"/>
    </row>
    <row r="101" spans="1:25" s="105" customFormat="1" ht="13.5" customHeight="1" x14ac:dyDescent="0.15">
      <c r="A101" s="105" t="s">
        <v>1289</v>
      </c>
      <c r="B101" s="105" t="s">
        <v>1257</v>
      </c>
      <c r="C101" s="189" t="s">
        <v>1071</v>
      </c>
      <c r="D101" s="206">
        <v>1</v>
      </c>
      <c r="E101" s="206">
        <v>0</v>
      </c>
      <c r="F101" s="206">
        <v>0</v>
      </c>
      <c r="G101" s="206">
        <v>0</v>
      </c>
      <c r="H101" s="206">
        <v>0</v>
      </c>
      <c r="I101" s="206">
        <v>0</v>
      </c>
      <c r="J101" s="206">
        <v>0</v>
      </c>
      <c r="K101" s="206">
        <v>0</v>
      </c>
      <c r="L101" s="206">
        <v>9</v>
      </c>
      <c r="M101" s="206">
        <v>0</v>
      </c>
      <c r="N101" s="206">
        <v>7</v>
      </c>
      <c r="O101" s="206">
        <v>0</v>
      </c>
      <c r="P101" s="206">
        <v>1</v>
      </c>
      <c r="Q101" s="206">
        <v>1</v>
      </c>
      <c r="R101" s="182"/>
      <c r="S101" s="85"/>
      <c r="T101" s="183"/>
      <c r="U101" s="85"/>
      <c r="V101" s="183"/>
      <c r="W101" s="152"/>
      <c r="X101" s="153"/>
      <c r="Y101" s="102"/>
    </row>
    <row r="102" spans="1:25" s="105" customFormat="1" ht="13.5" customHeight="1" x14ac:dyDescent="0.15">
      <c r="A102" s="105" t="s">
        <v>1289</v>
      </c>
      <c r="B102" s="105" t="s">
        <v>1257</v>
      </c>
      <c r="C102" s="189" t="s">
        <v>1072</v>
      </c>
      <c r="D102" s="206">
        <v>0</v>
      </c>
      <c r="E102" s="206">
        <v>0</v>
      </c>
      <c r="F102" s="206">
        <v>0</v>
      </c>
      <c r="G102" s="206">
        <v>0</v>
      </c>
      <c r="H102" s="206">
        <v>0</v>
      </c>
      <c r="I102" s="206">
        <v>0</v>
      </c>
      <c r="J102" s="206">
        <v>1</v>
      </c>
      <c r="K102" s="206">
        <v>0</v>
      </c>
      <c r="L102" s="206">
        <v>3</v>
      </c>
      <c r="M102" s="206">
        <v>0</v>
      </c>
      <c r="N102" s="206">
        <v>1</v>
      </c>
      <c r="O102" s="206">
        <v>0</v>
      </c>
      <c r="P102" s="206">
        <v>1</v>
      </c>
      <c r="Q102" s="206">
        <v>0</v>
      </c>
      <c r="R102" s="182"/>
      <c r="S102" s="85"/>
      <c r="T102" s="183"/>
      <c r="U102" s="85"/>
      <c r="V102" s="183"/>
      <c r="W102" s="152"/>
      <c r="X102" s="153"/>
      <c r="Y102" s="102"/>
    </row>
    <row r="103" spans="1:25" s="105" customFormat="1" ht="13.5" customHeight="1" x14ac:dyDescent="0.15">
      <c r="A103" s="105" t="s">
        <v>1289</v>
      </c>
      <c r="B103" s="105" t="s">
        <v>1257</v>
      </c>
      <c r="C103" s="189" t="s">
        <v>1073</v>
      </c>
      <c r="D103" s="206">
        <v>1</v>
      </c>
      <c r="E103" s="206">
        <v>1</v>
      </c>
      <c r="F103" s="206">
        <v>0</v>
      </c>
      <c r="G103" s="206">
        <v>0</v>
      </c>
      <c r="H103" s="206">
        <v>0</v>
      </c>
      <c r="I103" s="206">
        <v>0</v>
      </c>
      <c r="J103" s="206">
        <v>0</v>
      </c>
      <c r="K103" s="206">
        <v>0</v>
      </c>
      <c r="L103" s="206">
        <v>8</v>
      </c>
      <c r="M103" s="206">
        <v>0</v>
      </c>
      <c r="N103" s="206">
        <v>8</v>
      </c>
      <c r="O103" s="206">
        <v>0</v>
      </c>
      <c r="P103" s="206">
        <v>1</v>
      </c>
      <c r="Q103" s="206">
        <v>0</v>
      </c>
      <c r="R103" s="182"/>
      <c r="S103" s="85"/>
      <c r="T103" s="183"/>
      <c r="U103" s="85"/>
      <c r="V103" s="183"/>
      <c r="W103" s="152"/>
      <c r="X103" s="153"/>
      <c r="Y103" s="102"/>
    </row>
    <row r="104" spans="1:25" s="105" customFormat="1" ht="13.5" customHeight="1" x14ac:dyDescent="0.15">
      <c r="A104" s="105" t="s">
        <v>1289</v>
      </c>
      <c r="B104" s="105" t="s">
        <v>1257</v>
      </c>
      <c r="C104" s="189" t="s">
        <v>1074</v>
      </c>
      <c r="D104" s="206">
        <v>6</v>
      </c>
      <c r="E104" s="206">
        <v>2</v>
      </c>
      <c r="F104" s="206">
        <v>0</v>
      </c>
      <c r="G104" s="206">
        <v>0</v>
      </c>
      <c r="H104" s="206">
        <v>0</v>
      </c>
      <c r="I104" s="206">
        <v>0</v>
      </c>
      <c r="J104" s="206">
        <v>4</v>
      </c>
      <c r="K104" s="206">
        <v>8</v>
      </c>
      <c r="L104" s="206">
        <v>17</v>
      </c>
      <c r="M104" s="206">
        <v>8</v>
      </c>
      <c r="N104" s="206">
        <v>15</v>
      </c>
      <c r="O104" s="206">
        <v>3</v>
      </c>
      <c r="P104" s="206">
        <v>1</v>
      </c>
      <c r="Q104" s="206">
        <v>0</v>
      </c>
      <c r="R104" s="182"/>
      <c r="S104" s="85"/>
      <c r="T104" s="183"/>
      <c r="U104" s="85"/>
      <c r="V104" s="183"/>
      <c r="W104" s="152"/>
      <c r="X104" s="153"/>
      <c r="Y104" s="102"/>
    </row>
    <row r="105" spans="1:25" s="105" customFormat="1" ht="13.5" customHeight="1" x14ac:dyDescent="0.15">
      <c r="A105" s="105" t="s">
        <v>1289</v>
      </c>
      <c r="B105" s="105" t="s">
        <v>1257</v>
      </c>
      <c r="C105" s="189" t="s">
        <v>1075</v>
      </c>
      <c r="D105" s="206">
        <v>0</v>
      </c>
      <c r="E105" s="206">
        <v>0</v>
      </c>
      <c r="F105" s="206">
        <v>0</v>
      </c>
      <c r="G105" s="206">
        <v>0</v>
      </c>
      <c r="H105" s="206">
        <v>0</v>
      </c>
      <c r="I105" s="206">
        <v>0</v>
      </c>
      <c r="J105" s="206">
        <v>0</v>
      </c>
      <c r="K105" s="206">
        <v>0</v>
      </c>
      <c r="L105" s="206">
        <v>3</v>
      </c>
      <c r="M105" s="206">
        <v>0</v>
      </c>
      <c r="N105" s="206">
        <v>1</v>
      </c>
      <c r="O105" s="206">
        <v>0</v>
      </c>
      <c r="P105" s="206">
        <v>1</v>
      </c>
      <c r="Q105" s="206">
        <v>0</v>
      </c>
      <c r="R105" s="182"/>
      <c r="S105" s="85"/>
      <c r="T105" s="183"/>
      <c r="U105" s="85"/>
      <c r="V105" s="183"/>
      <c r="W105" s="152"/>
      <c r="X105" s="153"/>
      <c r="Y105" s="102"/>
    </row>
    <row r="106" spans="1:25" s="105" customFormat="1" ht="13.5" customHeight="1" x14ac:dyDescent="0.15">
      <c r="A106" s="105" t="s">
        <v>1289</v>
      </c>
      <c r="B106" s="105" t="s">
        <v>1257</v>
      </c>
      <c r="C106" s="189" t="s">
        <v>1076</v>
      </c>
      <c r="D106" s="206">
        <v>1</v>
      </c>
      <c r="E106" s="206">
        <v>1</v>
      </c>
      <c r="F106" s="206">
        <v>0</v>
      </c>
      <c r="G106" s="206">
        <v>0</v>
      </c>
      <c r="H106" s="206">
        <v>0</v>
      </c>
      <c r="I106" s="206">
        <v>0</v>
      </c>
      <c r="J106" s="206">
        <v>0</v>
      </c>
      <c r="K106" s="206">
        <v>2</v>
      </c>
      <c r="L106" s="206">
        <v>8</v>
      </c>
      <c r="M106" s="206">
        <v>2</v>
      </c>
      <c r="N106" s="206">
        <v>7</v>
      </c>
      <c r="O106" s="206">
        <v>1</v>
      </c>
      <c r="P106" s="206">
        <v>1</v>
      </c>
      <c r="Q106" s="206">
        <v>0</v>
      </c>
      <c r="R106" s="182"/>
      <c r="S106" s="85"/>
      <c r="T106" s="183"/>
      <c r="U106" s="85"/>
      <c r="V106" s="183"/>
      <c r="W106" s="152"/>
      <c r="X106" s="153"/>
      <c r="Y106" s="102"/>
    </row>
    <row r="107" spans="1:25" s="105" customFormat="1" ht="13.5" customHeight="1" x14ac:dyDescent="0.15">
      <c r="A107" s="105" t="s">
        <v>1289</v>
      </c>
      <c r="B107" s="105" t="s">
        <v>1257</v>
      </c>
      <c r="C107" s="189" t="s">
        <v>1077</v>
      </c>
      <c r="D107" s="206">
        <v>1</v>
      </c>
      <c r="E107" s="206">
        <v>2</v>
      </c>
      <c r="F107" s="206">
        <v>0</v>
      </c>
      <c r="G107" s="206">
        <v>0</v>
      </c>
      <c r="H107" s="206">
        <v>0</v>
      </c>
      <c r="I107" s="206">
        <v>0</v>
      </c>
      <c r="J107" s="206">
        <v>0</v>
      </c>
      <c r="K107" s="206">
        <v>2</v>
      </c>
      <c r="L107" s="206">
        <v>12</v>
      </c>
      <c r="M107" s="206">
        <v>2</v>
      </c>
      <c r="N107" s="206">
        <v>9</v>
      </c>
      <c r="O107" s="206">
        <v>1</v>
      </c>
      <c r="P107" s="206">
        <v>2</v>
      </c>
      <c r="Q107" s="206">
        <v>1</v>
      </c>
      <c r="R107" s="182"/>
      <c r="S107" s="85"/>
      <c r="T107" s="183"/>
      <c r="U107" s="85"/>
      <c r="V107" s="183"/>
      <c r="W107" s="152"/>
      <c r="X107" s="153"/>
      <c r="Y107" s="102"/>
    </row>
    <row r="108" spans="1:25" s="105" customFormat="1" ht="13.5" customHeight="1" x14ac:dyDescent="0.15">
      <c r="A108" s="105" t="s">
        <v>1290</v>
      </c>
      <c r="B108" s="105" t="s">
        <v>1258</v>
      </c>
      <c r="C108" s="189" t="s">
        <v>1078</v>
      </c>
      <c r="D108" s="206">
        <v>16</v>
      </c>
      <c r="E108" s="206">
        <v>8</v>
      </c>
      <c r="F108" s="206">
        <v>0</v>
      </c>
      <c r="G108" s="206">
        <v>7</v>
      </c>
      <c r="H108" s="206">
        <v>0</v>
      </c>
      <c r="I108" s="206">
        <v>0</v>
      </c>
      <c r="J108" s="206">
        <v>4</v>
      </c>
      <c r="K108" s="206">
        <v>30</v>
      </c>
      <c r="L108" s="206">
        <v>81</v>
      </c>
      <c r="M108" s="206">
        <v>25</v>
      </c>
      <c r="N108" s="206">
        <v>48</v>
      </c>
      <c r="O108" s="206">
        <v>24</v>
      </c>
      <c r="P108" s="206">
        <v>5</v>
      </c>
      <c r="Q108" s="206">
        <v>2</v>
      </c>
      <c r="R108" s="182"/>
      <c r="S108" s="85"/>
      <c r="T108" s="183"/>
      <c r="U108" s="85"/>
      <c r="V108" s="183"/>
      <c r="W108" s="152"/>
      <c r="X108" s="153"/>
      <c r="Y108" s="102"/>
    </row>
    <row r="109" spans="1:25" s="105" customFormat="1" ht="13.5" customHeight="1" x14ac:dyDescent="0.15">
      <c r="A109" s="105" t="s">
        <v>1290</v>
      </c>
      <c r="B109" s="105" t="s">
        <v>1258</v>
      </c>
      <c r="C109" s="189" t="s">
        <v>1079</v>
      </c>
      <c r="D109" s="206">
        <v>0</v>
      </c>
      <c r="E109" s="206">
        <v>0</v>
      </c>
      <c r="F109" s="206">
        <v>0</v>
      </c>
      <c r="G109" s="206">
        <v>0</v>
      </c>
      <c r="H109" s="206">
        <v>0</v>
      </c>
      <c r="I109" s="206">
        <v>0</v>
      </c>
      <c r="J109" s="206">
        <v>0</v>
      </c>
      <c r="K109" s="206">
        <v>0</v>
      </c>
      <c r="L109" s="206">
        <v>3</v>
      </c>
      <c r="M109" s="206"/>
      <c r="N109" s="206">
        <v>2</v>
      </c>
      <c r="O109" s="206">
        <v>0</v>
      </c>
      <c r="P109" s="206">
        <v>1</v>
      </c>
      <c r="Q109" s="206">
        <v>0</v>
      </c>
      <c r="R109" s="182"/>
      <c r="S109" s="85"/>
      <c r="T109" s="183"/>
      <c r="U109" s="85"/>
      <c r="V109" s="183"/>
      <c r="W109" s="152"/>
      <c r="X109" s="153"/>
      <c r="Y109" s="102"/>
    </row>
    <row r="110" spans="1:25" s="105" customFormat="1" ht="13.5" customHeight="1" x14ac:dyDescent="0.15">
      <c r="A110" s="105" t="s">
        <v>1290</v>
      </c>
      <c r="B110" s="105" t="s">
        <v>1258</v>
      </c>
      <c r="C110" s="189" t="s">
        <v>1080</v>
      </c>
      <c r="D110" s="206">
        <v>1</v>
      </c>
      <c r="E110" s="206">
        <v>1</v>
      </c>
      <c r="F110" s="206">
        <v>0</v>
      </c>
      <c r="G110" s="206">
        <v>1</v>
      </c>
      <c r="H110" s="206">
        <v>0</v>
      </c>
      <c r="I110" s="206">
        <v>0</v>
      </c>
      <c r="J110" s="206">
        <v>0</v>
      </c>
      <c r="K110" s="206">
        <v>3</v>
      </c>
      <c r="L110" s="206">
        <v>5</v>
      </c>
      <c r="M110" s="206">
        <v>3</v>
      </c>
      <c r="N110" s="206">
        <v>3</v>
      </c>
      <c r="O110" s="206">
        <v>4</v>
      </c>
      <c r="P110" s="206">
        <v>0</v>
      </c>
      <c r="Q110" s="206">
        <v>1</v>
      </c>
      <c r="R110" s="182"/>
      <c r="S110" s="85"/>
      <c r="T110" s="183"/>
      <c r="U110" s="85"/>
      <c r="V110" s="183"/>
      <c r="W110" s="152"/>
      <c r="X110" s="153"/>
      <c r="Y110" s="102"/>
    </row>
    <row r="111" spans="1:25" s="105" customFormat="1" ht="13.5" customHeight="1" x14ac:dyDescent="0.15">
      <c r="A111" s="105" t="s">
        <v>1290</v>
      </c>
      <c r="B111" s="105" t="s">
        <v>1258</v>
      </c>
      <c r="C111" s="189" t="s">
        <v>1081</v>
      </c>
      <c r="D111" s="206">
        <v>1</v>
      </c>
      <c r="E111" s="206">
        <v>0</v>
      </c>
      <c r="F111" s="206">
        <v>0</v>
      </c>
      <c r="G111" s="206">
        <v>0</v>
      </c>
      <c r="H111" s="206">
        <v>0</v>
      </c>
      <c r="I111" s="206">
        <v>0</v>
      </c>
      <c r="J111" s="206">
        <v>0</v>
      </c>
      <c r="K111" s="206">
        <v>1</v>
      </c>
      <c r="L111" s="206">
        <v>5</v>
      </c>
      <c r="M111" s="206">
        <v>0</v>
      </c>
      <c r="N111" s="206">
        <v>5</v>
      </c>
      <c r="O111" s="206">
        <v>0</v>
      </c>
      <c r="P111" s="206">
        <v>0</v>
      </c>
      <c r="Q111" s="206">
        <v>0</v>
      </c>
      <c r="R111" s="182"/>
      <c r="S111" s="85"/>
      <c r="T111" s="183"/>
      <c r="U111" s="85"/>
      <c r="V111" s="183"/>
      <c r="W111" s="152"/>
      <c r="X111" s="153"/>
      <c r="Y111" s="102"/>
    </row>
    <row r="112" spans="1:25" s="105" customFormat="1" ht="13.5" customHeight="1" x14ac:dyDescent="0.15">
      <c r="A112" s="105" t="s">
        <v>1290</v>
      </c>
      <c r="B112" s="105" t="s">
        <v>1258</v>
      </c>
      <c r="C112" s="189" t="s">
        <v>1082</v>
      </c>
      <c r="D112" s="206">
        <v>3</v>
      </c>
      <c r="E112" s="206">
        <v>2</v>
      </c>
      <c r="F112" s="206">
        <v>0</v>
      </c>
      <c r="G112" s="206">
        <v>0</v>
      </c>
      <c r="H112" s="206">
        <v>0</v>
      </c>
      <c r="I112" s="206">
        <v>0</v>
      </c>
      <c r="J112" s="206">
        <v>1</v>
      </c>
      <c r="K112" s="206">
        <v>7</v>
      </c>
      <c r="L112" s="206">
        <v>11</v>
      </c>
      <c r="M112" s="206">
        <v>6</v>
      </c>
      <c r="N112" s="206">
        <v>7</v>
      </c>
      <c r="O112" s="206">
        <v>4</v>
      </c>
      <c r="P112" s="206">
        <v>1</v>
      </c>
      <c r="Q112" s="206">
        <v>0</v>
      </c>
      <c r="R112" s="182"/>
      <c r="S112" s="85"/>
      <c r="T112" s="183"/>
      <c r="U112" s="85"/>
      <c r="V112" s="183"/>
      <c r="W112" s="152"/>
      <c r="X112" s="153"/>
      <c r="Y112" s="102"/>
    </row>
    <row r="113" spans="1:25" s="105" customFormat="1" ht="13.5" customHeight="1" x14ac:dyDescent="0.15">
      <c r="A113" s="105" t="s">
        <v>1290</v>
      </c>
      <c r="B113" s="105" t="s">
        <v>1258</v>
      </c>
      <c r="C113" s="189" t="s">
        <v>1083</v>
      </c>
      <c r="D113" s="206">
        <v>2</v>
      </c>
      <c r="E113" s="206">
        <v>1</v>
      </c>
      <c r="F113" s="206">
        <v>0</v>
      </c>
      <c r="G113" s="206">
        <v>0</v>
      </c>
      <c r="H113" s="206">
        <v>0</v>
      </c>
      <c r="I113" s="206">
        <v>0</v>
      </c>
      <c r="J113" s="206">
        <v>0</v>
      </c>
      <c r="K113" s="206">
        <v>2</v>
      </c>
      <c r="L113" s="206">
        <v>1</v>
      </c>
      <c r="M113" s="206">
        <v>1</v>
      </c>
      <c r="N113" s="206">
        <v>1</v>
      </c>
      <c r="O113" s="206">
        <v>2</v>
      </c>
      <c r="P113" s="206">
        <v>0</v>
      </c>
      <c r="Q113" s="206">
        <v>0</v>
      </c>
      <c r="R113" s="182"/>
      <c r="S113" s="85"/>
      <c r="T113" s="183"/>
      <c r="U113" s="85"/>
      <c r="V113" s="183"/>
      <c r="W113" s="152"/>
      <c r="X113" s="153"/>
      <c r="Y113" s="102"/>
    </row>
    <row r="114" spans="1:25" s="105" customFormat="1" ht="13.5" customHeight="1" x14ac:dyDescent="0.15">
      <c r="A114" s="105" t="s">
        <v>1290</v>
      </c>
      <c r="B114" s="105" t="s">
        <v>1258</v>
      </c>
      <c r="C114" s="189" t="s">
        <v>1084</v>
      </c>
      <c r="D114" s="206">
        <v>1</v>
      </c>
      <c r="E114" s="206">
        <v>0</v>
      </c>
      <c r="F114" s="206">
        <v>0</v>
      </c>
      <c r="G114" s="206">
        <v>0</v>
      </c>
      <c r="H114" s="206">
        <v>0</v>
      </c>
      <c r="I114" s="206">
        <v>0</v>
      </c>
      <c r="J114" s="206">
        <v>1</v>
      </c>
      <c r="K114" s="206">
        <v>2</v>
      </c>
      <c r="L114" s="206">
        <v>11</v>
      </c>
      <c r="M114" s="206">
        <v>1</v>
      </c>
      <c r="N114" s="206">
        <v>8</v>
      </c>
      <c r="O114" s="206">
        <v>1</v>
      </c>
      <c r="P114" s="206">
        <v>0</v>
      </c>
      <c r="Q114" s="206">
        <v>0</v>
      </c>
      <c r="R114" s="182"/>
      <c r="S114" s="85"/>
      <c r="T114" s="183"/>
      <c r="U114" s="85"/>
      <c r="V114" s="183"/>
      <c r="W114" s="152"/>
      <c r="X114" s="153"/>
      <c r="Y114" s="102"/>
    </row>
    <row r="115" spans="1:25" s="105" customFormat="1" ht="13.5" customHeight="1" x14ac:dyDescent="0.15">
      <c r="A115" s="105" t="s">
        <v>1290</v>
      </c>
      <c r="B115" s="105" t="s">
        <v>1258</v>
      </c>
      <c r="C115" s="189" t="s">
        <v>1085</v>
      </c>
      <c r="D115" s="206">
        <v>0</v>
      </c>
      <c r="E115" s="206">
        <v>1</v>
      </c>
      <c r="F115" s="206">
        <v>0</v>
      </c>
      <c r="G115" s="206">
        <v>0</v>
      </c>
      <c r="H115" s="206">
        <v>0</v>
      </c>
      <c r="I115" s="206">
        <v>0</v>
      </c>
      <c r="J115" s="206">
        <v>0</v>
      </c>
      <c r="K115" s="206">
        <v>0</v>
      </c>
      <c r="L115" s="206">
        <v>4</v>
      </c>
      <c r="M115" s="206">
        <v>0</v>
      </c>
      <c r="N115" s="206">
        <v>2</v>
      </c>
      <c r="O115" s="206">
        <v>0</v>
      </c>
      <c r="P115" s="206">
        <v>0</v>
      </c>
      <c r="Q115" s="206">
        <v>0</v>
      </c>
      <c r="R115" s="182"/>
      <c r="S115" s="85"/>
      <c r="T115" s="183"/>
      <c r="U115" s="85"/>
      <c r="V115" s="183"/>
      <c r="W115" s="152"/>
      <c r="X115" s="153"/>
      <c r="Y115" s="102"/>
    </row>
    <row r="116" spans="1:25" s="105" customFormat="1" ht="13.5" customHeight="1" x14ac:dyDescent="0.15">
      <c r="A116" s="105" t="s">
        <v>1290</v>
      </c>
      <c r="B116" s="105" t="s">
        <v>1258</v>
      </c>
      <c r="C116" s="189" t="s">
        <v>1086</v>
      </c>
      <c r="D116" s="206">
        <v>1</v>
      </c>
      <c r="E116" s="206">
        <v>0</v>
      </c>
      <c r="F116" s="206">
        <v>0</v>
      </c>
      <c r="G116" s="206">
        <v>0</v>
      </c>
      <c r="H116" s="206">
        <v>0</v>
      </c>
      <c r="I116" s="206">
        <v>0</v>
      </c>
      <c r="J116" s="206">
        <v>0</v>
      </c>
      <c r="K116" s="206">
        <v>0</v>
      </c>
      <c r="L116" s="206">
        <v>9</v>
      </c>
      <c r="M116" s="206">
        <v>0</v>
      </c>
      <c r="N116" s="206">
        <v>6</v>
      </c>
      <c r="O116" s="206">
        <v>2</v>
      </c>
      <c r="P116" s="206">
        <v>3</v>
      </c>
      <c r="Q116" s="206">
        <v>0</v>
      </c>
      <c r="R116" s="182"/>
      <c r="S116" s="85"/>
      <c r="T116" s="183"/>
      <c r="U116" s="85"/>
      <c r="V116" s="183"/>
      <c r="W116" s="152"/>
      <c r="X116" s="153"/>
      <c r="Y116" s="102"/>
    </row>
    <row r="117" spans="1:25" s="105" customFormat="1" ht="13.5" customHeight="1" x14ac:dyDescent="0.15">
      <c r="A117" s="105" t="s">
        <v>1290</v>
      </c>
      <c r="B117" s="105" t="s">
        <v>1258</v>
      </c>
      <c r="C117" s="189" t="s">
        <v>1087</v>
      </c>
      <c r="D117" s="206">
        <v>1</v>
      </c>
      <c r="E117" s="206">
        <v>0</v>
      </c>
      <c r="F117" s="206">
        <v>0</v>
      </c>
      <c r="G117" s="206">
        <v>0</v>
      </c>
      <c r="H117" s="206">
        <v>0</v>
      </c>
      <c r="I117" s="206">
        <v>0</v>
      </c>
      <c r="J117" s="206">
        <v>0</v>
      </c>
      <c r="K117" s="206">
        <v>0</v>
      </c>
      <c r="L117" s="206">
        <v>8</v>
      </c>
      <c r="M117" s="206">
        <v>0</v>
      </c>
      <c r="N117" s="206">
        <v>3</v>
      </c>
      <c r="O117" s="206">
        <v>0</v>
      </c>
      <c r="P117" s="206">
        <v>1</v>
      </c>
      <c r="Q117" s="206">
        <v>0</v>
      </c>
      <c r="R117" s="182"/>
      <c r="S117" s="85"/>
      <c r="T117" s="183"/>
      <c r="U117" s="85"/>
      <c r="V117" s="183"/>
      <c r="W117" s="152"/>
      <c r="X117" s="153"/>
      <c r="Y117" s="102"/>
    </row>
    <row r="118" spans="1:25" s="105" customFormat="1" ht="13.5" customHeight="1" x14ac:dyDescent="0.15">
      <c r="A118" s="105" t="s">
        <v>1291</v>
      </c>
      <c r="B118" s="105" t="s">
        <v>1259</v>
      </c>
      <c r="C118" s="189" t="s">
        <v>1088</v>
      </c>
      <c r="D118" s="206">
        <v>14</v>
      </c>
      <c r="E118" s="206">
        <v>7</v>
      </c>
      <c r="F118" s="206">
        <v>0</v>
      </c>
      <c r="G118" s="206">
        <v>1</v>
      </c>
      <c r="H118" s="206">
        <v>0</v>
      </c>
      <c r="I118" s="206">
        <v>3</v>
      </c>
      <c r="J118" s="206">
        <v>0</v>
      </c>
      <c r="K118" s="206">
        <v>15</v>
      </c>
      <c r="L118" s="206">
        <v>35</v>
      </c>
      <c r="M118" s="206">
        <v>13</v>
      </c>
      <c r="N118" s="206">
        <v>1</v>
      </c>
      <c r="O118" s="206">
        <v>11</v>
      </c>
      <c r="P118" s="206">
        <v>2</v>
      </c>
      <c r="Q118" s="206">
        <v>4</v>
      </c>
      <c r="R118" s="182"/>
      <c r="S118" s="85"/>
      <c r="T118" s="183"/>
      <c r="U118" s="85"/>
      <c r="V118" s="183"/>
      <c r="W118" s="152"/>
      <c r="X118" s="153"/>
      <c r="Y118" s="102"/>
    </row>
    <row r="119" spans="1:25" s="105" customFormat="1" ht="13.5" customHeight="1" x14ac:dyDescent="0.15">
      <c r="A119" s="105" t="s">
        <v>1291</v>
      </c>
      <c r="B119" s="105" t="s">
        <v>1259</v>
      </c>
      <c r="C119" s="189" t="s">
        <v>1089</v>
      </c>
      <c r="D119" s="206">
        <v>2</v>
      </c>
      <c r="E119" s="206">
        <v>1</v>
      </c>
      <c r="F119" s="206">
        <v>0</v>
      </c>
      <c r="G119" s="206">
        <v>0</v>
      </c>
      <c r="H119" s="206">
        <v>0</v>
      </c>
      <c r="I119" s="206">
        <v>0</v>
      </c>
      <c r="J119" s="206">
        <v>0</v>
      </c>
      <c r="K119" s="206">
        <v>1</v>
      </c>
      <c r="L119" s="206">
        <v>7</v>
      </c>
      <c r="M119" s="206">
        <v>1</v>
      </c>
      <c r="N119" s="206">
        <v>0</v>
      </c>
      <c r="O119" s="206">
        <v>2</v>
      </c>
      <c r="P119" s="206">
        <v>2</v>
      </c>
      <c r="Q119" s="206">
        <v>0</v>
      </c>
      <c r="R119" s="182"/>
      <c r="S119" s="85"/>
      <c r="T119" s="183"/>
      <c r="U119" s="85"/>
      <c r="V119" s="183"/>
      <c r="W119" s="152"/>
      <c r="X119" s="153"/>
      <c r="Y119" s="102"/>
    </row>
    <row r="120" spans="1:25" s="105" customFormat="1" ht="13.5" customHeight="1" x14ac:dyDescent="0.15">
      <c r="A120" s="105" t="s">
        <v>1291</v>
      </c>
      <c r="B120" s="105" t="s">
        <v>1259</v>
      </c>
      <c r="C120" s="189" t="s">
        <v>1090</v>
      </c>
      <c r="D120" s="206">
        <v>2</v>
      </c>
      <c r="E120" s="206">
        <v>0</v>
      </c>
      <c r="F120" s="206">
        <v>0</v>
      </c>
      <c r="G120" s="206">
        <v>0</v>
      </c>
      <c r="H120" s="206">
        <v>0</v>
      </c>
      <c r="I120" s="206">
        <v>0</v>
      </c>
      <c r="J120" s="206">
        <v>0</v>
      </c>
      <c r="K120" s="206">
        <v>2</v>
      </c>
      <c r="L120" s="206">
        <v>6</v>
      </c>
      <c r="M120" s="206">
        <v>2</v>
      </c>
      <c r="N120" s="206">
        <v>1</v>
      </c>
      <c r="O120" s="206">
        <v>1</v>
      </c>
      <c r="P120" s="206">
        <v>1</v>
      </c>
      <c r="Q120" s="206">
        <v>0</v>
      </c>
      <c r="R120" s="182"/>
      <c r="S120" s="85"/>
      <c r="T120" s="183"/>
      <c r="U120" s="85"/>
      <c r="V120" s="183"/>
      <c r="W120" s="152"/>
      <c r="X120" s="153"/>
      <c r="Y120" s="102"/>
    </row>
    <row r="121" spans="1:25" s="105" customFormat="1" ht="13.5" customHeight="1" x14ac:dyDescent="0.15">
      <c r="A121" s="105" t="s">
        <v>1291</v>
      </c>
      <c r="B121" s="105" t="s">
        <v>1259</v>
      </c>
      <c r="C121" s="189" t="s">
        <v>1091</v>
      </c>
      <c r="D121" s="206">
        <v>1</v>
      </c>
      <c r="E121" s="206">
        <v>0</v>
      </c>
      <c r="F121" s="206">
        <v>0</v>
      </c>
      <c r="G121" s="206">
        <v>0</v>
      </c>
      <c r="H121" s="206">
        <v>0</v>
      </c>
      <c r="I121" s="206">
        <v>0</v>
      </c>
      <c r="J121" s="206">
        <v>0</v>
      </c>
      <c r="K121" s="206">
        <v>2</v>
      </c>
      <c r="L121" s="206">
        <v>5</v>
      </c>
      <c r="M121" s="206">
        <v>2</v>
      </c>
      <c r="N121" s="206">
        <v>0</v>
      </c>
      <c r="O121" s="206">
        <v>2</v>
      </c>
      <c r="P121" s="206">
        <v>2</v>
      </c>
      <c r="Q121" s="206">
        <v>0</v>
      </c>
      <c r="R121" s="182"/>
      <c r="S121" s="85"/>
      <c r="T121" s="183"/>
      <c r="U121" s="85"/>
      <c r="V121" s="183"/>
      <c r="W121" s="152"/>
      <c r="X121" s="153"/>
      <c r="Y121" s="102"/>
    </row>
    <row r="122" spans="1:25" s="105" customFormat="1" ht="13.5" customHeight="1" x14ac:dyDescent="0.15">
      <c r="A122" s="105" t="s">
        <v>1291</v>
      </c>
      <c r="B122" s="105" t="s">
        <v>1259</v>
      </c>
      <c r="C122" s="189" t="s">
        <v>1092</v>
      </c>
      <c r="D122" s="206">
        <v>3</v>
      </c>
      <c r="E122" s="206">
        <v>2</v>
      </c>
      <c r="F122" s="206">
        <v>0</v>
      </c>
      <c r="G122" s="206">
        <v>0</v>
      </c>
      <c r="H122" s="206">
        <v>0</v>
      </c>
      <c r="I122" s="206">
        <v>0</v>
      </c>
      <c r="J122" s="206">
        <v>1</v>
      </c>
      <c r="K122" s="206">
        <v>5</v>
      </c>
      <c r="L122" s="206">
        <v>17</v>
      </c>
      <c r="M122" s="206">
        <v>4</v>
      </c>
      <c r="N122" s="206">
        <v>1</v>
      </c>
      <c r="O122" s="206">
        <v>2</v>
      </c>
      <c r="P122" s="206">
        <v>2</v>
      </c>
      <c r="Q122" s="206">
        <v>0</v>
      </c>
      <c r="R122" s="182"/>
      <c r="S122" s="85"/>
      <c r="T122" s="183"/>
      <c r="U122" s="85"/>
      <c r="V122" s="183"/>
      <c r="W122" s="152"/>
      <c r="X122" s="153"/>
      <c r="Y122" s="102"/>
    </row>
    <row r="123" spans="1:25" s="105" customFormat="1" ht="13.5" customHeight="1" x14ac:dyDescent="0.15">
      <c r="A123" s="105" t="s">
        <v>1291</v>
      </c>
      <c r="B123" s="105" t="s">
        <v>1260</v>
      </c>
      <c r="C123" s="189" t="s">
        <v>1093</v>
      </c>
      <c r="D123" s="206">
        <v>48</v>
      </c>
      <c r="E123" s="206">
        <v>30</v>
      </c>
      <c r="F123" s="206">
        <v>0</v>
      </c>
      <c r="G123" s="206">
        <v>18</v>
      </c>
      <c r="H123" s="206">
        <v>0</v>
      </c>
      <c r="I123" s="206">
        <v>13</v>
      </c>
      <c r="J123" s="206">
        <v>0</v>
      </c>
      <c r="K123" s="206">
        <v>95</v>
      </c>
      <c r="L123" s="206">
        <v>271</v>
      </c>
      <c r="M123" s="206">
        <v>90</v>
      </c>
      <c r="N123" s="206">
        <v>167</v>
      </c>
      <c r="O123" s="206">
        <v>56</v>
      </c>
      <c r="P123" s="206">
        <v>18</v>
      </c>
      <c r="Q123" s="206">
        <v>6</v>
      </c>
      <c r="R123" s="182"/>
      <c r="S123" s="85"/>
      <c r="T123" s="183"/>
      <c r="U123" s="85"/>
      <c r="V123" s="183"/>
      <c r="W123" s="152"/>
      <c r="X123" s="153"/>
      <c r="Y123" s="102"/>
    </row>
    <row r="124" spans="1:25" s="105" customFormat="1" ht="13.5" customHeight="1" x14ac:dyDescent="0.15">
      <c r="A124" s="105" t="s">
        <v>1291</v>
      </c>
      <c r="B124" s="105" t="s">
        <v>1260</v>
      </c>
      <c r="C124" s="189" t="s">
        <v>1094</v>
      </c>
      <c r="D124" s="206">
        <v>10</v>
      </c>
      <c r="E124" s="206">
        <v>6</v>
      </c>
      <c r="F124" s="206">
        <v>0</v>
      </c>
      <c r="G124" s="206">
        <v>0</v>
      </c>
      <c r="H124" s="206">
        <v>0</v>
      </c>
      <c r="I124" s="206">
        <v>1</v>
      </c>
      <c r="J124" s="206">
        <v>0</v>
      </c>
      <c r="K124" s="206">
        <v>11</v>
      </c>
      <c r="L124" s="206">
        <v>43</v>
      </c>
      <c r="M124" s="206">
        <v>10</v>
      </c>
      <c r="N124" s="206">
        <v>25</v>
      </c>
      <c r="O124" s="206">
        <v>9</v>
      </c>
      <c r="P124" s="206">
        <v>4</v>
      </c>
      <c r="Q124" s="206">
        <v>0</v>
      </c>
      <c r="R124" s="182"/>
      <c r="S124" s="85"/>
      <c r="T124" s="183"/>
      <c r="U124" s="85"/>
      <c r="V124" s="183"/>
      <c r="W124" s="152"/>
      <c r="X124" s="153"/>
      <c r="Y124" s="102"/>
    </row>
    <row r="125" spans="1:25" s="105" customFormat="1" ht="13.5" customHeight="1" x14ac:dyDescent="0.15">
      <c r="A125" s="105" t="s">
        <v>1291</v>
      </c>
      <c r="B125" s="105" t="s">
        <v>1260</v>
      </c>
      <c r="C125" s="189" t="s">
        <v>1095</v>
      </c>
      <c r="D125" s="206">
        <v>2</v>
      </c>
      <c r="E125" s="206">
        <v>0</v>
      </c>
      <c r="F125" s="206">
        <v>0</v>
      </c>
      <c r="G125" s="206">
        <v>0</v>
      </c>
      <c r="H125" s="206">
        <v>0</v>
      </c>
      <c r="I125" s="206">
        <v>0</v>
      </c>
      <c r="J125" s="206">
        <v>0</v>
      </c>
      <c r="K125" s="206">
        <v>1</v>
      </c>
      <c r="L125" s="206">
        <v>7</v>
      </c>
      <c r="M125" s="206">
        <v>1</v>
      </c>
      <c r="N125" s="206">
        <v>4</v>
      </c>
      <c r="O125" s="206">
        <v>2</v>
      </c>
      <c r="P125" s="206">
        <v>2</v>
      </c>
      <c r="Q125" s="206">
        <v>0</v>
      </c>
      <c r="R125" s="182"/>
      <c r="S125" s="85"/>
      <c r="T125" s="183"/>
      <c r="U125" s="85"/>
      <c r="V125" s="183"/>
      <c r="W125" s="152"/>
      <c r="X125" s="153"/>
      <c r="Y125" s="102"/>
    </row>
    <row r="126" spans="1:25" s="105" customFormat="1" ht="13.5" customHeight="1" x14ac:dyDescent="0.15">
      <c r="A126" s="105" t="s">
        <v>1291</v>
      </c>
      <c r="B126" s="105" t="s">
        <v>1260</v>
      </c>
      <c r="C126" s="189" t="s">
        <v>1096</v>
      </c>
      <c r="D126" s="206">
        <v>0</v>
      </c>
      <c r="E126" s="206">
        <v>1</v>
      </c>
      <c r="F126" s="206">
        <v>0</v>
      </c>
      <c r="G126" s="206">
        <v>0</v>
      </c>
      <c r="H126" s="206">
        <v>0</v>
      </c>
      <c r="I126" s="206">
        <v>0</v>
      </c>
      <c r="J126" s="206">
        <v>0</v>
      </c>
      <c r="K126" s="206">
        <v>0</v>
      </c>
      <c r="L126" s="206">
        <v>7</v>
      </c>
      <c r="M126" s="206">
        <v>0</v>
      </c>
      <c r="N126" s="206">
        <v>3</v>
      </c>
      <c r="O126" s="206">
        <v>1</v>
      </c>
      <c r="P126" s="206">
        <v>2</v>
      </c>
      <c r="Q126" s="206">
        <v>0</v>
      </c>
      <c r="R126" s="182"/>
      <c r="S126" s="85"/>
      <c r="T126" s="183"/>
      <c r="U126" s="85"/>
      <c r="V126" s="183"/>
      <c r="W126" s="152"/>
      <c r="X126" s="153"/>
      <c r="Y126" s="102"/>
    </row>
    <row r="127" spans="1:25" s="105" customFormat="1" ht="13.5" customHeight="1" x14ac:dyDescent="0.15">
      <c r="A127" s="105" t="s">
        <v>1291</v>
      </c>
      <c r="B127" s="105" t="s">
        <v>1260</v>
      </c>
      <c r="C127" s="189" t="s">
        <v>1097</v>
      </c>
      <c r="D127" s="206">
        <v>1</v>
      </c>
      <c r="E127" s="206">
        <v>0</v>
      </c>
      <c r="F127" s="206">
        <v>0</v>
      </c>
      <c r="G127" s="206">
        <v>0</v>
      </c>
      <c r="H127" s="206">
        <v>0</v>
      </c>
      <c r="I127" s="206">
        <v>0</v>
      </c>
      <c r="J127" s="206">
        <v>0</v>
      </c>
      <c r="K127" s="206">
        <v>0</v>
      </c>
      <c r="L127" s="206">
        <v>5</v>
      </c>
      <c r="M127" s="206">
        <v>0</v>
      </c>
      <c r="N127" s="206">
        <v>4</v>
      </c>
      <c r="O127" s="206">
        <v>0</v>
      </c>
      <c r="P127" s="206">
        <v>1</v>
      </c>
      <c r="Q127" s="206">
        <v>1</v>
      </c>
      <c r="R127" s="182"/>
      <c r="S127" s="85"/>
      <c r="T127" s="183"/>
      <c r="U127" s="85"/>
      <c r="V127" s="183"/>
      <c r="W127" s="152"/>
      <c r="X127" s="153"/>
      <c r="Y127" s="102"/>
    </row>
    <row r="128" spans="1:25" s="105" customFormat="1" ht="13.5" customHeight="1" x14ac:dyDescent="0.15">
      <c r="A128" s="105" t="s">
        <v>1292</v>
      </c>
      <c r="B128" s="105" t="s">
        <v>1261</v>
      </c>
      <c r="C128" s="189" t="s">
        <v>1098</v>
      </c>
      <c r="D128" s="206">
        <v>6</v>
      </c>
      <c r="E128" s="206">
        <v>7</v>
      </c>
      <c r="F128" s="206">
        <v>0</v>
      </c>
      <c r="G128" s="206">
        <v>4</v>
      </c>
      <c r="H128" s="206">
        <v>0</v>
      </c>
      <c r="I128" s="206">
        <v>1</v>
      </c>
      <c r="J128" s="206">
        <v>1</v>
      </c>
      <c r="K128" s="206">
        <v>15</v>
      </c>
      <c r="L128" s="206">
        <v>34</v>
      </c>
      <c r="M128" s="206">
        <v>14</v>
      </c>
      <c r="N128" s="206">
        <v>20</v>
      </c>
      <c r="O128" s="206">
        <v>8</v>
      </c>
      <c r="P128" s="206">
        <v>1</v>
      </c>
      <c r="Q128" s="206">
        <v>2</v>
      </c>
      <c r="R128" s="182"/>
      <c r="S128" s="85"/>
      <c r="T128" s="183"/>
      <c r="U128" s="85"/>
      <c r="V128" s="183"/>
      <c r="W128" s="152"/>
      <c r="X128" s="153"/>
      <c r="Y128" s="102"/>
    </row>
    <row r="129" spans="1:25" s="105" customFormat="1" ht="13.5" customHeight="1" x14ac:dyDescent="0.15">
      <c r="A129" s="105" t="s">
        <v>1292</v>
      </c>
      <c r="B129" s="105" t="s">
        <v>1261</v>
      </c>
      <c r="C129" s="189" t="s">
        <v>1099</v>
      </c>
      <c r="D129" s="206">
        <v>1</v>
      </c>
      <c r="E129" s="206">
        <v>2</v>
      </c>
      <c r="F129" s="206">
        <v>0</v>
      </c>
      <c r="G129" s="206">
        <v>0</v>
      </c>
      <c r="H129" s="206">
        <v>0</v>
      </c>
      <c r="I129" s="206">
        <v>0</v>
      </c>
      <c r="J129" s="206">
        <v>0</v>
      </c>
      <c r="K129" s="206">
        <v>1</v>
      </c>
      <c r="L129" s="206">
        <v>8</v>
      </c>
      <c r="M129" s="206">
        <v>1</v>
      </c>
      <c r="N129" s="206">
        <v>5</v>
      </c>
      <c r="O129" s="206">
        <v>1</v>
      </c>
      <c r="P129" s="206">
        <v>1</v>
      </c>
      <c r="Q129" s="206">
        <v>0</v>
      </c>
      <c r="R129" s="182"/>
      <c r="S129" s="85"/>
      <c r="T129" s="183"/>
      <c r="U129" s="85"/>
      <c r="V129" s="183"/>
      <c r="W129" s="152"/>
      <c r="X129" s="153"/>
      <c r="Y129" s="102"/>
    </row>
    <row r="130" spans="1:25" s="105" customFormat="1" ht="13.5" customHeight="1" x14ac:dyDescent="0.15">
      <c r="A130" s="105" t="s">
        <v>1292</v>
      </c>
      <c r="B130" s="105" t="s">
        <v>1261</v>
      </c>
      <c r="C130" s="189" t="s">
        <v>1100</v>
      </c>
      <c r="D130" s="206">
        <v>7</v>
      </c>
      <c r="E130" s="206">
        <v>6</v>
      </c>
      <c r="F130" s="206">
        <v>0</v>
      </c>
      <c r="G130" s="206">
        <v>0</v>
      </c>
      <c r="H130" s="206">
        <v>0</v>
      </c>
      <c r="I130" s="206">
        <v>1</v>
      </c>
      <c r="J130" s="206">
        <v>1</v>
      </c>
      <c r="K130" s="206">
        <v>10</v>
      </c>
      <c r="L130" s="206">
        <v>33</v>
      </c>
      <c r="M130" s="206">
        <v>7</v>
      </c>
      <c r="N130" s="206">
        <v>23</v>
      </c>
      <c r="O130" s="206">
        <v>4</v>
      </c>
      <c r="P130" s="206">
        <v>6</v>
      </c>
      <c r="Q130" s="206">
        <v>1</v>
      </c>
      <c r="R130" s="182"/>
      <c r="S130" s="85"/>
      <c r="T130" s="183"/>
      <c r="U130" s="85"/>
      <c r="V130" s="183"/>
      <c r="W130" s="152"/>
      <c r="X130" s="153"/>
      <c r="Y130" s="102"/>
    </row>
    <row r="131" spans="1:25" s="105" customFormat="1" ht="13.5" customHeight="1" x14ac:dyDescent="0.15">
      <c r="A131" s="105" t="s">
        <v>1292</v>
      </c>
      <c r="B131" s="105" t="s">
        <v>1261</v>
      </c>
      <c r="C131" s="189" t="s">
        <v>1101</v>
      </c>
      <c r="D131" s="206">
        <v>2</v>
      </c>
      <c r="E131" s="206">
        <v>1</v>
      </c>
      <c r="F131" s="206">
        <v>0</v>
      </c>
      <c r="G131" s="206">
        <v>0</v>
      </c>
      <c r="H131" s="206">
        <v>0</v>
      </c>
      <c r="I131" s="206">
        <v>0</v>
      </c>
      <c r="J131" s="206">
        <v>1</v>
      </c>
      <c r="K131" s="206">
        <v>2</v>
      </c>
      <c r="L131" s="206">
        <v>12</v>
      </c>
      <c r="M131" s="206">
        <v>2</v>
      </c>
      <c r="N131" s="206">
        <v>8</v>
      </c>
      <c r="O131" s="206">
        <v>1</v>
      </c>
      <c r="P131" s="206">
        <v>3</v>
      </c>
      <c r="Q131" s="206">
        <v>0</v>
      </c>
      <c r="R131" s="182"/>
      <c r="S131" s="85"/>
      <c r="T131" s="183"/>
      <c r="U131" s="85"/>
      <c r="V131" s="183"/>
      <c r="W131" s="152"/>
      <c r="X131" s="153"/>
      <c r="Y131" s="102"/>
    </row>
    <row r="132" spans="1:25" s="105" customFormat="1" ht="13.5" customHeight="1" x14ac:dyDescent="0.15">
      <c r="A132" s="105" t="s">
        <v>1292</v>
      </c>
      <c r="B132" s="105" t="s">
        <v>1261</v>
      </c>
      <c r="C132" s="189" t="s">
        <v>1102</v>
      </c>
      <c r="D132" s="206">
        <v>1</v>
      </c>
      <c r="E132" s="206">
        <v>1</v>
      </c>
      <c r="F132" s="206">
        <v>0</v>
      </c>
      <c r="G132" s="206">
        <v>0</v>
      </c>
      <c r="H132" s="206">
        <v>0</v>
      </c>
      <c r="I132" s="206">
        <v>0</v>
      </c>
      <c r="J132" s="206">
        <v>0</v>
      </c>
      <c r="K132" s="206">
        <v>0</v>
      </c>
      <c r="L132" s="206">
        <v>4</v>
      </c>
      <c r="M132" s="206">
        <v>0</v>
      </c>
      <c r="N132" s="206">
        <v>4</v>
      </c>
      <c r="O132" s="206">
        <v>0</v>
      </c>
      <c r="P132" s="206">
        <v>0</v>
      </c>
      <c r="Q132" s="206">
        <v>0</v>
      </c>
      <c r="R132" s="182"/>
      <c r="S132" s="85"/>
      <c r="T132" s="183"/>
      <c r="U132" s="85"/>
      <c r="V132" s="183"/>
      <c r="W132" s="152"/>
      <c r="X132" s="153"/>
      <c r="Y132" s="102"/>
    </row>
    <row r="133" spans="1:25" s="105" customFormat="1" ht="13.5" customHeight="1" x14ac:dyDescent="0.15">
      <c r="A133" s="105" t="s">
        <v>1292</v>
      </c>
      <c r="B133" s="105" t="s">
        <v>1261</v>
      </c>
      <c r="C133" s="189" t="s">
        <v>1103</v>
      </c>
      <c r="D133" s="206">
        <v>1</v>
      </c>
      <c r="E133" s="206">
        <v>1</v>
      </c>
      <c r="F133" s="206">
        <v>0</v>
      </c>
      <c r="G133" s="206">
        <v>0</v>
      </c>
      <c r="H133" s="206">
        <v>0</v>
      </c>
      <c r="I133" s="206">
        <v>0</v>
      </c>
      <c r="J133" s="206">
        <v>0</v>
      </c>
      <c r="K133" s="206">
        <v>2</v>
      </c>
      <c r="L133" s="206">
        <v>9</v>
      </c>
      <c r="M133" s="206">
        <v>2</v>
      </c>
      <c r="N133" s="206">
        <v>5</v>
      </c>
      <c r="O133" s="206">
        <v>1</v>
      </c>
      <c r="P133" s="206">
        <v>1</v>
      </c>
      <c r="Q133" s="206">
        <v>0</v>
      </c>
      <c r="R133" s="182"/>
      <c r="S133" s="85"/>
      <c r="T133" s="183"/>
      <c r="U133" s="85"/>
      <c r="V133" s="183"/>
      <c r="W133" s="152"/>
      <c r="X133" s="153"/>
      <c r="Y133" s="102"/>
    </row>
    <row r="134" spans="1:25" s="105" customFormat="1" ht="13.5" customHeight="1" x14ac:dyDescent="0.15">
      <c r="A134" s="105" t="s">
        <v>1292</v>
      </c>
      <c r="B134" s="105" t="s">
        <v>1261</v>
      </c>
      <c r="C134" s="189" t="s">
        <v>1104</v>
      </c>
      <c r="D134" s="206">
        <v>0</v>
      </c>
      <c r="E134" s="206">
        <v>1</v>
      </c>
      <c r="F134" s="206">
        <v>0</v>
      </c>
      <c r="G134" s="206">
        <v>0</v>
      </c>
      <c r="H134" s="206">
        <v>0</v>
      </c>
      <c r="I134" s="206">
        <v>0</v>
      </c>
      <c r="J134" s="206">
        <v>0</v>
      </c>
      <c r="K134" s="206">
        <v>0</v>
      </c>
      <c r="L134" s="206">
        <v>2</v>
      </c>
      <c r="M134" s="206">
        <v>0</v>
      </c>
      <c r="N134" s="206">
        <v>2</v>
      </c>
      <c r="O134" s="206">
        <v>0</v>
      </c>
      <c r="P134" s="206">
        <v>0</v>
      </c>
      <c r="Q134" s="206">
        <v>0</v>
      </c>
      <c r="R134" s="182"/>
      <c r="S134" s="85"/>
      <c r="T134" s="183"/>
      <c r="U134" s="85"/>
      <c r="V134" s="183"/>
      <c r="W134" s="152"/>
      <c r="X134" s="153"/>
      <c r="Y134" s="102"/>
    </row>
    <row r="135" spans="1:25" s="105" customFormat="1" ht="13.5" customHeight="1" x14ac:dyDescent="0.15">
      <c r="A135" s="105" t="s">
        <v>1292</v>
      </c>
      <c r="B135" s="105" t="s">
        <v>1261</v>
      </c>
      <c r="C135" s="189" t="s">
        <v>1105</v>
      </c>
      <c r="D135" s="206">
        <v>3</v>
      </c>
      <c r="E135" s="206">
        <v>2</v>
      </c>
      <c r="F135" s="206">
        <v>0</v>
      </c>
      <c r="G135" s="206">
        <v>0</v>
      </c>
      <c r="H135" s="206">
        <v>0</v>
      </c>
      <c r="I135" s="206">
        <v>0</v>
      </c>
      <c r="J135" s="206">
        <v>0</v>
      </c>
      <c r="K135" s="206">
        <v>3</v>
      </c>
      <c r="L135" s="206">
        <v>6</v>
      </c>
      <c r="M135" s="206">
        <v>1</v>
      </c>
      <c r="N135" s="206">
        <v>4</v>
      </c>
      <c r="O135" s="206">
        <v>2</v>
      </c>
      <c r="P135" s="206">
        <v>0</v>
      </c>
      <c r="Q135" s="206">
        <v>1</v>
      </c>
      <c r="R135" s="182"/>
      <c r="S135" s="85"/>
      <c r="T135" s="183"/>
      <c r="U135" s="85"/>
      <c r="V135" s="183"/>
      <c r="W135" s="152"/>
      <c r="X135" s="153"/>
      <c r="Y135" s="102"/>
    </row>
    <row r="136" spans="1:25" s="105" customFormat="1" ht="13.5" customHeight="1" x14ac:dyDescent="0.15">
      <c r="A136" s="105" t="s">
        <v>1293</v>
      </c>
      <c r="B136" s="105" t="s">
        <v>1262</v>
      </c>
      <c r="C136" s="189" t="s">
        <v>1106</v>
      </c>
      <c r="D136" s="206">
        <v>48</v>
      </c>
      <c r="E136" s="206">
        <v>17</v>
      </c>
      <c r="F136" s="206">
        <v>1</v>
      </c>
      <c r="G136" s="206">
        <v>13</v>
      </c>
      <c r="H136" s="206">
        <v>0</v>
      </c>
      <c r="I136" s="206">
        <v>4</v>
      </c>
      <c r="J136" s="206">
        <v>0</v>
      </c>
      <c r="K136" s="206">
        <v>65</v>
      </c>
      <c r="L136" s="206">
        <v>188</v>
      </c>
      <c r="M136" s="206">
        <v>54</v>
      </c>
      <c r="N136" s="206">
        <v>30</v>
      </c>
      <c r="O136" s="206">
        <v>49</v>
      </c>
      <c r="P136" s="206">
        <v>0</v>
      </c>
      <c r="Q136" s="206">
        <v>4</v>
      </c>
      <c r="R136" s="182"/>
      <c r="S136" s="85"/>
      <c r="T136" s="183"/>
      <c r="U136" s="85"/>
      <c r="V136" s="183"/>
      <c r="W136" s="152"/>
      <c r="X136" s="153"/>
      <c r="Y136" s="102"/>
    </row>
    <row r="137" spans="1:25" s="105" customFormat="1" ht="13.5" customHeight="1" x14ac:dyDescent="0.15">
      <c r="A137" s="105" t="s">
        <v>1293</v>
      </c>
      <c r="B137" s="105" t="s">
        <v>1262</v>
      </c>
      <c r="C137" s="189" t="s">
        <v>1107</v>
      </c>
      <c r="D137" s="206">
        <v>17</v>
      </c>
      <c r="E137" s="206">
        <v>14</v>
      </c>
      <c r="F137" s="206">
        <v>0</v>
      </c>
      <c r="G137" s="206">
        <v>0</v>
      </c>
      <c r="H137" s="206">
        <v>0</v>
      </c>
      <c r="I137" s="206">
        <v>1</v>
      </c>
      <c r="J137" s="206">
        <v>0</v>
      </c>
      <c r="K137" s="206">
        <v>16</v>
      </c>
      <c r="L137" s="206">
        <v>88</v>
      </c>
      <c r="M137" s="206">
        <v>12</v>
      </c>
      <c r="N137" s="206">
        <v>13</v>
      </c>
      <c r="O137" s="206">
        <v>9</v>
      </c>
      <c r="P137" s="206">
        <v>0</v>
      </c>
      <c r="Q137" s="206">
        <v>0</v>
      </c>
      <c r="R137" s="182"/>
      <c r="S137" s="85"/>
      <c r="T137" s="183"/>
      <c r="U137" s="85"/>
      <c r="V137" s="183"/>
      <c r="W137" s="152"/>
      <c r="X137" s="153"/>
      <c r="Y137" s="102"/>
    </row>
    <row r="138" spans="1:25" s="105" customFormat="1" ht="13.5" customHeight="1" x14ac:dyDescent="0.15">
      <c r="A138" s="105" t="s">
        <v>1293</v>
      </c>
      <c r="B138" s="105" t="s">
        <v>1262</v>
      </c>
      <c r="C138" s="189" t="s">
        <v>1108</v>
      </c>
      <c r="D138" s="206">
        <v>17</v>
      </c>
      <c r="E138" s="206">
        <v>10</v>
      </c>
      <c r="F138" s="206">
        <v>0</v>
      </c>
      <c r="G138" s="206">
        <v>0</v>
      </c>
      <c r="H138" s="206">
        <v>0</v>
      </c>
      <c r="I138" s="206">
        <v>1</v>
      </c>
      <c r="J138" s="206">
        <v>1</v>
      </c>
      <c r="K138" s="206">
        <v>19</v>
      </c>
      <c r="L138" s="206">
        <v>81</v>
      </c>
      <c r="M138" s="206">
        <v>13</v>
      </c>
      <c r="N138" s="206">
        <v>8</v>
      </c>
      <c r="O138" s="206">
        <v>3</v>
      </c>
      <c r="P138" s="206">
        <v>2</v>
      </c>
      <c r="Q138" s="206">
        <v>1</v>
      </c>
      <c r="R138" s="182"/>
      <c r="S138" s="85"/>
      <c r="T138" s="183"/>
      <c r="U138" s="85"/>
      <c r="V138" s="183"/>
      <c r="W138" s="152"/>
      <c r="X138" s="153"/>
      <c r="Y138" s="102"/>
    </row>
    <row r="139" spans="1:25" s="105" customFormat="1" ht="13.5" customHeight="1" x14ac:dyDescent="0.15">
      <c r="A139" s="105" t="s">
        <v>1293</v>
      </c>
      <c r="B139" s="105" t="s">
        <v>1262</v>
      </c>
      <c r="C139" s="189" t="s">
        <v>1109</v>
      </c>
      <c r="D139" s="206">
        <v>0</v>
      </c>
      <c r="E139" s="206">
        <v>0</v>
      </c>
      <c r="F139" s="206">
        <v>0</v>
      </c>
      <c r="G139" s="206">
        <v>0</v>
      </c>
      <c r="H139" s="206">
        <v>0</v>
      </c>
      <c r="I139" s="206">
        <v>0</v>
      </c>
      <c r="J139" s="206">
        <v>0</v>
      </c>
      <c r="K139" s="206">
        <v>0</v>
      </c>
      <c r="L139" s="206">
        <v>6</v>
      </c>
      <c r="M139" s="206">
        <v>0</v>
      </c>
      <c r="N139" s="206">
        <v>0</v>
      </c>
      <c r="O139" s="206">
        <v>1</v>
      </c>
      <c r="P139" s="206">
        <v>0</v>
      </c>
      <c r="Q139" s="206">
        <v>0</v>
      </c>
      <c r="R139" s="182"/>
      <c r="S139" s="85"/>
      <c r="T139" s="183"/>
      <c r="U139" s="85"/>
      <c r="V139" s="183"/>
      <c r="W139" s="152"/>
      <c r="X139" s="153"/>
      <c r="Y139" s="102"/>
    </row>
    <row r="140" spans="1:25" s="105" customFormat="1" ht="13.5" customHeight="1" x14ac:dyDescent="0.15">
      <c r="A140" s="105" t="s">
        <v>1293</v>
      </c>
      <c r="B140" s="105" t="s">
        <v>1262</v>
      </c>
      <c r="C140" s="189" t="s">
        <v>1110</v>
      </c>
      <c r="D140" s="206">
        <v>0</v>
      </c>
      <c r="E140" s="206">
        <v>0</v>
      </c>
      <c r="F140" s="206">
        <v>0</v>
      </c>
      <c r="G140" s="206">
        <v>0</v>
      </c>
      <c r="H140" s="206">
        <v>0</v>
      </c>
      <c r="I140" s="206">
        <v>0</v>
      </c>
      <c r="J140" s="206">
        <v>1</v>
      </c>
      <c r="K140" s="206">
        <v>0</v>
      </c>
      <c r="L140" s="206">
        <v>5</v>
      </c>
      <c r="M140" s="206">
        <v>0</v>
      </c>
      <c r="N140" s="206">
        <v>1</v>
      </c>
      <c r="O140" s="206">
        <v>0</v>
      </c>
      <c r="P140" s="206">
        <v>2</v>
      </c>
      <c r="Q140" s="206">
        <v>0</v>
      </c>
      <c r="R140" s="182"/>
      <c r="S140" s="85"/>
      <c r="T140" s="183"/>
      <c r="U140" s="85"/>
      <c r="V140" s="183"/>
      <c r="W140" s="152"/>
      <c r="X140" s="153"/>
      <c r="Y140" s="102"/>
    </row>
    <row r="141" spans="1:25" s="105" customFormat="1" ht="13.5" customHeight="1" x14ac:dyDescent="0.15">
      <c r="A141" s="105" t="s">
        <v>1293</v>
      </c>
      <c r="B141" s="105" t="s">
        <v>1262</v>
      </c>
      <c r="C141" s="189" t="s">
        <v>1111</v>
      </c>
      <c r="D141" s="206">
        <v>6</v>
      </c>
      <c r="E141" s="206">
        <v>4</v>
      </c>
      <c r="F141" s="206">
        <v>0</v>
      </c>
      <c r="G141" s="206">
        <v>0</v>
      </c>
      <c r="H141" s="206">
        <v>0</v>
      </c>
      <c r="I141" s="206">
        <v>0</v>
      </c>
      <c r="J141" s="206">
        <v>2</v>
      </c>
      <c r="K141" s="206">
        <v>4</v>
      </c>
      <c r="L141" s="206">
        <v>23</v>
      </c>
      <c r="M141" s="206">
        <v>2</v>
      </c>
      <c r="N141" s="206">
        <v>5</v>
      </c>
      <c r="O141" s="206">
        <v>5</v>
      </c>
      <c r="P141" s="206">
        <v>1</v>
      </c>
      <c r="Q141" s="206">
        <v>0</v>
      </c>
      <c r="R141" s="182"/>
      <c r="S141" s="85"/>
      <c r="T141" s="183"/>
      <c r="U141" s="85"/>
      <c r="V141" s="183"/>
      <c r="W141" s="152"/>
      <c r="X141" s="153"/>
      <c r="Y141" s="102"/>
    </row>
    <row r="142" spans="1:25" s="105" customFormat="1" ht="13.5" customHeight="1" x14ac:dyDescent="0.15">
      <c r="A142" s="105" t="s">
        <v>1294</v>
      </c>
      <c r="B142" s="105" t="s">
        <v>1263</v>
      </c>
      <c r="C142" s="189" t="s">
        <v>1112</v>
      </c>
      <c r="D142" s="206">
        <v>70</v>
      </c>
      <c r="E142" s="206">
        <v>38</v>
      </c>
      <c r="F142" s="206">
        <v>0</v>
      </c>
      <c r="G142" s="206">
        <v>22</v>
      </c>
      <c r="H142" s="206">
        <v>0</v>
      </c>
      <c r="I142" s="206">
        <v>5</v>
      </c>
      <c r="J142" s="206">
        <v>2</v>
      </c>
      <c r="K142" s="206">
        <v>96</v>
      </c>
      <c r="L142" s="206">
        <v>665</v>
      </c>
      <c r="M142" s="206">
        <v>74</v>
      </c>
      <c r="N142" s="206">
        <v>152</v>
      </c>
      <c r="O142" s="206">
        <v>91</v>
      </c>
      <c r="P142" s="206">
        <v>5</v>
      </c>
      <c r="Q142" s="206">
        <v>2</v>
      </c>
      <c r="R142" s="182"/>
      <c r="S142" s="85"/>
      <c r="T142" s="183"/>
      <c r="U142" s="85"/>
      <c r="V142" s="183"/>
      <c r="W142" s="152"/>
      <c r="X142" s="153"/>
      <c r="Y142" s="102"/>
    </row>
    <row r="143" spans="1:25" s="105" customFormat="1" ht="13.5" customHeight="1" x14ac:dyDescent="0.15">
      <c r="A143" s="105" t="s">
        <v>1294</v>
      </c>
      <c r="B143" s="105" t="s">
        <v>1263</v>
      </c>
      <c r="C143" s="189" t="s">
        <v>1113</v>
      </c>
      <c r="D143" s="206">
        <v>1</v>
      </c>
      <c r="E143" s="206">
        <v>4</v>
      </c>
      <c r="F143" s="206">
        <v>0</v>
      </c>
      <c r="G143" s="206">
        <v>0</v>
      </c>
      <c r="H143" s="206">
        <v>0</v>
      </c>
      <c r="I143" s="206">
        <v>0</v>
      </c>
      <c r="J143" s="206">
        <v>0</v>
      </c>
      <c r="K143" s="206">
        <v>2</v>
      </c>
      <c r="L143" s="206">
        <v>79</v>
      </c>
      <c r="M143" s="206">
        <v>2</v>
      </c>
      <c r="N143" s="206">
        <v>9</v>
      </c>
      <c r="O143" s="206">
        <v>3</v>
      </c>
      <c r="P143" s="206">
        <v>1</v>
      </c>
      <c r="Q143" s="206">
        <v>0</v>
      </c>
      <c r="R143" s="182"/>
      <c r="S143" s="85"/>
      <c r="T143" s="183"/>
      <c r="U143" s="85"/>
      <c r="V143" s="183"/>
      <c r="W143" s="152"/>
      <c r="X143" s="153"/>
      <c r="Y143" s="102"/>
    </row>
    <row r="144" spans="1:25" s="105" customFormat="1" ht="13.5" customHeight="1" x14ac:dyDescent="0.15">
      <c r="A144" s="105" t="s">
        <v>1294</v>
      </c>
      <c r="B144" s="105" t="s">
        <v>1263</v>
      </c>
      <c r="C144" s="189" t="s">
        <v>1114</v>
      </c>
      <c r="D144" s="206">
        <v>1</v>
      </c>
      <c r="E144" s="206">
        <v>6</v>
      </c>
      <c r="F144" s="206">
        <v>0</v>
      </c>
      <c r="G144" s="206">
        <v>0</v>
      </c>
      <c r="H144" s="206">
        <v>0</v>
      </c>
      <c r="I144" s="206">
        <v>0</v>
      </c>
      <c r="J144" s="206">
        <v>1</v>
      </c>
      <c r="K144" s="206">
        <v>0</v>
      </c>
      <c r="L144" s="206">
        <v>17</v>
      </c>
      <c r="M144" s="206">
        <v>0</v>
      </c>
      <c r="N144" s="206">
        <v>8</v>
      </c>
      <c r="O144" s="206">
        <v>0</v>
      </c>
      <c r="P144" s="206">
        <v>2</v>
      </c>
      <c r="Q144" s="206">
        <v>0</v>
      </c>
      <c r="R144" s="182"/>
      <c r="S144" s="85"/>
      <c r="T144" s="183"/>
      <c r="U144" s="85"/>
      <c r="V144" s="183"/>
      <c r="W144" s="152"/>
      <c r="X144" s="153"/>
      <c r="Y144" s="102"/>
    </row>
    <row r="145" spans="1:25" s="105" customFormat="1" ht="13.5" customHeight="1" x14ac:dyDescent="0.15">
      <c r="A145" s="105" t="s">
        <v>1294</v>
      </c>
      <c r="B145" s="105" t="s">
        <v>1263</v>
      </c>
      <c r="C145" s="189" t="s">
        <v>1115</v>
      </c>
      <c r="D145" s="206">
        <v>2</v>
      </c>
      <c r="E145" s="206">
        <v>3</v>
      </c>
      <c r="F145" s="206">
        <v>0</v>
      </c>
      <c r="G145" s="206">
        <v>0</v>
      </c>
      <c r="H145" s="206">
        <v>0</v>
      </c>
      <c r="I145" s="206">
        <v>0</v>
      </c>
      <c r="J145" s="206">
        <v>0</v>
      </c>
      <c r="K145" s="206">
        <v>2</v>
      </c>
      <c r="L145" s="206">
        <v>12</v>
      </c>
      <c r="M145" s="206">
        <v>1</v>
      </c>
      <c r="N145" s="206">
        <v>3</v>
      </c>
      <c r="O145" s="206">
        <v>3</v>
      </c>
      <c r="P145" s="206">
        <v>2</v>
      </c>
      <c r="Q145" s="206">
        <v>0</v>
      </c>
      <c r="R145" s="182"/>
      <c r="S145" s="85"/>
      <c r="T145" s="183"/>
      <c r="U145" s="85"/>
      <c r="V145" s="183"/>
      <c r="W145" s="152"/>
      <c r="X145" s="153"/>
      <c r="Y145" s="102"/>
    </row>
    <row r="146" spans="1:25" s="105" customFormat="1" ht="13.5" customHeight="1" x14ac:dyDescent="0.15">
      <c r="A146" s="105" t="s">
        <v>1294</v>
      </c>
      <c r="B146" s="105" t="s">
        <v>1263</v>
      </c>
      <c r="C146" s="189" t="s">
        <v>1116</v>
      </c>
      <c r="D146" s="206">
        <v>2</v>
      </c>
      <c r="E146" s="206">
        <v>4</v>
      </c>
      <c r="F146" s="206">
        <v>0</v>
      </c>
      <c r="G146" s="206">
        <v>0</v>
      </c>
      <c r="H146" s="206">
        <v>0</v>
      </c>
      <c r="I146" s="206">
        <v>0</v>
      </c>
      <c r="J146" s="206">
        <v>0</v>
      </c>
      <c r="K146" s="206">
        <v>1</v>
      </c>
      <c r="L146" s="206">
        <v>9</v>
      </c>
      <c r="M146" s="206">
        <v>1</v>
      </c>
      <c r="N146" s="206">
        <v>4</v>
      </c>
      <c r="O146" s="206">
        <v>3</v>
      </c>
      <c r="P146" s="206">
        <v>2</v>
      </c>
      <c r="Q146" s="206">
        <v>1</v>
      </c>
      <c r="R146" s="182"/>
      <c r="S146" s="85"/>
      <c r="T146" s="183"/>
      <c r="U146" s="85"/>
      <c r="V146" s="183"/>
      <c r="W146" s="152"/>
      <c r="X146" s="153"/>
      <c r="Y146" s="102"/>
    </row>
    <row r="147" spans="1:25" s="105" customFormat="1" ht="13.5" customHeight="1" x14ac:dyDescent="0.15">
      <c r="A147" s="105" t="s">
        <v>1295</v>
      </c>
      <c r="B147" s="105" t="s">
        <v>1264</v>
      </c>
      <c r="C147" s="189" t="s">
        <v>1117</v>
      </c>
      <c r="D147" s="206">
        <v>9</v>
      </c>
      <c r="E147" s="206">
        <v>4</v>
      </c>
      <c r="F147" s="206">
        <v>0</v>
      </c>
      <c r="G147" s="206">
        <v>0</v>
      </c>
      <c r="H147" s="206">
        <v>0</v>
      </c>
      <c r="I147" s="206">
        <v>0</v>
      </c>
      <c r="J147" s="206">
        <v>1</v>
      </c>
      <c r="K147" s="206">
        <v>11</v>
      </c>
      <c r="L147" s="206">
        <v>27</v>
      </c>
      <c r="M147" s="206">
        <v>10</v>
      </c>
      <c r="N147" s="206">
        <v>27</v>
      </c>
      <c r="O147" s="206">
        <v>5</v>
      </c>
      <c r="P147" s="206">
        <v>2</v>
      </c>
      <c r="Q147" s="206">
        <v>0</v>
      </c>
      <c r="R147" s="182"/>
      <c r="S147" s="85"/>
      <c r="T147" s="183"/>
      <c r="U147" s="85"/>
      <c r="V147" s="183"/>
      <c r="W147" s="152"/>
      <c r="X147" s="153"/>
      <c r="Y147" s="102"/>
    </row>
    <row r="148" spans="1:25" s="105" customFormat="1" ht="13.5" customHeight="1" x14ac:dyDescent="0.15">
      <c r="A148" s="105" t="s">
        <v>1295</v>
      </c>
      <c r="B148" s="105" t="s">
        <v>1264</v>
      </c>
      <c r="C148" s="189" t="s">
        <v>1118</v>
      </c>
      <c r="D148" s="206">
        <v>1</v>
      </c>
      <c r="E148" s="206">
        <v>2</v>
      </c>
      <c r="F148" s="206">
        <v>0</v>
      </c>
      <c r="G148" s="206">
        <v>0</v>
      </c>
      <c r="H148" s="206">
        <v>0</v>
      </c>
      <c r="I148" s="206">
        <v>0</v>
      </c>
      <c r="J148" s="206">
        <v>0</v>
      </c>
      <c r="K148" s="206">
        <v>1</v>
      </c>
      <c r="L148" s="206">
        <v>8</v>
      </c>
      <c r="M148" s="206">
        <v>1</v>
      </c>
      <c r="N148" s="206">
        <v>8</v>
      </c>
      <c r="O148" s="206">
        <v>1</v>
      </c>
      <c r="P148" s="206">
        <v>1</v>
      </c>
      <c r="Q148" s="206">
        <v>1</v>
      </c>
      <c r="R148" s="182"/>
      <c r="S148" s="85"/>
      <c r="T148" s="183"/>
      <c r="U148" s="85"/>
      <c r="V148" s="183"/>
      <c r="W148" s="152"/>
      <c r="X148" s="153"/>
      <c r="Y148" s="102"/>
    </row>
    <row r="149" spans="1:25" s="105" customFormat="1" ht="13.5" customHeight="1" x14ac:dyDescent="0.15">
      <c r="A149" s="105" t="s">
        <v>1295</v>
      </c>
      <c r="B149" s="105" t="s">
        <v>1264</v>
      </c>
      <c r="C149" s="189" t="s">
        <v>1119</v>
      </c>
      <c r="D149" s="206">
        <v>2</v>
      </c>
      <c r="E149" s="206">
        <v>0</v>
      </c>
      <c r="F149" s="206">
        <v>0</v>
      </c>
      <c r="G149" s="206">
        <v>0</v>
      </c>
      <c r="H149" s="206">
        <v>0</v>
      </c>
      <c r="I149" s="206">
        <v>1</v>
      </c>
      <c r="J149" s="206">
        <v>0</v>
      </c>
      <c r="K149" s="206">
        <v>1</v>
      </c>
      <c r="L149" s="206">
        <v>7</v>
      </c>
      <c r="M149" s="206">
        <v>1</v>
      </c>
      <c r="N149" s="206">
        <v>7</v>
      </c>
      <c r="O149" s="206">
        <v>2</v>
      </c>
      <c r="P149" s="206">
        <v>0</v>
      </c>
      <c r="Q149" s="206">
        <v>0</v>
      </c>
      <c r="R149" s="182"/>
      <c r="S149" s="85"/>
      <c r="T149" s="183"/>
      <c r="U149" s="85"/>
      <c r="V149" s="183"/>
      <c r="W149" s="152"/>
      <c r="X149" s="153"/>
      <c r="Y149" s="102"/>
    </row>
    <row r="150" spans="1:25" s="105" customFormat="1" ht="13.5" customHeight="1" x14ac:dyDescent="0.15">
      <c r="A150" s="105" t="s">
        <v>1295</v>
      </c>
      <c r="B150" s="105" t="s">
        <v>1265</v>
      </c>
      <c r="C150" s="189" t="s">
        <v>1120</v>
      </c>
      <c r="D150" s="206">
        <v>3</v>
      </c>
      <c r="E150" s="206">
        <v>4</v>
      </c>
      <c r="F150" s="206">
        <v>0</v>
      </c>
      <c r="G150" s="206">
        <v>0</v>
      </c>
      <c r="H150" s="206">
        <v>0</v>
      </c>
      <c r="I150" s="206">
        <v>0</v>
      </c>
      <c r="J150" s="206">
        <v>2</v>
      </c>
      <c r="K150" s="206">
        <v>4</v>
      </c>
      <c r="L150" s="206">
        <v>30</v>
      </c>
      <c r="M150" s="206">
        <v>4</v>
      </c>
      <c r="N150" s="206">
        <v>6</v>
      </c>
      <c r="O150" s="206">
        <v>1</v>
      </c>
      <c r="P150" s="206">
        <v>4</v>
      </c>
      <c r="Q150" s="206">
        <v>0</v>
      </c>
      <c r="R150" s="182"/>
      <c r="S150" s="85"/>
      <c r="T150" s="183"/>
      <c r="U150" s="85"/>
      <c r="V150" s="183"/>
      <c r="W150" s="152"/>
      <c r="X150" s="153"/>
      <c r="Y150" s="102"/>
    </row>
    <row r="151" spans="1:25" s="105" customFormat="1" ht="13.5" customHeight="1" x14ac:dyDescent="0.15">
      <c r="A151" s="105" t="s">
        <v>1295</v>
      </c>
      <c r="B151" s="105" t="s">
        <v>1265</v>
      </c>
      <c r="C151" s="189" t="s">
        <v>1121</v>
      </c>
      <c r="D151" s="206">
        <v>1</v>
      </c>
      <c r="E151" s="206">
        <v>2</v>
      </c>
      <c r="F151" s="206">
        <v>0</v>
      </c>
      <c r="G151" s="206">
        <v>0</v>
      </c>
      <c r="H151" s="206">
        <v>0</v>
      </c>
      <c r="I151" s="206">
        <v>0</v>
      </c>
      <c r="J151" s="206">
        <v>1</v>
      </c>
      <c r="K151" s="206">
        <v>1</v>
      </c>
      <c r="L151" s="206">
        <v>13</v>
      </c>
      <c r="M151" s="206">
        <v>1</v>
      </c>
      <c r="N151" s="206">
        <v>2</v>
      </c>
      <c r="O151" s="206">
        <v>1</v>
      </c>
      <c r="P151" s="206">
        <v>3</v>
      </c>
      <c r="Q151" s="206">
        <v>0</v>
      </c>
      <c r="R151" s="182"/>
      <c r="S151" s="85"/>
      <c r="T151" s="183"/>
      <c r="U151" s="85"/>
      <c r="V151" s="183"/>
      <c r="W151" s="152"/>
      <c r="X151" s="153"/>
      <c r="Y151" s="102"/>
    </row>
    <row r="152" spans="1:25" s="105" customFormat="1" ht="13.5" customHeight="1" x14ac:dyDescent="0.15">
      <c r="A152" s="105" t="s">
        <v>1295</v>
      </c>
      <c r="B152" s="105" t="s">
        <v>1265</v>
      </c>
      <c r="C152" s="189" t="s">
        <v>1122</v>
      </c>
      <c r="D152" s="206">
        <v>1</v>
      </c>
      <c r="E152" s="206">
        <v>0</v>
      </c>
      <c r="F152" s="206">
        <v>0</v>
      </c>
      <c r="G152" s="206">
        <v>0</v>
      </c>
      <c r="H152" s="206">
        <v>0</v>
      </c>
      <c r="I152" s="206">
        <v>0</v>
      </c>
      <c r="J152" s="206">
        <v>1</v>
      </c>
      <c r="K152" s="206">
        <v>0</v>
      </c>
      <c r="L152" s="206">
        <v>9</v>
      </c>
      <c r="M152" s="206">
        <v>0</v>
      </c>
      <c r="N152" s="206">
        <v>4</v>
      </c>
      <c r="O152" s="206">
        <v>1</v>
      </c>
      <c r="P152" s="206">
        <v>1</v>
      </c>
      <c r="Q152" s="206">
        <v>0</v>
      </c>
      <c r="R152" s="182"/>
      <c r="S152" s="85"/>
      <c r="T152" s="183"/>
      <c r="U152" s="85"/>
      <c r="V152" s="183"/>
      <c r="W152" s="152"/>
      <c r="X152" s="153"/>
      <c r="Y152" s="102"/>
    </row>
    <row r="153" spans="1:25" s="105" customFormat="1" ht="13.5" customHeight="1" x14ac:dyDescent="0.15">
      <c r="A153" s="105" t="s">
        <v>1295</v>
      </c>
      <c r="B153" s="105" t="s">
        <v>1265</v>
      </c>
      <c r="C153" s="189" t="s">
        <v>1123</v>
      </c>
      <c r="D153" s="206">
        <v>14</v>
      </c>
      <c r="E153" s="206">
        <v>8</v>
      </c>
      <c r="F153" s="206">
        <v>0</v>
      </c>
      <c r="G153" s="206">
        <v>3</v>
      </c>
      <c r="H153" s="206">
        <v>0</v>
      </c>
      <c r="I153" s="206">
        <v>2</v>
      </c>
      <c r="J153" s="206">
        <v>1</v>
      </c>
      <c r="K153" s="206">
        <v>19</v>
      </c>
      <c r="L153" s="206">
        <v>51</v>
      </c>
      <c r="M153" s="206">
        <v>19</v>
      </c>
      <c r="N153" s="206">
        <v>21</v>
      </c>
      <c r="O153" s="206">
        <v>6</v>
      </c>
      <c r="P153" s="206">
        <v>4</v>
      </c>
      <c r="Q153" s="206">
        <v>0</v>
      </c>
      <c r="R153" s="182"/>
      <c r="S153" s="85"/>
      <c r="T153" s="183"/>
      <c r="U153" s="85"/>
      <c r="V153" s="183"/>
      <c r="W153" s="152"/>
      <c r="X153" s="153"/>
      <c r="Y153" s="102"/>
    </row>
    <row r="154" spans="1:25" s="105" customFormat="1" ht="13.5" customHeight="1" x14ac:dyDescent="0.15">
      <c r="A154" s="105" t="s">
        <v>1296</v>
      </c>
      <c r="B154" s="105" t="s">
        <v>1266</v>
      </c>
      <c r="C154" s="189" t="s">
        <v>1124</v>
      </c>
      <c r="D154" s="206">
        <v>87</v>
      </c>
      <c r="E154" s="206">
        <v>45</v>
      </c>
      <c r="F154" s="206">
        <v>0</v>
      </c>
      <c r="G154" s="206">
        <v>28</v>
      </c>
      <c r="H154" s="206">
        <v>2</v>
      </c>
      <c r="I154" s="206">
        <v>17</v>
      </c>
      <c r="J154" s="206">
        <v>7</v>
      </c>
      <c r="K154" s="206">
        <v>156</v>
      </c>
      <c r="L154" s="206">
        <v>424</v>
      </c>
      <c r="M154" s="206">
        <v>141</v>
      </c>
      <c r="N154" s="206">
        <v>339</v>
      </c>
      <c r="O154" s="206">
        <v>76</v>
      </c>
      <c r="P154" s="206">
        <v>21</v>
      </c>
      <c r="Q154" s="206">
        <v>11</v>
      </c>
      <c r="R154" s="182"/>
      <c r="S154" s="85"/>
      <c r="T154" s="183"/>
      <c r="U154" s="85"/>
      <c r="V154" s="183"/>
      <c r="W154" s="152"/>
      <c r="X154" s="153"/>
      <c r="Y154" s="102"/>
    </row>
    <row r="155" spans="1:25" s="105" customFormat="1" ht="13.5" customHeight="1" x14ac:dyDescent="0.15">
      <c r="A155" s="105" t="s">
        <v>1296</v>
      </c>
      <c r="B155" s="105" t="s">
        <v>1266</v>
      </c>
      <c r="C155" s="189" t="s">
        <v>1125</v>
      </c>
      <c r="D155" s="206">
        <v>13</v>
      </c>
      <c r="E155" s="206">
        <v>9</v>
      </c>
      <c r="F155" s="206">
        <v>0</v>
      </c>
      <c r="G155" s="206">
        <v>0</v>
      </c>
      <c r="H155" s="206">
        <v>0</v>
      </c>
      <c r="I155" s="206">
        <v>0</v>
      </c>
      <c r="J155" s="206">
        <v>0</v>
      </c>
      <c r="K155" s="206">
        <v>14</v>
      </c>
      <c r="L155" s="206">
        <v>70</v>
      </c>
      <c r="M155" s="206">
        <v>12</v>
      </c>
      <c r="N155" s="206">
        <v>54</v>
      </c>
      <c r="O155" s="206">
        <v>5</v>
      </c>
      <c r="P155" s="206">
        <v>5</v>
      </c>
      <c r="Q155" s="206">
        <v>1</v>
      </c>
      <c r="R155" s="182"/>
      <c r="S155" s="85"/>
      <c r="T155" s="183"/>
      <c r="U155" s="85"/>
      <c r="V155" s="183"/>
      <c r="W155" s="152"/>
      <c r="X155" s="153"/>
      <c r="Y155" s="102"/>
    </row>
    <row r="156" spans="1:25" s="105" customFormat="1" ht="13.5" customHeight="1" x14ac:dyDescent="0.15">
      <c r="A156" s="105" t="s">
        <v>1296</v>
      </c>
      <c r="B156" s="105" t="s">
        <v>1266</v>
      </c>
      <c r="C156" s="189" t="s">
        <v>1126</v>
      </c>
      <c r="D156" s="206">
        <v>1</v>
      </c>
      <c r="E156" s="206">
        <v>1</v>
      </c>
      <c r="F156" s="206">
        <v>0</v>
      </c>
      <c r="G156" s="206">
        <v>0</v>
      </c>
      <c r="H156" s="206">
        <v>0</v>
      </c>
      <c r="I156" s="206">
        <v>1</v>
      </c>
      <c r="J156" s="206">
        <v>0</v>
      </c>
      <c r="K156" s="206">
        <v>1</v>
      </c>
      <c r="L156" s="206">
        <v>21</v>
      </c>
      <c r="M156" s="206">
        <v>1</v>
      </c>
      <c r="N156" s="206">
        <v>16</v>
      </c>
      <c r="O156" s="206">
        <v>1</v>
      </c>
      <c r="P156" s="206">
        <v>7</v>
      </c>
      <c r="Q156" s="206">
        <v>0</v>
      </c>
      <c r="R156" s="182"/>
      <c r="S156" s="85"/>
      <c r="T156" s="183"/>
      <c r="U156" s="85"/>
      <c r="V156" s="183"/>
      <c r="W156" s="152"/>
      <c r="X156" s="153"/>
      <c r="Y156" s="102"/>
    </row>
    <row r="157" spans="1:25" s="105" customFormat="1" ht="13.5" customHeight="1" x14ac:dyDescent="0.15">
      <c r="A157" s="105" t="s">
        <v>1296</v>
      </c>
      <c r="B157" s="105" t="s">
        <v>1266</v>
      </c>
      <c r="C157" s="189" t="s">
        <v>1127</v>
      </c>
      <c r="D157" s="206">
        <v>3</v>
      </c>
      <c r="E157" s="206">
        <v>1</v>
      </c>
      <c r="F157" s="206">
        <v>0</v>
      </c>
      <c r="G157" s="206">
        <v>0</v>
      </c>
      <c r="H157" s="206">
        <v>0</v>
      </c>
      <c r="I157" s="206">
        <v>0</v>
      </c>
      <c r="J157" s="206">
        <v>0</v>
      </c>
      <c r="K157" s="206">
        <v>1</v>
      </c>
      <c r="L157" s="206">
        <v>13</v>
      </c>
      <c r="M157" s="206">
        <v>0</v>
      </c>
      <c r="N157" s="206">
        <v>12</v>
      </c>
      <c r="O157" s="206">
        <v>2</v>
      </c>
      <c r="P157" s="206">
        <v>1</v>
      </c>
      <c r="Q157" s="206">
        <v>0</v>
      </c>
      <c r="R157" s="182"/>
      <c r="S157" s="85"/>
      <c r="T157" s="183"/>
      <c r="U157" s="85"/>
      <c r="V157" s="183"/>
      <c r="W157" s="152"/>
      <c r="X157" s="153"/>
      <c r="Y157" s="102"/>
    </row>
    <row r="158" spans="1:25" s="105" customFormat="1" ht="13.5" customHeight="1" x14ac:dyDescent="0.15">
      <c r="A158" s="105" t="s">
        <v>1296</v>
      </c>
      <c r="B158" s="105" t="s">
        <v>1266</v>
      </c>
      <c r="C158" s="189" t="s">
        <v>1128</v>
      </c>
      <c r="D158" s="206">
        <v>2</v>
      </c>
      <c r="E158" s="206">
        <v>2</v>
      </c>
      <c r="F158" s="206">
        <v>0</v>
      </c>
      <c r="G158" s="206">
        <v>0</v>
      </c>
      <c r="H158" s="206">
        <v>0</v>
      </c>
      <c r="I158" s="206">
        <v>0</v>
      </c>
      <c r="J158" s="206">
        <v>2</v>
      </c>
      <c r="K158" s="206">
        <v>1</v>
      </c>
      <c r="L158" s="206">
        <v>12</v>
      </c>
      <c r="M158" s="206">
        <v>1</v>
      </c>
      <c r="N158" s="206">
        <v>9</v>
      </c>
      <c r="O158" s="206">
        <v>1</v>
      </c>
      <c r="P158" s="206">
        <v>3</v>
      </c>
      <c r="Q158" s="206">
        <v>0</v>
      </c>
      <c r="R158" s="182"/>
      <c r="S158" s="85"/>
      <c r="T158" s="183"/>
      <c r="U158" s="85"/>
      <c r="V158" s="183"/>
      <c r="W158" s="152"/>
      <c r="X158" s="153"/>
      <c r="Y158" s="102"/>
    </row>
    <row r="159" spans="1:25" s="105" customFormat="1" ht="13.5" customHeight="1" x14ac:dyDescent="0.15">
      <c r="A159" s="105" t="s">
        <v>1296</v>
      </c>
      <c r="B159" s="105" t="s">
        <v>1266</v>
      </c>
      <c r="C159" s="189" t="s">
        <v>1129</v>
      </c>
      <c r="D159" s="206">
        <v>3</v>
      </c>
      <c r="E159" s="206">
        <v>1</v>
      </c>
      <c r="F159" s="206">
        <v>0</v>
      </c>
      <c r="G159" s="206">
        <v>0</v>
      </c>
      <c r="H159" s="206">
        <v>0</v>
      </c>
      <c r="I159" s="206">
        <v>0</v>
      </c>
      <c r="J159" s="206">
        <v>2</v>
      </c>
      <c r="K159" s="206">
        <v>2</v>
      </c>
      <c r="L159" s="206">
        <v>19</v>
      </c>
      <c r="M159" s="206">
        <v>0</v>
      </c>
      <c r="N159" s="206">
        <v>15</v>
      </c>
      <c r="O159" s="206">
        <v>2</v>
      </c>
      <c r="P159" s="206">
        <v>2</v>
      </c>
      <c r="Q159" s="206">
        <v>1</v>
      </c>
      <c r="R159" s="182"/>
      <c r="S159" s="85"/>
      <c r="T159" s="183"/>
      <c r="U159" s="85"/>
      <c r="V159" s="183"/>
      <c r="W159" s="152"/>
      <c r="X159" s="153"/>
      <c r="Y159" s="102"/>
    </row>
    <row r="160" spans="1:25" s="105" customFormat="1" ht="13.5" customHeight="1" x14ac:dyDescent="0.15">
      <c r="A160" s="105" t="s">
        <v>1296</v>
      </c>
      <c r="B160" s="105" t="s">
        <v>1266</v>
      </c>
      <c r="C160" s="189" t="s">
        <v>1130</v>
      </c>
      <c r="D160" s="206">
        <v>5</v>
      </c>
      <c r="E160" s="206">
        <v>2</v>
      </c>
      <c r="F160" s="206">
        <v>0</v>
      </c>
      <c r="G160" s="206">
        <v>0</v>
      </c>
      <c r="H160" s="206">
        <v>0</v>
      </c>
      <c r="I160" s="206">
        <v>0</v>
      </c>
      <c r="J160" s="206">
        <v>0</v>
      </c>
      <c r="K160" s="206">
        <v>5</v>
      </c>
      <c r="L160" s="206">
        <v>24</v>
      </c>
      <c r="M160" s="206">
        <v>5</v>
      </c>
      <c r="N160" s="206">
        <v>21</v>
      </c>
      <c r="O160" s="206">
        <v>3</v>
      </c>
      <c r="P160" s="206">
        <v>2</v>
      </c>
      <c r="Q160" s="206">
        <v>0</v>
      </c>
      <c r="R160" s="182"/>
      <c r="S160" s="85"/>
      <c r="T160" s="183"/>
      <c r="U160" s="85"/>
      <c r="V160" s="183"/>
      <c r="W160" s="152"/>
      <c r="X160" s="153"/>
      <c r="Y160" s="102"/>
    </row>
    <row r="161" spans="1:25" s="105" customFormat="1" ht="13.5" customHeight="1" x14ac:dyDescent="0.15">
      <c r="A161" s="105" t="s">
        <v>1296</v>
      </c>
      <c r="B161" s="105" t="s">
        <v>1266</v>
      </c>
      <c r="C161" s="189" t="s">
        <v>1131</v>
      </c>
      <c r="D161" s="206">
        <v>5</v>
      </c>
      <c r="E161" s="206">
        <v>4</v>
      </c>
      <c r="F161" s="206">
        <v>0</v>
      </c>
      <c r="G161" s="206">
        <v>2</v>
      </c>
      <c r="H161" s="206">
        <v>0</v>
      </c>
      <c r="I161" s="206">
        <v>1</v>
      </c>
      <c r="J161" s="206">
        <v>0</v>
      </c>
      <c r="K161" s="206">
        <v>9</v>
      </c>
      <c r="L161" s="206">
        <v>32</v>
      </c>
      <c r="M161" s="206">
        <v>8</v>
      </c>
      <c r="N161" s="206">
        <v>24</v>
      </c>
      <c r="O161" s="206">
        <v>7</v>
      </c>
      <c r="P161" s="206">
        <v>7</v>
      </c>
      <c r="Q161" s="206">
        <v>0</v>
      </c>
      <c r="R161" s="182"/>
      <c r="S161" s="85"/>
      <c r="T161" s="183"/>
      <c r="U161" s="85"/>
      <c r="V161" s="183"/>
      <c r="W161" s="152"/>
      <c r="X161" s="153"/>
      <c r="Y161" s="102"/>
    </row>
    <row r="162" spans="1:25" s="105" customFormat="1" ht="13.5" customHeight="1" x14ac:dyDescent="0.15">
      <c r="A162" s="105" t="s">
        <v>1296</v>
      </c>
      <c r="B162" s="105" t="s">
        <v>1266</v>
      </c>
      <c r="C162" s="189" t="s">
        <v>1132</v>
      </c>
      <c r="D162" s="206">
        <v>1</v>
      </c>
      <c r="E162" s="206">
        <v>1</v>
      </c>
      <c r="F162" s="206">
        <v>0</v>
      </c>
      <c r="G162" s="206">
        <v>0</v>
      </c>
      <c r="H162" s="206">
        <v>0</v>
      </c>
      <c r="I162" s="206">
        <v>0</v>
      </c>
      <c r="J162" s="206">
        <v>0</v>
      </c>
      <c r="K162" s="206">
        <v>1</v>
      </c>
      <c r="L162" s="206">
        <v>8</v>
      </c>
      <c r="M162" s="206">
        <v>1</v>
      </c>
      <c r="N162" s="206">
        <v>5</v>
      </c>
      <c r="O162" s="206">
        <v>0</v>
      </c>
      <c r="P162" s="206">
        <v>1</v>
      </c>
      <c r="Q162" s="206">
        <v>0</v>
      </c>
      <c r="R162" s="182"/>
      <c r="S162" s="85"/>
      <c r="T162" s="183"/>
      <c r="U162" s="85"/>
      <c r="V162" s="183"/>
      <c r="W162" s="152"/>
      <c r="X162" s="153"/>
      <c r="Y162" s="102"/>
    </row>
    <row r="163" spans="1:25" s="105" customFormat="1" ht="13.5" customHeight="1" x14ac:dyDescent="0.15">
      <c r="A163" s="105" t="s">
        <v>1296</v>
      </c>
      <c r="B163" s="105" t="s">
        <v>1266</v>
      </c>
      <c r="C163" s="189" t="s">
        <v>1133</v>
      </c>
      <c r="D163" s="206">
        <v>1</v>
      </c>
      <c r="E163" s="206">
        <v>1</v>
      </c>
      <c r="F163" s="206">
        <v>0</v>
      </c>
      <c r="G163" s="206">
        <v>0</v>
      </c>
      <c r="H163" s="206">
        <v>0</v>
      </c>
      <c r="I163" s="206">
        <v>0</v>
      </c>
      <c r="J163" s="206">
        <v>0</v>
      </c>
      <c r="K163" s="206">
        <v>1</v>
      </c>
      <c r="L163" s="206">
        <v>9</v>
      </c>
      <c r="M163" s="206">
        <v>1</v>
      </c>
      <c r="N163" s="206">
        <v>8</v>
      </c>
      <c r="O163" s="206">
        <v>1</v>
      </c>
      <c r="P163" s="206">
        <v>2</v>
      </c>
      <c r="Q163" s="206">
        <v>0</v>
      </c>
      <c r="R163" s="182"/>
      <c r="S163" s="85"/>
      <c r="T163" s="183"/>
      <c r="U163" s="85"/>
      <c r="V163" s="183"/>
      <c r="W163" s="152"/>
      <c r="X163" s="153"/>
      <c r="Y163" s="102"/>
    </row>
    <row r="164" spans="1:25" s="105" customFormat="1" ht="13.5" customHeight="1" x14ac:dyDescent="0.15">
      <c r="A164" s="105" t="s">
        <v>1296</v>
      </c>
      <c r="B164" s="105" t="s">
        <v>1266</v>
      </c>
      <c r="C164" s="189" t="s">
        <v>1134</v>
      </c>
      <c r="D164" s="206">
        <v>4</v>
      </c>
      <c r="E164" s="206">
        <v>1</v>
      </c>
      <c r="F164" s="206">
        <v>0</v>
      </c>
      <c r="G164" s="206">
        <v>0</v>
      </c>
      <c r="H164" s="206">
        <v>0</v>
      </c>
      <c r="I164" s="206">
        <v>0</v>
      </c>
      <c r="J164" s="206">
        <v>0</v>
      </c>
      <c r="K164" s="206">
        <v>3</v>
      </c>
      <c r="L164" s="206">
        <v>21</v>
      </c>
      <c r="M164" s="206">
        <v>2</v>
      </c>
      <c r="N164" s="206">
        <v>18</v>
      </c>
      <c r="O164" s="206">
        <v>2</v>
      </c>
      <c r="P164" s="206">
        <v>2</v>
      </c>
      <c r="Q164" s="206">
        <v>0</v>
      </c>
      <c r="R164" s="182"/>
      <c r="S164" s="85"/>
      <c r="T164" s="183"/>
      <c r="U164" s="85"/>
      <c r="V164" s="183"/>
      <c r="W164" s="152"/>
      <c r="X164" s="153"/>
      <c r="Y164" s="102"/>
    </row>
    <row r="165" spans="1:25" s="105" customFormat="1" ht="13.5" customHeight="1" x14ac:dyDescent="0.15">
      <c r="A165" s="105" t="s">
        <v>1296</v>
      </c>
      <c r="B165" s="105" t="s">
        <v>1266</v>
      </c>
      <c r="C165" s="189" t="s">
        <v>1135</v>
      </c>
      <c r="D165" s="206">
        <v>4</v>
      </c>
      <c r="E165" s="206">
        <v>1</v>
      </c>
      <c r="F165" s="206">
        <v>0</v>
      </c>
      <c r="G165" s="206">
        <v>0</v>
      </c>
      <c r="H165" s="206">
        <v>0</v>
      </c>
      <c r="I165" s="206">
        <v>0</v>
      </c>
      <c r="J165" s="206">
        <v>0</v>
      </c>
      <c r="K165" s="206">
        <v>3</v>
      </c>
      <c r="L165" s="206">
        <v>19</v>
      </c>
      <c r="M165" s="206">
        <v>2</v>
      </c>
      <c r="N165" s="206">
        <v>18</v>
      </c>
      <c r="O165" s="206">
        <v>4</v>
      </c>
      <c r="P165" s="206">
        <v>1</v>
      </c>
      <c r="Q165" s="206">
        <v>0</v>
      </c>
      <c r="R165" s="182"/>
      <c r="S165" s="85"/>
      <c r="T165" s="183"/>
      <c r="U165" s="85"/>
      <c r="V165" s="183"/>
      <c r="W165" s="152"/>
      <c r="X165" s="153"/>
      <c r="Y165" s="102"/>
    </row>
    <row r="166" spans="1:25" s="105" customFormat="1" ht="13.5" customHeight="1" x14ac:dyDescent="0.15">
      <c r="A166" s="105" t="s">
        <v>1296</v>
      </c>
      <c r="B166" s="105" t="s">
        <v>1266</v>
      </c>
      <c r="C166" s="189" t="s">
        <v>1136</v>
      </c>
      <c r="D166" s="206">
        <v>7</v>
      </c>
      <c r="E166" s="206">
        <v>5</v>
      </c>
      <c r="F166" s="206">
        <v>0</v>
      </c>
      <c r="G166" s="206">
        <v>0</v>
      </c>
      <c r="H166" s="206">
        <v>2</v>
      </c>
      <c r="I166" s="206">
        <v>1</v>
      </c>
      <c r="J166" s="206">
        <v>0</v>
      </c>
      <c r="K166" s="206">
        <v>5</v>
      </c>
      <c r="L166" s="206">
        <v>51</v>
      </c>
      <c r="M166" s="206">
        <v>3</v>
      </c>
      <c r="N166" s="206">
        <v>39</v>
      </c>
      <c r="O166" s="206">
        <v>6</v>
      </c>
      <c r="P166" s="206">
        <v>7</v>
      </c>
      <c r="Q166" s="206">
        <v>0</v>
      </c>
      <c r="R166" s="182"/>
      <c r="S166" s="85"/>
      <c r="T166" s="183"/>
      <c r="U166" s="85"/>
      <c r="V166" s="183"/>
      <c r="W166" s="152"/>
      <c r="X166" s="153"/>
      <c r="Y166" s="102"/>
    </row>
    <row r="167" spans="1:25" s="105" customFormat="1" ht="13.5" customHeight="1" x14ac:dyDescent="0.15">
      <c r="A167" s="105" t="s">
        <v>1296</v>
      </c>
      <c r="B167" s="105" t="s">
        <v>1266</v>
      </c>
      <c r="C167" s="189" t="s">
        <v>1137</v>
      </c>
      <c r="D167" s="206">
        <v>1</v>
      </c>
      <c r="E167" s="206">
        <v>2</v>
      </c>
      <c r="F167" s="206">
        <v>0</v>
      </c>
      <c r="G167" s="206">
        <v>0</v>
      </c>
      <c r="H167" s="206">
        <v>0</v>
      </c>
      <c r="I167" s="206">
        <v>0</v>
      </c>
      <c r="J167" s="206">
        <v>1</v>
      </c>
      <c r="K167" s="206">
        <v>1</v>
      </c>
      <c r="L167" s="206">
        <v>20</v>
      </c>
      <c r="M167" s="206">
        <v>1</v>
      </c>
      <c r="N167" s="206">
        <v>14</v>
      </c>
      <c r="O167" s="206">
        <v>3</v>
      </c>
      <c r="P167" s="206">
        <v>2</v>
      </c>
      <c r="Q167" s="206">
        <v>0</v>
      </c>
      <c r="R167" s="182"/>
      <c r="S167" s="85"/>
      <c r="T167" s="183"/>
      <c r="U167" s="85"/>
      <c r="V167" s="183"/>
      <c r="W167" s="152"/>
      <c r="X167" s="153"/>
      <c r="Y167" s="102"/>
    </row>
    <row r="168" spans="1:25" s="105" customFormat="1" ht="13.5" customHeight="1" x14ac:dyDescent="0.15">
      <c r="A168" s="105" t="s">
        <v>1296</v>
      </c>
      <c r="B168" s="105" t="s">
        <v>1266</v>
      </c>
      <c r="C168" s="189" t="s">
        <v>1138</v>
      </c>
      <c r="D168" s="206">
        <v>1</v>
      </c>
      <c r="E168" s="206">
        <v>1</v>
      </c>
      <c r="F168" s="206"/>
      <c r="G168" s="206">
        <v>0</v>
      </c>
      <c r="H168" s="206">
        <v>0</v>
      </c>
      <c r="I168" s="206">
        <v>0</v>
      </c>
      <c r="J168" s="206">
        <v>0</v>
      </c>
      <c r="K168" s="206">
        <v>1</v>
      </c>
      <c r="L168" s="206">
        <v>6</v>
      </c>
      <c r="M168" s="206">
        <v>0</v>
      </c>
      <c r="N168" s="206">
        <v>6</v>
      </c>
      <c r="O168" s="206">
        <v>1</v>
      </c>
      <c r="P168" s="206">
        <v>1</v>
      </c>
      <c r="Q168" s="206">
        <v>0</v>
      </c>
      <c r="R168" s="182"/>
      <c r="S168" s="85"/>
      <c r="T168" s="183"/>
      <c r="U168" s="85"/>
      <c r="V168" s="183"/>
      <c r="W168" s="152"/>
      <c r="X168" s="153"/>
      <c r="Y168" s="102"/>
    </row>
    <row r="169" spans="1:25" s="105" customFormat="1" ht="13.5" customHeight="1" x14ac:dyDescent="0.15">
      <c r="A169" s="105" t="s">
        <v>1296</v>
      </c>
      <c r="B169" s="105" t="s">
        <v>1266</v>
      </c>
      <c r="C169" s="189" t="s">
        <v>1139</v>
      </c>
      <c r="D169" s="206">
        <v>1</v>
      </c>
      <c r="E169" s="206">
        <v>1</v>
      </c>
      <c r="F169" s="206">
        <v>0</v>
      </c>
      <c r="G169" s="206">
        <v>0</v>
      </c>
      <c r="H169" s="206">
        <v>0</v>
      </c>
      <c r="I169" s="206">
        <v>1</v>
      </c>
      <c r="J169" s="206">
        <v>0</v>
      </c>
      <c r="K169" s="206">
        <v>4</v>
      </c>
      <c r="L169" s="206">
        <v>30</v>
      </c>
      <c r="M169" s="206">
        <v>3</v>
      </c>
      <c r="N169" s="206">
        <v>20</v>
      </c>
      <c r="O169" s="206">
        <v>1</v>
      </c>
      <c r="P169" s="206">
        <v>2</v>
      </c>
      <c r="Q169" s="206">
        <v>0</v>
      </c>
      <c r="R169" s="182"/>
      <c r="S169" s="85"/>
      <c r="T169" s="183"/>
      <c r="U169" s="85"/>
      <c r="V169" s="183"/>
      <c r="W169" s="152"/>
      <c r="X169" s="153"/>
      <c r="Y169" s="102"/>
    </row>
    <row r="170" spans="1:25" s="105" customFormat="1" ht="13.5" customHeight="1" x14ac:dyDescent="0.15">
      <c r="A170" s="105" t="s">
        <v>1296</v>
      </c>
      <c r="B170" s="105" t="s">
        <v>1266</v>
      </c>
      <c r="C170" s="189" t="s">
        <v>1140</v>
      </c>
      <c r="D170" s="206">
        <v>4</v>
      </c>
      <c r="E170" s="206">
        <v>2</v>
      </c>
      <c r="F170" s="206">
        <v>0</v>
      </c>
      <c r="G170" s="206">
        <v>0</v>
      </c>
      <c r="H170" s="206">
        <v>0</v>
      </c>
      <c r="I170" s="206">
        <v>0</v>
      </c>
      <c r="J170" s="206">
        <v>0</v>
      </c>
      <c r="K170" s="206">
        <v>4</v>
      </c>
      <c r="L170" s="206">
        <v>21</v>
      </c>
      <c r="M170" s="206">
        <v>4</v>
      </c>
      <c r="N170" s="206">
        <v>15</v>
      </c>
      <c r="O170" s="206">
        <v>3</v>
      </c>
      <c r="P170" s="206">
        <v>1</v>
      </c>
      <c r="Q170" s="206">
        <v>0</v>
      </c>
      <c r="R170" s="182"/>
      <c r="S170" s="85"/>
      <c r="T170" s="183"/>
      <c r="U170" s="85"/>
      <c r="V170" s="183"/>
      <c r="W170" s="152"/>
      <c r="X170" s="153"/>
      <c r="Y170" s="102"/>
    </row>
    <row r="171" spans="1:25" s="105" customFormat="1" ht="13.5" customHeight="1" x14ac:dyDescent="0.15">
      <c r="A171" s="105" t="s">
        <v>1296</v>
      </c>
      <c r="B171" s="105" t="s">
        <v>1266</v>
      </c>
      <c r="C171" s="189" t="s">
        <v>1141</v>
      </c>
      <c r="D171" s="206">
        <v>1</v>
      </c>
      <c r="E171" s="206">
        <v>0</v>
      </c>
      <c r="F171" s="206">
        <v>0</v>
      </c>
      <c r="G171" s="206">
        <v>0</v>
      </c>
      <c r="H171" s="206">
        <v>0</v>
      </c>
      <c r="I171" s="206">
        <v>0</v>
      </c>
      <c r="J171" s="206">
        <v>0</v>
      </c>
      <c r="K171" s="206">
        <v>1</v>
      </c>
      <c r="L171" s="206">
        <v>4</v>
      </c>
      <c r="M171" s="206">
        <v>0</v>
      </c>
      <c r="N171" s="206">
        <v>3</v>
      </c>
      <c r="O171" s="206">
        <v>1</v>
      </c>
      <c r="P171" s="206">
        <v>1</v>
      </c>
      <c r="Q171" s="206">
        <v>0</v>
      </c>
      <c r="R171" s="182"/>
      <c r="S171" s="85"/>
      <c r="T171" s="183"/>
      <c r="U171" s="85"/>
      <c r="V171" s="183"/>
      <c r="W171" s="152"/>
      <c r="X171" s="153"/>
      <c r="Y171" s="102"/>
    </row>
    <row r="172" spans="1:25" s="105" customFormat="1" ht="13.5" customHeight="1" x14ac:dyDescent="0.15">
      <c r="A172" s="105" t="s">
        <v>1296</v>
      </c>
      <c r="B172" s="105" t="s">
        <v>1266</v>
      </c>
      <c r="C172" s="189" t="s">
        <v>1142</v>
      </c>
      <c r="D172" s="206">
        <v>1</v>
      </c>
      <c r="E172" s="206">
        <v>0</v>
      </c>
      <c r="F172" s="206">
        <v>0</v>
      </c>
      <c r="G172" s="206">
        <v>0</v>
      </c>
      <c r="H172" s="206">
        <v>0</v>
      </c>
      <c r="I172" s="206">
        <v>0</v>
      </c>
      <c r="J172" s="206">
        <v>1</v>
      </c>
      <c r="K172" s="206">
        <v>1</v>
      </c>
      <c r="L172" s="206">
        <v>12</v>
      </c>
      <c r="M172" s="206">
        <v>1</v>
      </c>
      <c r="N172" s="206">
        <v>10</v>
      </c>
      <c r="O172" s="206">
        <v>1</v>
      </c>
      <c r="P172" s="206">
        <v>2</v>
      </c>
      <c r="Q172" s="206">
        <v>0</v>
      </c>
      <c r="R172" s="182"/>
      <c r="S172" s="85"/>
      <c r="T172" s="183"/>
      <c r="U172" s="85"/>
      <c r="V172" s="183"/>
      <c r="W172" s="152"/>
      <c r="X172" s="153"/>
      <c r="Y172" s="102"/>
    </row>
    <row r="173" spans="1:25" s="105" customFormat="1" ht="13.5" customHeight="1" x14ac:dyDescent="0.15">
      <c r="A173" s="105" t="s">
        <v>1297</v>
      </c>
      <c r="B173" s="105" t="s">
        <v>1267</v>
      </c>
      <c r="C173" s="189" t="s">
        <v>1143</v>
      </c>
      <c r="D173" s="206">
        <v>82</v>
      </c>
      <c r="E173" s="206">
        <v>43</v>
      </c>
      <c r="F173" s="206">
        <v>0</v>
      </c>
      <c r="G173" s="206">
        <v>34</v>
      </c>
      <c r="H173" s="206">
        <v>5</v>
      </c>
      <c r="I173" s="206">
        <v>8</v>
      </c>
      <c r="J173" s="206">
        <v>1</v>
      </c>
      <c r="K173" s="206">
        <v>125</v>
      </c>
      <c r="L173" s="206">
        <v>618</v>
      </c>
      <c r="M173" s="206">
        <v>113</v>
      </c>
      <c r="N173" s="206">
        <v>606</v>
      </c>
      <c r="O173" s="206">
        <v>92</v>
      </c>
      <c r="P173" s="206">
        <v>7</v>
      </c>
      <c r="Q173" s="206">
        <v>10</v>
      </c>
      <c r="R173" s="182"/>
      <c r="S173" s="85"/>
      <c r="T173" s="183"/>
      <c r="U173" s="85"/>
      <c r="V173" s="183"/>
      <c r="W173" s="152"/>
      <c r="X173" s="153"/>
      <c r="Y173" s="102"/>
    </row>
    <row r="174" spans="1:25" s="105" customFormat="1" ht="13.5" customHeight="1" x14ac:dyDescent="0.15">
      <c r="A174" s="105" t="s">
        <v>1297</v>
      </c>
      <c r="B174" s="105" t="s">
        <v>1267</v>
      </c>
      <c r="C174" s="189" t="s">
        <v>1144</v>
      </c>
      <c r="D174" s="206">
        <v>5</v>
      </c>
      <c r="E174" s="206">
        <v>9</v>
      </c>
      <c r="F174" s="206">
        <v>0</v>
      </c>
      <c r="G174" s="206">
        <v>0</v>
      </c>
      <c r="H174" s="206">
        <v>1</v>
      </c>
      <c r="I174" s="206">
        <v>1</v>
      </c>
      <c r="J174" s="206">
        <v>1</v>
      </c>
      <c r="K174" s="206">
        <v>8</v>
      </c>
      <c r="L174" s="206">
        <v>75</v>
      </c>
      <c r="M174" s="206">
        <v>7</v>
      </c>
      <c r="N174" s="206">
        <v>74</v>
      </c>
      <c r="O174" s="206">
        <v>5</v>
      </c>
      <c r="P174" s="206">
        <v>1</v>
      </c>
      <c r="Q174" s="206">
        <v>0</v>
      </c>
      <c r="R174" s="182"/>
      <c r="S174" s="85"/>
      <c r="T174" s="183"/>
      <c r="U174" s="85"/>
      <c r="V174" s="183"/>
      <c r="W174" s="152"/>
      <c r="X174" s="153"/>
      <c r="Y174" s="102"/>
    </row>
    <row r="175" spans="1:25" s="105" customFormat="1" ht="13.5" customHeight="1" x14ac:dyDescent="0.15">
      <c r="A175" s="105" t="s">
        <v>1297</v>
      </c>
      <c r="B175" s="105" t="s">
        <v>1267</v>
      </c>
      <c r="C175" s="189" t="s">
        <v>1145</v>
      </c>
      <c r="D175" s="206">
        <v>1</v>
      </c>
      <c r="E175" s="206">
        <v>4</v>
      </c>
      <c r="F175" s="206">
        <v>0</v>
      </c>
      <c r="G175" s="206">
        <v>0</v>
      </c>
      <c r="H175" s="206">
        <v>0</v>
      </c>
      <c r="I175" s="206">
        <v>1</v>
      </c>
      <c r="J175" s="206">
        <v>0</v>
      </c>
      <c r="K175" s="206">
        <v>0</v>
      </c>
      <c r="L175" s="206">
        <v>23</v>
      </c>
      <c r="M175" s="206">
        <v>0</v>
      </c>
      <c r="N175" s="206">
        <v>23</v>
      </c>
      <c r="O175" s="206">
        <v>4</v>
      </c>
      <c r="P175" s="206">
        <v>1</v>
      </c>
      <c r="Q175" s="206">
        <v>1</v>
      </c>
      <c r="R175" s="182"/>
      <c r="S175" s="85"/>
      <c r="T175" s="183"/>
      <c r="U175" s="85"/>
      <c r="V175" s="183"/>
      <c r="W175" s="152"/>
      <c r="X175" s="153"/>
      <c r="Y175" s="102"/>
    </row>
    <row r="176" spans="1:25" s="105" customFormat="1" ht="13.5" customHeight="1" x14ac:dyDescent="0.15">
      <c r="A176" s="105" t="s">
        <v>1297</v>
      </c>
      <c r="B176" s="105" t="s">
        <v>1267</v>
      </c>
      <c r="C176" s="189" t="s">
        <v>1146</v>
      </c>
      <c r="D176" s="206">
        <v>2</v>
      </c>
      <c r="E176" s="206">
        <v>0</v>
      </c>
      <c r="F176" s="206">
        <v>0</v>
      </c>
      <c r="G176" s="206">
        <v>0</v>
      </c>
      <c r="H176" s="206">
        <v>0</v>
      </c>
      <c r="I176" s="206">
        <v>2</v>
      </c>
      <c r="J176" s="206">
        <v>0</v>
      </c>
      <c r="K176" s="206">
        <v>5</v>
      </c>
      <c r="L176" s="206">
        <v>42</v>
      </c>
      <c r="M176" s="206">
        <v>5</v>
      </c>
      <c r="N176" s="206">
        <v>42</v>
      </c>
      <c r="O176" s="206">
        <v>2</v>
      </c>
      <c r="P176" s="206">
        <v>1</v>
      </c>
      <c r="Q176" s="206">
        <v>0</v>
      </c>
      <c r="R176" s="182"/>
      <c r="S176" s="85"/>
      <c r="T176" s="183"/>
      <c r="U176" s="85"/>
      <c r="V176" s="183"/>
      <c r="W176" s="152"/>
      <c r="X176" s="153"/>
      <c r="Y176" s="102"/>
    </row>
    <row r="177" spans="1:25" s="105" customFormat="1" ht="13.5" customHeight="1" x14ac:dyDescent="0.15">
      <c r="A177" s="105" t="s">
        <v>1297</v>
      </c>
      <c r="B177" s="105" t="s">
        <v>1267</v>
      </c>
      <c r="C177" s="189" t="s">
        <v>1147</v>
      </c>
      <c r="D177" s="206">
        <v>3</v>
      </c>
      <c r="E177" s="206">
        <v>2</v>
      </c>
      <c r="F177" s="206">
        <v>0</v>
      </c>
      <c r="G177" s="206">
        <v>0</v>
      </c>
      <c r="H177" s="206">
        <v>0</v>
      </c>
      <c r="I177" s="206">
        <v>0</v>
      </c>
      <c r="J177" s="206">
        <v>1</v>
      </c>
      <c r="K177" s="206">
        <v>1</v>
      </c>
      <c r="L177" s="206">
        <v>8</v>
      </c>
      <c r="M177" s="206">
        <v>1</v>
      </c>
      <c r="N177" s="206">
        <v>8</v>
      </c>
      <c r="O177" s="206">
        <v>2</v>
      </c>
      <c r="P177" s="206">
        <v>1</v>
      </c>
      <c r="Q177" s="206">
        <v>0</v>
      </c>
      <c r="R177" s="182"/>
      <c r="S177" s="85"/>
      <c r="T177" s="183"/>
      <c r="U177" s="85"/>
      <c r="V177" s="183"/>
      <c r="W177" s="152"/>
      <c r="X177" s="153"/>
      <c r="Y177" s="102"/>
    </row>
    <row r="178" spans="1:25" s="105" customFormat="1" ht="13.5" customHeight="1" x14ac:dyDescent="0.15">
      <c r="A178" s="105" t="s">
        <v>1297</v>
      </c>
      <c r="B178" s="105" t="s">
        <v>1267</v>
      </c>
      <c r="C178" s="189" t="s">
        <v>1148</v>
      </c>
      <c r="D178" s="206">
        <v>3</v>
      </c>
      <c r="E178" s="206">
        <v>2</v>
      </c>
      <c r="F178" s="206">
        <v>0</v>
      </c>
      <c r="G178" s="206">
        <v>0</v>
      </c>
      <c r="H178" s="206">
        <v>0</v>
      </c>
      <c r="I178" s="206">
        <v>1</v>
      </c>
      <c r="J178" s="206">
        <v>0</v>
      </c>
      <c r="K178" s="206">
        <v>1</v>
      </c>
      <c r="L178" s="206">
        <v>32</v>
      </c>
      <c r="M178" s="206">
        <v>1</v>
      </c>
      <c r="N178" s="206">
        <v>32</v>
      </c>
      <c r="O178" s="206">
        <v>6</v>
      </c>
      <c r="P178" s="206">
        <v>1</v>
      </c>
      <c r="Q178" s="206">
        <v>0</v>
      </c>
      <c r="R178" s="182"/>
      <c r="S178" s="85"/>
      <c r="T178" s="183"/>
      <c r="U178" s="85"/>
      <c r="V178" s="183"/>
      <c r="W178" s="152"/>
      <c r="X178" s="153"/>
      <c r="Y178" s="102"/>
    </row>
    <row r="179" spans="1:25" s="105" customFormat="1" ht="13.5" customHeight="1" x14ac:dyDescent="0.15">
      <c r="A179" s="105" t="s">
        <v>1297</v>
      </c>
      <c r="B179" s="105" t="s">
        <v>1267</v>
      </c>
      <c r="C179" s="189" t="s">
        <v>1149</v>
      </c>
      <c r="D179" s="206">
        <v>2</v>
      </c>
      <c r="E179" s="206">
        <v>1</v>
      </c>
      <c r="F179" s="206">
        <v>0</v>
      </c>
      <c r="G179" s="206">
        <v>0</v>
      </c>
      <c r="H179" s="206">
        <v>0</v>
      </c>
      <c r="I179" s="206">
        <v>0</v>
      </c>
      <c r="J179" s="206">
        <v>2</v>
      </c>
      <c r="K179" s="206">
        <v>2</v>
      </c>
      <c r="L179" s="206">
        <v>27</v>
      </c>
      <c r="M179" s="206">
        <v>1</v>
      </c>
      <c r="N179" s="206">
        <v>26</v>
      </c>
      <c r="O179" s="206">
        <v>2</v>
      </c>
      <c r="P179" s="206">
        <v>2</v>
      </c>
      <c r="Q179" s="206">
        <v>0</v>
      </c>
      <c r="R179" s="182"/>
      <c r="S179" s="85"/>
      <c r="T179" s="183"/>
      <c r="U179" s="85"/>
      <c r="V179" s="183"/>
      <c r="W179" s="152"/>
      <c r="X179" s="153"/>
      <c r="Y179" s="102"/>
    </row>
    <row r="180" spans="1:25" s="105" customFormat="1" ht="13.5" customHeight="1" x14ac:dyDescent="0.15">
      <c r="A180" s="105" t="s">
        <v>1297</v>
      </c>
      <c r="B180" s="105" t="s">
        <v>1267</v>
      </c>
      <c r="C180" s="189" t="s">
        <v>1150</v>
      </c>
      <c r="D180" s="206">
        <v>0</v>
      </c>
      <c r="E180" s="206">
        <v>0</v>
      </c>
      <c r="F180" s="206">
        <v>0</v>
      </c>
      <c r="G180" s="206">
        <v>0</v>
      </c>
      <c r="H180" s="206">
        <v>0</v>
      </c>
      <c r="I180" s="206">
        <v>0</v>
      </c>
      <c r="J180" s="206">
        <v>2</v>
      </c>
      <c r="K180" s="206">
        <v>0</v>
      </c>
      <c r="L180" s="206">
        <v>2</v>
      </c>
      <c r="M180" s="206">
        <v>0</v>
      </c>
      <c r="N180" s="206">
        <v>2</v>
      </c>
      <c r="O180" s="206">
        <v>0</v>
      </c>
      <c r="P180" s="206">
        <v>3</v>
      </c>
      <c r="Q180" s="206">
        <v>0</v>
      </c>
      <c r="R180" s="182"/>
      <c r="S180" s="85"/>
      <c r="T180" s="183"/>
      <c r="U180" s="85"/>
      <c r="V180" s="183"/>
      <c r="W180" s="152"/>
      <c r="X180" s="153"/>
      <c r="Y180" s="102"/>
    </row>
    <row r="181" spans="1:25" s="105" customFormat="1" ht="13.5" customHeight="1" x14ac:dyDescent="0.15">
      <c r="A181" s="105" t="s">
        <v>1298</v>
      </c>
      <c r="B181" s="105" t="s">
        <v>1268</v>
      </c>
      <c r="C181" s="189" t="s">
        <v>1151</v>
      </c>
      <c r="D181" s="206">
        <v>10</v>
      </c>
      <c r="E181" s="206">
        <v>6</v>
      </c>
      <c r="F181" s="206">
        <v>0</v>
      </c>
      <c r="G181" s="206">
        <v>2</v>
      </c>
      <c r="H181" s="206">
        <v>0</v>
      </c>
      <c r="I181" s="206">
        <v>3</v>
      </c>
      <c r="J181" s="206">
        <v>0</v>
      </c>
      <c r="K181" s="206">
        <v>15</v>
      </c>
      <c r="L181" s="206">
        <v>60</v>
      </c>
      <c r="M181" s="206">
        <v>15</v>
      </c>
      <c r="N181" s="206">
        <v>39</v>
      </c>
      <c r="O181" s="206">
        <v>12</v>
      </c>
      <c r="P181" s="206">
        <v>1</v>
      </c>
      <c r="Q181" s="206">
        <v>2</v>
      </c>
      <c r="R181" s="182"/>
      <c r="S181" s="85"/>
      <c r="T181" s="183"/>
      <c r="U181" s="85"/>
      <c r="V181" s="183"/>
      <c r="W181" s="152"/>
      <c r="X181" s="153"/>
      <c r="Y181" s="102"/>
    </row>
    <row r="182" spans="1:25" s="105" customFormat="1" ht="13.5" customHeight="1" x14ac:dyDescent="0.15">
      <c r="A182" s="105" t="s">
        <v>1298</v>
      </c>
      <c r="B182" s="105" t="s">
        <v>339</v>
      </c>
      <c r="C182" s="189" t="s">
        <v>1152</v>
      </c>
      <c r="D182" s="206">
        <v>4</v>
      </c>
      <c r="E182" s="206">
        <v>3</v>
      </c>
      <c r="F182" s="206">
        <v>0</v>
      </c>
      <c r="G182" s="206">
        <v>0</v>
      </c>
      <c r="H182" s="206">
        <v>0</v>
      </c>
      <c r="I182" s="206">
        <v>0</v>
      </c>
      <c r="J182" s="206">
        <v>0</v>
      </c>
      <c r="K182" s="206">
        <v>6</v>
      </c>
      <c r="L182" s="206">
        <v>23</v>
      </c>
      <c r="M182" s="206">
        <v>6</v>
      </c>
      <c r="N182" s="206">
        <v>5</v>
      </c>
      <c r="O182" s="206">
        <v>4</v>
      </c>
      <c r="P182" s="206">
        <v>5</v>
      </c>
      <c r="Q182" s="206">
        <v>0</v>
      </c>
      <c r="R182" s="182"/>
      <c r="S182" s="85"/>
      <c r="T182" s="183"/>
      <c r="U182" s="85"/>
      <c r="V182" s="183"/>
      <c r="W182" s="152"/>
      <c r="X182" s="153"/>
      <c r="Y182" s="102"/>
    </row>
    <row r="183" spans="1:25" s="105" customFormat="1" ht="13.5" customHeight="1" x14ac:dyDescent="0.15">
      <c r="A183" s="105" t="s">
        <v>1298</v>
      </c>
      <c r="B183" s="105" t="s">
        <v>339</v>
      </c>
      <c r="C183" s="189" t="s">
        <v>1153</v>
      </c>
      <c r="D183" s="206">
        <v>8</v>
      </c>
      <c r="E183" s="206">
        <v>6</v>
      </c>
      <c r="F183" s="206">
        <v>0</v>
      </c>
      <c r="G183" s="206">
        <v>1</v>
      </c>
      <c r="H183" s="206">
        <v>0</v>
      </c>
      <c r="I183" s="206">
        <v>0</v>
      </c>
      <c r="J183" s="206">
        <v>3</v>
      </c>
      <c r="K183" s="206">
        <v>15</v>
      </c>
      <c r="L183" s="206">
        <v>52</v>
      </c>
      <c r="M183" s="206">
        <v>12</v>
      </c>
      <c r="N183" s="206">
        <v>22</v>
      </c>
      <c r="O183" s="206">
        <v>11</v>
      </c>
      <c r="P183" s="206">
        <v>7</v>
      </c>
      <c r="Q183" s="206">
        <v>0</v>
      </c>
      <c r="R183" s="182"/>
      <c r="S183" s="85"/>
      <c r="T183" s="183"/>
      <c r="U183" s="85"/>
      <c r="V183" s="183"/>
      <c r="W183" s="152"/>
      <c r="X183" s="153"/>
      <c r="Y183" s="102"/>
    </row>
    <row r="184" spans="1:25" s="105" customFormat="1" ht="13.5" customHeight="1" x14ac:dyDescent="0.15">
      <c r="A184" s="105" t="s">
        <v>1298</v>
      </c>
      <c r="B184" s="105" t="s">
        <v>339</v>
      </c>
      <c r="C184" s="189" t="s">
        <v>1154</v>
      </c>
      <c r="D184" s="206">
        <v>2</v>
      </c>
      <c r="E184" s="206">
        <v>0</v>
      </c>
      <c r="F184" s="206">
        <v>0</v>
      </c>
      <c r="G184" s="206">
        <v>0</v>
      </c>
      <c r="H184" s="206">
        <v>0</v>
      </c>
      <c r="I184" s="206">
        <v>0</v>
      </c>
      <c r="J184" s="206">
        <v>1</v>
      </c>
      <c r="K184" s="206">
        <v>2</v>
      </c>
      <c r="L184" s="206">
        <v>13</v>
      </c>
      <c r="M184" s="206">
        <v>2</v>
      </c>
      <c r="N184" s="206">
        <v>7</v>
      </c>
      <c r="O184" s="206">
        <v>1</v>
      </c>
      <c r="P184" s="206">
        <v>1</v>
      </c>
      <c r="Q184" s="206">
        <v>0</v>
      </c>
      <c r="R184" s="182"/>
      <c r="S184" s="85"/>
      <c r="T184" s="183"/>
      <c r="U184" s="85"/>
      <c r="V184" s="183"/>
      <c r="W184" s="152"/>
      <c r="X184" s="153"/>
      <c r="Y184" s="102"/>
    </row>
    <row r="185" spans="1:25" s="105" customFormat="1" ht="13.5" customHeight="1" x14ac:dyDescent="0.15">
      <c r="A185" s="105" t="s">
        <v>1298</v>
      </c>
      <c r="B185" s="105" t="s">
        <v>339</v>
      </c>
      <c r="C185" s="158" t="s">
        <v>1155</v>
      </c>
      <c r="D185" s="208">
        <v>2</v>
      </c>
      <c r="E185" s="208">
        <v>1</v>
      </c>
      <c r="F185" s="208">
        <v>0</v>
      </c>
      <c r="G185" s="208">
        <v>0</v>
      </c>
      <c r="H185" s="208">
        <v>0</v>
      </c>
      <c r="I185" s="208">
        <v>0</v>
      </c>
      <c r="J185" s="208">
        <v>0</v>
      </c>
      <c r="K185" s="208">
        <v>3</v>
      </c>
      <c r="L185" s="208">
        <v>6</v>
      </c>
      <c r="M185" s="208">
        <v>1</v>
      </c>
      <c r="N185" s="208">
        <v>4</v>
      </c>
      <c r="O185" s="208">
        <v>2</v>
      </c>
      <c r="P185" s="208">
        <v>0</v>
      </c>
      <c r="Q185" s="208">
        <v>0</v>
      </c>
      <c r="R185" s="182"/>
      <c r="S185" s="85"/>
      <c r="T185" s="183"/>
      <c r="U185" s="85"/>
      <c r="V185" s="183"/>
      <c r="W185" s="152"/>
      <c r="X185" s="153"/>
      <c r="Y185" s="102"/>
    </row>
    <row r="186" spans="1:25" s="105" customFormat="1" ht="13.5" customHeight="1" x14ac:dyDescent="0.15">
      <c r="C186" s="80"/>
      <c r="D186" s="144"/>
      <c r="E186" s="144"/>
      <c r="F186" s="144"/>
      <c r="G186" s="144"/>
      <c r="H186" s="282"/>
      <c r="I186" s="282"/>
      <c r="J186" s="282"/>
      <c r="K186" s="282"/>
      <c r="L186" s="282"/>
      <c r="M186" s="282"/>
      <c r="N186" s="144"/>
      <c r="O186" s="144"/>
      <c r="P186" s="144"/>
      <c r="Q186" s="144"/>
      <c r="R186" s="183"/>
      <c r="S186" s="85"/>
      <c r="T186" s="183"/>
      <c r="U186" s="85"/>
      <c r="V186" s="183"/>
      <c r="W186" s="152"/>
      <c r="X186" s="153"/>
      <c r="Y186" s="102"/>
    </row>
    <row r="187" spans="1:25" ht="13.5" customHeight="1" x14ac:dyDescent="0.15">
      <c r="C187" s="80" t="s">
        <v>1315</v>
      </c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</row>
    <row r="188" spans="1:25" ht="12.75" customHeight="1" x14ac:dyDescent="0.15"/>
  </sheetData>
  <autoFilter ref="A3:C185"/>
  <customSheetViews>
    <customSheetView guid="{D034F5BB-6E71-4F8C-9D99-72523C76DCDF}" showPageBreaks="1" showGridLines="0" printArea="1" view="pageBreakPreview">
      <pane xSplit="1" ySplit="4" topLeftCell="B5" activePane="bottomRight" state="frozen"/>
      <selection pane="bottomRight" activeCell="O4" sqref="O4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E9AFFCD5-0B0D-4F68-A5A8-B69D62648515}" showPageBreaks="1" showGridLines="0" printArea="1" view="pageBreakPreview">
      <pane xSplit="1" ySplit="4" topLeftCell="B5" activePane="bottomRight" state="frozen"/>
      <selection pane="bottomRight" activeCell="O4" sqref="O4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9FA15B25-8550-4830-A9CA-B59845F5CCBC}" showPageBreaks="1" showGridLines="0" printArea="1" view="pageBreakPreview">
      <pane xSplit="1" ySplit="4" topLeftCell="B5" activePane="bottomRight" state="frozen"/>
      <selection pane="bottomRight" activeCell="O4" sqref="O4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</customSheetViews>
  <mergeCells count="6">
    <mergeCell ref="O1:Q1"/>
    <mergeCell ref="O2:Q2"/>
    <mergeCell ref="D2:D3"/>
    <mergeCell ref="K2:L2"/>
    <mergeCell ref="M2:N2"/>
    <mergeCell ref="E2:J2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C6</xm:sqref>
        </x14:dataValidation>
        <x14:dataValidation type="list" allowBlank="1" showInputMessage="1" showErrorMessage="1">
          <x14:formula1>
            <xm:f>リスト!$J$2:$J$22</xm:f>
          </x14:formula1>
          <xm:sqref>C5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F0"/>
  </sheetPr>
  <dimension ref="A1:I189"/>
  <sheetViews>
    <sheetView showGridLines="0" view="pageBreakPreview" zoomScale="90" zoomScaleNormal="25" zoomScaleSheetLayoutView="90" workbookViewId="0">
      <pane xSplit="3" ySplit="4" topLeftCell="D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defaultColWidth="9" defaultRowHeight="18.75" x14ac:dyDescent="0.15"/>
  <cols>
    <col min="1" max="1" width="4.875" style="102" customWidth="1"/>
    <col min="2" max="2" width="5.625" style="102" customWidth="1"/>
    <col min="3" max="3" width="13.375" style="88" customWidth="1"/>
    <col min="4" max="8" width="12.625" style="102" customWidth="1"/>
    <col min="9" max="16384" width="9" style="102"/>
  </cols>
  <sheetData>
    <row r="1" spans="1:9" x14ac:dyDescent="0.15">
      <c r="C1" s="80" t="s">
        <v>274</v>
      </c>
      <c r="D1" s="195"/>
      <c r="G1" s="418" t="s">
        <v>538</v>
      </c>
      <c r="H1" s="418"/>
    </row>
    <row r="2" spans="1:9" ht="15.75" customHeight="1" x14ac:dyDescent="0.15">
      <c r="C2" s="157"/>
      <c r="D2" s="414" t="s">
        <v>263</v>
      </c>
      <c r="E2" s="415"/>
      <c r="F2" s="415"/>
      <c r="G2" s="415"/>
      <c r="H2" s="416" t="s">
        <v>264</v>
      </c>
      <c r="I2" s="103"/>
    </row>
    <row r="3" spans="1:9" ht="15.75" customHeight="1" x14ac:dyDescent="0.15">
      <c r="C3" s="158"/>
      <c r="D3" s="197" t="s">
        <v>265</v>
      </c>
      <c r="E3" s="194" t="s">
        <v>266</v>
      </c>
      <c r="F3" s="194" t="s">
        <v>267</v>
      </c>
      <c r="G3" s="194" t="s">
        <v>268</v>
      </c>
      <c r="H3" s="417"/>
      <c r="I3" s="103"/>
    </row>
    <row r="4" spans="1:9" ht="13.5" customHeight="1" x14ac:dyDescent="0.15">
      <c r="C4" s="87" t="s">
        <v>215</v>
      </c>
      <c r="D4" s="198">
        <f>SUM(E4:G4)</f>
        <v>258633</v>
      </c>
      <c r="E4" s="199">
        <f>SUM(E7:E185)</f>
        <v>8817</v>
      </c>
      <c r="F4" s="199">
        <f>SUM(F7:F185)</f>
        <v>194290</v>
      </c>
      <c r="G4" s="199">
        <f>SUM(G7:G185)</f>
        <v>55526</v>
      </c>
      <c r="H4" s="200">
        <f>E4+F4*2</f>
        <v>397397</v>
      </c>
      <c r="I4" s="103"/>
    </row>
    <row r="5" spans="1:9" ht="13.5" customHeight="1" x14ac:dyDescent="0.15">
      <c r="B5" s="230" t="s">
        <v>1178</v>
      </c>
      <c r="C5" s="286" t="s">
        <v>550</v>
      </c>
      <c r="D5" s="221">
        <f>SUM(E5:G5)</f>
        <v>543</v>
      </c>
      <c r="E5" s="221">
        <f>SUMIF($A7:$A185,$C5,E7:E185)</f>
        <v>18</v>
      </c>
      <c r="F5" s="221">
        <f>SUMIF($A7:$A185,$C5,F7:F185)</f>
        <v>525</v>
      </c>
      <c r="G5" s="221">
        <f>SUMIF($A7:$A185,$C5,G7:G185)</f>
        <v>0</v>
      </c>
      <c r="H5" s="221">
        <f>SUMIF($A7:$A185,$C5,H7:H185)</f>
        <v>1068</v>
      </c>
      <c r="I5" s="103"/>
    </row>
    <row r="6" spans="1:9" ht="13.5" customHeight="1" x14ac:dyDescent="0.15">
      <c r="B6" s="230" t="s">
        <v>1178</v>
      </c>
      <c r="C6" s="287" t="s">
        <v>576</v>
      </c>
      <c r="D6" s="221">
        <f>SUM(E6:G6)</f>
        <v>1069</v>
      </c>
      <c r="E6" s="221">
        <f>SUMIF($B7:$B185,$C6,E7:E185)</f>
        <v>29</v>
      </c>
      <c r="F6" s="221">
        <f>SUMIF($B7:$B185,$C6,F7:F185)</f>
        <v>1040</v>
      </c>
      <c r="G6" s="221">
        <f>SUMIF($B7:$B185,$C6,G7:G185)</f>
        <v>0</v>
      </c>
      <c r="H6" s="221">
        <f>SUMIF($B7:$B185,$C6,H7:H185)</f>
        <v>2109</v>
      </c>
      <c r="I6" s="103"/>
    </row>
    <row r="7" spans="1:9" ht="13.5" customHeight="1" x14ac:dyDescent="0.15">
      <c r="A7" s="102" t="s">
        <v>1276</v>
      </c>
      <c r="B7" s="102" t="s">
        <v>1271</v>
      </c>
      <c r="C7" s="157" t="s">
        <v>1271</v>
      </c>
      <c r="D7" s="205">
        <f t="shared" ref="D7:D70" si="0">SUM(E7:G7)</f>
        <v>129429</v>
      </c>
      <c r="E7" s="205">
        <v>4038</v>
      </c>
      <c r="F7" s="205">
        <v>77675</v>
      </c>
      <c r="G7" s="205">
        <v>47716</v>
      </c>
      <c r="H7" s="205">
        <v>159388</v>
      </c>
      <c r="I7" s="103"/>
    </row>
    <row r="8" spans="1:9" ht="13.5" customHeight="1" x14ac:dyDescent="0.15">
      <c r="A8" s="102" t="s">
        <v>1277</v>
      </c>
      <c r="B8" s="102" t="s">
        <v>1275</v>
      </c>
      <c r="C8" s="189" t="s">
        <v>1270</v>
      </c>
      <c r="D8" s="206">
        <f t="shared" si="0"/>
        <v>9366</v>
      </c>
      <c r="E8" s="206">
        <v>394</v>
      </c>
      <c r="F8" s="206">
        <v>8972</v>
      </c>
      <c r="G8" s="206">
        <v>0</v>
      </c>
      <c r="H8" s="206">
        <v>18338</v>
      </c>
      <c r="I8" s="103"/>
    </row>
    <row r="9" spans="1:9" ht="13.5" customHeight="1" x14ac:dyDescent="0.15">
      <c r="A9" s="102" t="s">
        <v>1278</v>
      </c>
      <c r="B9" s="102" t="s">
        <v>1274</v>
      </c>
      <c r="C9" s="189" t="s">
        <v>536</v>
      </c>
      <c r="D9" s="206">
        <f t="shared" si="0"/>
        <v>2124</v>
      </c>
      <c r="E9" s="206">
        <v>41</v>
      </c>
      <c r="F9" s="206">
        <v>2083</v>
      </c>
      <c r="G9" s="206">
        <v>0</v>
      </c>
      <c r="H9" s="206">
        <v>4207</v>
      </c>
      <c r="I9" s="103"/>
    </row>
    <row r="10" spans="1:9" ht="13.5" customHeight="1" x14ac:dyDescent="0.15">
      <c r="A10" s="102" t="s">
        <v>1279</v>
      </c>
      <c r="B10" s="102" t="s">
        <v>1269</v>
      </c>
      <c r="C10" s="189" t="s">
        <v>1269</v>
      </c>
      <c r="D10" s="206">
        <f t="shared" si="0"/>
        <v>26355</v>
      </c>
      <c r="E10" s="206">
        <v>1098</v>
      </c>
      <c r="F10" s="206">
        <v>17447</v>
      </c>
      <c r="G10" s="206">
        <v>7810</v>
      </c>
      <c r="H10" s="206">
        <v>35992</v>
      </c>
      <c r="I10" s="103"/>
    </row>
    <row r="11" spans="1:9" ht="13.5" customHeight="1" x14ac:dyDescent="0.15">
      <c r="A11" s="102" t="s">
        <v>1276</v>
      </c>
      <c r="B11" s="102" t="s">
        <v>1273</v>
      </c>
      <c r="C11" s="189" t="s">
        <v>537</v>
      </c>
      <c r="D11" s="206">
        <f t="shared" si="0"/>
        <v>2137</v>
      </c>
      <c r="E11" s="206">
        <v>55</v>
      </c>
      <c r="F11" s="206">
        <v>2082</v>
      </c>
      <c r="G11" s="206">
        <v>0</v>
      </c>
      <c r="H11" s="206">
        <v>4219</v>
      </c>
      <c r="I11" s="103"/>
    </row>
    <row r="12" spans="1:9" ht="13.5" customHeight="1" x14ac:dyDescent="0.15">
      <c r="A12" s="102" t="s">
        <v>1276</v>
      </c>
      <c r="B12" s="102" t="s">
        <v>1273</v>
      </c>
      <c r="C12" s="189" t="s">
        <v>1163</v>
      </c>
      <c r="D12" s="206">
        <f t="shared" si="0"/>
        <v>1500</v>
      </c>
      <c r="E12" s="206">
        <v>24</v>
      </c>
      <c r="F12" s="206">
        <v>1476</v>
      </c>
      <c r="G12" s="206">
        <v>0</v>
      </c>
      <c r="H12" s="206">
        <v>2976</v>
      </c>
      <c r="I12" s="103"/>
    </row>
    <row r="13" spans="1:9" ht="13.5" customHeight="1" x14ac:dyDescent="0.15">
      <c r="A13" s="102" t="s">
        <v>1276</v>
      </c>
      <c r="B13" s="102" t="s">
        <v>1273</v>
      </c>
      <c r="C13" s="189" t="s">
        <v>1164</v>
      </c>
      <c r="D13" s="206">
        <f t="shared" si="0"/>
        <v>337</v>
      </c>
      <c r="E13" s="206">
        <v>20</v>
      </c>
      <c r="F13" s="206">
        <v>317</v>
      </c>
      <c r="G13" s="206">
        <v>0</v>
      </c>
      <c r="H13" s="206">
        <v>654</v>
      </c>
      <c r="I13" s="103"/>
    </row>
    <row r="14" spans="1:9" ht="13.5" customHeight="1" x14ac:dyDescent="0.15">
      <c r="A14" s="102" t="s">
        <v>1276</v>
      </c>
      <c r="B14" s="102" t="s">
        <v>1273</v>
      </c>
      <c r="C14" s="189" t="s">
        <v>1165</v>
      </c>
      <c r="D14" s="206">
        <f t="shared" si="0"/>
        <v>113</v>
      </c>
      <c r="E14" s="206">
        <v>3</v>
      </c>
      <c r="F14" s="206">
        <v>110</v>
      </c>
      <c r="G14" s="206">
        <v>0</v>
      </c>
      <c r="H14" s="206">
        <v>223</v>
      </c>
      <c r="I14" s="103"/>
    </row>
    <row r="15" spans="1:9" ht="13.5" customHeight="1" x14ac:dyDescent="0.15">
      <c r="A15" s="102" t="s">
        <v>1276</v>
      </c>
      <c r="B15" s="102" t="s">
        <v>1272</v>
      </c>
      <c r="C15" s="189" t="s">
        <v>1166</v>
      </c>
      <c r="D15" s="206">
        <f t="shared" si="0"/>
        <v>4935</v>
      </c>
      <c r="E15" s="206">
        <v>39</v>
      </c>
      <c r="F15" s="206">
        <v>4896</v>
      </c>
      <c r="G15" s="206">
        <v>0</v>
      </c>
      <c r="H15" s="206">
        <v>9831</v>
      </c>
      <c r="I15" s="103"/>
    </row>
    <row r="16" spans="1:9" ht="13.5" customHeight="1" x14ac:dyDescent="0.15">
      <c r="A16" s="102" t="s">
        <v>1276</v>
      </c>
      <c r="B16" s="102" t="s">
        <v>1272</v>
      </c>
      <c r="C16" s="189" t="s">
        <v>1167</v>
      </c>
      <c r="D16" s="206">
        <f t="shared" si="0"/>
        <v>2667</v>
      </c>
      <c r="E16" s="206">
        <v>60</v>
      </c>
      <c r="F16" s="206">
        <v>2607</v>
      </c>
      <c r="G16" s="206">
        <v>0</v>
      </c>
      <c r="H16" s="206">
        <v>5274</v>
      </c>
      <c r="I16" s="103"/>
    </row>
    <row r="17" spans="1:9" ht="13.5" customHeight="1" x14ac:dyDescent="0.15">
      <c r="A17" s="102" t="s">
        <v>1276</v>
      </c>
      <c r="B17" s="102" t="s">
        <v>1272</v>
      </c>
      <c r="C17" s="189" t="s">
        <v>1168</v>
      </c>
      <c r="D17" s="206">
        <f t="shared" si="0"/>
        <v>1403</v>
      </c>
      <c r="E17" s="206">
        <v>30</v>
      </c>
      <c r="F17" s="206">
        <v>1373</v>
      </c>
      <c r="G17" s="206">
        <v>0</v>
      </c>
      <c r="H17" s="206">
        <v>2776</v>
      </c>
      <c r="I17" s="103"/>
    </row>
    <row r="18" spans="1:9" ht="13.5" customHeight="1" x14ac:dyDescent="0.15">
      <c r="A18" s="102" t="s">
        <v>1280</v>
      </c>
      <c r="B18" s="102" t="s">
        <v>1251</v>
      </c>
      <c r="C18" s="189" t="s">
        <v>1024</v>
      </c>
      <c r="D18" s="206">
        <f t="shared" si="0"/>
        <v>2260</v>
      </c>
      <c r="E18" s="206">
        <v>29</v>
      </c>
      <c r="F18" s="206">
        <v>2231</v>
      </c>
      <c r="G18" s="206">
        <v>0</v>
      </c>
      <c r="H18" s="206">
        <v>4491</v>
      </c>
      <c r="I18" s="103"/>
    </row>
    <row r="19" spans="1:9" ht="13.5" customHeight="1" x14ac:dyDescent="0.15">
      <c r="A19" s="102" t="s">
        <v>1280</v>
      </c>
      <c r="B19" s="102" t="s">
        <v>1251</v>
      </c>
      <c r="C19" s="189" t="s">
        <v>1025</v>
      </c>
      <c r="D19" s="206">
        <f t="shared" si="0"/>
        <v>704</v>
      </c>
      <c r="E19" s="206">
        <v>40</v>
      </c>
      <c r="F19" s="206">
        <v>664</v>
      </c>
      <c r="G19" s="206">
        <v>0</v>
      </c>
      <c r="H19" s="206">
        <v>1368</v>
      </c>
      <c r="I19" s="103"/>
    </row>
    <row r="20" spans="1:9" ht="13.5" customHeight="1" x14ac:dyDescent="0.15">
      <c r="A20" s="102" t="s">
        <v>1280</v>
      </c>
      <c r="B20" s="102" t="s">
        <v>1251</v>
      </c>
      <c r="C20" s="189" t="s">
        <v>1026</v>
      </c>
      <c r="D20" s="206">
        <f t="shared" si="0"/>
        <v>280</v>
      </c>
      <c r="E20" s="206">
        <v>12</v>
      </c>
      <c r="F20" s="206">
        <v>268</v>
      </c>
      <c r="G20" s="206">
        <v>0</v>
      </c>
      <c r="H20" s="206">
        <v>548</v>
      </c>
      <c r="I20" s="103"/>
    </row>
    <row r="21" spans="1:9" ht="13.5" customHeight="1" x14ac:dyDescent="0.15">
      <c r="A21" s="102" t="s">
        <v>1280</v>
      </c>
      <c r="B21" s="102" t="s">
        <v>1251</v>
      </c>
      <c r="C21" s="189" t="s">
        <v>1027</v>
      </c>
      <c r="D21" s="206">
        <f t="shared" si="0"/>
        <v>215</v>
      </c>
      <c r="E21" s="206">
        <v>0</v>
      </c>
      <c r="F21" s="206">
        <v>215</v>
      </c>
      <c r="G21" s="206">
        <v>0</v>
      </c>
      <c r="H21" s="206">
        <v>430</v>
      </c>
      <c r="I21" s="103"/>
    </row>
    <row r="22" spans="1:9" ht="13.5" customHeight="1" x14ac:dyDescent="0.15">
      <c r="A22" s="102" t="s">
        <v>1280</v>
      </c>
      <c r="B22" s="102" t="s">
        <v>1251</v>
      </c>
      <c r="C22" s="189" t="s">
        <v>1028</v>
      </c>
      <c r="D22" s="206">
        <f t="shared" si="0"/>
        <v>155</v>
      </c>
      <c r="E22" s="206">
        <v>1</v>
      </c>
      <c r="F22" s="206">
        <v>154</v>
      </c>
      <c r="G22" s="206">
        <v>0</v>
      </c>
      <c r="H22" s="206">
        <v>309</v>
      </c>
      <c r="I22" s="103"/>
    </row>
    <row r="23" spans="1:9" ht="13.5" customHeight="1" x14ac:dyDescent="0.15">
      <c r="A23" s="102" t="s">
        <v>1280</v>
      </c>
      <c r="B23" s="102" t="s">
        <v>1251</v>
      </c>
      <c r="C23" s="189" t="s">
        <v>1029</v>
      </c>
      <c r="D23" s="206">
        <f t="shared" si="0"/>
        <v>297</v>
      </c>
      <c r="E23" s="206">
        <v>8</v>
      </c>
      <c r="F23" s="206">
        <v>289</v>
      </c>
      <c r="G23" s="206">
        <v>0</v>
      </c>
      <c r="H23" s="206">
        <v>586</v>
      </c>
      <c r="I23" s="103"/>
    </row>
    <row r="24" spans="1:9" ht="13.5" customHeight="1" x14ac:dyDescent="0.15">
      <c r="A24" s="102" t="s">
        <v>1280</v>
      </c>
      <c r="B24" s="102" t="s">
        <v>1251</v>
      </c>
      <c r="C24" s="189" t="s">
        <v>1030</v>
      </c>
      <c r="D24" s="206">
        <f t="shared" si="0"/>
        <v>149</v>
      </c>
      <c r="E24" s="206">
        <v>0</v>
      </c>
      <c r="F24" s="206">
        <v>149</v>
      </c>
      <c r="G24" s="206">
        <v>0</v>
      </c>
      <c r="H24" s="206">
        <v>298</v>
      </c>
      <c r="I24" s="103"/>
    </row>
    <row r="25" spans="1:9" ht="13.5" customHeight="1" x14ac:dyDescent="0.15">
      <c r="A25" s="102" t="s">
        <v>1280</v>
      </c>
      <c r="B25" s="102" t="s">
        <v>1251</v>
      </c>
      <c r="C25" s="189" t="s">
        <v>1031</v>
      </c>
      <c r="D25" s="206">
        <f t="shared" si="0"/>
        <v>310</v>
      </c>
      <c r="E25" s="206">
        <v>6</v>
      </c>
      <c r="F25" s="206">
        <v>304</v>
      </c>
      <c r="G25" s="206">
        <v>0</v>
      </c>
      <c r="H25" s="206">
        <v>614</v>
      </c>
      <c r="I25" s="103"/>
    </row>
    <row r="26" spans="1:9" ht="13.5" customHeight="1" x14ac:dyDescent="0.15">
      <c r="A26" s="102" t="s">
        <v>1280</v>
      </c>
      <c r="B26" s="102" t="s">
        <v>1251</v>
      </c>
      <c r="C26" s="189" t="s">
        <v>1032</v>
      </c>
      <c r="D26" s="206">
        <f t="shared" si="0"/>
        <v>140</v>
      </c>
      <c r="E26" s="206">
        <v>1</v>
      </c>
      <c r="F26" s="206">
        <v>139</v>
      </c>
      <c r="G26" s="206">
        <v>0</v>
      </c>
      <c r="H26" s="206">
        <v>279</v>
      </c>
      <c r="I26" s="103"/>
    </row>
    <row r="27" spans="1:9" ht="13.5" customHeight="1" x14ac:dyDescent="0.15">
      <c r="A27" s="102" t="s">
        <v>1278</v>
      </c>
      <c r="B27" s="102" t="s">
        <v>1249</v>
      </c>
      <c r="C27" s="189" t="s">
        <v>1005</v>
      </c>
      <c r="D27" s="206">
        <f t="shared" si="0"/>
        <v>49</v>
      </c>
      <c r="E27" s="206">
        <v>0</v>
      </c>
      <c r="F27" s="206">
        <v>49</v>
      </c>
      <c r="G27" s="206">
        <v>0</v>
      </c>
      <c r="H27" s="206">
        <v>98</v>
      </c>
      <c r="I27" s="103"/>
    </row>
    <row r="28" spans="1:9" ht="13.5" customHeight="1" x14ac:dyDescent="0.15">
      <c r="A28" s="102" t="s">
        <v>1278</v>
      </c>
      <c r="B28" s="102" t="s">
        <v>1249</v>
      </c>
      <c r="C28" s="189" t="s">
        <v>1006</v>
      </c>
      <c r="D28" s="206">
        <f t="shared" si="0"/>
        <v>133</v>
      </c>
      <c r="E28" s="206">
        <v>9</v>
      </c>
      <c r="F28" s="206">
        <v>124</v>
      </c>
      <c r="G28" s="206">
        <v>0</v>
      </c>
      <c r="H28" s="206">
        <v>257</v>
      </c>
      <c r="I28" s="103"/>
    </row>
    <row r="29" spans="1:9" ht="13.5" customHeight="1" x14ac:dyDescent="0.15">
      <c r="A29" s="102" t="s">
        <v>1278</v>
      </c>
      <c r="B29" s="102" t="s">
        <v>1249</v>
      </c>
      <c r="C29" s="189" t="s">
        <v>1007</v>
      </c>
      <c r="D29" s="206">
        <f t="shared" si="0"/>
        <v>109</v>
      </c>
      <c r="E29" s="206">
        <v>2</v>
      </c>
      <c r="F29" s="206">
        <v>107</v>
      </c>
      <c r="G29" s="206">
        <v>0</v>
      </c>
      <c r="H29" s="206">
        <v>216</v>
      </c>
      <c r="I29" s="103"/>
    </row>
    <row r="30" spans="1:9" ht="13.5" customHeight="1" x14ac:dyDescent="0.15">
      <c r="A30" s="102" t="s">
        <v>1278</v>
      </c>
      <c r="B30" s="102" t="s">
        <v>1249</v>
      </c>
      <c r="C30" s="189" t="s">
        <v>1008</v>
      </c>
      <c r="D30" s="206">
        <f t="shared" si="0"/>
        <v>153</v>
      </c>
      <c r="E30" s="206">
        <v>3</v>
      </c>
      <c r="F30" s="206">
        <v>150</v>
      </c>
      <c r="G30" s="206">
        <v>0</v>
      </c>
      <c r="H30" s="206">
        <v>303</v>
      </c>
      <c r="I30" s="103"/>
    </row>
    <row r="31" spans="1:9" ht="13.5" customHeight="1" x14ac:dyDescent="0.15">
      <c r="A31" s="102" t="s">
        <v>1278</v>
      </c>
      <c r="B31" s="102" t="s">
        <v>1249</v>
      </c>
      <c r="C31" s="189" t="s">
        <v>1009</v>
      </c>
      <c r="D31" s="206">
        <f t="shared" si="0"/>
        <v>128</v>
      </c>
      <c r="E31" s="206">
        <v>6</v>
      </c>
      <c r="F31" s="206">
        <v>122</v>
      </c>
      <c r="G31" s="206">
        <v>0</v>
      </c>
      <c r="H31" s="206">
        <v>250</v>
      </c>
      <c r="I31" s="103"/>
    </row>
    <row r="32" spans="1:9" ht="13.5" customHeight="1" x14ac:dyDescent="0.15">
      <c r="A32" s="102" t="s">
        <v>1278</v>
      </c>
      <c r="B32" s="102" t="s">
        <v>1249</v>
      </c>
      <c r="C32" s="189" t="s">
        <v>1010</v>
      </c>
      <c r="D32" s="206">
        <f t="shared" si="0"/>
        <v>73</v>
      </c>
      <c r="E32" s="206">
        <v>0</v>
      </c>
      <c r="F32" s="206">
        <v>73</v>
      </c>
      <c r="G32" s="206">
        <v>0</v>
      </c>
      <c r="H32" s="206">
        <v>146</v>
      </c>
      <c r="I32" s="103"/>
    </row>
    <row r="33" spans="1:9" ht="13.5" customHeight="1" x14ac:dyDescent="0.15">
      <c r="A33" s="102" t="s">
        <v>1278</v>
      </c>
      <c r="B33" s="102" t="s">
        <v>1249</v>
      </c>
      <c r="C33" s="189" t="s">
        <v>1011</v>
      </c>
      <c r="D33" s="206">
        <f t="shared" si="0"/>
        <v>95</v>
      </c>
      <c r="E33" s="206">
        <v>3</v>
      </c>
      <c r="F33" s="206">
        <v>92</v>
      </c>
      <c r="G33" s="206">
        <v>0</v>
      </c>
      <c r="H33" s="206">
        <v>187</v>
      </c>
      <c r="I33" s="103"/>
    </row>
    <row r="34" spans="1:9" ht="13.5" customHeight="1" x14ac:dyDescent="0.15">
      <c r="A34" s="102" t="s">
        <v>1278</v>
      </c>
      <c r="B34" s="102" t="s">
        <v>1249</v>
      </c>
      <c r="C34" s="189" t="s">
        <v>1012</v>
      </c>
      <c r="D34" s="206">
        <f t="shared" si="0"/>
        <v>78</v>
      </c>
      <c r="E34" s="206">
        <v>0</v>
      </c>
      <c r="F34" s="206">
        <v>78</v>
      </c>
      <c r="G34" s="206">
        <v>0</v>
      </c>
      <c r="H34" s="206">
        <v>156</v>
      </c>
      <c r="I34" s="103"/>
    </row>
    <row r="35" spans="1:9" ht="13.5" customHeight="1" x14ac:dyDescent="0.15">
      <c r="A35" s="102" t="s">
        <v>1278</v>
      </c>
      <c r="B35" s="102" t="s">
        <v>1249</v>
      </c>
      <c r="C35" s="189" t="s">
        <v>1013</v>
      </c>
      <c r="D35" s="206">
        <f t="shared" si="0"/>
        <v>122</v>
      </c>
      <c r="E35" s="206">
        <v>0</v>
      </c>
      <c r="F35" s="206">
        <v>122</v>
      </c>
      <c r="G35" s="206">
        <v>0</v>
      </c>
      <c r="H35" s="206">
        <v>244</v>
      </c>
      <c r="I35" s="103"/>
    </row>
    <row r="36" spans="1:9" ht="13.5" customHeight="1" x14ac:dyDescent="0.15">
      <c r="A36" s="102" t="s">
        <v>1278</v>
      </c>
      <c r="B36" s="102" t="s">
        <v>1249</v>
      </c>
      <c r="C36" s="189" t="s">
        <v>1014</v>
      </c>
      <c r="D36" s="206">
        <f t="shared" si="0"/>
        <v>690</v>
      </c>
      <c r="E36" s="206">
        <v>24</v>
      </c>
      <c r="F36" s="206">
        <v>666</v>
      </c>
      <c r="G36" s="206">
        <v>0</v>
      </c>
      <c r="H36" s="206">
        <v>1356</v>
      </c>
      <c r="I36" s="103"/>
    </row>
    <row r="37" spans="1:9" ht="13.5" customHeight="1" x14ac:dyDescent="0.15">
      <c r="A37" s="102" t="s">
        <v>1278</v>
      </c>
      <c r="B37" s="102" t="s">
        <v>1249</v>
      </c>
      <c r="C37" s="189" t="s">
        <v>1015</v>
      </c>
      <c r="D37" s="206">
        <f t="shared" si="0"/>
        <v>692</v>
      </c>
      <c r="E37" s="206">
        <v>8</v>
      </c>
      <c r="F37" s="206">
        <v>684</v>
      </c>
      <c r="G37" s="206">
        <v>0</v>
      </c>
      <c r="H37" s="206">
        <v>1376</v>
      </c>
      <c r="I37" s="103"/>
    </row>
    <row r="38" spans="1:9" ht="13.5" customHeight="1" x14ac:dyDescent="0.15">
      <c r="A38" s="102" t="s">
        <v>1278</v>
      </c>
      <c r="B38" s="102" t="s">
        <v>1249</v>
      </c>
      <c r="C38" s="189" t="s">
        <v>1016</v>
      </c>
      <c r="D38" s="206">
        <f t="shared" si="0"/>
        <v>95</v>
      </c>
      <c r="E38" s="206">
        <v>0</v>
      </c>
      <c r="F38" s="206">
        <v>95</v>
      </c>
      <c r="G38" s="206">
        <v>0</v>
      </c>
      <c r="H38" s="206">
        <v>190</v>
      </c>
      <c r="I38" s="103"/>
    </row>
    <row r="39" spans="1:9" ht="13.5" customHeight="1" x14ac:dyDescent="0.15">
      <c r="A39" s="102" t="s">
        <v>1278</v>
      </c>
      <c r="B39" s="102" t="s">
        <v>1249</v>
      </c>
      <c r="C39" s="189" t="s">
        <v>1017</v>
      </c>
      <c r="D39" s="206">
        <f t="shared" si="0"/>
        <v>69</v>
      </c>
      <c r="E39" s="206">
        <v>1</v>
      </c>
      <c r="F39" s="206">
        <v>68</v>
      </c>
      <c r="G39" s="206">
        <v>0</v>
      </c>
      <c r="H39" s="206">
        <v>137</v>
      </c>
      <c r="I39" s="103"/>
    </row>
    <row r="40" spans="1:9" ht="13.5" customHeight="1" x14ac:dyDescent="0.15">
      <c r="A40" s="102" t="s">
        <v>1278</v>
      </c>
      <c r="B40" s="102" t="s">
        <v>1249</v>
      </c>
      <c r="C40" s="189" t="s">
        <v>1018</v>
      </c>
      <c r="D40" s="206">
        <f t="shared" si="0"/>
        <v>31</v>
      </c>
      <c r="E40" s="206">
        <v>0</v>
      </c>
      <c r="F40" s="206">
        <v>31</v>
      </c>
      <c r="G40" s="206">
        <v>0</v>
      </c>
      <c r="H40" s="206">
        <v>62</v>
      </c>
      <c r="I40" s="103"/>
    </row>
    <row r="41" spans="1:9" ht="13.5" customHeight="1" x14ac:dyDescent="0.15">
      <c r="A41" s="102" t="s">
        <v>1278</v>
      </c>
      <c r="B41" s="102" t="s">
        <v>1249</v>
      </c>
      <c r="C41" s="189" t="s">
        <v>1019</v>
      </c>
      <c r="D41" s="206">
        <f t="shared" si="0"/>
        <v>41</v>
      </c>
      <c r="E41" s="206">
        <v>0</v>
      </c>
      <c r="F41" s="206">
        <v>41</v>
      </c>
      <c r="G41" s="206">
        <v>0</v>
      </c>
      <c r="H41" s="206">
        <v>82</v>
      </c>
      <c r="I41" s="103"/>
    </row>
    <row r="42" spans="1:9" ht="13.5" customHeight="1" x14ac:dyDescent="0.15">
      <c r="A42" s="102" t="s">
        <v>1278</v>
      </c>
      <c r="B42" s="102" t="s">
        <v>1250</v>
      </c>
      <c r="C42" s="189" t="s">
        <v>1020</v>
      </c>
      <c r="D42" s="206">
        <f t="shared" si="0"/>
        <v>96</v>
      </c>
      <c r="E42" s="206">
        <v>8</v>
      </c>
      <c r="F42" s="206">
        <v>88</v>
      </c>
      <c r="G42" s="206">
        <v>0</v>
      </c>
      <c r="H42" s="206">
        <v>184</v>
      </c>
      <c r="I42" s="103"/>
    </row>
    <row r="43" spans="1:9" ht="13.5" customHeight="1" x14ac:dyDescent="0.15">
      <c r="A43" s="102" t="s">
        <v>1278</v>
      </c>
      <c r="B43" s="102" t="s">
        <v>1250</v>
      </c>
      <c r="C43" s="189" t="s">
        <v>1021</v>
      </c>
      <c r="D43" s="206">
        <f t="shared" si="0"/>
        <v>364</v>
      </c>
      <c r="E43" s="206">
        <v>9</v>
      </c>
      <c r="F43" s="206">
        <v>355</v>
      </c>
      <c r="G43" s="206">
        <v>0</v>
      </c>
      <c r="H43" s="206">
        <v>719</v>
      </c>
      <c r="I43" s="103"/>
    </row>
    <row r="44" spans="1:9" ht="13.5" customHeight="1" x14ac:dyDescent="0.15">
      <c r="A44" s="102" t="s">
        <v>1278</v>
      </c>
      <c r="B44" s="102" t="s">
        <v>1250</v>
      </c>
      <c r="C44" s="189" t="s">
        <v>1022</v>
      </c>
      <c r="D44" s="206">
        <f t="shared" si="0"/>
        <v>289</v>
      </c>
      <c r="E44" s="206">
        <v>1</v>
      </c>
      <c r="F44" s="206">
        <v>288</v>
      </c>
      <c r="G44" s="206">
        <v>0</v>
      </c>
      <c r="H44" s="206">
        <v>577</v>
      </c>
      <c r="I44" s="103"/>
    </row>
    <row r="45" spans="1:9" ht="13.5" customHeight="1" x14ac:dyDescent="0.15">
      <c r="A45" s="102" t="s">
        <v>1278</v>
      </c>
      <c r="B45" s="102" t="s">
        <v>1250</v>
      </c>
      <c r="C45" s="189" t="s">
        <v>1023</v>
      </c>
      <c r="D45" s="206">
        <f t="shared" si="0"/>
        <v>57</v>
      </c>
      <c r="E45" s="206">
        <v>0</v>
      </c>
      <c r="F45" s="206">
        <v>57</v>
      </c>
      <c r="G45" s="206">
        <v>0</v>
      </c>
      <c r="H45" s="206">
        <v>114</v>
      </c>
      <c r="I45" s="103"/>
    </row>
    <row r="46" spans="1:9" ht="13.5" customHeight="1" x14ac:dyDescent="0.15">
      <c r="A46" s="102" t="s">
        <v>1222</v>
      </c>
      <c r="B46" s="102" t="s">
        <v>1262</v>
      </c>
      <c r="C46" s="189" t="s">
        <v>1106</v>
      </c>
      <c r="D46" s="206">
        <f t="shared" si="0"/>
        <v>2152</v>
      </c>
      <c r="E46" s="206">
        <v>24</v>
      </c>
      <c r="F46" s="206">
        <v>2128</v>
      </c>
      <c r="G46" s="206">
        <v>0</v>
      </c>
      <c r="H46" s="206">
        <v>4280</v>
      </c>
      <c r="I46" s="103"/>
    </row>
    <row r="47" spans="1:9" ht="13.5" customHeight="1" x14ac:dyDescent="0.15">
      <c r="A47" s="102" t="s">
        <v>1222</v>
      </c>
      <c r="B47" s="102" t="s">
        <v>1262</v>
      </c>
      <c r="C47" s="189" t="s">
        <v>1107</v>
      </c>
      <c r="D47" s="206">
        <f t="shared" si="0"/>
        <v>627</v>
      </c>
      <c r="E47" s="206">
        <v>7</v>
      </c>
      <c r="F47" s="206">
        <v>620</v>
      </c>
      <c r="G47" s="206">
        <v>0</v>
      </c>
      <c r="H47" s="206">
        <v>1247</v>
      </c>
      <c r="I47" s="103"/>
    </row>
    <row r="48" spans="1:9" ht="13.5" customHeight="1" x14ac:dyDescent="0.15">
      <c r="A48" s="102" t="s">
        <v>1222</v>
      </c>
      <c r="B48" s="102" t="s">
        <v>1262</v>
      </c>
      <c r="C48" s="189" t="s">
        <v>1108</v>
      </c>
      <c r="D48" s="206">
        <f t="shared" si="0"/>
        <v>733</v>
      </c>
      <c r="E48" s="206">
        <v>3</v>
      </c>
      <c r="F48" s="206">
        <v>730</v>
      </c>
      <c r="G48" s="206">
        <v>0</v>
      </c>
      <c r="H48" s="206">
        <v>1463</v>
      </c>
      <c r="I48" s="103"/>
    </row>
    <row r="49" spans="1:9" ht="13.5" customHeight="1" x14ac:dyDescent="0.15">
      <c r="A49" s="102" t="s">
        <v>1222</v>
      </c>
      <c r="B49" s="102" t="s">
        <v>1262</v>
      </c>
      <c r="C49" s="189" t="s">
        <v>1109</v>
      </c>
      <c r="D49" s="206">
        <f t="shared" si="0"/>
        <v>87</v>
      </c>
      <c r="E49" s="206">
        <v>1</v>
      </c>
      <c r="F49" s="206">
        <v>86</v>
      </c>
      <c r="G49" s="206">
        <v>0</v>
      </c>
      <c r="H49" s="206">
        <v>173</v>
      </c>
      <c r="I49" s="103"/>
    </row>
    <row r="50" spans="1:9" ht="13.5" customHeight="1" x14ac:dyDescent="0.15">
      <c r="A50" s="102" t="s">
        <v>1222</v>
      </c>
      <c r="B50" s="102" t="s">
        <v>1262</v>
      </c>
      <c r="C50" s="189" t="s">
        <v>1110</v>
      </c>
      <c r="D50" s="206">
        <f t="shared" si="0"/>
        <v>105</v>
      </c>
      <c r="E50" s="206">
        <v>1</v>
      </c>
      <c r="F50" s="206">
        <v>104</v>
      </c>
      <c r="G50" s="206">
        <v>0</v>
      </c>
      <c r="H50" s="206">
        <v>209</v>
      </c>
      <c r="I50" s="103"/>
    </row>
    <row r="51" spans="1:9" ht="13.5" customHeight="1" x14ac:dyDescent="0.15">
      <c r="A51" s="102" t="s">
        <v>1222</v>
      </c>
      <c r="B51" s="102" t="s">
        <v>1262</v>
      </c>
      <c r="C51" s="189" t="s">
        <v>1111</v>
      </c>
      <c r="D51" s="206">
        <f t="shared" si="0"/>
        <v>172</v>
      </c>
      <c r="E51" s="206">
        <v>0</v>
      </c>
      <c r="F51" s="206">
        <v>172</v>
      </c>
      <c r="G51" s="206">
        <v>0</v>
      </c>
      <c r="H51" s="206">
        <v>344</v>
      </c>
      <c r="I51" s="103"/>
    </row>
    <row r="52" spans="1:9" ht="13.5" customHeight="1" x14ac:dyDescent="0.15">
      <c r="A52" s="102" t="s">
        <v>1224</v>
      </c>
      <c r="B52" s="102" t="s">
        <v>1263</v>
      </c>
      <c r="C52" s="189" t="s">
        <v>1112</v>
      </c>
      <c r="D52" s="206">
        <f t="shared" si="0"/>
        <v>5571</v>
      </c>
      <c r="E52" s="206">
        <v>107</v>
      </c>
      <c r="F52" s="206">
        <v>5464</v>
      </c>
      <c r="G52" s="206">
        <v>0</v>
      </c>
      <c r="H52" s="206">
        <v>11035</v>
      </c>
      <c r="I52" s="103"/>
    </row>
    <row r="53" spans="1:9" ht="13.5" customHeight="1" x14ac:dyDescent="0.15">
      <c r="A53" s="102" t="s">
        <v>1224</v>
      </c>
      <c r="B53" s="102" t="s">
        <v>1263</v>
      </c>
      <c r="C53" s="189" t="s">
        <v>1113</v>
      </c>
      <c r="D53" s="206">
        <f t="shared" si="0"/>
        <v>344</v>
      </c>
      <c r="E53" s="206">
        <v>2</v>
      </c>
      <c r="F53" s="206">
        <v>342</v>
      </c>
      <c r="G53" s="206">
        <v>0</v>
      </c>
      <c r="H53" s="206">
        <v>686</v>
      </c>
      <c r="I53" s="103"/>
    </row>
    <row r="54" spans="1:9" ht="13.5" customHeight="1" x14ac:dyDescent="0.15">
      <c r="A54" s="102" t="s">
        <v>1224</v>
      </c>
      <c r="B54" s="102" t="s">
        <v>1263</v>
      </c>
      <c r="C54" s="189" t="s">
        <v>1114</v>
      </c>
      <c r="D54" s="206">
        <f t="shared" si="0"/>
        <v>301</v>
      </c>
      <c r="E54" s="206">
        <v>4</v>
      </c>
      <c r="F54" s="206">
        <v>297</v>
      </c>
      <c r="G54" s="206">
        <v>0</v>
      </c>
      <c r="H54" s="206">
        <v>598</v>
      </c>
      <c r="I54" s="103"/>
    </row>
    <row r="55" spans="1:9" ht="13.5" customHeight="1" x14ac:dyDescent="0.15">
      <c r="A55" s="102" t="s">
        <v>1224</v>
      </c>
      <c r="B55" s="102" t="s">
        <v>1263</v>
      </c>
      <c r="C55" s="189" t="s">
        <v>1115</v>
      </c>
      <c r="D55" s="206">
        <f t="shared" si="0"/>
        <v>275</v>
      </c>
      <c r="E55" s="206">
        <v>1</v>
      </c>
      <c r="F55" s="206">
        <v>274</v>
      </c>
      <c r="G55" s="206">
        <v>0</v>
      </c>
      <c r="H55" s="206">
        <v>549</v>
      </c>
      <c r="I55" s="103"/>
    </row>
    <row r="56" spans="1:9" ht="13.5" customHeight="1" x14ac:dyDescent="0.15">
      <c r="A56" s="102" t="s">
        <v>1224</v>
      </c>
      <c r="B56" s="102" t="s">
        <v>1263</v>
      </c>
      <c r="C56" s="189" t="s">
        <v>1116</v>
      </c>
      <c r="D56" s="206">
        <f t="shared" si="0"/>
        <v>308</v>
      </c>
      <c r="E56" s="206">
        <v>4</v>
      </c>
      <c r="F56" s="206">
        <v>304</v>
      </c>
      <c r="G56" s="206">
        <v>0</v>
      </c>
      <c r="H56" s="206">
        <v>612</v>
      </c>
      <c r="I56" s="103"/>
    </row>
    <row r="57" spans="1:9" ht="13.5" customHeight="1" x14ac:dyDescent="0.15">
      <c r="A57" s="102" t="s">
        <v>1225</v>
      </c>
      <c r="B57" s="102" t="s">
        <v>1265</v>
      </c>
      <c r="C57" s="189" t="s">
        <v>1120</v>
      </c>
      <c r="D57" s="206">
        <f t="shared" si="0"/>
        <v>345</v>
      </c>
      <c r="E57" s="206">
        <v>2</v>
      </c>
      <c r="F57" s="206">
        <v>343</v>
      </c>
      <c r="G57" s="206">
        <v>0</v>
      </c>
      <c r="H57" s="206">
        <v>688</v>
      </c>
      <c r="I57" s="103"/>
    </row>
    <row r="58" spans="1:9" ht="13.5" customHeight="1" x14ac:dyDescent="0.15">
      <c r="A58" s="102" t="s">
        <v>1225</v>
      </c>
      <c r="B58" s="102" t="s">
        <v>1265</v>
      </c>
      <c r="C58" s="189" t="s">
        <v>1121</v>
      </c>
      <c r="D58" s="206">
        <f t="shared" si="0"/>
        <v>118</v>
      </c>
      <c r="E58" s="206">
        <v>0</v>
      </c>
      <c r="F58" s="206">
        <v>118</v>
      </c>
      <c r="G58" s="206">
        <v>0</v>
      </c>
      <c r="H58" s="206">
        <v>236</v>
      </c>
      <c r="I58" s="103"/>
    </row>
    <row r="59" spans="1:9" ht="13.5" customHeight="1" x14ac:dyDescent="0.15">
      <c r="A59" s="102" t="s">
        <v>1225</v>
      </c>
      <c r="B59" s="102" t="s">
        <v>1265</v>
      </c>
      <c r="C59" s="189" t="s">
        <v>1122</v>
      </c>
      <c r="D59" s="206">
        <f t="shared" si="0"/>
        <v>140</v>
      </c>
      <c r="E59" s="206">
        <v>1</v>
      </c>
      <c r="F59" s="206">
        <v>139</v>
      </c>
      <c r="G59" s="206">
        <v>0</v>
      </c>
      <c r="H59" s="206">
        <v>279</v>
      </c>
      <c r="I59" s="103"/>
    </row>
    <row r="60" spans="1:9" ht="13.5" customHeight="1" x14ac:dyDescent="0.15">
      <c r="A60" s="102" t="s">
        <v>1225</v>
      </c>
      <c r="B60" s="102" t="s">
        <v>1265</v>
      </c>
      <c r="C60" s="189" t="s">
        <v>1123</v>
      </c>
      <c r="D60" s="206">
        <f t="shared" si="0"/>
        <v>641</v>
      </c>
      <c r="E60" s="206">
        <v>2</v>
      </c>
      <c r="F60" s="206">
        <v>639</v>
      </c>
      <c r="G60" s="206">
        <v>0</v>
      </c>
      <c r="H60" s="206">
        <v>1280</v>
      </c>
      <c r="I60" s="103"/>
    </row>
    <row r="61" spans="1:9" ht="13.5" customHeight="1" x14ac:dyDescent="0.15">
      <c r="A61" s="102" t="s">
        <v>1279</v>
      </c>
      <c r="B61" s="102" t="s">
        <v>1254</v>
      </c>
      <c r="C61" s="189" t="s">
        <v>1048</v>
      </c>
      <c r="D61" s="206">
        <f t="shared" si="0"/>
        <v>160</v>
      </c>
      <c r="E61" s="206">
        <v>3</v>
      </c>
      <c r="F61" s="206">
        <v>157</v>
      </c>
      <c r="G61" s="206">
        <v>0</v>
      </c>
      <c r="H61" s="206">
        <v>317</v>
      </c>
      <c r="I61" s="103"/>
    </row>
    <row r="62" spans="1:9" ht="13.5" customHeight="1" x14ac:dyDescent="0.15">
      <c r="A62" s="102" t="s">
        <v>1279</v>
      </c>
      <c r="B62" s="102" t="s">
        <v>1254</v>
      </c>
      <c r="C62" s="189" t="s">
        <v>1049</v>
      </c>
      <c r="D62" s="206">
        <f t="shared" si="0"/>
        <v>416</v>
      </c>
      <c r="E62" s="206">
        <v>5</v>
      </c>
      <c r="F62" s="206">
        <v>411</v>
      </c>
      <c r="G62" s="206">
        <v>0</v>
      </c>
      <c r="H62" s="206">
        <v>827</v>
      </c>
      <c r="I62" s="103"/>
    </row>
    <row r="63" spans="1:9" ht="13.5" customHeight="1" x14ac:dyDescent="0.15">
      <c r="A63" s="102" t="s">
        <v>1279</v>
      </c>
      <c r="B63" s="102" t="s">
        <v>1254</v>
      </c>
      <c r="C63" s="189" t="s">
        <v>1050</v>
      </c>
      <c r="D63" s="206">
        <f t="shared" si="0"/>
        <v>89</v>
      </c>
      <c r="E63" s="206">
        <v>1</v>
      </c>
      <c r="F63" s="206">
        <v>88</v>
      </c>
      <c r="G63" s="206">
        <v>0</v>
      </c>
      <c r="H63" s="206">
        <v>177</v>
      </c>
      <c r="I63" s="103"/>
    </row>
    <row r="64" spans="1:9" ht="13.5" customHeight="1" x14ac:dyDescent="0.15">
      <c r="A64" s="102" t="s">
        <v>1279</v>
      </c>
      <c r="B64" s="102" t="s">
        <v>1254</v>
      </c>
      <c r="C64" s="189" t="s">
        <v>1051</v>
      </c>
      <c r="D64" s="206">
        <f t="shared" si="0"/>
        <v>204</v>
      </c>
      <c r="E64" s="206">
        <v>4</v>
      </c>
      <c r="F64" s="206">
        <v>200</v>
      </c>
      <c r="G64" s="206">
        <v>0</v>
      </c>
      <c r="H64" s="206">
        <v>404</v>
      </c>
      <c r="I64" s="103"/>
    </row>
    <row r="65" spans="1:9" ht="13.5" customHeight="1" x14ac:dyDescent="0.15">
      <c r="A65" s="102" t="s">
        <v>1279</v>
      </c>
      <c r="B65" s="102" t="s">
        <v>1254</v>
      </c>
      <c r="C65" s="189" t="s">
        <v>1052</v>
      </c>
      <c r="D65" s="206">
        <f t="shared" si="0"/>
        <v>138</v>
      </c>
      <c r="E65" s="206">
        <v>5</v>
      </c>
      <c r="F65" s="206">
        <v>133</v>
      </c>
      <c r="G65" s="206">
        <v>0</v>
      </c>
      <c r="H65" s="206">
        <v>271</v>
      </c>
      <c r="I65" s="103"/>
    </row>
    <row r="66" spans="1:9" ht="13.5" customHeight="1" x14ac:dyDescent="0.15">
      <c r="A66" s="102" t="s">
        <v>1279</v>
      </c>
      <c r="B66" s="102" t="s">
        <v>1254</v>
      </c>
      <c r="C66" s="189" t="s">
        <v>1053</v>
      </c>
      <c r="D66" s="206">
        <f t="shared" si="0"/>
        <v>64</v>
      </c>
      <c r="E66" s="206">
        <v>1</v>
      </c>
      <c r="F66" s="206">
        <v>63</v>
      </c>
      <c r="G66" s="206">
        <v>0</v>
      </c>
      <c r="H66" s="206">
        <v>127</v>
      </c>
      <c r="I66" s="103"/>
    </row>
    <row r="67" spans="1:9" ht="13.5" customHeight="1" x14ac:dyDescent="0.15">
      <c r="A67" s="102" t="s">
        <v>1279</v>
      </c>
      <c r="B67" s="102" t="s">
        <v>1254</v>
      </c>
      <c r="C67" s="189" t="s">
        <v>1054</v>
      </c>
      <c r="D67" s="206">
        <f t="shared" si="0"/>
        <v>95</v>
      </c>
      <c r="E67" s="206">
        <v>0</v>
      </c>
      <c r="F67" s="206">
        <v>95</v>
      </c>
      <c r="G67" s="206">
        <v>0</v>
      </c>
      <c r="H67" s="206">
        <v>190</v>
      </c>
      <c r="I67" s="103"/>
    </row>
    <row r="68" spans="1:9" ht="13.5" customHeight="1" x14ac:dyDescent="0.15">
      <c r="A68" s="102" t="s">
        <v>1279</v>
      </c>
      <c r="B68" s="102" t="s">
        <v>1254</v>
      </c>
      <c r="C68" s="189" t="s">
        <v>1055</v>
      </c>
      <c r="D68" s="206">
        <f t="shared" si="0"/>
        <v>145</v>
      </c>
      <c r="E68" s="206">
        <v>1</v>
      </c>
      <c r="F68" s="206">
        <v>144</v>
      </c>
      <c r="G68" s="206">
        <v>0</v>
      </c>
      <c r="H68" s="206">
        <v>289</v>
      </c>
      <c r="I68" s="103"/>
    </row>
    <row r="69" spans="1:9" ht="13.5" customHeight="1" x14ac:dyDescent="0.15">
      <c r="A69" s="102" t="s">
        <v>1279</v>
      </c>
      <c r="B69" s="102" t="s">
        <v>1254</v>
      </c>
      <c r="C69" s="189" t="s">
        <v>1056</v>
      </c>
      <c r="D69" s="206">
        <f t="shared" si="0"/>
        <v>100</v>
      </c>
      <c r="E69" s="206">
        <v>0</v>
      </c>
      <c r="F69" s="206">
        <v>100</v>
      </c>
      <c r="G69" s="206">
        <v>0</v>
      </c>
      <c r="H69" s="206">
        <v>200</v>
      </c>
      <c r="I69" s="103"/>
    </row>
    <row r="70" spans="1:9" ht="13.5" customHeight="1" x14ac:dyDescent="0.15">
      <c r="A70" s="102" t="s">
        <v>1313</v>
      </c>
      <c r="B70" s="102" t="s">
        <v>1255</v>
      </c>
      <c r="C70" s="189" t="s">
        <v>1057</v>
      </c>
      <c r="D70" s="206">
        <f t="shared" si="0"/>
        <v>529</v>
      </c>
      <c r="E70" s="206">
        <v>2</v>
      </c>
      <c r="F70" s="206">
        <v>527</v>
      </c>
      <c r="G70" s="206">
        <v>0</v>
      </c>
      <c r="H70" s="206">
        <v>1056</v>
      </c>
      <c r="I70" s="103"/>
    </row>
    <row r="71" spans="1:9" ht="13.5" customHeight="1" x14ac:dyDescent="0.15">
      <c r="A71" s="102" t="s">
        <v>1313</v>
      </c>
      <c r="B71" s="102" t="s">
        <v>1255</v>
      </c>
      <c r="C71" s="189" t="s">
        <v>1058</v>
      </c>
      <c r="D71" s="206">
        <f t="shared" ref="D71:D134" si="1">SUM(E71:G71)</f>
        <v>1587</v>
      </c>
      <c r="E71" s="206">
        <v>25</v>
      </c>
      <c r="F71" s="206">
        <v>1562</v>
      </c>
      <c r="G71" s="206">
        <v>0</v>
      </c>
      <c r="H71" s="206">
        <v>3149</v>
      </c>
      <c r="I71" s="103"/>
    </row>
    <row r="72" spans="1:9" ht="13.5" customHeight="1" x14ac:dyDescent="0.15">
      <c r="A72" s="102" t="s">
        <v>1313</v>
      </c>
      <c r="B72" s="102" t="s">
        <v>1255</v>
      </c>
      <c r="C72" s="189" t="s">
        <v>1059</v>
      </c>
      <c r="D72" s="206">
        <f t="shared" si="1"/>
        <v>125</v>
      </c>
      <c r="E72" s="206">
        <v>2</v>
      </c>
      <c r="F72" s="206">
        <v>123</v>
      </c>
      <c r="G72" s="206">
        <v>0</v>
      </c>
      <c r="H72" s="206">
        <v>248</v>
      </c>
      <c r="I72" s="103"/>
    </row>
    <row r="73" spans="1:9" ht="13.5" customHeight="1" x14ac:dyDescent="0.15">
      <c r="A73" s="102" t="s">
        <v>1313</v>
      </c>
      <c r="B73" s="102" t="s">
        <v>1255</v>
      </c>
      <c r="C73" s="189" t="s">
        <v>1060</v>
      </c>
      <c r="D73" s="206">
        <f t="shared" si="1"/>
        <v>140</v>
      </c>
      <c r="E73" s="206">
        <v>3</v>
      </c>
      <c r="F73" s="206">
        <v>137</v>
      </c>
      <c r="G73" s="206">
        <v>0</v>
      </c>
      <c r="H73" s="206">
        <v>277</v>
      </c>
      <c r="I73" s="103"/>
    </row>
    <row r="74" spans="1:9" ht="13.5" customHeight="1" x14ac:dyDescent="0.15">
      <c r="A74" s="102" t="s">
        <v>1313</v>
      </c>
      <c r="B74" s="102" t="s">
        <v>1255</v>
      </c>
      <c r="C74" s="189" t="s">
        <v>1061</v>
      </c>
      <c r="D74" s="206">
        <f t="shared" si="1"/>
        <v>119</v>
      </c>
      <c r="E74" s="206">
        <v>1</v>
      </c>
      <c r="F74" s="206">
        <v>118</v>
      </c>
      <c r="G74" s="206">
        <v>0</v>
      </c>
      <c r="H74" s="206">
        <v>237</v>
      </c>
      <c r="I74" s="103"/>
    </row>
    <row r="75" spans="1:9" ht="13.5" customHeight="1" x14ac:dyDescent="0.15">
      <c r="A75" s="102" t="s">
        <v>1313</v>
      </c>
      <c r="B75" s="102" t="s">
        <v>1255</v>
      </c>
      <c r="C75" s="189" t="s">
        <v>1062</v>
      </c>
      <c r="D75" s="206">
        <f t="shared" si="1"/>
        <v>175</v>
      </c>
      <c r="E75" s="206">
        <v>4</v>
      </c>
      <c r="F75" s="206">
        <v>171</v>
      </c>
      <c r="G75" s="206">
        <v>0</v>
      </c>
      <c r="H75" s="206">
        <v>346</v>
      </c>
      <c r="I75" s="103"/>
    </row>
    <row r="76" spans="1:9" ht="13.5" customHeight="1" x14ac:dyDescent="0.15">
      <c r="A76" s="102" t="s">
        <v>1313</v>
      </c>
      <c r="B76" s="102" t="s">
        <v>1255</v>
      </c>
      <c r="C76" s="189" t="s">
        <v>1063</v>
      </c>
      <c r="D76" s="206">
        <f t="shared" si="1"/>
        <v>59</v>
      </c>
      <c r="E76" s="206">
        <v>0</v>
      </c>
      <c r="F76" s="206">
        <v>59</v>
      </c>
      <c r="G76" s="206">
        <v>0</v>
      </c>
      <c r="H76" s="206">
        <v>118</v>
      </c>
      <c r="I76" s="103"/>
    </row>
    <row r="77" spans="1:9" ht="13.5" customHeight="1" x14ac:dyDescent="0.15">
      <c r="A77" s="102" t="s">
        <v>1313</v>
      </c>
      <c r="B77" s="102" t="s">
        <v>1255</v>
      </c>
      <c r="C77" s="189" t="s">
        <v>1064</v>
      </c>
      <c r="D77" s="206">
        <f t="shared" si="1"/>
        <v>70</v>
      </c>
      <c r="E77" s="206">
        <v>4</v>
      </c>
      <c r="F77" s="206">
        <v>66</v>
      </c>
      <c r="G77" s="206">
        <v>0</v>
      </c>
      <c r="H77" s="206">
        <v>136</v>
      </c>
      <c r="I77" s="103"/>
    </row>
    <row r="78" spans="1:9" ht="13.5" customHeight="1" x14ac:dyDescent="0.15">
      <c r="A78" s="102" t="s">
        <v>1216</v>
      </c>
      <c r="B78" s="102" t="s">
        <v>1252</v>
      </c>
      <c r="C78" s="189" t="s">
        <v>1033</v>
      </c>
      <c r="D78" s="206">
        <f t="shared" si="1"/>
        <v>274</v>
      </c>
      <c r="E78" s="206">
        <v>4</v>
      </c>
      <c r="F78" s="206">
        <v>270</v>
      </c>
      <c r="G78" s="206">
        <v>0</v>
      </c>
      <c r="H78" s="206">
        <v>544</v>
      </c>
      <c r="I78" s="103"/>
    </row>
    <row r="79" spans="1:9" ht="13.5" customHeight="1" x14ac:dyDescent="0.15">
      <c r="A79" s="102" t="s">
        <v>1216</v>
      </c>
      <c r="B79" s="102" t="s">
        <v>1252</v>
      </c>
      <c r="C79" s="189" t="s">
        <v>1034</v>
      </c>
      <c r="D79" s="206">
        <f t="shared" si="1"/>
        <v>223</v>
      </c>
      <c r="E79" s="206">
        <v>5</v>
      </c>
      <c r="F79" s="206">
        <v>218</v>
      </c>
      <c r="G79" s="206">
        <v>0</v>
      </c>
      <c r="H79" s="206">
        <v>441</v>
      </c>
      <c r="I79" s="103"/>
    </row>
    <row r="80" spans="1:9" ht="13.5" customHeight="1" x14ac:dyDescent="0.15">
      <c r="A80" s="102" t="s">
        <v>1216</v>
      </c>
      <c r="B80" s="102" t="s">
        <v>1252</v>
      </c>
      <c r="C80" s="189" t="s">
        <v>1035</v>
      </c>
      <c r="D80" s="206">
        <f t="shared" si="1"/>
        <v>1242</v>
      </c>
      <c r="E80" s="206">
        <v>12</v>
      </c>
      <c r="F80" s="206">
        <v>1230</v>
      </c>
      <c r="G80" s="206">
        <v>0</v>
      </c>
      <c r="H80" s="206">
        <v>2472</v>
      </c>
      <c r="I80" s="103"/>
    </row>
    <row r="81" spans="1:9" ht="13.5" customHeight="1" x14ac:dyDescent="0.15">
      <c r="A81" s="102" t="s">
        <v>1216</v>
      </c>
      <c r="B81" s="102" t="s">
        <v>1252</v>
      </c>
      <c r="C81" s="189" t="s">
        <v>1036</v>
      </c>
      <c r="D81" s="206">
        <f t="shared" si="1"/>
        <v>445</v>
      </c>
      <c r="E81" s="206">
        <v>7</v>
      </c>
      <c r="F81" s="206">
        <v>438</v>
      </c>
      <c r="G81" s="206">
        <v>0</v>
      </c>
      <c r="H81" s="206">
        <v>883</v>
      </c>
      <c r="I81" s="103"/>
    </row>
    <row r="82" spans="1:9" ht="13.5" customHeight="1" x14ac:dyDescent="0.15">
      <c r="A82" s="102" t="s">
        <v>1216</v>
      </c>
      <c r="B82" s="102" t="s">
        <v>1252</v>
      </c>
      <c r="C82" s="189" t="s">
        <v>1037</v>
      </c>
      <c r="D82" s="206">
        <f t="shared" si="1"/>
        <v>74</v>
      </c>
      <c r="E82" s="206">
        <v>0</v>
      </c>
      <c r="F82" s="206">
        <v>74</v>
      </c>
      <c r="G82" s="206">
        <v>0</v>
      </c>
      <c r="H82" s="206">
        <v>148</v>
      </c>
      <c r="I82" s="103"/>
    </row>
    <row r="83" spans="1:9" ht="13.5" customHeight="1" x14ac:dyDescent="0.15">
      <c r="A83" s="102" t="s">
        <v>1216</v>
      </c>
      <c r="B83" s="102" t="s">
        <v>1252</v>
      </c>
      <c r="C83" s="189" t="s">
        <v>1038</v>
      </c>
      <c r="D83" s="206">
        <f t="shared" si="1"/>
        <v>129</v>
      </c>
      <c r="E83" s="206">
        <v>4</v>
      </c>
      <c r="F83" s="206">
        <v>125</v>
      </c>
      <c r="G83" s="206">
        <v>0</v>
      </c>
      <c r="H83" s="206">
        <v>254</v>
      </c>
      <c r="I83" s="103"/>
    </row>
    <row r="84" spans="1:9" ht="13.5" customHeight="1" x14ac:dyDescent="0.15">
      <c r="A84" s="102" t="s">
        <v>1216</v>
      </c>
      <c r="B84" s="102" t="s">
        <v>1252</v>
      </c>
      <c r="C84" s="189" t="s">
        <v>1039</v>
      </c>
      <c r="D84" s="206">
        <f t="shared" si="1"/>
        <v>50</v>
      </c>
      <c r="E84" s="206">
        <v>0</v>
      </c>
      <c r="F84" s="206">
        <v>50</v>
      </c>
      <c r="G84" s="206">
        <v>0</v>
      </c>
      <c r="H84" s="206">
        <v>100</v>
      </c>
      <c r="I84" s="103"/>
    </row>
    <row r="85" spans="1:9" ht="13.5" customHeight="1" x14ac:dyDescent="0.15">
      <c r="A85" s="102" t="s">
        <v>1216</v>
      </c>
      <c r="B85" s="102" t="s">
        <v>1252</v>
      </c>
      <c r="C85" s="189" t="s">
        <v>1040</v>
      </c>
      <c r="D85" s="206">
        <f t="shared" si="1"/>
        <v>53</v>
      </c>
      <c r="E85" s="206">
        <v>0</v>
      </c>
      <c r="F85" s="206">
        <v>53</v>
      </c>
      <c r="G85" s="206">
        <v>0</v>
      </c>
      <c r="H85" s="206">
        <v>106</v>
      </c>
      <c r="I85" s="103"/>
    </row>
    <row r="86" spans="1:9" ht="13.5" customHeight="1" x14ac:dyDescent="0.15">
      <c r="A86" s="102" t="s">
        <v>1216</v>
      </c>
      <c r="B86" s="102" t="s">
        <v>1252</v>
      </c>
      <c r="C86" s="189" t="s">
        <v>1041</v>
      </c>
      <c r="D86" s="206">
        <f t="shared" si="1"/>
        <v>144</v>
      </c>
      <c r="E86" s="206">
        <v>0</v>
      </c>
      <c r="F86" s="206">
        <v>144</v>
      </c>
      <c r="G86" s="206">
        <v>0</v>
      </c>
      <c r="H86" s="206">
        <v>288</v>
      </c>
      <c r="I86" s="103"/>
    </row>
    <row r="87" spans="1:9" ht="13.5" customHeight="1" x14ac:dyDescent="0.15">
      <c r="A87" s="102" t="s">
        <v>1216</v>
      </c>
      <c r="B87" s="102" t="s">
        <v>1252</v>
      </c>
      <c r="C87" s="189" t="s">
        <v>1042</v>
      </c>
      <c r="D87" s="206">
        <f t="shared" si="1"/>
        <v>116</v>
      </c>
      <c r="E87" s="206">
        <v>2</v>
      </c>
      <c r="F87" s="206">
        <v>114</v>
      </c>
      <c r="G87" s="206">
        <v>0</v>
      </c>
      <c r="H87" s="206">
        <v>230</v>
      </c>
      <c r="I87" s="103"/>
    </row>
    <row r="88" spans="1:9" ht="13.5" customHeight="1" x14ac:dyDescent="0.15">
      <c r="A88" s="102" t="s">
        <v>1218</v>
      </c>
      <c r="B88" s="102" t="s">
        <v>1253</v>
      </c>
      <c r="C88" s="189" t="s">
        <v>1043</v>
      </c>
      <c r="D88" s="206">
        <f t="shared" si="1"/>
        <v>627</v>
      </c>
      <c r="E88" s="206">
        <v>18</v>
      </c>
      <c r="F88" s="206">
        <v>609</v>
      </c>
      <c r="G88" s="206">
        <v>0</v>
      </c>
      <c r="H88" s="206">
        <v>1236</v>
      </c>
      <c r="I88" s="103"/>
    </row>
    <row r="89" spans="1:9" ht="13.5" customHeight="1" x14ac:dyDescent="0.15">
      <c r="A89" s="102" t="s">
        <v>1218</v>
      </c>
      <c r="B89" s="102" t="s">
        <v>1253</v>
      </c>
      <c r="C89" s="189" t="s">
        <v>1044</v>
      </c>
      <c r="D89" s="206">
        <f t="shared" si="1"/>
        <v>59</v>
      </c>
      <c r="E89" s="206">
        <v>3</v>
      </c>
      <c r="F89" s="206">
        <v>56</v>
      </c>
      <c r="G89" s="206">
        <v>0</v>
      </c>
      <c r="H89" s="206">
        <v>115</v>
      </c>
      <c r="I89" s="103"/>
    </row>
    <row r="90" spans="1:9" ht="13.5" customHeight="1" x14ac:dyDescent="0.15">
      <c r="A90" s="102" t="s">
        <v>1218</v>
      </c>
      <c r="B90" s="102" t="s">
        <v>1253</v>
      </c>
      <c r="C90" s="189" t="s">
        <v>1045</v>
      </c>
      <c r="D90" s="206">
        <f t="shared" si="1"/>
        <v>121</v>
      </c>
      <c r="E90" s="206">
        <v>0</v>
      </c>
      <c r="F90" s="206">
        <v>121</v>
      </c>
      <c r="G90" s="206">
        <v>0</v>
      </c>
      <c r="H90" s="206">
        <v>242</v>
      </c>
      <c r="I90" s="103"/>
    </row>
    <row r="91" spans="1:9" ht="13.5" customHeight="1" x14ac:dyDescent="0.15">
      <c r="A91" s="102" t="s">
        <v>1218</v>
      </c>
      <c r="B91" s="102" t="s">
        <v>1253</v>
      </c>
      <c r="C91" s="189" t="s">
        <v>1046</v>
      </c>
      <c r="D91" s="206">
        <f t="shared" si="1"/>
        <v>71</v>
      </c>
      <c r="E91" s="206">
        <v>4</v>
      </c>
      <c r="F91" s="206">
        <v>67</v>
      </c>
      <c r="G91" s="206">
        <v>0</v>
      </c>
      <c r="H91" s="206">
        <v>138</v>
      </c>
      <c r="I91" s="103"/>
    </row>
    <row r="92" spans="1:9" ht="13.5" customHeight="1" x14ac:dyDescent="0.15">
      <c r="A92" s="102" t="s">
        <v>1218</v>
      </c>
      <c r="B92" s="102" t="s">
        <v>1253</v>
      </c>
      <c r="C92" s="189" t="s">
        <v>1047</v>
      </c>
      <c r="D92" s="206">
        <f t="shared" si="1"/>
        <v>191</v>
      </c>
      <c r="E92" s="206">
        <v>4</v>
      </c>
      <c r="F92" s="206">
        <v>187</v>
      </c>
      <c r="G92" s="206">
        <v>0</v>
      </c>
      <c r="H92" s="206">
        <v>378</v>
      </c>
      <c r="I92" s="103"/>
    </row>
    <row r="93" spans="1:9" ht="13.5" customHeight="1" x14ac:dyDescent="0.15">
      <c r="A93" s="102" t="s">
        <v>1233</v>
      </c>
      <c r="B93" s="102" t="s">
        <v>1257</v>
      </c>
      <c r="C93" s="189" t="s">
        <v>1070</v>
      </c>
      <c r="D93" s="206">
        <f t="shared" si="1"/>
        <v>723</v>
      </c>
      <c r="E93" s="206">
        <v>16</v>
      </c>
      <c r="F93" s="206">
        <v>707</v>
      </c>
      <c r="G93" s="206">
        <v>0</v>
      </c>
      <c r="H93" s="206">
        <v>1430</v>
      </c>
      <c r="I93" s="103"/>
    </row>
    <row r="94" spans="1:9" ht="13.5" customHeight="1" x14ac:dyDescent="0.15">
      <c r="A94" s="102" t="s">
        <v>1233</v>
      </c>
      <c r="B94" s="102" t="s">
        <v>1257</v>
      </c>
      <c r="C94" s="189" t="s">
        <v>1071</v>
      </c>
      <c r="D94" s="206">
        <f t="shared" si="1"/>
        <v>178</v>
      </c>
      <c r="E94" s="206">
        <v>0</v>
      </c>
      <c r="F94" s="206">
        <v>178</v>
      </c>
      <c r="G94" s="206">
        <v>0</v>
      </c>
      <c r="H94" s="206">
        <v>356</v>
      </c>
      <c r="I94" s="103"/>
    </row>
    <row r="95" spans="1:9" ht="13.5" customHeight="1" x14ac:dyDescent="0.15">
      <c r="A95" s="102" t="s">
        <v>1233</v>
      </c>
      <c r="B95" s="102" t="s">
        <v>1257</v>
      </c>
      <c r="C95" s="189" t="s">
        <v>1072</v>
      </c>
      <c r="D95" s="206">
        <f t="shared" si="1"/>
        <v>73</v>
      </c>
      <c r="E95" s="206">
        <v>0</v>
      </c>
      <c r="F95" s="206">
        <v>73</v>
      </c>
      <c r="G95" s="206">
        <v>0</v>
      </c>
      <c r="H95" s="206">
        <v>146</v>
      </c>
      <c r="I95" s="103"/>
    </row>
    <row r="96" spans="1:9" ht="13.5" customHeight="1" x14ac:dyDescent="0.15">
      <c r="A96" s="102" t="s">
        <v>1233</v>
      </c>
      <c r="B96" s="102" t="s">
        <v>1257</v>
      </c>
      <c r="C96" s="189" t="s">
        <v>1073</v>
      </c>
      <c r="D96" s="206">
        <f t="shared" si="1"/>
        <v>142</v>
      </c>
      <c r="E96" s="206">
        <v>3</v>
      </c>
      <c r="F96" s="206">
        <v>139</v>
      </c>
      <c r="G96" s="206">
        <v>0</v>
      </c>
      <c r="H96" s="206">
        <v>281</v>
      </c>
      <c r="I96" s="103"/>
    </row>
    <row r="97" spans="1:9" ht="13.5" customHeight="1" x14ac:dyDescent="0.15">
      <c r="A97" s="102" t="s">
        <v>1233</v>
      </c>
      <c r="B97" s="102" t="s">
        <v>1257</v>
      </c>
      <c r="C97" s="189" t="s">
        <v>1074</v>
      </c>
      <c r="D97" s="206">
        <f t="shared" si="1"/>
        <v>350</v>
      </c>
      <c r="E97" s="206">
        <v>21</v>
      </c>
      <c r="F97" s="206">
        <v>329</v>
      </c>
      <c r="G97" s="206">
        <v>0</v>
      </c>
      <c r="H97" s="206">
        <v>679</v>
      </c>
      <c r="I97" s="103"/>
    </row>
    <row r="98" spans="1:9" ht="13.5" customHeight="1" x14ac:dyDescent="0.15">
      <c r="A98" s="102" t="s">
        <v>1233</v>
      </c>
      <c r="B98" s="102" t="s">
        <v>1257</v>
      </c>
      <c r="C98" s="189" t="s">
        <v>1075</v>
      </c>
      <c r="D98" s="206">
        <f t="shared" si="1"/>
        <v>49</v>
      </c>
      <c r="E98" s="206">
        <v>0</v>
      </c>
      <c r="F98" s="206">
        <v>49</v>
      </c>
      <c r="G98" s="206">
        <v>0</v>
      </c>
      <c r="H98" s="206">
        <v>98</v>
      </c>
      <c r="I98" s="103"/>
    </row>
    <row r="99" spans="1:9" ht="13.5" customHeight="1" x14ac:dyDescent="0.15">
      <c r="A99" s="102" t="s">
        <v>1233</v>
      </c>
      <c r="B99" s="102" t="s">
        <v>1257</v>
      </c>
      <c r="C99" s="189" t="s">
        <v>1076</v>
      </c>
      <c r="D99" s="206">
        <f t="shared" si="1"/>
        <v>117</v>
      </c>
      <c r="E99" s="206">
        <v>2</v>
      </c>
      <c r="F99" s="206">
        <v>115</v>
      </c>
      <c r="G99" s="206">
        <v>0</v>
      </c>
      <c r="H99" s="206">
        <v>232</v>
      </c>
      <c r="I99" s="103"/>
    </row>
    <row r="100" spans="1:9" ht="13.5" customHeight="1" x14ac:dyDescent="0.15">
      <c r="A100" s="102" t="s">
        <v>1233</v>
      </c>
      <c r="B100" s="102" t="s">
        <v>1257</v>
      </c>
      <c r="C100" s="189" t="s">
        <v>1077</v>
      </c>
      <c r="D100" s="206">
        <f t="shared" si="1"/>
        <v>236</v>
      </c>
      <c r="E100" s="206">
        <v>3</v>
      </c>
      <c r="F100" s="206">
        <v>233</v>
      </c>
      <c r="G100" s="206">
        <v>0</v>
      </c>
      <c r="H100" s="206">
        <v>469</v>
      </c>
      <c r="I100" s="103"/>
    </row>
    <row r="101" spans="1:9" ht="13.5" customHeight="1" x14ac:dyDescent="0.15">
      <c r="A101" s="102" t="s">
        <v>1232</v>
      </c>
      <c r="B101" s="102" t="s">
        <v>1258</v>
      </c>
      <c r="C101" s="189" t="s">
        <v>1078</v>
      </c>
      <c r="D101" s="206">
        <f t="shared" si="1"/>
        <v>1298</v>
      </c>
      <c r="E101" s="206">
        <v>25</v>
      </c>
      <c r="F101" s="206">
        <v>1273</v>
      </c>
      <c r="G101" s="206">
        <v>0</v>
      </c>
      <c r="H101" s="206">
        <v>2571</v>
      </c>
      <c r="I101" s="103"/>
    </row>
    <row r="102" spans="1:9" ht="13.5" customHeight="1" x14ac:dyDescent="0.15">
      <c r="A102" s="102" t="s">
        <v>1232</v>
      </c>
      <c r="B102" s="102" t="s">
        <v>1258</v>
      </c>
      <c r="C102" s="189" t="s">
        <v>1079</v>
      </c>
      <c r="D102" s="206">
        <f t="shared" si="1"/>
        <v>129</v>
      </c>
      <c r="E102" s="206">
        <v>1</v>
      </c>
      <c r="F102" s="206">
        <v>128</v>
      </c>
      <c r="G102" s="206">
        <v>0</v>
      </c>
      <c r="H102" s="206">
        <v>257</v>
      </c>
      <c r="I102" s="103"/>
    </row>
    <row r="103" spans="1:9" ht="13.5" customHeight="1" x14ac:dyDescent="0.15">
      <c r="A103" s="102" t="s">
        <v>1232</v>
      </c>
      <c r="B103" s="102" t="s">
        <v>1258</v>
      </c>
      <c r="C103" s="189" t="s">
        <v>1080</v>
      </c>
      <c r="D103" s="206">
        <f t="shared" si="1"/>
        <v>172</v>
      </c>
      <c r="E103" s="206">
        <v>6</v>
      </c>
      <c r="F103" s="206">
        <v>166</v>
      </c>
      <c r="G103" s="206">
        <v>0</v>
      </c>
      <c r="H103" s="206">
        <v>338</v>
      </c>
      <c r="I103" s="103"/>
    </row>
    <row r="104" spans="1:9" ht="13.5" customHeight="1" x14ac:dyDescent="0.15">
      <c r="A104" s="102" t="s">
        <v>1232</v>
      </c>
      <c r="B104" s="102" t="s">
        <v>1258</v>
      </c>
      <c r="C104" s="189" t="s">
        <v>1081</v>
      </c>
      <c r="D104" s="206">
        <f t="shared" si="1"/>
        <v>113</v>
      </c>
      <c r="E104" s="206">
        <v>2</v>
      </c>
      <c r="F104" s="206">
        <v>111</v>
      </c>
      <c r="G104" s="206">
        <v>0</v>
      </c>
      <c r="H104" s="206">
        <v>224</v>
      </c>
      <c r="I104" s="103"/>
    </row>
    <row r="105" spans="1:9" ht="13.5" customHeight="1" x14ac:dyDescent="0.15">
      <c r="A105" s="102" t="s">
        <v>1232</v>
      </c>
      <c r="B105" s="102" t="s">
        <v>1258</v>
      </c>
      <c r="C105" s="189" t="s">
        <v>1082</v>
      </c>
      <c r="D105" s="206">
        <f t="shared" si="1"/>
        <v>293</v>
      </c>
      <c r="E105" s="206">
        <v>7</v>
      </c>
      <c r="F105" s="206">
        <v>286</v>
      </c>
      <c r="G105" s="206">
        <v>0</v>
      </c>
      <c r="H105" s="206">
        <v>579</v>
      </c>
      <c r="I105" s="103"/>
    </row>
    <row r="106" spans="1:9" ht="13.5" customHeight="1" x14ac:dyDescent="0.15">
      <c r="A106" s="102" t="s">
        <v>1232</v>
      </c>
      <c r="B106" s="102" t="s">
        <v>1258</v>
      </c>
      <c r="C106" s="189" t="s">
        <v>1083</v>
      </c>
      <c r="D106" s="206">
        <f t="shared" si="1"/>
        <v>0</v>
      </c>
      <c r="E106" s="206">
        <v>0</v>
      </c>
      <c r="F106" s="206">
        <v>0</v>
      </c>
      <c r="G106" s="206">
        <v>0</v>
      </c>
      <c r="H106" s="206">
        <v>0</v>
      </c>
      <c r="I106" s="103"/>
    </row>
    <row r="107" spans="1:9" ht="13.5" customHeight="1" x14ac:dyDescent="0.15">
      <c r="A107" s="102" t="s">
        <v>1232</v>
      </c>
      <c r="B107" s="102" t="s">
        <v>1258</v>
      </c>
      <c r="C107" s="189" t="s">
        <v>1084</v>
      </c>
      <c r="D107" s="206">
        <f t="shared" si="1"/>
        <v>0</v>
      </c>
      <c r="E107" s="206">
        <v>0</v>
      </c>
      <c r="F107" s="206">
        <v>0</v>
      </c>
      <c r="G107" s="206">
        <v>0</v>
      </c>
      <c r="H107" s="206">
        <v>0</v>
      </c>
      <c r="I107" s="103"/>
    </row>
    <row r="108" spans="1:9" ht="13.5" customHeight="1" x14ac:dyDescent="0.15">
      <c r="A108" s="102" t="s">
        <v>1232</v>
      </c>
      <c r="B108" s="102" t="s">
        <v>1258</v>
      </c>
      <c r="C108" s="189" t="s">
        <v>1085</v>
      </c>
      <c r="D108" s="206">
        <f t="shared" si="1"/>
        <v>0</v>
      </c>
      <c r="E108" s="206">
        <v>0</v>
      </c>
      <c r="F108" s="206">
        <v>0</v>
      </c>
      <c r="G108" s="206">
        <v>0</v>
      </c>
      <c r="H108" s="206">
        <v>0</v>
      </c>
      <c r="I108" s="103"/>
    </row>
    <row r="109" spans="1:9" ht="13.5" customHeight="1" x14ac:dyDescent="0.15">
      <c r="A109" s="102" t="s">
        <v>1232</v>
      </c>
      <c r="B109" s="102" t="s">
        <v>1258</v>
      </c>
      <c r="C109" s="189" t="s">
        <v>1086</v>
      </c>
      <c r="D109" s="206">
        <f t="shared" si="1"/>
        <v>183</v>
      </c>
      <c r="E109" s="206">
        <v>2</v>
      </c>
      <c r="F109" s="206">
        <v>181</v>
      </c>
      <c r="G109" s="206">
        <v>0</v>
      </c>
      <c r="H109" s="206">
        <v>364</v>
      </c>
      <c r="I109" s="103"/>
    </row>
    <row r="110" spans="1:9" ht="13.5" customHeight="1" x14ac:dyDescent="0.15">
      <c r="A110" s="102" t="s">
        <v>1232</v>
      </c>
      <c r="B110" s="102" t="s">
        <v>1258</v>
      </c>
      <c r="C110" s="189" t="s">
        <v>1087</v>
      </c>
      <c r="D110" s="206">
        <f t="shared" si="1"/>
        <v>141</v>
      </c>
      <c r="E110" s="206">
        <v>0</v>
      </c>
      <c r="F110" s="206">
        <v>141</v>
      </c>
      <c r="G110" s="206">
        <v>0</v>
      </c>
      <c r="H110" s="206">
        <v>282</v>
      </c>
      <c r="I110" s="103"/>
    </row>
    <row r="111" spans="1:9" ht="13.5" customHeight="1" x14ac:dyDescent="0.15">
      <c r="A111" s="102" t="s">
        <v>1229</v>
      </c>
      <c r="B111" s="102" t="s">
        <v>1260</v>
      </c>
      <c r="C111" s="189" t="s">
        <v>1093</v>
      </c>
      <c r="D111" s="206">
        <f t="shared" si="1"/>
        <v>6519</v>
      </c>
      <c r="E111" s="206">
        <v>140</v>
      </c>
      <c r="F111" s="206">
        <v>6379</v>
      </c>
      <c r="G111" s="206">
        <v>0</v>
      </c>
      <c r="H111" s="206">
        <v>12898</v>
      </c>
      <c r="I111" s="103"/>
    </row>
    <row r="112" spans="1:9" ht="13.5" customHeight="1" x14ac:dyDescent="0.15">
      <c r="A112" s="102" t="s">
        <v>1229</v>
      </c>
      <c r="B112" s="102" t="s">
        <v>1260</v>
      </c>
      <c r="C112" s="189" t="s">
        <v>1094</v>
      </c>
      <c r="D112" s="206">
        <f t="shared" si="1"/>
        <v>680</v>
      </c>
      <c r="E112" s="206">
        <v>7</v>
      </c>
      <c r="F112" s="206">
        <v>673</v>
      </c>
      <c r="G112" s="206">
        <v>0</v>
      </c>
      <c r="H112" s="206">
        <v>1353</v>
      </c>
      <c r="I112" s="103"/>
    </row>
    <row r="113" spans="1:9" ht="13.5" customHeight="1" x14ac:dyDescent="0.15">
      <c r="A113" s="102" t="s">
        <v>1229</v>
      </c>
      <c r="B113" s="102" t="s">
        <v>1260</v>
      </c>
      <c r="C113" s="189" t="s">
        <v>1095</v>
      </c>
      <c r="D113" s="206">
        <f t="shared" si="1"/>
        <v>256</v>
      </c>
      <c r="E113" s="206">
        <v>7</v>
      </c>
      <c r="F113" s="206">
        <v>249</v>
      </c>
      <c r="G113" s="206">
        <v>0</v>
      </c>
      <c r="H113" s="206">
        <v>505</v>
      </c>
      <c r="I113" s="103"/>
    </row>
    <row r="114" spans="1:9" ht="13.5" customHeight="1" x14ac:dyDescent="0.15">
      <c r="A114" s="102" t="s">
        <v>1229</v>
      </c>
      <c r="B114" s="102" t="s">
        <v>1260</v>
      </c>
      <c r="C114" s="189" t="s">
        <v>1096</v>
      </c>
      <c r="D114" s="206">
        <f t="shared" si="1"/>
        <v>167</v>
      </c>
      <c r="E114" s="206">
        <v>9</v>
      </c>
      <c r="F114" s="206">
        <v>158</v>
      </c>
      <c r="G114" s="206">
        <v>0</v>
      </c>
      <c r="H114" s="206">
        <v>325</v>
      </c>
      <c r="I114" s="103"/>
    </row>
    <row r="115" spans="1:9" ht="13.5" customHeight="1" x14ac:dyDescent="0.15">
      <c r="A115" s="102" t="s">
        <v>1229</v>
      </c>
      <c r="B115" s="102" t="s">
        <v>1260</v>
      </c>
      <c r="C115" s="189" t="s">
        <v>1097</v>
      </c>
      <c r="D115" s="206">
        <f t="shared" si="1"/>
        <v>159</v>
      </c>
      <c r="E115" s="206">
        <v>13</v>
      </c>
      <c r="F115" s="206">
        <v>146</v>
      </c>
      <c r="G115" s="206">
        <v>0</v>
      </c>
      <c r="H115" s="206">
        <v>305</v>
      </c>
      <c r="I115" s="103"/>
    </row>
    <row r="116" spans="1:9" ht="13.5" customHeight="1" x14ac:dyDescent="0.15">
      <c r="A116" s="102" t="s">
        <v>1229</v>
      </c>
      <c r="B116" s="102" t="s">
        <v>1259</v>
      </c>
      <c r="C116" s="189" t="s">
        <v>1088</v>
      </c>
      <c r="D116" s="206">
        <f t="shared" si="1"/>
        <v>1336</v>
      </c>
      <c r="E116" s="206">
        <v>34</v>
      </c>
      <c r="F116" s="206">
        <v>1302</v>
      </c>
      <c r="G116" s="206">
        <v>0</v>
      </c>
      <c r="H116" s="206">
        <v>2638</v>
      </c>
      <c r="I116" s="103"/>
    </row>
    <row r="117" spans="1:9" ht="13.5" customHeight="1" x14ac:dyDescent="0.15">
      <c r="A117" s="102" t="s">
        <v>1229</v>
      </c>
      <c r="B117" s="102" t="s">
        <v>1259</v>
      </c>
      <c r="C117" s="189" t="s">
        <v>1089</v>
      </c>
      <c r="D117" s="206">
        <f t="shared" si="1"/>
        <v>214</v>
      </c>
      <c r="E117" s="206">
        <v>4</v>
      </c>
      <c r="F117" s="206">
        <v>210</v>
      </c>
      <c r="G117" s="206">
        <v>0</v>
      </c>
      <c r="H117" s="206">
        <v>424</v>
      </c>
      <c r="I117" s="103"/>
    </row>
    <row r="118" spans="1:9" ht="13.5" customHeight="1" x14ac:dyDescent="0.15">
      <c r="A118" s="102" t="s">
        <v>1229</v>
      </c>
      <c r="B118" s="102" t="s">
        <v>1259</v>
      </c>
      <c r="C118" s="189" t="s">
        <v>1090</v>
      </c>
      <c r="D118" s="206">
        <f t="shared" si="1"/>
        <v>164</v>
      </c>
      <c r="E118" s="206">
        <v>0</v>
      </c>
      <c r="F118" s="206">
        <v>164</v>
      </c>
      <c r="G118" s="206">
        <v>0</v>
      </c>
      <c r="H118" s="206">
        <v>328</v>
      </c>
      <c r="I118" s="103"/>
    </row>
    <row r="119" spans="1:9" ht="13.5" customHeight="1" x14ac:dyDescent="0.15">
      <c r="A119" s="102" t="s">
        <v>1229</v>
      </c>
      <c r="B119" s="102" t="s">
        <v>1259</v>
      </c>
      <c r="C119" s="189" t="s">
        <v>1091</v>
      </c>
      <c r="D119" s="206">
        <f t="shared" si="1"/>
        <v>168</v>
      </c>
      <c r="E119" s="206">
        <v>4</v>
      </c>
      <c r="F119" s="206">
        <v>164</v>
      </c>
      <c r="G119" s="206">
        <v>0</v>
      </c>
      <c r="H119" s="206">
        <v>332</v>
      </c>
      <c r="I119" s="103"/>
    </row>
    <row r="120" spans="1:9" ht="13.5" customHeight="1" x14ac:dyDescent="0.15">
      <c r="A120" s="102" t="s">
        <v>1229</v>
      </c>
      <c r="B120" s="102" t="s">
        <v>1259</v>
      </c>
      <c r="C120" s="189" t="s">
        <v>1092</v>
      </c>
      <c r="D120" s="206">
        <f t="shared" si="1"/>
        <v>490</v>
      </c>
      <c r="E120" s="206">
        <v>11</v>
      </c>
      <c r="F120" s="206">
        <v>479</v>
      </c>
      <c r="G120" s="206">
        <v>0</v>
      </c>
      <c r="H120" s="206">
        <v>969</v>
      </c>
      <c r="I120" s="103"/>
    </row>
    <row r="121" spans="1:9" ht="13.5" customHeight="1" x14ac:dyDescent="0.15">
      <c r="A121" s="102" t="s">
        <v>1231</v>
      </c>
      <c r="B121" s="102" t="s">
        <v>1261</v>
      </c>
      <c r="C121" s="189" t="s">
        <v>1098</v>
      </c>
      <c r="D121" s="206">
        <f t="shared" si="1"/>
        <v>777</v>
      </c>
      <c r="E121" s="206">
        <v>30</v>
      </c>
      <c r="F121" s="206">
        <v>747</v>
      </c>
      <c r="G121" s="206">
        <v>0</v>
      </c>
      <c r="H121" s="206">
        <v>1524</v>
      </c>
      <c r="I121" s="103"/>
    </row>
    <row r="122" spans="1:9" ht="13.5" customHeight="1" x14ac:dyDescent="0.15">
      <c r="A122" s="102" t="s">
        <v>1231</v>
      </c>
      <c r="B122" s="102" t="s">
        <v>1261</v>
      </c>
      <c r="C122" s="189" t="s">
        <v>1099</v>
      </c>
      <c r="D122" s="206">
        <f t="shared" si="1"/>
        <v>169</v>
      </c>
      <c r="E122" s="206">
        <v>0</v>
      </c>
      <c r="F122" s="206">
        <v>169</v>
      </c>
      <c r="G122" s="206">
        <v>0</v>
      </c>
      <c r="H122" s="206">
        <v>338</v>
      </c>
      <c r="I122" s="103"/>
    </row>
    <row r="123" spans="1:9" ht="13.5" customHeight="1" x14ac:dyDescent="0.15">
      <c r="A123" s="102" t="s">
        <v>1231</v>
      </c>
      <c r="B123" s="102" t="s">
        <v>1261</v>
      </c>
      <c r="C123" s="189" t="s">
        <v>1100</v>
      </c>
      <c r="D123" s="206">
        <f t="shared" si="1"/>
        <v>691</v>
      </c>
      <c r="E123" s="206">
        <v>10</v>
      </c>
      <c r="F123" s="206">
        <v>681</v>
      </c>
      <c r="G123" s="206">
        <v>0</v>
      </c>
      <c r="H123" s="206">
        <v>1372</v>
      </c>
      <c r="I123" s="103"/>
    </row>
    <row r="124" spans="1:9" ht="13.5" customHeight="1" x14ac:dyDescent="0.15">
      <c r="A124" s="102" t="s">
        <v>1231</v>
      </c>
      <c r="B124" s="102" t="s">
        <v>1261</v>
      </c>
      <c r="C124" s="189" t="s">
        <v>1101</v>
      </c>
      <c r="D124" s="206">
        <f t="shared" si="1"/>
        <v>240</v>
      </c>
      <c r="E124" s="206">
        <v>2</v>
      </c>
      <c r="F124" s="206">
        <v>238</v>
      </c>
      <c r="G124" s="206">
        <v>0</v>
      </c>
      <c r="H124" s="206">
        <v>478</v>
      </c>
      <c r="I124" s="103"/>
    </row>
    <row r="125" spans="1:9" ht="13.5" customHeight="1" x14ac:dyDescent="0.15">
      <c r="A125" s="102" t="s">
        <v>1231</v>
      </c>
      <c r="B125" s="102" t="s">
        <v>1261</v>
      </c>
      <c r="C125" s="189" t="s">
        <v>1102</v>
      </c>
      <c r="D125" s="206">
        <f t="shared" si="1"/>
        <v>158</v>
      </c>
      <c r="E125" s="206">
        <v>6</v>
      </c>
      <c r="F125" s="206">
        <v>152</v>
      </c>
      <c r="G125" s="206">
        <v>0</v>
      </c>
      <c r="H125" s="206">
        <v>310</v>
      </c>
      <c r="I125" s="103"/>
    </row>
    <row r="126" spans="1:9" ht="13.5" customHeight="1" x14ac:dyDescent="0.15">
      <c r="A126" s="102" t="s">
        <v>1231</v>
      </c>
      <c r="B126" s="102" t="s">
        <v>1261</v>
      </c>
      <c r="C126" s="189" t="s">
        <v>1103</v>
      </c>
      <c r="D126" s="206">
        <f t="shared" si="1"/>
        <v>190</v>
      </c>
      <c r="E126" s="206">
        <v>5</v>
      </c>
      <c r="F126" s="206">
        <v>185</v>
      </c>
      <c r="G126" s="206">
        <v>0</v>
      </c>
      <c r="H126" s="206">
        <v>375</v>
      </c>
      <c r="I126" s="103"/>
    </row>
    <row r="127" spans="1:9" ht="13.5" customHeight="1" x14ac:dyDescent="0.15">
      <c r="A127" s="102" t="s">
        <v>1231</v>
      </c>
      <c r="B127" s="102" t="s">
        <v>1261</v>
      </c>
      <c r="C127" s="189" t="s">
        <v>1104</v>
      </c>
      <c r="D127" s="206">
        <f t="shared" si="1"/>
        <v>46</v>
      </c>
      <c r="E127" s="206">
        <v>2</v>
      </c>
      <c r="F127" s="206">
        <v>44</v>
      </c>
      <c r="G127" s="206">
        <v>0</v>
      </c>
      <c r="H127" s="206">
        <v>90</v>
      </c>
      <c r="I127" s="103"/>
    </row>
    <row r="128" spans="1:9" ht="13.5" customHeight="1" x14ac:dyDescent="0.15">
      <c r="A128" s="102" t="s">
        <v>1231</v>
      </c>
      <c r="B128" s="102" t="s">
        <v>1261</v>
      </c>
      <c r="C128" s="189" t="s">
        <v>1105</v>
      </c>
      <c r="D128" s="206">
        <f t="shared" si="1"/>
        <v>162</v>
      </c>
      <c r="E128" s="206">
        <v>5</v>
      </c>
      <c r="F128" s="206">
        <v>157</v>
      </c>
      <c r="G128" s="206">
        <v>0</v>
      </c>
      <c r="H128" s="206">
        <v>319</v>
      </c>
      <c r="I128" s="103"/>
    </row>
    <row r="129" spans="1:9" ht="13.5" customHeight="1" x14ac:dyDescent="0.15">
      <c r="A129" s="102" t="s">
        <v>1226</v>
      </c>
      <c r="B129" s="102" t="s">
        <v>1267</v>
      </c>
      <c r="C129" s="189" t="s">
        <v>1143</v>
      </c>
      <c r="D129" s="206">
        <f t="shared" si="1"/>
        <v>11736</v>
      </c>
      <c r="E129" s="206">
        <v>1320</v>
      </c>
      <c r="F129" s="206">
        <v>10416</v>
      </c>
      <c r="G129" s="206">
        <v>0</v>
      </c>
      <c r="H129" s="206">
        <v>22152</v>
      </c>
      <c r="I129" s="103"/>
    </row>
    <row r="130" spans="1:9" ht="13.5" customHeight="1" x14ac:dyDescent="0.15">
      <c r="A130" s="102" t="s">
        <v>1226</v>
      </c>
      <c r="B130" s="102" t="s">
        <v>1267</v>
      </c>
      <c r="C130" s="189" t="s">
        <v>1144</v>
      </c>
      <c r="D130" s="206">
        <f t="shared" si="1"/>
        <v>935</v>
      </c>
      <c r="E130" s="206">
        <v>20</v>
      </c>
      <c r="F130" s="206">
        <v>915</v>
      </c>
      <c r="G130" s="206">
        <v>0</v>
      </c>
      <c r="H130" s="206">
        <v>1850</v>
      </c>
      <c r="I130" s="103"/>
    </row>
    <row r="131" spans="1:9" ht="13.5" customHeight="1" x14ac:dyDescent="0.15">
      <c r="A131" s="102" t="s">
        <v>1226</v>
      </c>
      <c r="B131" s="102" t="s">
        <v>1267</v>
      </c>
      <c r="C131" s="189" t="s">
        <v>1145</v>
      </c>
      <c r="D131" s="206">
        <f t="shared" si="1"/>
        <v>174</v>
      </c>
      <c r="E131" s="206">
        <v>5</v>
      </c>
      <c r="F131" s="206">
        <v>169</v>
      </c>
      <c r="G131" s="206">
        <v>0</v>
      </c>
      <c r="H131" s="206">
        <v>343</v>
      </c>
      <c r="I131" s="103"/>
    </row>
    <row r="132" spans="1:9" ht="13.5" customHeight="1" x14ac:dyDescent="0.15">
      <c r="A132" s="102" t="s">
        <v>1226</v>
      </c>
      <c r="B132" s="102" t="s">
        <v>1267</v>
      </c>
      <c r="C132" s="189" t="s">
        <v>1146</v>
      </c>
      <c r="D132" s="206">
        <f t="shared" si="1"/>
        <v>183</v>
      </c>
      <c r="E132" s="206">
        <v>10</v>
      </c>
      <c r="F132" s="206">
        <v>173</v>
      </c>
      <c r="G132" s="206">
        <v>0</v>
      </c>
      <c r="H132" s="206">
        <v>356</v>
      </c>
      <c r="I132" s="103"/>
    </row>
    <row r="133" spans="1:9" ht="13.5" customHeight="1" x14ac:dyDescent="0.15">
      <c r="A133" s="102" t="s">
        <v>1226</v>
      </c>
      <c r="B133" s="102" t="s">
        <v>1267</v>
      </c>
      <c r="C133" s="189" t="s">
        <v>1147</v>
      </c>
      <c r="D133" s="206">
        <f t="shared" si="1"/>
        <v>153</v>
      </c>
      <c r="E133" s="206">
        <v>8</v>
      </c>
      <c r="F133" s="206">
        <v>145</v>
      </c>
      <c r="G133" s="206">
        <v>0</v>
      </c>
      <c r="H133" s="206">
        <v>298</v>
      </c>
      <c r="I133" s="103"/>
    </row>
    <row r="134" spans="1:9" ht="13.5" customHeight="1" x14ac:dyDescent="0.15">
      <c r="A134" s="102" t="s">
        <v>1226</v>
      </c>
      <c r="B134" s="102" t="s">
        <v>1267</v>
      </c>
      <c r="C134" s="189" t="s">
        <v>1148</v>
      </c>
      <c r="D134" s="206">
        <f t="shared" si="1"/>
        <v>133</v>
      </c>
      <c r="E134" s="206">
        <v>7</v>
      </c>
      <c r="F134" s="206">
        <v>126</v>
      </c>
      <c r="G134" s="206">
        <v>0</v>
      </c>
      <c r="H134" s="206">
        <v>259</v>
      </c>
      <c r="I134" s="103"/>
    </row>
    <row r="135" spans="1:9" ht="13.5" customHeight="1" x14ac:dyDescent="0.15">
      <c r="A135" s="102" t="s">
        <v>1226</v>
      </c>
      <c r="B135" s="102" t="s">
        <v>1267</v>
      </c>
      <c r="C135" s="189" t="s">
        <v>1149</v>
      </c>
      <c r="D135" s="206">
        <f t="shared" ref="D135:D185" si="2">SUM(E135:G135)</f>
        <v>149</v>
      </c>
      <c r="E135" s="206">
        <v>16</v>
      </c>
      <c r="F135" s="206">
        <v>133</v>
      </c>
      <c r="G135" s="206">
        <v>0</v>
      </c>
      <c r="H135" s="206">
        <v>282</v>
      </c>
      <c r="I135" s="103"/>
    </row>
    <row r="136" spans="1:9" ht="13.5" customHeight="1" x14ac:dyDescent="0.15">
      <c r="A136" s="102" t="s">
        <v>1226</v>
      </c>
      <c r="B136" s="102" t="s">
        <v>1267</v>
      </c>
      <c r="C136" s="189" t="s">
        <v>1150</v>
      </c>
      <c r="D136" s="206">
        <f t="shared" si="2"/>
        <v>45</v>
      </c>
      <c r="E136" s="206">
        <v>4</v>
      </c>
      <c r="F136" s="206">
        <v>41</v>
      </c>
      <c r="G136" s="206">
        <v>0</v>
      </c>
      <c r="H136" s="206">
        <v>86</v>
      </c>
      <c r="I136" s="103"/>
    </row>
    <row r="137" spans="1:9" ht="13.5" customHeight="1" x14ac:dyDescent="0.15">
      <c r="A137" s="102" t="s">
        <v>1227</v>
      </c>
      <c r="B137" s="102" t="s">
        <v>1268</v>
      </c>
      <c r="C137" s="189" t="s">
        <v>1151</v>
      </c>
      <c r="D137" s="206">
        <f t="shared" si="2"/>
        <v>892</v>
      </c>
      <c r="E137" s="206">
        <v>90</v>
      </c>
      <c r="F137" s="206">
        <v>802</v>
      </c>
      <c r="G137" s="206">
        <v>0</v>
      </c>
      <c r="H137" s="206">
        <v>1694</v>
      </c>
      <c r="I137" s="103"/>
    </row>
    <row r="138" spans="1:9" ht="13.5" customHeight="1" x14ac:dyDescent="0.15">
      <c r="A138" s="102" t="s">
        <v>1227</v>
      </c>
      <c r="B138" s="102" t="s">
        <v>339</v>
      </c>
      <c r="C138" s="189" t="s">
        <v>1152</v>
      </c>
      <c r="D138" s="206">
        <f t="shared" si="2"/>
        <v>493</v>
      </c>
      <c r="E138" s="206">
        <v>20</v>
      </c>
      <c r="F138" s="206">
        <v>473</v>
      </c>
      <c r="G138" s="206">
        <v>0</v>
      </c>
      <c r="H138" s="206">
        <v>966</v>
      </c>
      <c r="I138" s="103"/>
    </row>
    <row r="139" spans="1:9" ht="13.5" customHeight="1" x14ac:dyDescent="0.15">
      <c r="A139" s="102" t="s">
        <v>1227</v>
      </c>
      <c r="B139" s="102" t="s">
        <v>339</v>
      </c>
      <c r="C139" s="189" t="s">
        <v>1153</v>
      </c>
      <c r="D139" s="206">
        <f t="shared" si="2"/>
        <v>753</v>
      </c>
      <c r="E139" s="206">
        <v>102</v>
      </c>
      <c r="F139" s="206">
        <v>651</v>
      </c>
      <c r="G139" s="206">
        <v>0</v>
      </c>
      <c r="H139" s="206">
        <v>1404</v>
      </c>
      <c r="I139" s="103"/>
    </row>
    <row r="140" spans="1:9" ht="13.5" customHeight="1" x14ac:dyDescent="0.15">
      <c r="A140" s="102" t="s">
        <v>1227</v>
      </c>
      <c r="B140" s="102" t="s">
        <v>339</v>
      </c>
      <c r="C140" s="189" t="s">
        <v>1154</v>
      </c>
      <c r="D140" s="206">
        <f t="shared" si="2"/>
        <v>199</v>
      </c>
      <c r="E140" s="206">
        <v>14</v>
      </c>
      <c r="F140" s="206">
        <v>185</v>
      </c>
      <c r="G140" s="206">
        <v>0</v>
      </c>
      <c r="H140" s="206">
        <v>384</v>
      </c>
      <c r="I140" s="103"/>
    </row>
    <row r="141" spans="1:9" ht="13.5" customHeight="1" x14ac:dyDescent="0.15">
      <c r="A141" s="102" t="s">
        <v>1227</v>
      </c>
      <c r="B141" s="102" t="s">
        <v>339</v>
      </c>
      <c r="C141" s="189" t="s">
        <v>1155</v>
      </c>
      <c r="D141" s="206">
        <f t="shared" si="2"/>
        <v>199</v>
      </c>
      <c r="E141" s="206">
        <v>7</v>
      </c>
      <c r="F141" s="206">
        <v>192</v>
      </c>
      <c r="G141" s="206">
        <v>0</v>
      </c>
      <c r="H141" s="206">
        <v>391</v>
      </c>
      <c r="I141" s="103"/>
    </row>
    <row r="142" spans="1:9" ht="13.5" customHeight="1" x14ac:dyDescent="0.15">
      <c r="A142" s="102" t="s">
        <v>158</v>
      </c>
      <c r="B142" s="102" t="s">
        <v>1266</v>
      </c>
      <c r="C142" s="189" t="s">
        <v>1124</v>
      </c>
      <c r="D142" s="206">
        <f t="shared" si="2"/>
        <v>8616</v>
      </c>
      <c r="E142" s="206">
        <v>306</v>
      </c>
      <c r="F142" s="206">
        <v>8310</v>
      </c>
      <c r="G142" s="206">
        <v>0</v>
      </c>
      <c r="H142" s="206">
        <v>16926</v>
      </c>
      <c r="I142" s="103"/>
    </row>
    <row r="143" spans="1:9" ht="13.5" customHeight="1" x14ac:dyDescent="0.15">
      <c r="A143" s="102" t="s">
        <v>158</v>
      </c>
      <c r="B143" s="102" t="s">
        <v>1266</v>
      </c>
      <c r="C143" s="189" t="s">
        <v>1125</v>
      </c>
      <c r="D143" s="206">
        <f t="shared" si="2"/>
        <v>581</v>
      </c>
      <c r="E143" s="206">
        <v>9</v>
      </c>
      <c r="F143" s="206">
        <v>572</v>
      </c>
      <c r="G143" s="206">
        <v>0</v>
      </c>
      <c r="H143" s="206">
        <v>1153</v>
      </c>
      <c r="I143" s="103"/>
    </row>
    <row r="144" spans="1:9" ht="13.5" customHeight="1" x14ac:dyDescent="0.15">
      <c r="A144" s="102" t="s">
        <v>158</v>
      </c>
      <c r="B144" s="102" t="s">
        <v>1266</v>
      </c>
      <c r="C144" s="189" t="s">
        <v>1126</v>
      </c>
      <c r="D144" s="206">
        <f t="shared" si="2"/>
        <v>120</v>
      </c>
      <c r="E144" s="206">
        <v>9</v>
      </c>
      <c r="F144" s="206">
        <v>111</v>
      </c>
      <c r="G144" s="206">
        <v>0</v>
      </c>
      <c r="H144" s="206">
        <v>231</v>
      </c>
      <c r="I144" s="103"/>
    </row>
    <row r="145" spans="1:9" ht="13.5" customHeight="1" x14ac:dyDescent="0.15">
      <c r="A145" s="102" t="s">
        <v>158</v>
      </c>
      <c r="B145" s="102" t="s">
        <v>1266</v>
      </c>
      <c r="C145" s="189" t="s">
        <v>1127</v>
      </c>
      <c r="D145" s="206">
        <f t="shared" si="2"/>
        <v>131</v>
      </c>
      <c r="E145" s="206">
        <v>2</v>
      </c>
      <c r="F145" s="206">
        <v>129</v>
      </c>
      <c r="G145" s="206">
        <v>0</v>
      </c>
      <c r="H145" s="206">
        <v>260</v>
      </c>
      <c r="I145" s="103"/>
    </row>
    <row r="146" spans="1:9" ht="13.5" customHeight="1" x14ac:dyDescent="0.15">
      <c r="A146" s="102" t="s">
        <v>158</v>
      </c>
      <c r="B146" s="102" t="s">
        <v>1266</v>
      </c>
      <c r="C146" s="189" t="s">
        <v>1128</v>
      </c>
      <c r="D146" s="206">
        <f t="shared" si="2"/>
        <v>147</v>
      </c>
      <c r="E146" s="206">
        <v>1</v>
      </c>
      <c r="F146" s="206">
        <v>146</v>
      </c>
      <c r="G146" s="206">
        <v>0</v>
      </c>
      <c r="H146" s="206">
        <v>293</v>
      </c>
      <c r="I146" s="103"/>
    </row>
    <row r="147" spans="1:9" ht="13.5" customHeight="1" x14ac:dyDescent="0.15">
      <c r="A147" s="102" t="s">
        <v>158</v>
      </c>
      <c r="B147" s="102" t="s">
        <v>1266</v>
      </c>
      <c r="C147" s="189" t="s">
        <v>1129</v>
      </c>
      <c r="D147" s="206">
        <f t="shared" si="2"/>
        <v>108</v>
      </c>
      <c r="E147" s="206">
        <v>7</v>
      </c>
      <c r="F147" s="206">
        <v>101</v>
      </c>
      <c r="G147" s="206">
        <v>0</v>
      </c>
      <c r="H147" s="206">
        <v>209</v>
      </c>
      <c r="I147" s="103"/>
    </row>
    <row r="148" spans="1:9" ht="13.5" customHeight="1" x14ac:dyDescent="0.15">
      <c r="A148" s="102" t="s">
        <v>158</v>
      </c>
      <c r="B148" s="102" t="s">
        <v>1266</v>
      </c>
      <c r="C148" s="189" t="s">
        <v>1130</v>
      </c>
      <c r="D148" s="206">
        <f t="shared" si="2"/>
        <v>168</v>
      </c>
      <c r="E148" s="206">
        <v>12</v>
      </c>
      <c r="F148" s="206">
        <v>156</v>
      </c>
      <c r="G148" s="206">
        <v>0</v>
      </c>
      <c r="H148" s="206">
        <v>324</v>
      </c>
      <c r="I148" s="103"/>
    </row>
    <row r="149" spans="1:9" ht="13.5" customHeight="1" x14ac:dyDescent="0.15">
      <c r="A149" s="102" t="s">
        <v>158</v>
      </c>
      <c r="B149" s="102" t="s">
        <v>1266</v>
      </c>
      <c r="C149" s="189" t="s">
        <v>1131</v>
      </c>
      <c r="D149" s="206">
        <f t="shared" si="2"/>
        <v>404</v>
      </c>
      <c r="E149" s="206">
        <v>21</v>
      </c>
      <c r="F149" s="206">
        <v>383</v>
      </c>
      <c r="G149" s="206">
        <v>0</v>
      </c>
      <c r="H149" s="206">
        <v>787</v>
      </c>
      <c r="I149" s="103"/>
    </row>
    <row r="150" spans="1:9" ht="13.5" customHeight="1" x14ac:dyDescent="0.15">
      <c r="A150" s="102" t="s">
        <v>158</v>
      </c>
      <c r="B150" s="102" t="s">
        <v>1266</v>
      </c>
      <c r="C150" s="189" t="s">
        <v>1132</v>
      </c>
      <c r="D150" s="206">
        <f t="shared" si="2"/>
        <v>155</v>
      </c>
      <c r="E150" s="206">
        <v>8</v>
      </c>
      <c r="F150" s="206">
        <v>147</v>
      </c>
      <c r="G150" s="206">
        <v>0</v>
      </c>
      <c r="H150" s="206">
        <v>302</v>
      </c>
      <c r="I150" s="103"/>
    </row>
    <row r="151" spans="1:9" ht="13.5" customHeight="1" x14ac:dyDescent="0.15">
      <c r="A151" s="102" t="s">
        <v>158</v>
      </c>
      <c r="B151" s="102" t="s">
        <v>1266</v>
      </c>
      <c r="C151" s="189" t="s">
        <v>1133</v>
      </c>
      <c r="D151" s="206">
        <f t="shared" si="2"/>
        <v>168</v>
      </c>
      <c r="E151" s="206">
        <v>8</v>
      </c>
      <c r="F151" s="206">
        <v>160</v>
      </c>
      <c r="G151" s="206">
        <v>0</v>
      </c>
      <c r="H151" s="206">
        <v>328</v>
      </c>
      <c r="I151" s="103"/>
    </row>
    <row r="152" spans="1:9" ht="13.5" customHeight="1" x14ac:dyDescent="0.15">
      <c r="A152" s="102" t="s">
        <v>158</v>
      </c>
      <c r="B152" s="102" t="s">
        <v>1266</v>
      </c>
      <c r="C152" s="189" t="s">
        <v>1134</v>
      </c>
      <c r="D152" s="206">
        <f t="shared" si="2"/>
        <v>110</v>
      </c>
      <c r="E152" s="206">
        <v>2</v>
      </c>
      <c r="F152" s="206">
        <v>108</v>
      </c>
      <c r="G152" s="206">
        <v>0</v>
      </c>
      <c r="H152" s="206">
        <v>218</v>
      </c>
      <c r="I152" s="103"/>
    </row>
    <row r="153" spans="1:9" ht="13.5" customHeight="1" x14ac:dyDescent="0.15">
      <c r="A153" s="102" t="s">
        <v>158</v>
      </c>
      <c r="B153" s="102" t="s">
        <v>1266</v>
      </c>
      <c r="C153" s="189" t="s">
        <v>1135</v>
      </c>
      <c r="D153" s="206">
        <f t="shared" si="2"/>
        <v>122</v>
      </c>
      <c r="E153" s="206">
        <v>6</v>
      </c>
      <c r="F153" s="206">
        <v>116</v>
      </c>
      <c r="G153" s="206">
        <v>0</v>
      </c>
      <c r="H153" s="206">
        <v>238</v>
      </c>
      <c r="I153" s="103"/>
    </row>
    <row r="154" spans="1:9" ht="13.5" customHeight="1" x14ac:dyDescent="0.15">
      <c r="A154" s="102" t="s">
        <v>158</v>
      </c>
      <c r="B154" s="102" t="s">
        <v>1266</v>
      </c>
      <c r="C154" s="189" t="s">
        <v>1136</v>
      </c>
      <c r="D154" s="206">
        <f t="shared" si="2"/>
        <v>259</v>
      </c>
      <c r="E154" s="206">
        <v>9</v>
      </c>
      <c r="F154" s="206">
        <v>250</v>
      </c>
      <c r="G154" s="206">
        <v>0</v>
      </c>
      <c r="H154" s="206">
        <v>509</v>
      </c>
      <c r="I154" s="103"/>
    </row>
    <row r="155" spans="1:9" ht="13.5" customHeight="1" x14ac:dyDescent="0.15">
      <c r="A155" s="102" t="s">
        <v>158</v>
      </c>
      <c r="B155" s="102" t="s">
        <v>1266</v>
      </c>
      <c r="C155" s="189" t="s">
        <v>1137</v>
      </c>
      <c r="D155" s="206">
        <f t="shared" si="2"/>
        <v>135</v>
      </c>
      <c r="E155" s="206">
        <v>5</v>
      </c>
      <c r="F155" s="206">
        <v>130</v>
      </c>
      <c r="G155" s="206">
        <v>0</v>
      </c>
      <c r="H155" s="206">
        <v>265</v>
      </c>
      <c r="I155" s="103"/>
    </row>
    <row r="156" spans="1:9" ht="13.5" customHeight="1" x14ac:dyDescent="0.15">
      <c r="A156" s="102" t="s">
        <v>158</v>
      </c>
      <c r="B156" s="102" t="s">
        <v>1266</v>
      </c>
      <c r="C156" s="189" t="s">
        <v>1138</v>
      </c>
      <c r="D156" s="206">
        <f t="shared" si="2"/>
        <v>93</v>
      </c>
      <c r="E156" s="206">
        <v>0</v>
      </c>
      <c r="F156" s="206">
        <v>93</v>
      </c>
      <c r="G156" s="206">
        <v>0</v>
      </c>
      <c r="H156" s="206">
        <v>186</v>
      </c>
      <c r="I156" s="103"/>
    </row>
    <row r="157" spans="1:9" ht="13.5" customHeight="1" x14ac:dyDescent="0.15">
      <c r="A157" s="102" t="s">
        <v>158</v>
      </c>
      <c r="B157" s="102" t="s">
        <v>1266</v>
      </c>
      <c r="C157" s="189" t="s">
        <v>1139</v>
      </c>
      <c r="D157" s="206">
        <f t="shared" si="2"/>
        <v>134</v>
      </c>
      <c r="E157" s="206">
        <v>6</v>
      </c>
      <c r="F157" s="206">
        <v>128</v>
      </c>
      <c r="G157" s="206">
        <v>0</v>
      </c>
      <c r="H157" s="206">
        <v>262</v>
      </c>
      <c r="I157" s="103"/>
    </row>
    <row r="158" spans="1:9" ht="13.5" customHeight="1" x14ac:dyDescent="0.15">
      <c r="A158" s="102" t="s">
        <v>158</v>
      </c>
      <c r="B158" s="102" t="s">
        <v>1266</v>
      </c>
      <c r="C158" s="189" t="s">
        <v>1140</v>
      </c>
      <c r="D158" s="206">
        <f t="shared" si="2"/>
        <v>161</v>
      </c>
      <c r="E158" s="206">
        <v>4</v>
      </c>
      <c r="F158" s="206">
        <v>157</v>
      </c>
      <c r="G158" s="206">
        <v>0</v>
      </c>
      <c r="H158" s="206">
        <v>318</v>
      </c>
      <c r="I158" s="103"/>
    </row>
    <row r="159" spans="1:9" ht="13.5" customHeight="1" x14ac:dyDescent="0.15">
      <c r="A159" s="102" t="s">
        <v>158</v>
      </c>
      <c r="B159" s="102" t="s">
        <v>1266</v>
      </c>
      <c r="C159" s="189" t="s">
        <v>1141</v>
      </c>
      <c r="D159" s="206">
        <f t="shared" si="2"/>
        <v>67</v>
      </c>
      <c r="E159" s="206">
        <v>0</v>
      </c>
      <c r="F159" s="206">
        <v>67</v>
      </c>
      <c r="G159" s="206">
        <v>0</v>
      </c>
      <c r="H159" s="206">
        <v>134</v>
      </c>
      <c r="I159" s="103"/>
    </row>
    <row r="160" spans="1:9" ht="13.5" customHeight="1" x14ac:dyDescent="0.15">
      <c r="A160" s="102" t="s">
        <v>158</v>
      </c>
      <c r="B160" s="102" t="s">
        <v>1266</v>
      </c>
      <c r="C160" s="189" t="s">
        <v>1142</v>
      </c>
      <c r="D160" s="206">
        <f t="shared" si="2"/>
        <v>105</v>
      </c>
      <c r="E160" s="206">
        <v>2</v>
      </c>
      <c r="F160" s="206">
        <v>103</v>
      </c>
      <c r="G160" s="206">
        <v>0</v>
      </c>
      <c r="H160" s="206">
        <v>208</v>
      </c>
      <c r="I160" s="103"/>
    </row>
    <row r="161" spans="1:9" ht="13.5" customHeight="1" x14ac:dyDescent="0.15">
      <c r="A161" s="102" t="s">
        <v>1219</v>
      </c>
      <c r="B161" s="102" t="s">
        <v>1256</v>
      </c>
      <c r="C161" s="189" t="s">
        <v>1065</v>
      </c>
      <c r="D161" s="206">
        <f t="shared" si="2"/>
        <v>514</v>
      </c>
      <c r="E161" s="206">
        <v>1</v>
      </c>
      <c r="F161" s="206">
        <v>513</v>
      </c>
      <c r="G161" s="206">
        <v>0</v>
      </c>
      <c r="H161" s="206">
        <v>1027</v>
      </c>
      <c r="I161" s="103"/>
    </row>
    <row r="162" spans="1:9" ht="13.5" customHeight="1" x14ac:dyDescent="0.15">
      <c r="A162" s="102" t="s">
        <v>1219</v>
      </c>
      <c r="B162" s="102" t="s">
        <v>1256</v>
      </c>
      <c r="C162" s="189" t="s">
        <v>1066</v>
      </c>
      <c r="D162" s="206">
        <f t="shared" si="2"/>
        <v>76</v>
      </c>
      <c r="E162" s="206">
        <v>0</v>
      </c>
      <c r="F162" s="206">
        <v>76</v>
      </c>
      <c r="G162" s="206">
        <v>0</v>
      </c>
      <c r="H162" s="206">
        <v>152</v>
      </c>
      <c r="I162" s="103"/>
    </row>
    <row r="163" spans="1:9" ht="13.5" customHeight="1" x14ac:dyDescent="0.15">
      <c r="A163" s="102" t="s">
        <v>1219</v>
      </c>
      <c r="B163" s="102" t="s">
        <v>1256</v>
      </c>
      <c r="C163" s="189" t="s">
        <v>1067</v>
      </c>
      <c r="D163" s="206">
        <f t="shared" si="2"/>
        <v>575</v>
      </c>
      <c r="E163" s="206">
        <v>14</v>
      </c>
      <c r="F163" s="206">
        <v>561</v>
      </c>
      <c r="G163" s="206">
        <v>0</v>
      </c>
      <c r="H163" s="206">
        <v>1136</v>
      </c>
      <c r="I163" s="103"/>
    </row>
    <row r="164" spans="1:9" ht="13.5" customHeight="1" x14ac:dyDescent="0.15">
      <c r="A164" s="102" t="s">
        <v>1219</v>
      </c>
      <c r="B164" s="102" t="s">
        <v>1256</v>
      </c>
      <c r="C164" s="189" t="s">
        <v>1068</v>
      </c>
      <c r="D164" s="206">
        <f t="shared" si="2"/>
        <v>98</v>
      </c>
      <c r="E164" s="206">
        <v>2</v>
      </c>
      <c r="F164" s="206">
        <v>96</v>
      </c>
      <c r="G164" s="206">
        <v>0</v>
      </c>
      <c r="H164" s="206">
        <v>194</v>
      </c>
      <c r="I164" s="103"/>
    </row>
    <row r="165" spans="1:9" ht="13.5" customHeight="1" x14ac:dyDescent="0.15">
      <c r="A165" s="102" t="s">
        <v>1219</v>
      </c>
      <c r="B165" s="102" t="s">
        <v>1256</v>
      </c>
      <c r="C165" s="189" t="s">
        <v>1069</v>
      </c>
      <c r="D165" s="206">
        <f t="shared" si="2"/>
        <v>39</v>
      </c>
      <c r="E165" s="206">
        <v>0</v>
      </c>
      <c r="F165" s="206">
        <v>39</v>
      </c>
      <c r="G165" s="206">
        <v>0</v>
      </c>
      <c r="H165" s="206">
        <v>78</v>
      </c>
      <c r="I165" s="103"/>
    </row>
    <row r="166" spans="1:9" ht="13.5" customHeight="1" x14ac:dyDescent="0.15">
      <c r="A166" s="102" t="s">
        <v>1225</v>
      </c>
      <c r="B166" s="102" t="s">
        <v>1264</v>
      </c>
      <c r="C166" s="189" t="s">
        <v>1117</v>
      </c>
      <c r="D166" s="206">
        <f t="shared" si="2"/>
        <v>398</v>
      </c>
      <c r="E166" s="206">
        <v>14</v>
      </c>
      <c r="F166" s="206">
        <v>384</v>
      </c>
      <c r="G166" s="206">
        <v>0</v>
      </c>
      <c r="H166" s="206">
        <v>782</v>
      </c>
      <c r="I166" s="103"/>
    </row>
    <row r="167" spans="1:9" ht="13.5" customHeight="1" x14ac:dyDescent="0.15">
      <c r="A167" s="102" t="s">
        <v>1225</v>
      </c>
      <c r="B167" s="102" t="s">
        <v>1264</v>
      </c>
      <c r="C167" s="189" t="s">
        <v>1118</v>
      </c>
      <c r="D167" s="206">
        <f t="shared" si="2"/>
        <v>158</v>
      </c>
      <c r="E167" s="206">
        <v>2</v>
      </c>
      <c r="F167" s="206">
        <v>156</v>
      </c>
      <c r="G167" s="206">
        <v>0</v>
      </c>
      <c r="H167" s="206">
        <v>314</v>
      </c>
      <c r="I167" s="103"/>
    </row>
    <row r="168" spans="1:9" ht="13.5" customHeight="1" x14ac:dyDescent="0.15">
      <c r="A168" s="102" t="s">
        <v>1225</v>
      </c>
      <c r="B168" s="102" t="s">
        <v>1264</v>
      </c>
      <c r="C168" s="189" t="s">
        <v>1119</v>
      </c>
      <c r="D168" s="206">
        <f t="shared" si="2"/>
        <v>147</v>
      </c>
      <c r="E168" s="206">
        <v>2</v>
      </c>
      <c r="F168" s="206">
        <v>145</v>
      </c>
      <c r="G168" s="206">
        <v>0</v>
      </c>
      <c r="H168" s="206">
        <v>292</v>
      </c>
      <c r="I168" s="103"/>
    </row>
    <row r="169" spans="1:9" ht="13.5" customHeight="1" x14ac:dyDescent="0.15">
      <c r="A169" s="102" t="s">
        <v>1277</v>
      </c>
      <c r="B169" s="102" t="s">
        <v>531</v>
      </c>
      <c r="C169" s="189" t="s">
        <v>988</v>
      </c>
      <c r="D169" s="206">
        <f t="shared" si="2"/>
        <v>847</v>
      </c>
      <c r="E169" s="206">
        <v>34</v>
      </c>
      <c r="F169" s="206">
        <v>813</v>
      </c>
      <c r="G169" s="206">
        <v>0</v>
      </c>
      <c r="H169" s="206">
        <v>1660</v>
      </c>
      <c r="I169" s="103"/>
    </row>
    <row r="170" spans="1:9" ht="13.5" customHeight="1" x14ac:dyDescent="0.15">
      <c r="A170" s="102" t="s">
        <v>1277</v>
      </c>
      <c r="B170" s="102" t="s">
        <v>531</v>
      </c>
      <c r="C170" s="189" t="s">
        <v>989</v>
      </c>
      <c r="D170" s="206">
        <f t="shared" si="2"/>
        <v>423</v>
      </c>
      <c r="E170" s="206">
        <v>6</v>
      </c>
      <c r="F170" s="206">
        <v>417</v>
      </c>
      <c r="G170" s="206">
        <v>0</v>
      </c>
      <c r="H170" s="206">
        <v>840</v>
      </c>
      <c r="I170" s="103"/>
    </row>
    <row r="171" spans="1:9" ht="13.5" customHeight="1" x14ac:dyDescent="0.15">
      <c r="A171" s="102" t="s">
        <v>1277</v>
      </c>
      <c r="B171" s="102" t="s">
        <v>531</v>
      </c>
      <c r="C171" s="189" t="s">
        <v>990</v>
      </c>
      <c r="D171" s="206">
        <f t="shared" si="2"/>
        <v>262</v>
      </c>
      <c r="E171" s="206">
        <v>4</v>
      </c>
      <c r="F171" s="206">
        <v>258</v>
      </c>
      <c r="G171" s="206">
        <v>0</v>
      </c>
      <c r="H171" s="206">
        <v>520</v>
      </c>
      <c r="I171" s="103"/>
    </row>
    <row r="172" spans="1:9" ht="13.5" customHeight="1" x14ac:dyDescent="0.15">
      <c r="A172" s="102" t="s">
        <v>1277</v>
      </c>
      <c r="B172" s="102" t="s">
        <v>531</v>
      </c>
      <c r="C172" s="189" t="s">
        <v>991</v>
      </c>
      <c r="D172" s="206">
        <f t="shared" si="2"/>
        <v>82</v>
      </c>
      <c r="E172" s="206">
        <v>1</v>
      </c>
      <c r="F172" s="206">
        <v>81</v>
      </c>
      <c r="G172" s="206">
        <v>0</v>
      </c>
      <c r="H172" s="206">
        <v>163</v>
      </c>
      <c r="I172" s="103"/>
    </row>
    <row r="173" spans="1:9" ht="13.5" customHeight="1" x14ac:dyDescent="0.15">
      <c r="A173" s="102" t="s">
        <v>1277</v>
      </c>
      <c r="B173" s="102" t="s">
        <v>531</v>
      </c>
      <c r="C173" s="189" t="s">
        <v>992</v>
      </c>
      <c r="D173" s="206">
        <f t="shared" si="2"/>
        <v>134</v>
      </c>
      <c r="E173" s="206">
        <v>3</v>
      </c>
      <c r="F173" s="206">
        <v>131</v>
      </c>
      <c r="G173" s="206">
        <v>0</v>
      </c>
      <c r="H173" s="206">
        <v>265</v>
      </c>
      <c r="I173" s="103"/>
    </row>
    <row r="174" spans="1:9" ht="13.5" customHeight="1" x14ac:dyDescent="0.15">
      <c r="A174" s="102" t="s">
        <v>1277</v>
      </c>
      <c r="B174" s="102" t="s">
        <v>531</v>
      </c>
      <c r="C174" s="189" t="s">
        <v>993</v>
      </c>
      <c r="D174" s="206">
        <f t="shared" si="2"/>
        <v>129</v>
      </c>
      <c r="E174" s="206">
        <v>0</v>
      </c>
      <c r="F174" s="206">
        <v>129</v>
      </c>
      <c r="G174" s="206">
        <v>0</v>
      </c>
      <c r="H174" s="206">
        <v>258</v>
      </c>
      <c r="I174" s="103"/>
    </row>
    <row r="175" spans="1:9" ht="13.5" customHeight="1" x14ac:dyDescent="0.15">
      <c r="A175" s="102" t="s">
        <v>1277</v>
      </c>
      <c r="B175" s="102" t="s">
        <v>531</v>
      </c>
      <c r="C175" s="189" t="s">
        <v>994</v>
      </c>
      <c r="D175" s="206">
        <f t="shared" si="2"/>
        <v>72</v>
      </c>
      <c r="E175" s="206">
        <v>1</v>
      </c>
      <c r="F175" s="206">
        <v>71</v>
      </c>
      <c r="G175" s="206">
        <v>0</v>
      </c>
      <c r="H175" s="206">
        <v>143</v>
      </c>
      <c r="I175" s="103"/>
    </row>
    <row r="176" spans="1:9" ht="13.5" customHeight="1" x14ac:dyDescent="0.15">
      <c r="A176" s="102" t="s">
        <v>1277</v>
      </c>
      <c r="B176" s="102" t="s">
        <v>531</v>
      </c>
      <c r="C176" s="189" t="s">
        <v>995</v>
      </c>
      <c r="D176" s="206">
        <f t="shared" si="2"/>
        <v>213</v>
      </c>
      <c r="E176" s="206">
        <v>8</v>
      </c>
      <c r="F176" s="206">
        <v>205</v>
      </c>
      <c r="G176" s="206">
        <v>0</v>
      </c>
      <c r="H176" s="206">
        <v>418</v>
      </c>
      <c r="I176" s="103"/>
    </row>
    <row r="177" spans="1:9" ht="13.5" customHeight="1" x14ac:dyDescent="0.15">
      <c r="A177" s="102" t="s">
        <v>1282</v>
      </c>
      <c r="B177" s="102" t="s">
        <v>1248</v>
      </c>
      <c r="C177" s="189" t="s">
        <v>1000</v>
      </c>
      <c r="D177" s="206">
        <f t="shared" si="2"/>
        <v>219</v>
      </c>
      <c r="E177" s="206">
        <v>11</v>
      </c>
      <c r="F177" s="206">
        <v>208</v>
      </c>
      <c r="G177" s="206">
        <v>0</v>
      </c>
      <c r="H177" s="206">
        <v>427</v>
      </c>
      <c r="I177" s="103"/>
    </row>
    <row r="178" spans="1:9" ht="13.5" customHeight="1" x14ac:dyDescent="0.15">
      <c r="A178" s="102" t="s">
        <v>1282</v>
      </c>
      <c r="B178" s="102" t="s">
        <v>1248</v>
      </c>
      <c r="C178" s="189" t="s">
        <v>1001</v>
      </c>
      <c r="D178" s="206">
        <f t="shared" si="2"/>
        <v>81</v>
      </c>
      <c r="E178" s="206">
        <v>1</v>
      </c>
      <c r="F178" s="206">
        <v>80</v>
      </c>
      <c r="G178" s="206">
        <v>0</v>
      </c>
      <c r="H178" s="206">
        <v>161</v>
      </c>
      <c r="I178" s="103"/>
    </row>
    <row r="179" spans="1:9" ht="13.5" customHeight="1" x14ac:dyDescent="0.15">
      <c r="A179" s="102" t="s">
        <v>1282</v>
      </c>
      <c r="B179" s="102" t="s">
        <v>1248</v>
      </c>
      <c r="C179" s="189" t="s">
        <v>1002</v>
      </c>
      <c r="D179" s="206">
        <f t="shared" si="2"/>
        <v>106</v>
      </c>
      <c r="E179" s="206">
        <v>4</v>
      </c>
      <c r="F179" s="206">
        <v>102</v>
      </c>
      <c r="G179" s="206">
        <v>0</v>
      </c>
      <c r="H179" s="206">
        <v>208</v>
      </c>
      <c r="I179" s="103"/>
    </row>
    <row r="180" spans="1:9" ht="13.5" customHeight="1" x14ac:dyDescent="0.15">
      <c r="A180" s="102" t="s">
        <v>1282</v>
      </c>
      <c r="B180" s="102" t="s">
        <v>1248</v>
      </c>
      <c r="C180" s="189" t="s">
        <v>1003</v>
      </c>
      <c r="D180" s="206">
        <f t="shared" si="2"/>
        <v>137</v>
      </c>
      <c r="E180" s="206">
        <v>2</v>
      </c>
      <c r="F180" s="206">
        <v>135</v>
      </c>
      <c r="G180" s="206">
        <v>0</v>
      </c>
      <c r="H180" s="206">
        <v>272</v>
      </c>
      <c r="I180" s="103"/>
    </row>
    <row r="181" spans="1:9" ht="13.5" customHeight="1" x14ac:dyDescent="0.15">
      <c r="A181" s="102" t="s">
        <v>1282</v>
      </c>
      <c r="B181" s="102" t="s">
        <v>1248</v>
      </c>
      <c r="C181" s="189" t="s">
        <v>1004</v>
      </c>
      <c r="D181" s="206">
        <f t="shared" si="2"/>
        <v>0</v>
      </c>
      <c r="E181" s="206">
        <v>0</v>
      </c>
      <c r="F181" s="206">
        <v>0</v>
      </c>
      <c r="G181" s="206">
        <v>0</v>
      </c>
      <c r="H181" s="206">
        <v>0</v>
      </c>
      <c r="I181" s="103"/>
    </row>
    <row r="182" spans="1:9" ht="13.5" customHeight="1" x14ac:dyDescent="0.15">
      <c r="A182" s="102" t="s">
        <v>1281</v>
      </c>
      <c r="B182" s="102" t="s">
        <v>533</v>
      </c>
      <c r="C182" s="189" t="s">
        <v>996</v>
      </c>
      <c r="D182" s="206">
        <f t="shared" si="2"/>
        <v>486</v>
      </c>
      <c r="E182" s="206">
        <v>21</v>
      </c>
      <c r="F182" s="206">
        <v>465</v>
      </c>
      <c r="G182" s="206">
        <v>0</v>
      </c>
      <c r="H182" s="206">
        <v>951</v>
      </c>
      <c r="I182" s="103"/>
    </row>
    <row r="183" spans="1:9" ht="13.5" customHeight="1" x14ac:dyDescent="0.15">
      <c r="A183" s="102" t="s">
        <v>1281</v>
      </c>
      <c r="B183" s="102" t="s">
        <v>533</v>
      </c>
      <c r="C183" s="189" t="s">
        <v>997</v>
      </c>
      <c r="D183" s="206">
        <f t="shared" si="2"/>
        <v>137</v>
      </c>
      <c r="E183" s="206">
        <v>0</v>
      </c>
      <c r="F183" s="206">
        <v>137</v>
      </c>
      <c r="G183" s="206">
        <v>0</v>
      </c>
      <c r="H183" s="206">
        <v>274</v>
      </c>
      <c r="I183" s="103"/>
    </row>
    <row r="184" spans="1:9" ht="13.5" customHeight="1" x14ac:dyDescent="0.15">
      <c r="A184" s="102" t="s">
        <v>1281</v>
      </c>
      <c r="B184" s="102" t="s">
        <v>533</v>
      </c>
      <c r="C184" s="189" t="s">
        <v>998</v>
      </c>
      <c r="D184" s="206">
        <f t="shared" si="2"/>
        <v>221</v>
      </c>
      <c r="E184" s="206">
        <v>3</v>
      </c>
      <c r="F184" s="206">
        <v>218</v>
      </c>
      <c r="G184" s="206">
        <v>0</v>
      </c>
      <c r="H184" s="206">
        <v>439</v>
      </c>
      <c r="I184" s="103"/>
    </row>
    <row r="185" spans="1:9" ht="13.5" customHeight="1" x14ac:dyDescent="0.15">
      <c r="A185" s="102" t="s">
        <v>1281</v>
      </c>
      <c r="B185" s="102" t="s">
        <v>533</v>
      </c>
      <c r="C185" s="158" t="s">
        <v>999</v>
      </c>
      <c r="D185" s="208">
        <f t="shared" si="2"/>
        <v>275</v>
      </c>
      <c r="E185" s="208">
        <v>10</v>
      </c>
      <c r="F185" s="208">
        <v>265</v>
      </c>
      <c r="G185" s="208">
        <v>0</v>
      </c>
      <c r="H185" s="208">
        <v>540</v>
      </c>
      <c r="I185" s="103"/>
    </row>
    <row r="186" spans="1:9" ht="13.5" customHeight="1" x14ac:dyDescent="0.15">
      <c r="C186" s="80"/>
      <c r="D186" s="82"/>
      <c r="E186" s="82"/>
      <c r="F186" s="82"/>
      <c r="G186" s="82"/>
      <c r="H186" s="82"/>
      <c r="I186" s="103"/>
    </row>
    <row r="187" spans="1:9" s="103" customFormat="1" ht="13.5" customHeight="1" x14ac:dyDescent="0.15">
      <c r="C187" s="95" t="s">
        <v>1314</v>
      </c>
    </row>
    <row r="188" spans="1:9" ht="13.5" customHeight="1" x14ac:dyDescent="0.15">
      <c r="C188" s="88" t="s">
        <v>269</v>
      </c>
    </row>
    <row r="189" spans="1:9" ht="13.15" customHeight="1" x14ac:dyDescent="0.15"/>
  </sheetData>
  <autoFilter ref="A3:C185"/>
  <customSheetViews>
    <customSheetView guid="{D034F5BB-6E71-4F8C-9D99-72523C76DCDF}" showPageBreaks="1" showGridLines="0" printArea="1" view="pageBreakPreview">
      <pane xSplit="1" ySplit="4" topLeftCell="B5" activePane="bottomRight" state="frozen"/>
      <selection pane="bottomRight" activeCell="E4" sqref="E4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E9AFFCD5-0B0D-4F68-A5A8-B69D62648515}" showPageBreaks="1" showGridLines="0" printArea="1" view="pageBreakPreview">
      <pane xSplit="1" ySplit="4" topLeftCell="B5" activePane="bottomRight" state="frozen"/>
      <selection pane="bottomRight" activeCell="E4" sqref="E4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/>
      <headerFooter alignWithMargins="0"/>
    </customSheetView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/>
      <headerFooter alignWithMargins="0"/>
    </customSheetView>
    <customSheetView guid="{9FA15B25-8550-4830-A9CA-B59845F5CCBC}" showPageBreaks="1" showGridLines="0" printArea="1" view="pageBreakPreview">
      <pane xSplit="1" ySplit="4" topLeftCell="B5" activePane="bottomRight" state="frozen"/>
      <selection pane="bottomRight" activeCell="E4" sqref="E4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</customSheetViews>
  <mergeCells count="3">
    <mergeCell ref="D2:G2"/>
    <mergeCell ref="H2:H3"/>
    <mergeCell ref="G1:H1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C6</xm:sqref>
        </x14:dataValidation>
        <x14:dataValidation type="list" allowBlank="1" showInputMessage="1" showErrorMessage="1">
          <x14:formula1>
            <xm:f>リスト!$J$2:$J$22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⑳改正案一覧</vt:lpstr>
      <vt:lpstr>リスト</vt:lpstr>
      <vt:lpstr>64</vt:lpstr>
      <vt:lpstr>65</vt:lpstr>
      <vt:lpstr>66-1</vt:lpstr>
      <vt:lpstr>66-2</vt:lpstr>
      <vt:lpstr>67</vt:lpstr>
      <vt:lpstr>68</vt:lpstr>
      <vt:lpstr>69</vt:lpstr>
      <vt:lpstr>70</vt:lpstr>
      <vt:lpstr>'64'!Print_Area</vt:lpstr>
      <vt:lpstr>'65'!Print_Area</vt:lpstr>
      <vt:lpstr>'66-1'!Print_Area</vt:lpstr>
      <vt:lpstr>'66-2'!Print_Area</vt:lpstr>
      <vt:lpstr>'67'!Print_Area</vt:lpstr>
      <vt:lpstr>'68'!Print_Area</vt:lpstr>
      <vt:lpstr>'69'!Print_Area</vt:lpstr>
      <vt:lpstr>'70'!Print_Area</vt:lpstr>
      <vt:lpstr>⑳改正案一覧!Print_Area</vt:lpstr>
      <vt:lpstr>'64'!Print_Titles</vt:lpstr>
      <vt:lpstr>'69'!Print_Titles</vt:lpstr>
      <vt:lpstr>'70'!Print_Titles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北原＿創太</cp:lastModifiedBy>
  <cp:lastPrinted>2023-06-26T04:11:54Z</cp:lastPrinted>
  <dcterms:created xsi:type="dcterms:W3CDTF">2006-10-06T01:56:34Z</dcterms:created>
  <dcterms:modified xsi:type="dcterms:W3CDTF">2024-01-30T07:22:52Z</dcterms:modified>
</cp:coreProperties>
</file>