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令和５年度\02_交付要綱決裁\07_医療施設運営費等補助金及び中毒情報基盤整備事業費補助金\03_発出用\02_様式\第４号様式（交付申請）\"/>
    </mc:Choice>
  </mc:AlternateContent>
  <xr:revisionPtr revIDLastSave="0" documentId="8_{AD0B5494-6F6E-430E-A1D9-09F824E16B30}" xr6:coauthVersionLast="47" xr6:coauthVersionMax="47" xr10:uidLastSave="{00000000-0000-0000-0000-000000000000}"/>
  <bookViews>
    <workbookView xWindow="28680" yWindow="-120" windowWidth="29040" windowHeight="15840" firstSheet="3" activeTab="9" xr2:uid="{00000000-000D-0000-FFFF-FFFF00000000}"/>
  </bookViews>
  <sheets>
    <sheet name="別紙 24-1" sheetId="3" r:id="rId1"/>
    <sheet name="別紙 24-2" sheetId="4" r:id="rId2"/>
    <sheet name="別紙 24-3" sheetId="5" r:id="rId3"/>
    <sheet name="別紙 25-1" sheetId="6" r:id="rId4"/>
    <sheet name="別紙 25-2" sheetId="7" r:id="rId5"/>
    <sheet name="別紙 26-1" sheetId="8" r:id="rId6"/>
    <sheet name="別紙 26-2 " sheetId="23" r:id="rId7"/>
    <sheet name="別紙 26-3" sheetId="9" r:id="rId8"/>
    <sheet name="別紙26-4" sheetId="10" r:id="rId9"/>
    <sheet name="別紙 27-1" sheetId="11" r:id="rId10"/>
    <sheet name="別紙 27-2 " sheetId="24" r:id="rId11"/>
    <sheet name="別紙 27-3" sheetId="12" r:id="rId12"/>
    <sheet name="別紙29-1" sheetId="15" r:id="rId13"/>
    <sheet name="別紙29-2" sheetId="16" r:id="rId14"/>
    <sheet name="別紙 29-3" sheetId="17" r:id="rId15"/>
    <sheet name="別紙30-1" sheetId="18" r:id="rId16"/>
    <sheet name="別紙30-2" sheetId="19" r:id="rId17"/>
    <sheet name="別紙31-1" sheetId="20" r:id="rId18"/>
    <sheet name="別紙31-2" sheetId="21" r:id="rId19"/>
    <sheet name="委託理由書" sheetId="22" r:id="rId20"/>
  </sheets>
  <externalReferences>
    <externalReference r:id="rId21"/>
  </externalReferences>
  <definedNames>
    <definedName name="_Key1" localSheetId="19" hidden="1">#REF!</definedName>
    <definedName name="_Key1" localSheetId="5" hidden="1">#REF!</definedName>
    <definedName name="_Key1" localSheetId="9" hidden="1">#REF!</definedName>
    <definedName name="_Key1" localSheetId="14" hidden="1">#REF!</definedName>
    <definedName name="_Key1" localSheetId="12" hidden="1">#REF!</definedName>
    <definedName name="_Key1" localSheetId="13" hidden="1">#REF!</definedName>
    <definedName name="_Key1" hidden="1">#REF!</definedName>
    <definedName name="_Key2" localSheetId="19" hidden="1">#REF!</definedName>
    <definedName name="_Key2" localSheetId="5" hidden="1">#REF!</definedName>
    <definedName name="_Key2" localSheetId="9" hidden="1">#REF!</definedName>
    <definedName name="_Key2" localSheetId="14" hidden="1">#REF!</definedName>
    <definedName name="_Key2" localSheetId="12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Sort" localSheetId="19" hidden="1">#REF!</definedName>
    <definedName name="_Sort" localSheetId="5" hidden="1">#REF!</definedName>
    <definedName name="_Sort" localSheetId="9" hidden="1">#REF!</definedName>
    <definedName name="_Sort" localSheetId="14" hidden="1">#REF!</definedName>
    <definedName name="_Sort" localSheetId="12" hidden="1">#REF!</definedName>
    <definedName name="_Sort" localSheetId="13" hidden="1">#REF!</definedName>
    <definedName name="_Sort" hidden="1">#REF!</definedName>
    <definedName name="aaaaaaaaaaaaaaaaaa" localSheetId="19" hidden="1">#REF!</definedName>
    <definedName name="aaaaaaaaaaaaaaaaaa" localSheetId="5" hidden="1">#REF!</definedName>
    <definedName name="aaaaaaaaaaaaaaaaaa" localSheetId="9" hidden="1">#REF!</definedName>
    <definedName name="aaaaaaaaaaaaaaaaaa" localSheetId="14" hidden="1">#REF!</definedName>
    <definedName name="aaaaaaaaaaaaaaaaaa" localSheetId="12" hidden="1">#REF!</definedName>
    <definedName name="aaaaaaaaaaaaaaaaaa" localSheetId="13" hidden="1">#REF!</definedName>
    <definedName name="aaaaaaaaaaaaaaaaaa" hidden="1">#REF!</definedName>
    <definedName name="E" localSheetId="5" hidden="1">#REF!</definedName>
    <definedName name="E" localSheetId="9" hidden="1">#REF!</definedName>
    <definedName name="E" localSheetId="14" hidden="1">#REF!</definedName>
    <definedName name="E" localSheetId="12" hidden="1">#REF!</definedName>
    <definedName name="E" localSheetId="13" hidden="1">#REF!</definedName>
    <definedName name="E" hidden="1">#REF!</definedName>
    <definedName name="ｌ" localSheetId="19" hidden="1">#REF!</definedName>
    <definedName name="ｌ" localSheetId="5" hidden="1">#REF!</definedName>
    <definedName name="ｌ" localSheetId="9" hidden="1">#REF!</definedName>
    <definedName name="ｌ" localSheetId="14" hidden="1">#REF!</definedName>
    <definedName name="ｌ" localSheetId="12" hidden="1">#REF!</definedName>
    <definedName name="ｌ" localSheetId="13" hidden="1">#REF!</definedName>
    <definedName name="ｌ" hidden="1">#REF!</definedName>
    <definedName name="_xlnm.Print_Area" localSheetId="0">'別紙 24-1'!$A$1:$C$20</definedName>
    <definedName name="_xlnm.Print_Area" localSheetId="3">'別紙 25-1'!$A$1:$J$45</definedName>
    <definedName name="_xlnm.Print_Area" localSheetId="9">'別紙 27-1'!$A$1:$J$34</definedName>
    <definedName name="_xlnm.Print_Area" localSheetId="10">'別紙 27-2 '!$A$1:$I$34</definedName>
    <definedName name="_xlnm.Print_Area" localSheetId="11">'別紙 27-3'!$A$1:$E$35</definedName>
    <definedName name="_xlnm.Print_Area" localSheetId="12">'別紙29-1'!$A$1:$C$43</definedName>
    <definedName name="_xlnm.Print_Area" localSheetId="17">'別紙31-1'!$A$1:$E$41</definedName>
    <definedName name="あ" localSheetId="19" hidden="1">#REF!</definedName>
    <definedName name="あ" localSheetId="5" hidden="1">#REF!</definedName>
    <definedName name="あ" localSheetId="9" hidden="1">#REF!</definedName>
    <definedName name="あ" localSheetId="14" hidden="1">#REF!</definedName>
    <definedName name="あ" localSheetId="12" hidden="1">#REF!</definedName>
    <definedName name="あ" localSheetId="13" hidden="1">#REF!</definedName>
    <definedName name="あ" hidden="1">#REF!</definedName>
    <definedName name="い" localSheetId="5" hidden="1">#REF!</definedName>
    <definedName name="い" localSheetId="9" hidden="1">#REF!</definedName>
    <definedName name="い" localSheetId="14" hidden="1">#REF!</definedName>
    <definedName name="い" localSheetId="12" hidden="1">#REF!</definedName>
    <definedName name="い" localSheetId="13" hidden="1">#REF!</definedName>
    <definedName name="い" hidden="1">#REF!</definedName>
    <definedName name="こ" localSheetId="5" hidden="1">#REF!</definedName>
    <definedName name="こ" localSheetId="9" hidden="1">#REF!</definedName>
    <definedName name="こ" localSheetId="14" hidden="1">#REF!</definedName>
    <definedName name="こ" localSheetId="12" hidden="1">#REF!</definedName>
    <definedName name="こ" localSheetId="13" hidden="1">#REF!</definedName>
    <definedName name="こ" hidden="1">#REF!</definedName>
    <definedName name="こ」" localSheetId="5" hidden="1">#REF!</definedName>
    <definedName name="こ」" localSheetId="9" hidden="1">#REF!</definedName>
    <definedName name="こ」" localSheetId="14" hidden="1">#REF!</definedName>
    <definedName name="こ」" localSheetId="12" hidden="1">#REF!</definedName>
    <definedName name="こ」" localSheetId="13" hidden="1">#REF!</definedName>
    <definedName name="こ」" hidden="1">#REF!</definedName>
    <definedName name="事業分類" localSheetId="10">[1]事業分類・区分!$B$2:$H$2</definedName>
    <definedName name="事業分類">[1]事業分類・区分!$B$2:$H$2</definedName>
    <definedName name="別紙１７" localSheetId="19" hidden="1">#REF!</definedName>
    <definedName name="別紙１７" localSheetId="5" hidden="1">#REF!</definedName>
    <definedName name="別紙１７" localSheetId="9" hidden="1">#REF!</definedName>
    <definedName name="別紙１７" localSheetId="14" hidden="1">#REF!</definedName>
    <definedName name="別紙１７" localSheetId="12" hidden="1">#REF!</definedName>
    <definedName name="別紙１７" localSheetId="13" hidden="1">#REF!</definedName>
    <definedName name="別紙１７" hidden="1">#REF!</definedName>
    <definedName name="別紙３１" localSheetId="5" hidden="1">#REF!</definedName>
    <definedName name="別紙３１" localSheetId="9" hidden="1">#REF!</definedName>
    <definedName name="別紙３１" localSheetId="14" hidden="1">#REF!</definedName>
    <definedName name="別紙３１" localSheetId="12" hidden="1">#REF!</definedName>
    <definedName name="別紙３１" localSheetId="13" hidden="1">#REF!</definedName>
    <definedName name="別紙３１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4" l="1"/>
  <c r="B35" i="12" l="1"/>
  <c r="B27" i="12"/>
  <c r="D9" i="10"/>
  <c r="C19" i="12" l="1"/>
  <c r="C9" i="12"/>
  <c r="D9" i="12" s="1"/>
  <c r="C29" i="10"/>
  <c r="C19" i="10"/>
  <c r="C9" i="10"/>
  <c r="C18" i="21"/>
  <c r="C22" i="4"/>
  <c r="B18" i="19"/>
  <c r="D19" i="10" l="1"/>
  <c r="C38" i="10"/>
  <c r="D19" i="12"/>
  <c r="D27" i="12" s="1"/>
  <c r="C27" i="12"/>
  <c r="B18" i="21" l="1"/>
  <c r="D18" i="21" s="1"/>
  <c r="B26" i="21"/>
  <c r="C18" i="19"/>
  <c r="D18" i="19" s="1"/>
  <c r="B26" i="19"/>
  <c r="B20" i="16"/>
  <c r="C20" i="16" s="1"/>
  <c r="B23" i="16"/>
  <c r="B24" i="16" s="1"/>
  <c r="D34" i="11"/>
  <c r="D29" i="10"/>
  <c r="D38" i="10" s="1"/>
  <c r="B38" i="10"/>
  <c r="B49" i="10"/>
  <c r="B20" i="7"/>
  <c r="C20" i="7"/>
  <c r="D20" i="7"/>
  <c r="B27" i="7"/>
  <c r="E11" i="6"/>
  <c r="B22" i="4"/>
  <c r="D22" i="4" s="1"/>
  <c r="B30" i="4"/>
  <c r="C23" i="16" l="1"/>
  <c r="D20" i="16"/>
  <c r="D2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6" authorId="0" shapeId="0" xr:uid="{00000000-0006-0000-0800-000001000000}">
      <text>
        <r>
          <rPr>
            <sz val="9"/>
            <color indexed="81"/>
            <rFont val="MS P ゴシック"/>
            <family val="3"/>
            <charset val="128"/>
          </rPr>
          <t>市町村（政令市を除く。）が事業を実施する場合は、下記についても言及すること。
・行政機関に勤務する常勤又は非常勤（会計年度任用職員を含む）の歯科専門職（歯科医師又は歯科衛生士）の配置状況及び本事業における役割</t>
        </r>
      </text>
    </comment>
  </commentList>
</comments>
</file>

<file path=xl/sharedStrings.xml><?xml version="1.0" encoding="utf-8"?>
<sst xmlns="http://schemas.openxmlformats.org/spreadsheetml/2006/main" count="443" uniqueCount="207">
  <si>
    <t>１．事業計画</t>
    <rPh sb="2" eb="4">
      <t>ジギョウ</t>
    </rPh>
    <rPh sb="4" eb="6">
      <t>ケイカク</t>
    </rPh>
    <phoneticPr fontId="5"/>
  </si>
  <si>
    <t>合　　計</t>
    <rPh sb="0" eb="1">
      <t>ア</t>
    </rPh>
    <rPh sb="3" eb="4">
      <t>ケイ</t>
    </rPh>
    <phoneticPr fontId="8"/>
  </si>
  <si>
    <t>寄付金その他の収入</t>
    <rPh sb="0" eb="3">
      <t>キフキン</t>
    </rPh>
    <rPh sb="5" eb="6">
      <t>タ</t>
    </rPh>
    <rPh sb="7" eb="9">
      <t>シュウニュウ</t>
    </rPh>
    <phoneticPr fontId="8"/>
  </si>
  <si>
    <t>円</t>
    <rPh sb="0" eb="1">
      <t>エン</t>
    </rPh>
    <phoneticPr fontId="5"/>
  </si>
  <si>
    <t>算出内訳</t>
    <rPh sb="0" eb="2">
      <t>サンシュツ</t>
    </rPh>
    <rPh sb="2" eb="4">
      <t>ウチワケ</t>
    </rPh>
    <phoneticPr fontId="5"/>
  </si>
  <si>
    <t>収入見込額</t>
    <phoneticPr fontId="8"/>
  </si>
  <si>
    <t>区分</t>
    <rPh sb="0" eb="2">
      <t>クブン</t>
    </rPh>
    <phoneticPr fontId="8"/>
  </si>
  <si>
    <t>（２）収入</t>
    <rPh sb="3" eb="5">
      <t>シュウニュウ</t>
    </rPh>
    <phoneticPr fontId="8"/>
  </si>
  <si>
    <t>総事業費</t>
    <rPh sb="0" eb="1">
      <t>ソウ</t>
    </rPh>
    <rPh sb="1" eb="4">
      <t>ジギョウヒ</t>
    </rPh>
    <phoneticPr fontId="8"/>
  </si>
  <si>
    <t>社会保険料</t>
    <rPh sb="0" eb="2">
      <t>シャカイ</t>
    </rPh>
    <rPh sb="2" eb="5">
      <t>ホケンリョウ</t>
    </rPh>
    <phoneticPr fontId="5"/>
  </si>
  <si>
    <t>通信運搬費</t>
    <rPh sb="0" eb="2">
      <t>ツウシン</t>
    </rPh>
    <rPh sb="2" eb="5">
      <t>ウンパンヒ</t>
    </rPh>
    <phoneticPr fontId="5"/>
  </si>
  <si>
    <t>消耗品費</t>
    <rPh sb="0" eb="3">
      <t>ショウモウヒン</t>
    </rPh>
    <rPh sb="3" eb="4">
      <t>ヒ</t>
    </rPh>
    <phoneticPr fontId="8"/>
  </si>
  <si>
    <t>旅費</t>
    <rPh sb="0" eb="2">
      <t>リョヒ</t>
    </rPh>
    <phoneticPr fontId="8"/>
  </si>
  <si>
    <t>諸謝金</t>
    <rPh sb="0" eb="1">
      <t>ショ</t>
    </rPh>
    <rPh sb="1" eb="3">
      <t>シャキン</t>
    </rPh>
    <phoneticPr fontId="8"/>
  </si>
  <si>
    <t>非常勤職員手当</t>
    <rPh sb="0" eb="3">
      <t>ヒジョウキン</t>
    </rPh>
    <rPh sb="3" eb="5">
      <t>ショクイン</t>
    </rPh>
    <rPh sb="5" eb="7">
      <t>テアテ</t>
    </rPh>
    <phoneticPr fontId="8"/>
  </si>
  <si>
    <t>職員基本給</t>
    <rPh sb="0" eb="2">
      <t>ショクイン</t>
    </rPh>
    <rPh sb="2" eb="5">
      <t>キホンキュウ</t>
    </rPh>
    <phoneticPr fontId="8"/>
  </si>
  <si>
    <t>円</t>
    <rPh sb="0" eb="1">
      <t>エン</t>
    </rPh>
    <phoneticPr fontId="8"/>
  </si>
  <si>
    <t>選定額</t>
    <rPh sb="0" eb="2">
      <t>センテイ</t>
    </rPh>
    <rPh sb="2" eb="3">
      <t>ガク</t>
    </rPh>
    <phoneticPr fontId="1"/>
  </si>
  <si>
    <t>基準額</t>
    <rPh sb="0" eb="3">
      <t>キジュンガク</t>
    </rPh>
    <phoneticPr fontId="1"/>
  </si>
  <si>
    <t>支出予定額</t>
    <rPh sb="0" eb="2">
      <t>シシュツ</t>
    </rPh>
    <rPh sb="2" eb="5">
      <t>ヨテイガク</t>
    </rPh>
    <phoneticPr fontId="8"/>
  </si>
  <si>
    <t>（１）支出</t>
    <rPh sb="3" eb="5">
      <t>シシュツ</t>
    </rPh>
    <phoneticPr fontId="8"/>
  </si>
  <si>
    <t>実施方法（複数の事業を実施する場合は、事業毎に記載して下さい）</t>
    <phoneticPr fontId="8"/>
  </si>
  <si>
    <t>【本事業により得られる効果】</t>
  </si>
  <si>
    <t>【目　的】</t>
  </si>
  <si>
    <t>事業の目的及び効果（複数の事業を実施する場合は、事業毎に記載して下さい）</t>
  </si>
  <si>
    <t>【重点事項】</t>
  </si>
  <si>
    <t>【問題点】</t>
  </si>
  <si>
    <t>今後における歯科保健医療対策の問題点及び重点事項</t>
  </si>
  <si>
    <t>【評　価】</t>
  </si>
  <si>
    <t>【実施状況】</t>
  </si>
  <si>
    <t>近年における主な歯科保健医療対策の実施状況及びその評価</t>
  </si>
  <si>
    <t>１．事業計画書</t>
    <rPh sb="2" eb="4">
      <t>ジギョウ</t>
    </rPh>
    <rPh sb="4" eb="7">
      <t>ケイカクショ</t>
    </rPh>
    <phoneticPr fontId="8"/>
  </si>
  <si>
    <t>　　年　　月　　日</t>
    <phoneticPr fontId="5"/>
  </si>
  <si>
    <t>開催年月日：</t>
    <phoneticPr fontId="8"/>
  </si>
  <si>
    <t>８０２０運動及び口腔保健の推進に関する検討評価委員会</t>
    <rPh sb="4" eb="6">
      <t>ウンドウ</t>
    </rPh>
    <rPh sb="6" eb="7">
      <t>オヨ</t>
    </rPh>
    <rPh sb="8" eb="10">
      <t>コウクウ</t>
    </rPh>
    <rPh sb="10" eb="12">
      <t>ホケン</t>
    </rPh>
    <rPh sb="13" eb="15">
      <t>スイシン</t>
    </rPh>
    <rPh sb="16" eb="17">
      <t>カン</t>
    </rPh>
    <rPh sb="19" eb="21">
      <t>ケントウ</t>
    </rPh>
    <rPh sb="21" eb="23">
      <t>ヒョウカ</t>
    </rPh>
    <rPh sb="23" eb="26">
      <t>イインカイ</t>
    </rPh>
    <phoneticPr fontId="8"/>
  </si>
  <si>
    <t>都道府県名</t>
    <rPh sb="0" eb="4">
      <t>トドウフケン</t>
    </rPh>
    <rPh sb="4" eb="5">
      <t>メイ</t>
    </rPh>
    <phoneticPr fontId="5"/>
  </si>
  <si>
    <t>８０２０運動推進特別事業</t>
    <rPh sb="4" eb="6">
      <t>ウンドウ</t>
    </rPh>
    <rPh sb="6" eb="8">
      <t>スイシン</t>
    </rPh>
    <rPh sb="8" eb="10">
      <t>トクベツ</t>
    </rPh>
    <rPh sb="10" eb="12">
      <t>ジギョウ</t>
    </rPh>
    <phoneticPr fontId="8"/>
  </si>
  <si>
    <t>別紙24-1</t>
    <rPh sb="0" eb="2">
      <t>ベッシ</t>
    </rPh>
    <phoneticPr fontId="8"/>
  </si>
  <si>
    <t>　　　２　委託費を計上する場合には、別途委託理由書を作成の上提出すること。</t>
    <rPh sb="5" eb="8">
      <t>イタクヒ</t>
    </rPh>
    <rPh sb="9" eb="11">
      <t>ケイジョウ</t>
    </rPh>
    <rPh sb="13" eb="15">
      <t>バアイ</t>
    </rPh>
    <rPh sb="18" eb="20">
      <t>ベット</t>
    </rPh>
    <rPh sb="20" eb="22">
      <t>イタク</t>
    </rPh>
    <rPh sb="22" eb="25">
      <t>リユウショ</t>
    </rPh>
    <rPh sb="26" eb="28">
      <t>サクセイ</t>
    </rPh>
    <rPh sb="29" eb="30">
      <t>ウエ</t>
    </rPh>
    <rPh sb="30" eb="32">
      <t>テイシュツ</t>
    </rPh>
    <phoneticPr fontId="5"/>
  </si>
  <si>
    <t>注）　１　個別の事業ごとにそれぞれ別様とすること</t>
    <rPh sb="5" eb="7">
      <t>コベツ</t>
    </rPh>
    <rPh sb="8" eb="10">
      <t>ジギョウ</t>
    </rPh>
    <rPh sb="17" eb="19">
      <t>ベツヨウ</t>
    </rPh>
    <phoneticPr fontId="8"/>
  </si>
  <si>
    <t>合　　計</t>
    <rPh sb="0" eb="1">
      <t>ゴウ</t>
    </rPh>
    <rPh sb="3" eb="4">
      <t>ケイ</t>
    </rPh>
    <phoneticPr fontId="8"/>
  </si>
  <si>
    <t>委託費（データの集計業務及び上記に該当するもの（備品費を除く。））</t>
    <rPh sb="0" eb="3">
      <t>イタクヒ</t>
    </rPh>
    <rPh sb="8" eb="10">
      <t>シュウケイ</t>
    </rPh>
    <rPh sb="10" eb="12">
      <t>ギョウム</t>
    </rPh>
    <rPh sb="12" eb="13">
      <t>オヨ</t>
    </rPh>
    <rPh sb="14" eb="16">
      <t>ジョウキ</t>
    </rPh>
    <rPh sb="17" eb="19">
      <t>ガイトウ</t>
    </rPh>
    <rPh sb="24" eb="27">
      <t>ビヒンヒ</t>
    </rPh>
    <rPh sb="28" eb="29">
      <t>ノゾ</t>
    </rPh>
    <phoneticPr fontId="5"/>
  </si>
  <si>
    <t>社会保険料（非常勤）</t>
    <rPh sb="0" eb="2">
      <t>シャカイ</t>
    </rPh>
    <rPh sb="2" eb="5">
      <t>ホケンリョウ</t>
    </rPh>
    <rPh sb="6" eb="9">
      <t>ヒジョウキン</t>
    </rPh>
    <phoneticPr fontId="5"/>
  </si>
  <si>
    <t>会議費</t>
    <rPh sb="0" eb="3">
      <t>カイギヒ</t>
    </rPh>
    <phoneticPr fontId="5"/>
  </si>
  <si>
    <t>借料及び損料</t>
    <rPh sb="0" eb="2">
      <t>シャクリョウ</t>
    </rPh>
    <rPh sb="2" eb="3">
      <t>オヨ</t>
    </rPh>
    <rPh sb="4" eb="6">
      <t>ソンリョウ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</si>
  <si>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</si>
  <si>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消耗品費</t>
    <rPh sb="0" eb="3">
      <t>ショウモウヒン</t>
    </rPh>
    <rPh sb="3" eb="4">
      <t>ヒ</t>
    </rPh>
    <phoneticPr fontId="5"/>
  </si>
  <si>
    <t>備品費</t>
    <rPh sb="0" eb="3">
      <t>ビヒンヒ</t>
    </rPh>
    <phoneticPr fontId="5"/>
  </si>
  <si>
    <t>職員諸手当（非常勤）</t>
    <rPh sb="0" eb="2">
      <t>ショクイン</t>
    </rPh>
    <rPh sb="2" eb="3">
      <t>ショ</t>
    </rPh>
    <rPh sb="3" eb="5">
      <t>テアテ</t>
    </rPh>
    <rPh sb="6" eb="9">
      <t>ヒジョウキン</t>
    </rPh>
    <phoneticPr fontId="8"/>
  </si>
  <si>
    <t>（１）支出</t>
    <rPh sb="3" eb="5">
      <t>シシュツ</t>
    </rPh>
    <phoneticPr fontId="5"/>
  </si>
  <si>
    <t>○○県</t>
    <rPh sb="2" eb="3">
      <t>ケン</t>
    </rPh>
    <phoneticPr fontId="5"/>
  </si>
  <si>
    <t>２．所要額調書</t>
    <rPh sb="2" eb="5">
      <t>ショヨウガク</t>
    </rPh>
    <rPh sb="5" eb="7">
      <t>チョウショ</t>
    </rPh>
    <phoneticPr fontId="8"/>
  </si>
  <si>
    <t>別紙24-2</t>
    <rPh sb="0" eb="2">
      <t>ベッシ</t>
    </rPh>
    <phoneticPr fontId="5"/>
  </si>
  <si>
    <t>△△　△△</t>
    <phoneticPr fontId="8"/>
  </si>
  <si>
    <t>○○大学歯学部　○○学　教授</t>
    <rPh sb="2" eb="4">
      <t>ダイガク</t>
    </rPh>
    <rPh sb="4" eb="7">
      <t>シガクブ</t>
    </rPh>
    <rPh sb="10" eb="11">
      <t>ガク</t>
    </rPh>
    <rPh sb="12" eb="14">
      <t>キョウジュ</t>
    </rPh>
    <phoneticPr fontId="8"/>
  </si>
  <si>
    <t>氏　　　名</t>
    <rPh sb="0" eb="1">
      <t>シ</t>
    </rPh>
    <rPh sb="4" eb="5">
      <t>メイ</t>
    </rPh>
    <phoneticPr fontId="8"/>
  </si>
  <si>
    <t>職場名・役職名等</t>
    <rPh sb="0" eb="2">
      <t>ショクバ</t>
    </rPh>
    <rPh sb="2" eb="3">
      <t>メイ</t>
    </rPh>
    <rPh sb="4" eb="7">
      <t>ヤクショクメイ</t>
    </rPh>
    <rPh sb="7" eb="8">
      <t>トウ</t>
    </rPh>
    <phoneticPr fontId="8"/>
  </si>
  <si>
    <t>都道府県名：　　　　　　　　　　　　</t>
    <rPh sb="0" eb="4">
      <t>トドウフケン</t>
    </rPh>
    <rPh sb="4" eb="5">
      <t>メイ</t>
    </rPh>
    <phoneticPr fontId="8"/>
  </si>
  <si>
    <t>３．８０２０運動及び口腔保健の推進に関する検討評価委員会　委員名簿</t>
    <rPh sb="6" eb="8">
      <t>ウンドウ</t>
    </rPh>
    <rPh sb="8" eb="9">
      <t>オヨ</t>
    </rPh>
    <rPh sb="10" eb="12">
      <t>コウクウ</t>
    </rPh>
    <rPh sb="12" eb="14">
      <t>ホケン</t>
    </rPh>
    <rPh sb="15" eb="17">
      <t>スイシン</t>
    </rPh>
    <rPh sb="18" eb="19">
      <t>カン</t>
    </rPh>
    <rPh sb="21" eb="23">
      <t>ケントウ</t>
    </rPh>
    <rPh sb="23" eb="25">
      <t>ヒョウカ</t>
    </rPh>
    <rPh sb="25" eb="28">
      <t>イインカイ</t>
    </rPh>
    <rPh sb="29" eb="31">
      <t>イイン</t>
    </rPh>
    <rPh sb="31" eb="33">
      <t>メイボ</t>
    </rPh>
    <phoneticPr fontId="8"/>
  </si>
  <si>
    <t>別紙24-3</t>
    <rPh sb="0" eb="2">
      <t>ベッシ</t>
    </rPh>
    <phoneticPr fontId="5"/>
  </si>
  <si>
    <t>※事業内容については、詳細に記載すること。</t>
    <rPh sb="1" eb="3">
      <t>ジギョウ</t>
    </rPh>
    <rPh sb="3" eb="5">
      <t>ナイヨウ</t>
    </rPh>
    <rPh sb="11" eb="13">
      <t>ショウサイ</t>
    </rPh>
    <rPh sb="14" eb="16">
      <t>キサイ</t>
    </rPh>
    <phoneticPr fontId="8"/>
  </si>
  <si>
    <t>（２）事業内容</t>
    <rPh sb="3" eb="5">
      <t>ジギョウ</t>
    </rPh>
    <rPh sb="5" eb="7">
      <t>ナイヨウ</t>
    </rPh>
    <phoneticPr fontId="8"/>
  </si>
  <si>
    <t>常勤
・
非常勤</t>
    <rPh sb="0" eb="2">
      <t>ジョウキン</t>
    </rPh>
    <rPh sb="5" eb="6">
      <t>ヒ</t>
    </rPh>
    <rPh sb="6" eb="8">
      <t>ジョウキン</t>
    </rPh>
    <phoneticPr fontId="8"/>
  </si>
  <si>
    <t>職員（資格または職名）</t>
    <rPh sb="0" eb="1">
      <t>ショク</t>
    </rPh>
    <rPh sb="1" eb="2">
      <t>イン</t>
    </rPh>
    <rPh sb="3" eb="5">
      <t>シカク</t>
    </rPh>
    <rPh sb="8" eb="10">
      <t>ショクメイ</t>
    </rPh>
    <rPh sb="9" eb="10">
      <t>メイ</t>
    </rPh>
    <phoneticPr fontId="8"/>
  </si>
  <si>
    <t>職　　　員　　　数</t>
    <rPh sb="0" eb="1">
      <t>ショク</t>
    </rPh>
    <rPh sb="4" eb="5">
      <t>イン</t>
    </rPh>
    <rPh sb="8" eb="9">
      <t>スウ</t>
    </rPh>
    <phoneticPr fontId="8"/>
  </si>
  <si>
    <t>　年　月　日</t>
    <rPh sb="1" eb="2">
      <t>ネン</t>
    </rPh>
    <rPh sb="3" eb="4">
      <t>ツキ</t>
    </rPh>
    <rPh sb="5" eb="6">
      <t>ヒ</t>
    </rPh>
    <phoneticPr fontId="5"/>
  </si>
  <si>
    <t>運営開始（予定）年月日</t>
    <rPh sb="0" eb="2">
      <t>ウンエイ</t>
    </rPh>
    <rPh sb="2" eb="4">
      <t>カイシ</t>
    </rPh>
    <rPh sb="5" eb="7">
      <t>ヨテイ</t>
    </rPh>
    <rPh sb="8" eb="11">
      <t>ネンガッピ</t>
    </rPh>
    <phoneticPr fontId="8"/>
  </si>
  <si>
    <t>所　　　在　　　地</t>
    <rPh sb="0" eb="1">
      <t>ショ</t>
    </rPh>
    <rPh sb="4" eb="5">
      <t>ザイ</t>
    </rPh>
    <rPh sb="8" eb="9">
      <t>チ</t>
    </rPh>
    <phoneticPr fontId="8"/>
  </si>
  <si>
    <t>開　　　設　　　者</t>
    <rPh sb="0" eb="1">
      <t>カイ</t>
    </rPh>
    <rPh sb="4" eb="5">
      <t>セツ</t>
    </rPh>
    <rPh sb="8" eb="9">
      <t>モノ</t>
    </rPh>
    <phoneticPr fontId="8"/>
  </si>
  <si>
    <t>名　　　　　　　称</t>
    <rPh sb="0" eb="1">
      <t>ナ</t>
    </rPh>
    <rPh sb="8" eb="9">
      <t>ショウ</t>
    </rPh>
    <phoneticPr fontId="8"/>
  </si>
  <si>
    <t>（１）施設の概況</t>
    <rPh sb="3" eb="5">
      <t>シセツ</t>
    </rPh>
    <rPh sb="6" eb="8">
      <t>ガイキョウ</t>
    </rPh>
    <phoneticPr fontId="8"/>
  </si>
  <si>
    <t>口腔保健支援センター設置推進事業</t>
    <rPh sb="0" eb="2">
      <t>コウクウ</t>
    </rPh>
    <rPh sb="2" eb="4">
      <t>ホケン</t>
    </rPh>
    <rPh sb="4" eb="6">
      <t>シエン</t>
    </rPh>
    <rPh sb="10" eb="12">
      <t>セッチ</t>
    </rPh>
    <rPh sb="12" eb="14">
      <t>スイシン</t>
    </rPh>
    <rPh sb="14" eb="16">
      <t>ジギョウ</t>
    </rPh>
    <phoneticPr fontId="8"/>
  </si>
  <si>
    <t>別紙25-1</t>
    <rPh sb="0" eb="2">
      <t>ベッシ</t>
    </rPh>
    <phoneticPr fontId="8"/>
  </si>
  <si>
    <t>注） １.  本業務に要する時間数を積算し算出すること。</t>
    <phoneticPr fontId="8"/>
  </si>
  <si>
    <t>印刷製本費</t>
    <rPh sb="0" eb="2">
      <t>インサツ</t>
    </rPh>
    <rPh sb="2" eb="4">
      <t>セイホン</t>
    </rPh>
    <rPh sb="4" eb="5">
      <t>ヒ</t>
    </rPh>
    <phoneticPr fontId="8"/>
  </si>
  <si>
    <t>諸謝金</t>
    <rPh sb="0" eb="1">
      <t>ショ</t>
    </rPh>
    <rPh sb="1" eb="3">
      <t>シャキン</t>
    </rPh>
    <phoneticPr fontId="5"/>
  </si>
  <si>
    <t>非常勤職員手当</t>
    <rPh sb="0" eb="3">
      <t>ヒジョウキン</t>
    </rPh>
    <rPh sb="3" eb="5">
      <t>ショクイン</t>
    </rPh>
    <rPh sb="5" eb="7">
      <t>テアテ</t>
    </rPh>
    <phoneticPr fontId="5"/>
  </si>
  <si>
    <t>職員諸手当</t>
    <rPh sb="0" eb="2">
      <t>ショクイン</t>
    </rPh>
    <rPh sb="2" eb="5">
      <t>ショテアテ</t>
    </rPh>
    <phoneticPr fontId="5"/>
  </si>
  <si>
    <t>事業者名</t>
    <rPh sb="0" eb="3">
      <t>ジギョウシャ</t>
    </rPh>
    <rPh sb="3" eb="4">
      <t>メイ</t>
    </rPh>
    <phoneticPr fontId="5"/>
  </si>
  <si>
    <t>別紙25-2</t>
    <rPh sb="0" eb="2">
      <t>ベッシ</t>
    </rPh>
    <phoneticPr fontId="5"/>
  </si>
  <si>
    <t>事業内容及び実施方法（複数の事業を実施する場合は、事業毎に記載して下さい）</t>
    <rPh sb="4" eb="5">
      <t>オヨ</t>
    </rPh>
    <rPh sb="6" eb="8">
      <t>ジッシ</t>
    </rPh>
    <rPh sb="8" eb="10">
      <t>ホウホウ</t>
    </rPh>
    <phoneticPr fontId="8"/>
  </si>
  <si>
    <t>今後における歯科疾患予防対策の問題点及び重点事項</t>
    <rPh sb="6" eb="8">
      <t>シカ</t>
    </rPh>
    <rPh sb="8" eb="10">
      <t>シッカン</t>
    </rPh>
    <rPh sb="10" eb="12">
      <t>ヨボウ</t>
    </rPh>
    <phoneticPr fontId="8"/>
  </si>
  <si>
    <t>近年における主な歯科疾患予防対策の実施状況及びその評価</t>
    <rPh sb="8" eb="10">
      <t>シカ</t>
    </rPh>
    <rPh sb="10" eb="12">
      <t>シッカン</t>
    </rPh>
    <rPh sb="12" eb="14">
      <t>ヨボウ</t>
    </rPh>
    <phoneticPr fontId="8"/>
  </si>
  <si>
    <t>（歯科疾患予防）</t>
    <phoneticPr fontId="5"/>
  </si>
  <si>
    <t>【問題点】</t>
    <phoneticPr fontId="5"/>
  </si>
  <si>
    <t>今後における口腔機能維持向上対策の問題点及び重点事項</t>
    <rPh sb="6" eb="8">
      <t>コウクウ</t>
    </rPh>
    <rPh sb="8" eb="10">
      <t>キノウ</t>
    </rPh>
    <rPh sb="10" eb="12">
      <t>イジ</t>
    </rPh>
    <rPh sb="12" eb="14">
      <t>コウジョウ</t>
    </rPh>
    <rPh sb="14" eb="16">
      <t>タイサク</t>
    </rPh>
    <phoneticPr fontId="8"/>
  </si>
  <si>
    <t>近年における主な口腔機能維持向上対策の実施状況及びその評価</t>
    <rPh sb="8" eb="10">
      <t>コウクウ</t>
    </rPh>
    <rPh sb="10" eb="12">
      <t>キノウ</t>
    </rPh>
    <rPh sb="12" eb="14">
      <t>イジ</t>
    </rPh>
    <rPh sb="14" eb="16">
      <t>コウジョウ</t>
    </rPh>
    <rPh sb="16" eb="18">
      <t>タイサク</t>
    </rPh>
    <phoneticPr fontId="8"/>
  </si>
  <si>
    <t>（食育推進等口腔機能維持向上事業）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8" eb="10">
      <t>キノウ</t>
    </rPh>
    <rPh sb="10" eb="12">
      <t>イジ</t>
    </rPh>
    <rPh sb="12" eb="14">
      <t>コウジョウ</t>
    </rPh>
    <rPh sb="14" eb="16">
      <t>ジギョウ</t>
    </rPh>
    <phoneticPr fontId="8"/>
  </si>
  <si>
    <t>別紙26-2</t>
    <rPh sb="0" eb="2">
      <t>ベッシ</t>
    </rPh>
    <phoneticPr fontId="5"/>
  </si>
  <si>
    <t>（食育推進等口腔
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9" eb="11">
      <t>キノウ</t>
    </rPh>
    <rPh sb="11" eb="13">
      <t>イジ</t>
    </rPh>
    <rPh sb="13" eb="15">
      <t>コウジョウ</t>
    </rPh>
    <rPh sb="15" eb="17">
      <t>ジギョウ</t>
    </rPh>
    <phoneticPr fontId="8"/>
  </si>
  <si>
    <t>（歯科疾患予防事業）</t>
    <rPh sb="1" eb="3">
      <t>シカ</t>
    </rPh>
    <rPh sb="3" eb="5">
      <t>シッカン</t>
    </rPh>
    <rPh sb="5" eb="7">
      <t>ヨボウ</t>
    </rPh>
    <rPh sb="7" eb="9">
      <t>ジギョウ</t>
    </rPh>
    <phoneticPr fontId="8"/>
  </si>
  <si>
    <t>注）　１　本業務に要する時間数を積算し算出すること</t>
    <phoneticPr fontId="8"/>
  </si>
  <si>
    <t>委託費（上記に掲げる経費に該当するもの。）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5"/>
  </si>
  <si>
    <t>諸謝金</t>
    <rPh sb="0" eb="3">
      <t>ショシャキン</t>
    </rPh>
    <phoneticPr fontId="8"/>
  </si>
  <si>
    <t>（食育推進等口腔
 機能維持向上事業）</t>
    <rPh sb="1" eb="3">
      <t>ショクイク</t>
    </rPh>
    <rPh sb="3" eb="5">
      <t>スイシン</t>
    </rPh>
    <rPh sb="5" eb="6">
      <t>トウ</t>
    </rPh>
    <rPh sb="6" eb="8">
      <t>コウクウ</t>
    </rPh>
    <rPh sb="10" eb="12">
      <t>キノウ</t>
    </rPh>
    <rPh sb="12" eb="14">
      <t>イジ</t>
    </rPh>
    <rPh sb="14" eb="16">
      <t>コウジョウ</t>
    </rPh>
    <rPh sb="16" eb="18">
      <t>ジギョウ</t>
    </rPh>
    <phoneticPr fontId="8"/>
  </si>
  <si>
    <t>計</t>
    <rPh sb="0" eb="1">
      <t>ケイ</t>
    </rPh>
    <phoneticPr fontId="8"/>
  </si>
  <si>
    <t>人　員</t>
    <rPh sb="0" eb="1">
      <t>ヒト</t>
    </rPh>
    <rPh sb="2" eb="3">
      <t>イン</t>
    </rPh>
    <phoneticPr fontId="8"/>
  </si>
  <si>
    <t>区　　　　　分</t>
    <rPh sb="0" eb="1">
      <t>ク</t>
    </rPh>
    <rPh sb="6" eb="7">
      <t>ブン</t>
    </rPh>
    <phoneticPr fontId="8"/>
  </si>
  <si>
    <t>協議内容</t>
    <rPh sb="0" eb="2">
      <t>キョウギ</t>
    </rPh>
    <rPh sb="2" eb="4">
      <t>ナイヨウ</t>
    </rPh>
    <phoneticPr fontId="8"/>
  </si>
  <si>
    <t>構　　成　　人　　員</t>
    <rPh sb="0" eb="1">
      <t>カマエ</t>
    </rPh>
    <rPh sb="3" eb="4">
      <t>シゲル</t>
    </rPh>
    <rPh sb="6" eb="7">
      <t>ヒト</t>
    </rPh>
    <rPh sb="9" eb="10">
      <t>イン</t>
    </rPh>
    <phoneticPr fontId="8"/>
  </si>
  <si>
    <t>開催
回数</t>
    <rPh sb="0" eb="2">
      <t>カイサイ</t>
    </rPh>
    <rPh sb="3" eb="5">
      <t>カイスウ</t>
    </rPh>
    <phoneticPr fontId="8"/>
  </si>
  <si>
    <t>（３）連絡調整会議の概要</t>
    <rPh sb="3" eb="5">
      <t>レンラク</t>
    </rPh>
    <rPh sb="5" eb="7">
      <t>チョウセイ</t>
    </rPh>
    <rPh sb="7" eb="9">
      <t>カイギ</t>
    </rPh>
    <rPh sb="10" eb="12">
      <t>ガイヨウ</t>
    </rPh>
    <phoneticPr fontId="8"/>
  </si>
  <si>
    <t>注２）（２）実施計画の派遣先名は、在宅へ出向いて実施する場合は在宅と記載すること。</t>
    <rPh sb="0" eb="1">
      <t>チュウ</t>
    </rPh>
    <rPh sb="11" eb="14">
      <t>ハケンサキ</t>
    </rPh>
    <rPh sb="14" eb="15">
      <t>メイ</t>
    </rPh>
    <rPh sb="17" eb="19">
      <t>ザイタク</t>
    </rPh>
    <rPh sb="20" eb="22">
      <t>デム</t>
    </rPh>
    <rPh sb="24" eb="26">
      <t>ジッシ</t>
    </rPh>
    <rPh sb="28" eb="30">
      <t>バアイ</t>
    </rPh>
    <rPh sb="31" eb="33">
      <t>ザイタク</t>
    </rPh>
    <rPh sb="34" eb="36">
      <t>キサイ</t>
    </rPh>
    <phoneticPr fontId="8"/>
  </si>
  <si>
    <t>注１）（２）実施計画の派遣元名は、派遣者を施設と契約し派遣を行う場合は、施設名を記載する。施設ではなく個人と契約し派遣を行う場合は、個人名を記載すること。</t>
    <rPh sb="0" eb="1">
      <t>チュウ</t>
    </rPh>
    <phoneticPr fontId="8"/>
  </si>
  <si>
    <t>○○○○施設</t>
    <rPh sb="4" eb="6">
      <t>シセツ</t>
    </rPh>
    <phoneticPr fontId="8"/>
  </si>
  <si>
    <t>備　考</t>
    <rPh sb="0" eb="1">
      <t>ビン</t>
    </rPh>
    <rPh sb="2" eb="3">
      <t>コウ</t>
    </rPh>
    <phoneticPr fontId="8"/>
  </si>
  <si>
    <t>実施内容</t>
    <phoneticPr fontId="8"/>
  </si>
  <si>
    <t>対象者数
（人）</t>
    <rPh sb="0" eb="2">
      <t>タイショウ</t>
    </rPh>
    <rPh sb="2" eb="3">
      <t>シャ</t>
    </rPh>
    <rPh sb="3" eb="4">
      <t>スウ</t>
    </rPh>
    <rPh sb="6" eb="7">
      <t>ヒト</t>
    </rPh>
    <phoneticPr fontId="8"/>
  </si>
  <si>
    <t>派遣先名</t>
    <rPh sb="0" eb="3">
      <t>ハケンサキ</t>
    </rPh>
    <rPh sb="3" eb="4">
      <t>メイ</t>
    </rPh>
    <phoneticPr fontId="8"/>
  </si>
  <si>
    <t>派遣者数（人）</t>
    <rPh sb="0" eb="2">
      <t>ハケン</t>
    </rPh>
    <rPh sb="2" eb="3">
      <t>シャ</t>
    </rPh>
    <rPh sb="3" eb="4">
      <t>カズ</t>
    </rPh>
    <rPh sb="5" eb="6">
      <t>ニン</t>
    </rPh>
    <phoneticPr fontId="8"/>
  </si>
  <si>
    <t>実施日
（予定）</t>
    <rPh sb="0" eb="2">
      <t>ジッシ</t>
    </rPh>
    <rPh sb="2" eb="3">
      <t>ヒ</t>
    </rPh>
    <rPh sb="5" eb="7">
      <t>ヨテイ</t>
    </rPh>
    <phoneticPr fontId="8"/>
  </si>
  <si>
    <t>派遣元名（派遣施設名・派遣者名）</t>
    <rPh sb="0" eb="3">
      <t>ハケンモト</t>
    </rPh>
    <rPh sb="3" eb="4">
      <t>メイ</t>
    </rPh>
    <rPh sb="5" eb="7">
      <t>ハケン</t>
    </rPh>
    <rPh sb="7" eb="10">
      <t>シセツメイ</t>
    </rPh>
    <rPh sb="11" eb="14">
      <t>ハケンシャ</t>
    </rPh>
    <rPh sb="14" eb="15">
      <t>メイ</t>
    </rPh>
    <phoneticPr fontId="8"/>
  </si>
  <si>
    <t>（２）実施計画</t>
    <rPh sb="3" eb="5">
      <t>ジッシ</t>
    </rPh>
    <rPh sb="5" eb="7">
      <t>ケイカク</t>
    </rPh>
    <phoneticPr fontId="8"/>
  </si>
  <si>
    <t>（１）事業内容</t>
    <rPh sb="3" eb="5">
      <t>ジギョウ</t>
    </rPh>
    <rPh sb="5" eb="7">
      <t>ナイヨウ</t>
    </rPh>
    <phoneticPr fontId="8"/>
  </si>
  <si>
    <t>別紙27-2</t>
    <rPh sb="0" eb="2">
      <t>ベッシ</t>
    </rPh>
    <phoneticPr fontId="5"/>
  </si>
  <si>
    <t>委託費（上記に掲げる経費に該当するもの。）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8"/>
  </si>
  <si>
    <t>※事業内容については、詳細に記載すること。</t>
    <phoneticPr fontId="5"/>
  </si>
  <si>
    <t>　年　月</t>
    <phoneticPr fontId="5"/>
  </si>
  <si>
    <t>計画策定時期（予定）：</t>
    <rPh sb="0" eb="2">
      <t>ケイカク</t>
    </rPh>
    <rPh sb="2" eb="4">
      <t>サクテイ</t>
    </rPh>
    <rPh sb="4" eb="6">
      <t>ジキ</t>
    </rPh>
    <rPh sb="7" eb="9">
      <t>ヨテイ</t>
    </rPh>
    <phoneticPr fontId="5"/>
  </si>
  <si>
    <t>協議会での検討内容：</t>
    <rPh sb="0" eb="2">
      <t>キョウギ</t>
    </rPh>
    <rPh sb="2" eb="3">
      <t>カイ</t>
    </rPh>
    <rPh sb="5" eb="7">
      <t>ケントウ</t>
    </rPh>
    <rPh sb="7" eb="9">
      <t>ナイヨウ</t>
    </rPh>
    <phoneticPr fontId="5"/>
  </si>
  <si>
    <t>概要：</t>
    <rPh sb="0" eb="2">
      <t>ガイヨウ</t>
    </rPh>
    <phoneticPr fontId="5"/>
  </si>
  <si>
    <t>② 歯科口腔保健の推進に関する計画策定等に向けた検討・策定</t>
    <phoneticPr fontId="5"/>
  </si>
  <si>
    <t>　年　月　～　　年　月</t>
    <phoneticPr fontId="5"/>
  </si>
  <si>
    <t>調査実施時期（予定）：</t>
    <rPh sb="0" eb="2">
      <t>チョウサ</t>
    </rPh>
    <rPh sb="2" eb="4">
      <t>ジッシ</t>
    </rPh>
    <rPh sb="4" eb="6">
      <t>ジキ</t>
    </rPh>
    <rPh sb="7" eb="9">
      <t>ヨテイ</t>
    </rPh>
    <phoneticPr fontId="5"/>
  </si>
  <si>
    <t>調査方法：</t>
    <rPh sb="0" eb="2">
      <t>チョウサ</t>
    </rPh>
    <rPh sb="2" eb="4">
      <t>ホウホウ</t>
    </rPh>
    <phoneticPr fontId="5"/>
  </si>
  <si>
    <t>概要（目的）：</t>
    <rPh sb="0" eb="2">
      <t>ガイヨウ</t>
    </rPh>
    <rPh sb="3" eb="5">
      <t>モクテキ</t>
    </rPh>
    <phoneticPr fontId="5"/>
  </si>
  <si>
    <t>① 歯科口腔保健に関する実態調査の検討・実施</t>
    <phoneticPr fontId="5"/>
  </si>
  <si>
    <t>（２）事業内容</t>
    <rPh sb="3" eb="5">
      <t>ジギョウ</t>
    </rPh>
    <rPh sb="5" eb="7">
      <t>ナイヨウ</t>
    </rPh>
    <phoneticPr fontId="5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</si>
  <si>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</si>
  <si>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歯科医師</t>
    <rPh sb="0" eb="4">
      <t>シカイシ</t>
    </rPh>
    <phoneticPr fontId="5"/>
  </si>
  <si>
    <t>例：○○局○○課○○係</t>
    <phoneticPr fontId="5"/>
  </si>
  <si>
    <t>採用（予定）年月日</t>
    <phoneticPr fontId="5"/>
  </si>
  <si>
    <t>資格</t>
    <rPh sb="0" eb="2">
      <t>シカク</t>
    </rPh>
    <phoneticPr fontId="5"/>
  </si>
  <si>
    <t>職名</t>
    <rPh sb="0" eb="2">
      <t>ショクメイ</t>
    </rPh>
    <phoneticPr fontId="5"/>
  </si>
  <si>
    <t>（１）歯科専門職の配置</t>
    <rPh sb="3" eb="5">
      <t>シカ</t>
    </rPh>
    <rPh sb="5" eb="8">
      <t>センモンショク</t>
    </rPh>
    <rPh sb="9" eb="11">
      <t>ハイチ</t>
    </rPh>
    <phoneticPr fontId="5"/>
  </si>
  <si>
    <t>１．事業計画書</t>
    <rPh sb="2" eb="4">
      <t>ジギョウ</t>
    </rPh>
    <rPh sb="4" eb="7">
      <t>ケイカクショ</t>
    </rPh>
    <phoneticPr fontId="4"/>
  </si>
  <si>
    <t>歯科口腔保健推進体制強化事業</t>
    <phoneticPr fontId="5"/>
  </si>
  <si>
    <t>　　　２．その他欄は補助対象以外の経費を計上すること。</t>
  </si>
  <si>
    <t>（注）１．委託契約により実施する場合は、契約予定金額の算出基礎となる資料を添付すること。</t>
    <phoneticPr fontId="5"/>
  </si>
  <si>
    <t>合計</t>
    <rPh sb="0" eb="2">
      <t>ゴウケイ</t>
    </rPh>
    <phoneticPr fontId="8"/>
  </si>
  <si>
    <t>その他</t>
    <rPh sb="2" eb="3">
      <t>タ</t>
    </rPh>
    <phoneticPr fontId="8"/>
  </si>
  <si>
    <t>委託費（上記に掲げる経費に該当するもの）</t>
    <rPh sb="0" eb="3">
      <t>イタクヒ</t>
    </rPh>
    <rPh sb="4" eb="6">
      <t>ジョウキ</t>
    </rPh>
    <rPh sb="7" eb="8">
      <t>カカ</t>
    </rPh>
    <rPh sb="10" eb="12">
      <t>ケイヒ</t>
    </rPh>
    <rPh sb="13" eb="15">
      <t>ガイトウ</t>
    </rPh>
    <phoneticPr fontId="5"/>
  </si>
  <si>
    <t>社会保険料</t>
    <rPh sb="0" eb="2">
      <t>シャカイ</t>
    </rPh>
    <rPh sb="2" eb="4">
      <t>ホケン</t>
    </rPh>
    <rPh sb="4" eb="5">
      <t>リョウ</t>
    </rPh>
    <phoneticPr fontId="5"/>
  </si>
  <si>
    <t>会議費</t>
    <rPh sb="0" eb="3">
      <t>カイギヒ</t>
    </rPh>
    <phoneticPr fontId="8"/>
  </si>
  <si>
    <t>通信運搬費</t>
    <rPh sb="0" eb="2">
      <t>ツウシン</t>
    </rPh>
    <rPh sb="2" eb="5">
      <t>ウンパンヒ</t>
    </rPh>
    <phoneticPr fontId="8"/>
  </si>
  <si>
    <t>職員諸手当</t>
    <rPh sb="0" eb="2">
      <t>ショクイン</t>
    </rPh>
    <rPh sb="2" eb="5">
      <t>ショテアテ</t>
    </rPh>
    <phoneticPr fontId="8"/>
  </si>
  <si>
    <r>
      <t>２．</t>
    </r>
    <r>
      <rPr>
        <sz val="12"/>
        <color indexed="8"/>
        <rFont val="ＭＳ Ｐゴシック"/>
        <family val="3"/>
        <charset val="128"/>
      </rPr>
      <t>所要額明細書</t>
    </r>
    <rPh sb="2" eb="4">
      <t>ショヨウ</t>
    </rPh>
    <phoneticPr fontId="8"/>
  </si>
  <si>
    <t>別紙29-2</t>
    <rPh sb="0" eb="2">
      <t>ベッシ</t>
    </rPh>
    <phoneticPr fontId="5"/>
  </si>
  <si>
    <t>今後における歯科保健施策の問題点及び重点事項</t>
    <rPh sb="6" eb="8">
      <t>シカ</t>
    </rPh>
    <rPh sb="8" eb="10">
      <t>ホケン</t>
    </rPh>
    <rPh sb="10" eb="12">
      <t>セサク</t>
    </rPh>
    <phoneticPr fontId="8"/>
  </si>
  <si>
    <t>近年における主な歯科保健施策の実施状況及びその評価</t>
    <rPh sb="8" eb="10">
      <t>シカ</t>
    </rPh>
    <rPh sb="10" eb="12">
      <t>ホケン</t>
    </rPh>
    <rPh sb="12" eb="14">
      <t>セサク</t>
    </rPh>
    <phoneticPr fontId="8"/>
  </si>
  <si>
    <t>１．事業計画書</t>
    <rPh sb="2" eb="4">
      <t>ジギョウ</t>
    </rPh>
    <rPh sb="4" eb="6">
      <t>ケイカク</t>
    </rPh>
    <rPh sb="6" eb="7">
      <t>ショ</t>
    </rPh>
    <phoneticPr fontId="8"/>
  </si>
  <si>
    <t>歯科口腔保健調査研究事業</t>
    <rPh sb="0" eb="4">
      <t>シカコウクウ</t>
    </rPh>
    <rPh sb="4" eb="6">
      <t>ホケン</t>
    </rPh>
    <rPh sb="6" eb="8">
      <t>チョウサ</t>
    </rPh>
    <rPh sb="8" eb="10">
      <t>ケンキュウ</t>
    </rPh>
    <rPh sb="10" eb="12">
      <t>ジギョウ</t>
    </rPh>
    <phoneticPr fontId="8"/>
  </si>
  <si>
    <t>○○介護施設</t>
    <rPh sb="2" eb="4">
      <t>カイゴ</t>
    </rPh>
    <rPh sb="4" eb="6">
      <t>シセツ</t>
    </rPh>
    <phoneticPr fontId="8"/>
  </si>
  <si>
    <t>○○歯科医院</t>
    <rPh sb="2" eb="4">
      <t>シカ</t>
    </rPh>
    <rPh sb="4" eb="6">
      <t>イイン</t>
    </rPh>
    <phoneticPr fontId="8"/>
  </si>
  <si>
    <t>○○医療センター</t>
    <rPh sb="2" eb="4">
      <t>イリョウ</t>
    </rPh>
    <phoneticPr fontId="8"/>
  </si>
  <si>
    <t>○○市</t>
    <rPh sb="2" eb="3">
      <t>シ</t>
    </rPh>
    <phoneticPr fontId="8"/>
  </si>
  <si>
    <t>都道府県</t>
    <rPh sb="0" eb="4">
      <t>トドウフケン</t>
    </rPh>
    <phoneticPr fontId="8"/>
  </si>
  <si>
    <t>人　員</t>
    <phoneticPr fontId="8"/>
  </si>
  <si>
    <t>区　分</t>
    <rPh sb="0" eb="1">
      <t>ク</t>
    </rPh>
    <rPh sb="2" eb="3">
      <t>ブン</t>
    </rPh>
    <phoneticPr fontId="8"/>
  </si>
  <si>
    <t>協　　　議　　　内　　　容</t>
    <rPh sb="0" eb="1">
      <t>キョウ</t>
    </rPh>
    <rPh sb="4" eb="5">
      <t>ギ</t>
    </rPh>
    <rPh sb="8" eb="9">
      <t>ナイ</t>
    </rPh>
    <rPh sb="12" eb="13">
      <t>カタチ</t>
    </rPh>
    <phoneticPr fontId="8"/>
  </si>
  <si>
    <t>（２）連携協議会の概要</t>
    <rPh sb="3" eb="5">
      <t>レンケイ</t>
    </rPh>
    <rPh sb="5" eb="8">
      <t>キョウギカイ</t>
    </rPh>
    <rPh sb="9" eb="11">
      <t>ガイヨウ</t>
    </rPh>
    <phoneticPr fontId="8"/>
  </si>
  <si>
    <t>結果（本事業により得られる効果）</t>
    <rPh sb="0" eb="2">
      <t>ケッカ</t>
    </rPh>
    <rPh sb="3" eb="4">
      <t>ホン</t>
    </rPh>
    <rPh sb="4" eb="6">
      <t>ジギョウ</t>
    </rPh>
    <rPh sb="9" eb="10">
      <t>エ</t>
    </rPh>
    <rPh sb="13" eb="15">
      <t>コウカ</t>
    </rPh>
    <phoneticPr fontId="5"/>
  </si>
  <si>
    <t>調査・研究（方法）</t>
    <rPh sb="0" eb="2">
      <t>チョウサ</t>
    </rPh>
    <rPh sb="3" eb="5">
      <t>ケンキュウ</t>
    </rPh>
    <rPh sb="6" eb="8">
      <t>ホウホウ</t>
    </rPh>
    <phoneticPr fontId="8"/>
  </si>
  <si>
    <t>概要：</t>
    <rPh sb="0" eb="2">
      <t>ガイヨウ</t>
    </rPh>
    <phoneticPr fontId="8"/>
  </si>
  <si>
    <t>多職種連携等調査研究事業</t>
    <rPh sb="0" eb="3">
      <t>タショクシュ</t>
    </rPh>
    <rPh sb="8" eb="10">
      <t>ケンキュウ</t>
    </rPh>
    <phoneticPr fontId="8"/>
  </si>
  <si>
    <t>（２）収入</t>
    <rPh sb="3" eb="5">
      <t>シュウニュウ</t>
    </rPh>
    <phoneticPr fontId="5"/>
  </si>
  <si>
    <t>委託料の内訳</t>
    <rPh sb="0" eb="3">
      <t>イタクリョウ</t>
    </rPh>
    <rPh sb="4" eb="6">
      <t>ウチワケ</t>
    </rPh>
    <phoneticPr fontId="8"/>
  </si>
  <si>
    <t>委託する理由</t>
    <rPh sb="0" eb="2">
      <t>イタク</t>
    </rPh>
    <rPh sb="4" eb="6">
      <t>リユウ</t>
    </rPh>
    <phoneticPr fontId="8"/>
  </si>
  <si>
    <t>選定
理由</t>
    <rPh sb="0" eb="2">
      <t>センテイ</t>
    </rPh>
    <rPh sb="3" eb="5">
      <t>リユウ</t>
    </rPh>
    <phoneticPr fontId="8"/>
  </si>
  <si>
    <t>選定
方法</t>
    <rPh sb="0" eb="2">
      <t>センテイ</t>
    </rPh>
    <rPh sb="3" eb="5">
      <t>ホウホウ</t>
    </rPh>
    <phoneticPr fontId="8"/>
  </si>
  <si>
    <t>委託先を選定
した方法・理由</t>
    <rPh sb="0" eb="3">
      <t>イタクサキ</t>
    </rPh>
    <rPh sb="4" eb="6">
      <t>センテイ</t>
    </rPh>
    <rPh sb="9" eb="11">
      <t>ホウホウ</t>
    </rPh>
    <rPh sb="12" eb="14">
      <t>リユウ</t>
    </rPh>
    <phoneticPr fontId="8"/>
  </si>
  <si>
    <t>○○○</t>
    <phoneticPr fontId="8"/>
  </si>
  <si>
    <t>委託先</t>
    <rPh sb="0" eb="3">
      <t>イタクサキ</t>
    </rPh>
    <phoneticPr fontId="8"/>
  </si>
  <si>
    <t>○○○事業</t>
    <rPh sb="3" eb="5">
      <t>ジギョウ</t>
    </rPh>
    <phoneticPr fontId="8"/>
  </si>
  <si>
    <t>事業名</t>
    <rPh sb="0" eb="2">
      <t>ジギョウ</t>
    </rPh>
    <rPh sb="2" eb="3">
      <t>メイ</t>
    </rPh>
    <phoneticPr fontId="8"/>
  </si>
  <si>
    <t>事業</t>
    <rPh sb="0" eb="2">
      <t>ジギョウ</t>
    </rPh>
    <phoneticPr fontId="8"/>
  </si>
  <si>
    <t>都道府県名</t>
    <rPh sb="0" eb="4">
      <t>トドウフケン</t>
    </rPh>
    <rPh sb="4" eb="5">
      <t>メイ</t>
    </rPh>
    <phoneticPr fontId="8"/>
  </si>
  <si>
    <t>委託理由書</t>
    <rPh sb="0" eb="2">
      <t>イタク</t>
    </rPh>
    <rPh sb="2" eb="5">
      <t>リユウショ</t>
    </rPh>
    <phoneticPr fontId="8"/>
  </si>
  <si>
    <t>事業者名：</t>
    <rPh sb="0" eb="3">
      <t>ジギョウシャ</t>
    </rPh>
    <rPh sb="3" eb="4">
      <t>メイ</t>
    </rPh>
    <phoneticPr fontId="5"/>
  </si>
  <si>
    <t>雑役務費</t>
    <rPh sb="0" eb="1">
      <t>ザツ</t>
    </rPh>
    <rPh sb="1" eb="3">
      <t>エキム</t>
    </rPh>
    <rPh sb="3" eb="4">
      <t>ヒ</t>
    </rPh>
    <phoneticPr fontId="5"/>
  </si>
  <si>
    <t>借料及び損料</t>
    <phoneticPr fontId="5"/>
  </si>
  <si>
    <t>別紙26-1</t>
    <rPh sb="0" eb="2">
      <t>ベッシ</t>
    </rPh>
    <phoneticPr fontId="8"/>
  </si>
  <si>
    <t>歯科疾患予防等事業</t>
    <rPh sb="0" eb="2">
      <t>シカ</t>
    </rPh>
    <rPh sb="2" eb="4">
      <t>シッカン</t>
    </rPh>
    <rPh sb="4" eb="6">
      <t>ヨボウ</t>
    </rPh>
    <rPh sb="6" eb="7">
      <t>トウ</t>
    </rPh>
    <rPh sb="7" eb="9">
      <t>ジギョウ</t>
    </rPh>
    <phoneticPr fontId="8"/>
  </si>
  <si>
    <t>（歯科健診（検診）事業）</t>
    <rPh sb="1" eb="3">
      <t>シカ</t>
    </rPh>
    <rPh sb="3" eb="5">
      <t>ケンシン</t>
    </rPh>
    <rPh sb="6" eb="8">
      <t>ケンシン</t>
    </rPh>
    <rPh sb="9" eb="11">
      <t>ジギョウ</t>
    </rPh>
    <phoneticPr fontId="8"/>
  </si>
  <si>
    <t>（歯科健診（検診）事業）</t>
    <rPh sb="1" eb="3">
      <t>シカ</t>
    </rPh>
    <rPh sb="3" eb="5">
      <t>ケンシン</t>
    </rPh>
    <rPh sb="6" eb="8">
      <t>ケンシン</t>
    </rPh>
    <rPh sb="9" eb="11">
      <t>ジギョウ</t>
    </rPh>
    <phoneticPr fontId="5"/>
  </si>
  <si>
    <t>別紙31-2</t>
    <rPh sb="0" eb="2">
      <t>ベッシ</t>
    </rPh>
    <phoneticPr fontId="5"/>
  </si>
  <si>
    <t>別紙30-1</t>
    <rPh sb="0" eb="2">
      <t>ベッシ</t>
    </rPh>
    <phoneticPr fontId="8"/>
  </si>
  <si>
    <t>別紙30-2</t>
    <rPh sb="0" eb="2">
      <t>ベッシ</t>
    </rPh>
    <phoneticPr fontId="5"/>
  </si>
  <si>
    <t>別紙31-1</t>
    <rPh sb="0" eb="2">
      <t>ベッシ</t>
    </rPh>
    <phoneticPr fontId="8"/>
  </si>
  <si>
    <t>別紙29-1</t>
    <rPh sb="0" eb="2">
      <t>ベッシ</t>
    </rPh>
    <phoneticPr fontId="5"/>
  </si>
  <si>
    <t>別紙29-3  　歯科口腔保健の推進に関する協議会　委員名簿</t>
    <rPh sb="26" eb="28">
      <t>イイン</t>
    </rPh>
    <rPh sb="28" eb="30">
      <t>メイボ</t>
    </rPh>
    <phoneticPr fontId="8"/>
  </si>
  <si>
    <t>別紙27-1</t>
    <rPh sb="0" eb="2">
      <t>ベッシ</t>
    </rPh>
    <phoneticPr fontId="8"/>
  </si>
  <si>
    <t>別紙26-4</t>
    <rPh sb="0" eb="2">
      <t>ベッシ</t>
    </rPh>
    <phoneticPr fontId="5"/>
  </si>
  <si>
    <t>別紙26-3</t>
    <rPh sb="0" eb="2">
      <t>ベッシ</t>
    </rPh>
    <phoneticPr fontId="5"/>
  </si>
  <si>
    <t>近年における主な歯科疾患予防対策の実施状況及びその評価</t>
    <phoneticPr fontId="8"/>
  </si>
  <si>
    <t>今後における歯科疾患予防対策の問題点及び重点事項</t>
    <phoneticPr fontId="8"/>
  </si>
  <si>
    <t>歯科保健医療サービス提供困難者等への歯科保健医療推進等事業</t>
    <phoneticPr fontId="8"/>
  </si>
  <si>
    <t>（歯科保健医療推進事業）</t>
    <phoneticPr fontId="5"/>
  </si>
  <si>
    <t>（歯科医療技術者養成・口腔機能管理等研修事業）</t>
    <phoneticPr fontId="5"/>
  </si>
  <si>
    <t>別紙27-2</t>
    <rPh sb="0" eb="2">
      <t>ベッシ</t>
    </rPh>
    <phoneticPr fontId="8"/>
  </si>
  <si>
    <t>事業内容（歯科保健医療サービス提供困難者等への歯科医療技術者養成・口腔機能管理等研修事業）</t>
    <rPh sb="0" eb="2">
      <t>ジギョウ</t>
    </rPh>
    <rPh sb="2" eb="4">
      <t>ナイヨウ</t>
    </rPh>
    <phoneticPr fontId="8"/>
  </si>
  <si>
    <t>実施場所</t>
    <rPh sb="0" eb="2">
      <t>ジッシ</t>
    </rPh>
    <rPh sb="2" eb="4">
      <t>バショ</t>
    </rPh>
    <phoneticPr fontId="8"/>
  </si>
  <si>
    <t>備考</t>
    <rPh sb="0" eb="2">
      <t>ビコウ</t>
    </rPh>
    <phoneticPr fontId="8"/>
  </si>
  <si>
    <t>注）（２）実施計画の実施場所は、在宅へ出向いて実習を行う場合は在宅と記載すること。</t>
    <rPh sb="0" eb="1">
      <t>チュウ</t>
    </rPh>
    <rPh sb="10" eb="12">
      <t>ジッシ</t>
    </rPh>
    <rPh sb="12" eb="14">
      <t>バショ</t>
    </rPh>
    <rPh sb="16" eb="18">
      <t>ザイタク</t>
    </rPh>
    <rPh sb="19" eb="21">
      <t>デム</t>
    </rPh>
    <rPh sb="23" eb="25">
      <t>ジッシュウ</t>
    </rPh>
    <rPh sb="26" eb="27">
      <t>オコナ</t>
    </rPh>
    <rPh sb="28" eb="30">
      <t>バアイ</t>
    </rPh>
    <rPh sb="31" eb="33">
      <t>ザイタク</t>
    </rPh>
    <rPh sb="34" eb="36">
      <t>キサイ</t>
    </rPh>
    <phoneticPr fontId="8"/>
  </si>
  <si>
    <t>（３）実習管理委員会の概要</t>
    <rPh sb="3" eb="5">
      <t>ジッシュウ</t>
    </rPh>
    <rPh sb="5" eb="7">
      <t>カンリ</t>
    </rPh>
    <rPh sb="7" eb="10">
      <t>イインカイ</t>
    </rPh>
    <rPh sb="11" eb="13">
      <t>ガイヨウ</t>
    </rPh>
    <phoneticPr fontId="8"/>
  </si>
  <si>
    <t>※協議内容については、詳細に記載すること。</t>
    <rPh sb="1" eb="3">
      <t>キョウギ</t>
    </rPh>
    <rPh sb="3" eb="5">
      <t>ナイヨウ</t>
    </rPh>
    <rPh sb="11" eb="13">
      <t>ショウサイ</t>
    </rPh>
    <rPh sb="14" eb="16">
      <t>キサイ</t>
    </rPh>
    <phoneticPr fontId="8"/>
  </si>
  <si>
    <t>（１）事業内容（歯科保健医療サービス提供困難者等への歯科保健医療推進等事業）</t>
    <rPh sb="3" eb="5">
      <t>ジギョウ</t>
    </rPh>
    <rPh sb="5" eb="7">
      <t>ナイヨウ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</si>
</sst>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General&quot;人&quot;"/>
    <numFmt numFmtId="178" formatCode="0&quot;人&quot;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u/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1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14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4" xfId="3" applyFont="1" applyBorder="1" applyAlignment="1">
      <alignment horizontal="left" vertical="center" wrapText="1"/>
    </xf>
    <xf numFmtId="0" fontId="11" fillId="0" borderId="13" xfId="3" applyFont="1" applyBorder="1" applyAlignment="1">
      <alignment vertical="center" wrapText="1"/>
    </xf>
    <xf numFmtId="0" fontId="11" fillId="0" borderId="14" xfId="3" applyFont="1" applyBorder="1" applyAlignment="1">
      <alignment vertical="center" wrapText="1"/>
    </xf>
    <xf numFmtId="0" fontId="11" fillId="0" borderId="9" xfId="3" applyFont="1" applyBorder="1" applyAlignment="1">
      <alignment vertical="center" wrapText="1"/>
    </xf>
    <xf numFmtId="0" fontId="11" fillId="0" borderId="11" xfId="3" applyFont="1" applyBorder="1" applyAlignment="1">
      <alignment vertical="center" wrapText="1"/>
    </xf>
    <xf numFmtId="0" fontId="11" fillId="0" borderId="0" xfId="3" applyFont="1" applyAlignment="1">
      <alignment vertical="center"/>
    </xf>
    <xf numFmtId="0" fontId="12" fillId="2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2" fillId="0" borderId="0" xfId="3" applyFont="1" applyBorder="1" applyAlignment="1">
      <alignment horizontal="left" vertical="center"/>
    </xf>
    <xf numFmtId="0" fontId="10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 vertical="center"/>
    </xf>
    <xf numFmtId="0" fontId="13" fillId="0" borderId="0" xfId="3" applyFont="1" applyAlignment="1">
      <alignment horizontal="left" vertical="center"/>
    </xf>
    <xf numFmtId="0" fontId="3" fillId="0" borderId="0" xfId="0" applyFo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shrinkToFit="1"/>
    </xf>
    <xf numFmtId="3" fontId="3" fillId="0" borderId="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3" fontId="3" fillId="0" borderId="4" xfId="0" applyNumberFormat="1" applyFont="1" applyBorder="1" applyAlignment="1">
      <alignment horizontal="centerContinuous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0" borderId="2" xfId="0" applyFont="1" applyBorder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4" fillId="0" borderId="0" xfId="4" applyFont="1">
      <alignment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4" xfId="4" applyFont="1" applyFill="1" applyBorder="1">
      <alignment vertical="center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Alignment="1">
      <alignment vertical="top"/>
    </xf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0" fontId="15" fillId="0" borderId="0" xfId="4" applyFont="1" applyAlignment="1">
      <alignment horizontal="left" vertical="top"/>
    </xf>
    <xf numFmtId="0" fontId="18" fillId="0" borderId="0" xfId="4" applyFont="1" applyAlignment="1">
      <alignment horizontal="centerContinuous" vertical="center"/>
    </xf>
    <xf numFmtId="0" fontId="14" fillId="0" borderId="0" xfId="4" applyFont="1" applyAlignment="1">
      <alignment vertical="center"/>
    </xf>
    <xf numFmtId="0" fontId="19" fillId="0" borderId="0" xfId="5" applyFont="1">
      <alignment vertical="center"/>
    </xf>
    <xf numFmtId="0" fontId="19" fillId="0" borderId="13" xfId="5" applyFont="1" applyBorder="1">
      <alignment vertical="center"/>
    </xf>
    <xf numFmtId="0" fontId="19" fillId="0" borderId="0" xfId="5" applyFont="1" applyBorder="1">
      <alignment vertical="center"/>
    </xf>
    <xf numFmtId="0" fontId="19" fillId="0" borderId="7" xfId="5" applyFont="1" applyBorder="1">
      <alignment vertical="center"/>
    </xf>
    <xf numFmtId="0" fontId="19" fillId="0" borderId="14" xfId="5" applyFont="1" applyBorder="1">
      <alignment vertical="center"/>
    </xf>
    <xf numFmtId="0" fontId="19" fillId="2" borderId="4" xfId="5" applyFont="1" applyFill="1" applyBorder="1" applyAlignment="1">
      <alignment vertical="center"/>
    </xf>
    <xf numFmtId="0" fontId="19" fillId="0" borderId="0" xfId="5" applyFont="1" applyAlignment="1">
      <alignment horizontal="right" vertical="center"/>
    </xf>
    <xf numFmtId="0" fontId="19" fillId="0" borderId="0" xfId="5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9" fillId="0" borderId="0" xfId="5" applyFont="1" applyAlignment="1">
      <alignment horizontal="center" vertical="center"/>
    </xf>
    <xf numFmtId="0" fontId="20" fillId="0" borderId="0" xfId="5" applyFont="1" applyAlignment="1">
      <alignment horizontal="centerContinuous" vertical="center"/>
    </xf>
    <xf numFmtId="0" fontId="19" fillId="0" borderId="0" xfId="5" applyFont="1" applyAlignment="1">
      <alignment horizontal="centerContinuous" vertical="center"/>
    </xf>
    <xf numFmtId="0" fontId="20" fillId="0" borderId="0" xfId="5" applyFont="1" applyAlignment="1">
      <alignment vertical="center"/>
    </xf>
    <xf numFmtId="0" fontId="19" fillId="0" borderId="0" xfId="5" applyFont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2" borderId="1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11" fillId="0" borderId="2" xfId="3" applyFont="1" applyBorder="1" applyAlignment="1">
      <alignment vertical="center" wrapText="1"/>
    </xf>
    <xf numFmtId="0" fontId="11" fillId="0" borderId="3" xfId="3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2" borderId="12" xfId="3" applyFont="1" applyFill="1" applyBorder="1" applyAlignment="1">
      <alignment vertical="center" wrapText="1"/>
    </xf>
    <xf numFmtId="0" fontId="23" fillId="0" borderId="4" xfId="3" applyFont="1" applyBorder="1" applyAlignment="1">
      <alignment horizontal="left" vertical="center" wrapText="1"/>
    </xf>
    <xf numFmtId="0" fontId="23" fillId="2" borderId="5" xfId="3" applyFont="1" applyFill="1" applyBorder="1" applyAlignment="1">
      <alignment vertical="center" wrapText="1"/>
    </xf>
    <xf numFmtId="0" fontId="23" fillId="0" borderId="13" xfId="3" applyFont="1" applyBorder="1" applyAlignment="1">
      <alignment vertical="center" wrapText="1"/>
    </xf>
    <xf numFmtId="0" fontId="23" fillId="2" borderId="13" xfId="3" applyFont="1" applyFill="1" applyBorder="1" applyAlignment="1">
      <alignment vertical="center" wrapText="1"/>
    </xf>
    <xf numFmtId="0" fontId="23" fillId="0" borderId="9" xfId="3" applyFont="1" applyBorder="1" applyAlignment="1">
      <alignment vertical="center" wrapText="1"/>
    </xf>
    <xf numFmtId="0" fontId="23" fillId="0" borderId="0" xfId="3" applyFont="1" applyAlignme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4" xfId="0" applyFont="1" applyBorder="1">
      <alignment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8" fontId="3" fillId="3" borderId="2" xfId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/>
    </xf>
    <xf numFmtId="0" fontId="19" fillId="0" borderId="0" xfId="6" applyFont="1">
      <alignment vertical="center"/>
    </xf>
    <xf numFmtId="0" fontId="19" fillId="0" borderId="5" xfId="6" applyFont="1" applyBorder="1">
      <alignment vertical="center"/>
    </xf>
    <xf numFmtId="0" fontId="19" fillId="0" borderId="6" xfId="6" applyFont="1" applyBorder="1">
      <alignment vertical="center"/>
    </xf>
    <xf numFmtId="0" fontId="19" fillId="0" borderId="7" xfId="6" applyFont="1" applyBorder="1">
      <alignment vertical="center"/>
    </xf>
    <xf numFmtId="0" fontId="19" fillId="0" borderId="1" xfId="6" applyFont="1" applyBorder="1">
      <alignment vertical="center"/>
    </xf>
    <xf numFmtId="0" fontId="19" fillId="2" borderId="13" xfId="6" applyFont="1" applyFill="1" applyBorder="1">
      <alignment vertical="center"/>
    </xf>
    <xf numFmtId="0" fontId="19" fillId="2" borderId="0" xfId="6" applyFont="1" applyFill="1" applyBorder="1">
      <alignment vertical="center"/>
    </xf>
    <xf numFmtId="0" fontId="19" fillId="2" borderId="14" xfId="6" applyFont="1" applyFill="1" applyBorder="1">
      <alignment vertical="center"/>
    </xf>
    <xf numFmtId="0" fontId="19" fillId="2" borderId="2" xfId="6" applyFont="1" applyFill="1" applyBorder="1">
      <alignment vertical="center"/>
    </xf>
    <xf numFmtId="0" fontId="19" fillId="0" borderId="4" xfId="6" applyFont="1" applyBorder="1" applyAlignment="1">
      <alignment horizontal="center" vertical="center"/>
    </xf>
    <xf numFmtId="0" fontId="19" fillId="2" borderId="2" xfId="6" applyFont="1" applyFill="1" applyBorder="1" applyAlignment="1">
      <alignment vertical="center"/>
    </xf>
    <xf numFmtId="0" fontId="19" fillId="2" borderId="0" xfId="6" applyFont="1" applyFill="1" applyBorder="1" applyAlignment="1">
      <alignment vertical="center"/>
    </xf>
    <xf numFmtId="0" fontId="19" fillId="2" borderId="14" xfId="6" applyFont="1" applyFill="1" applyBorder="1" applyAlignment="1">
      <alignment vertical="center"/>
    </xf>
    <xf numFmtId="0" fontId="19" fillId="2" borderId="2" xfId="6" applyFont="1" applyFill="1" applyBorder="1" applyAlignment="1">
      <alignment horizontal="right" vertical="center"/>
    </xf>
    <xf numFmtId="0" fontId="19" fillId="2" borderId="2" xfId="6" applyFont="1" applyFill="1" applyBorder="1" applyAlignment="1">
      <alignment horizontal="left" vertical="center"/>
    </xf>
    <xf numFmtId="0" fontId="19" fillId="0" borderId="4" xfId="6" applyFont="1" applyBorder="1" applyAlignment="1">
      <alignment horizontal="center" vertical="center" wrapText="1"/>
    </xf>
    <xf numFmtId="0" fontId="19" fillId="0" borderId="0" xfId="6" applyFont="1" applyAlignment="1">
      <alignment horizontal="right" vertical="center"/>
    </xf>
    <xf numFmtId="0" fontId="19" fillId="0" borderId="0" xfId="6" applyFont="1" applyAlignment="1">
      <alignment horizontal="center" vertical="center"/>
    </xf>
    <xf numFmtId="0" fontId="20" fillId="0" borderId="0" xfId="6" applyFont="1" applyAlignment="1">
      <alignment horizontal="centerContinuous" vertical="center"/>
    </xf>
    <xf numFmtId="0" fontId="19" fillId="0" borderId="0" xfId="6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9" fillId="0" borderId="0" xfId="6" applyFont="1" applyBorder="1">
      <alignment vertical="center"/>
    </xf>
    <xf numFmtId="0" fontId="19" fillId="2" borderId="1" xfId="6" applyFont="1" applyFill="1" applyBorder="1" applyAlignment="1">
      <alignment vertical="center"/>
    </xf>
    <xf numFmtId="0" fontId="19" fillId="2" borderId="1" xfId="6" applyFont="1" applyFill="1" applyBorder="1">
      <alignment vertical="center"/>
    </xf>
    <xf numFmtId="0" fontId="19" fillId="2" borderId="6" xfId="6" applyFont="1" applyFill="1" applyBorder="1" applyAlignment="1">
      <alignment vertical="center"/>
    </xf>
    <xf numFmtId="0" fontId="19" fillId="2" borderId="7" xfId="6" applyFont="1" applyFill="1" applyBorder="1" applyAlignment="1">
      <alignment vertical="center"/>
    </xf>
    <xf numFmtId="0" fontId="19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 wrapText="1" shrinkToFi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4" fillId="0" borderId="0" xfId="7" applyFont="1" applyFill="1" applyBorder="1" applyAlignment="1">
      <alignment vertical="top" wrapText="1"/>
    </xf>
    <xf numFmtId="0" fontId="24" fillId="0" borderId="0" xfId="7" applyFont="1" applyFill="1" applyBorder="1" applyAlignment="1">
      <alignment vertical="center" wrapText="1"/>
    </xf>
    <xf numFmtId="0" fontId="24" fillId="0" borderId="0" xfId="7" applyFont="1" applyFill="1" applyBorder="1" applyAlignment="1">
      <alignment vertical="center"/>
    </xf>
    <xf numFmtId="0" fontId="24" fillId="0" borderId="10" xfId="7" applyFont="1" applyFill="1" applyBorder="1" applyAlignment="1">
      <alignment vertical="center"/>
    </xf>
    <xf numFmtId="0" fontId="24" fillId="0" borderId="26" xfId="7" applyFont="1" applyFill="1" applyBorder="1" applyAlignment="1">
      <alignment vertical="center"/>
    </xf>
    <xf numFmtId="0" fontId="24" fillId="2" borderId="13" xfId="7" applyFont="1" applyFill="1" applyBorder="1" applyAlignment="1">
      <alignment vertical="center" wrapText="1"/>
    </xf>
    <xf numFmtId="0" fontId="24" fillId="2" borderId="0" xfId="7" applyFont="1" applyFill="1" applyBorder="1" applyAlignment="1">
      <alignment vertical="center"/>
    </xf>
    <xf numFmtId="0" fontId="24" fillId="2" borderId="14" xfId="7" applyFont="1" applyFill="1" applyBorder="1" applyAlignment="1">
      <alignment vertical="center"/>
    </xf>
    <xf numFmtId="0" fontId="24" fillId="0" borderId="13" xfId="7" applyFont="1" applyFill="1" applyBorder="1" applyAlignment="1">
      <alignment vertical="center" wrapText="1"/>
    </xf>
    <xf numFmtId="0" fontId="24" fillId="0" borderId="14" xfId="7" applyFont="1" applyFill="1" applyBorder="1" applyAlignment="1">
      <alignment vertical="center"/>
    </xf>
    <xf numFmtId="0" fontId="24" fillId="2" borderId="0" xfId="7" applyFont="1" applyFill="1" applyBorder="1" applyAlignment="1">
      <alignment horizontal="left" vertical="center" wrapText="1"/>
    </xf>
    <xf numFmtId="0" fontId="24" fillId="2" borderId="14" xfId="7" applyFont="1" applyFill="1" applyBorder="1" applyAlignment="1">
      <alignment horizontal="left" vertical="center" wrapText="1"/>
    </xf>
    <xf numFmtId="0" fontId="24" fillId="0" borderId="9" xfId="7" applyFont="1" applyFill="1" applyBorder="1" applyAlignment="1">
      <alignment vertical="center" wrapText="1"/>
    </xf>
    <xf numFmtId="0" fontId="24" fillId="0" borderId="10" xfId="7" applyFont="1" applyFill="1" applyBorder="1" applyAlignment="1">
      <alignment horizontal="left" vertical="center" wrapText="1"/>
    </xf>
    <xf numFmtId="0" fontId="24" fillId="0" borderId="11" xfId="7" applyFont="1" applyFill="1" applyBorder="1" applyAlignment="1">
      <alignment horizontal="left" vertical="center" wrapText="1"/>
    </xf>
    <xf numFmtId="0" fontId="24" fillId="0" borderId="6" xfId="7" applyFont="1" applyFill="1" applyBorder="1" applyAlignment="1">
      <alignment vertical="center"/>
    </xf>
    <xf numFmtId="0" fontId="24" fillId="0" borderId="0" xfId="7" applyFont="1" applyFill="1" applyBorder="1" applyAlignment="1">
      <alignment horizontal="center" vertical="center" wrapText="1"/>
    </xf>
    <xf numFmtId="0" fontId="14" fillId="0" borderId="0" xfId="7" applyFont="1">
      <alignment vertical="center"/>
    </xf>
    <xf numFmtId="0" fontId="3" fillId="0" borderId="0" xfId="7" applyFont="1">
      <alignment vertical="center"/>
    </xf>
    <xf numFmtId="0" fontId="14" fillId="2" borderId="4" xfId="7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14" fillId="2" borderId="4" xfId="7" applyFont="1" applyFill="1" applyBorder="1">
      <alignment vertical="center"/>
    </xf>
    <xf numFmtId="0" fontId="3" fillId="2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vertical="center"/>
    </xf>
    <xf numFmtId="0" fontId="14" fillId="0" borderId="4" xfId="7" applyFont="1" applyFill="1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178" fontId="14" fillId="0" borderId="4" xfId="7" applyNumberFormat="1" applyFont="1" applyFill="1" applyBorder="1" applyAlignment="1">
      <alignment horizontal="center" vertical="center"/>
    </xf>
    <xf numFmtId="0" fontId="3" fillId="0" borderId="0" xfId="7" applyFont="1" applyAlignment="1">
      <alignment horizontal="centerContinuous" vertical="center"/>
    </xf>
    <xf numFmtId="0" fontId="0" fillId="0" borderId="0" xfId="0" applyBorder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3" fontId="0" fillId="0" borderId="3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/>
    </xf>
    <xf numFmtId="0" fontId="0" fillId="0" borderId="4" xfId="0" applyBorder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2" borderId="2" xfId="0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 shrinkToFit="1"/>
    </xf>
    <xf numFmtId="0" fontId="0" fillId="0" borderId="2" xfId="0" applyBorder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0" fillId="0" borderId="0" xfId="3" applyFont="1">
      <alignment vertical="center"/>
    </xf>
    <xf numFmtId="0" fontId="11" fillId="2" borderId="4" xfId="3" applyFont="1" applyFill="1" applyBorder="1" applyAlignment="1">
      <alignment vertical="top" wrapText="1"/>
    </xf>
    <xf numFmtId="0" fontId="11" fillId="0" borderId="8" xfId="3" applyFont="1" applyBorder="1" applyAlignment="1">
      <alignment horizontal="left" vertical="top" wrapText="1"/>
    </xf>
    <xf numFmtId="0" fontId="11" fillId="2" borderId="1" xfId="3" applyFont="1" applyFill="1" applyBorder="1" applyAlignment="1">
      <alignment vertical="top" wrapText="1"/>
    </xf>
    <xf numFmtId="0" fontId="11" fillId="0" borderId="2" xfId="3" applyFont="1" applyBorder="1" applyAlignment="1">
      <alignment vertical="top" wrapText="1"/>
    </xf>
    <xf numFmtId="0" fontId="11" fillId="0" borderId="3" xfId="3" applyFont="1" applyBorder="1" applyAlignment="1">
      <alignment vertical="top" wrapText="1"/>
    </xf>
    <xf numFmtId="0" fontId="11" fillId="2" borderId="2" xfId="3" applyFont="1" applyFill="1" applyBorder="1" applyAlignment="1">
      <alignment vertical="top" wrapText="1"/>
    </xf>
    <xf numFmtId="0" fontId="19" fillId="2" borderId="7" xfId="6" applyFont="1" applyFill="1" applyBorder="1">
      <alignment vertical="center"/>
    </xf>
    <xf numFmtId="0" fontId="19" fillId="2" borderId="2" xfId="6" applyFont="1" applyFill="1" applyBorder="1" applyAlignment="1">
      <alignment vertical="center" shrinkToFit="1"/>
    </xf>
    <xf numFmtId="0" fontId="19" fillId="0" borderId="2" xfId="6" applyFont="1" applyBorder="1">
      <alignment vertical="center"/>
    </xf>
    <xf numFmtId="0" fontId="19" fillId="0" borderId="14" xfId="6" applyFont="1" applyBorder="1">
      <alignment vertical="center"/>
    </xf>
    <xf numFmtId="0" fontId="19" fillId="0" borderId="0" xfId="6" applyFont="1" applyBorder="1" applyAlignment="1">
      <alignment vertical="center"/>
    </xf>
    <xf numFmtId="0" fontId="19" fillId="0" borderId="1" xfId="6" applyFont="1" applyBorder="1" applyAlignment="1">
      <alignment horizontal="center" vertical="center"/>
    </xf>
    <xf numFmtId="0" fontId="19" fillId="4" borderId="13" xfId="6" applyFont="1" applyFill="1" applyBorder="1" applyAlignment="1">
      <alignment vertical="top"/>
    </xf>
    <xf numFmtId="0" fontId="19" fillId="4" borderId="0" xfId="6" applyFont="1" applyFill="1" applyBorder="1" applyAlignment="1">
      <alignment vertical="top"/>
    </xf>
    <xf numFmtId="0" fontId="19" fillId="4" borderId="14" xfId="6" applyFont="1" applyFill="1" applyBorder="1" applyAlignment="1">
      <alignment vertical="center"/>
    </xf>
    <xf numFmtId="0" fontId="19" fillId="0" borderId="13" xfId="6" applyFont="1" applyBorder="1" applyAlignment="1">
      <alignment vertical="center"/>
    </xf>
    <xf numFmtId="0" fontId="19" fillId="0" borderId="14" xfId="6" applyFont="1" applyBorder="1" applyAlignment="1">
      <alignment vertical="center"/>
    </xf>
    <xf numFmtId="0" fontId="19" fillId="0" borderId="9" xfId="6" applyFont="1" applyBorder="1" applyAlignment="1">
      <alignment vertical="center"/>
    </xf>
    <xf numFmtId="0" fontId="19" fillId="0" borderId="10" xfId="6" applyFont="1" applyBorder="1" applyAlignment="1">
      <alignment vertical="center"/>
    </xf>
    <xf numFmtId="0" fontId="19" fillId="0" borderId="11" xfId="6" applyFont="1" applyBorder="1" applyAlignment="1">
      <alignment vertical="center"/>
    </xf>
    <xf numFmtId="0" fontId="19" fillId="0" borderId="0" xfId="6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0" fontId="6" fillId="0" borderId="0" xfId="8" applyFont="1" applyAlignment="1">
      <alignment vertical="top"/>
    </xf>
    <xf numFmtId="0" fontId="14" fillId="0" borderId="0" xfId="8" applyFont="1" applyAlignment="1">
      <alignment vertical="top"/>
    </xf>
    <xf numFmtId="0" fontId="14" fillId="2" borderId="4" xfId="8" applyFont="1" applyFill="1" applyBorder="1" applyAlignment="1">
      <alignment vertical="top" wrapText="1"/>
    </xf>
    <xf numFmtId="0" fontId="14" fillId="2" borderId="30" xfId="8" applyFont="1" applyFill="1" applyBorder="1" applyAlignment="1">
      <alignment vertical="top" wrapText="1"/>
    </xf>
    <xf numFmtId="0" fontId="14" fillId="0" borderId="31" xfId="8" applyFont="1" applyBorder="1" applyAlignment="1">
      <alignment horizontal="center" vertical="center" wrapText="1"/>
    </xf>
    <xf numFmtId="0" fontId="14" fillId="2" borderId="32" xfId="8" applyFont="1" applyFill="1" applyBorder="1" applyAlignment="1">
      <alignment vertical="top" wrapText="1"/>
    </xf>
    <xf numFmtId="0" fontId="14" fillId="0" borderId="33" xfId="8" applyFont="1" applyBorder="1" applyAlignment="1">
      <alignment horizontal="center" vertical="center" wrapText="1"/>
    </xf>
    <xf numFmtId="0" fontId="3" fillId="2" borderId="4" xfId="8" applyFont="1" applyFill="1" applyBorder="1" applyAlignment="1">
      <alignment vertical="top" wrapText="1"/>
    </xf>
    <xf numFmtId="0" fontId="7" fillId="0" borderId="0" xfId="8" applyFont="1" applyAlignment="1">
      <alignment vertical="top"/>
    </xf>
    <xf numFmtId="0" fontId="12" fillId="2" borderId="0" xfId="8" applyFont="1" applyFill="1" applyBorder="1" applyAlignment="1">
      <alignment horizontal="right" vertical="top" shrinkToFit="1"/>
    </xf>
    <xf numFmtId="0" fontId="10" fillId="2" borderId="0" xfId="8" applyFont="1" applyFill="1" applyAlignment="1">
      <alignment horizontal="right" vertical="top"/>
    </xf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23" fillId="0" borderId="0" xfId="8" applyFont="1" applyAlignment="1">
      <alignment horizontal="center" vertical="top"/>
    </xf>
    <xf numFmtId="0" fontId="6" fillId="0" borderId="0" xfId="8" applyFont="1" applyAlignment="1">
      <alignment horizontal="centerContinuous" vertical="top"/>
    </xf>
    <xf numFmtId="0" fontId="27" fillId="0" borderId="0" xfId="8" applyFont="1" applyAlignment="1">
      <alignment horizontal="centerContinuous" vertical="top"/>
    </xf>
    <xf numFmtId="0" fontId="23" fillId="0" borderId="0" xfId="8" applyFont="1" applyAlignment="1">
      <alignment horizontal="centerContinuous" vertical="top"/>
    </xf>
    <xf numFmtId="0" fontId="25" fillId="0" borderId="0" xfId="8" applyFont="1" applyAlignment="1">
      <alignment vertical="top"/>
    </xf>
    <xf numFmtId="0" fontId="25" fillId="0" borderId="0" xfId="8" applyFont="1" applyAlignment="1">
      <alignment horizontal="left" vertical="top"/>
    </xf>
    <xf numFmtId="0" fontId="3" fillId="2" borderId="0" xfId="0" applyFont="1" applyFill="1" applyBorder="1" applyAlignment="1">
      <alignment horizontal="right" vertical="center"/>
    </xf>
    <xf numFmtId="0" fontId="16" fillId="2" borderId="0" xfId="4" applyFont="1" applyFill="1" applyAlignment="1">
      <alignment horizontal="right" vertical="top"/>
    </xf>
    <xf numFmtId="0" fontId="10" fillId="2" borderId="0" xfId="3" applyFont="1" applyFill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19" fillId="0" borderId="15" xfId="6" applyFont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/>
    </xf>
    <xf numFmtId="0" fontId="11" fillId="0" borderId="2" xfId="3" applyFont="1" applyBorder="1" applyAlignment="1">
      <alignment horizontal="left" vertical="center" wrapText="1"/>
    </xf>
    <xf numFmtId="0" fontId="11" fillId="2" borderId="14" xfId="3" applyFont="1" applyFill="1" applyBorder="1" applyAlignment="1">
      <alignment vertical="center" wrapText="1"/>
    </xf>
    <xf numFmtId="0" fontId="11" fillId="2" borderId="13" xfId="3" applyFont="1" applyFill="1" applyBorder="1" applyAlignment="1">
      <alignment vertical="center" wrapText="1"/>
    </xf>
    <xf numFmtId="0" fontId="11" fillId="2" borderId="7" xfId="3" applyFont="1" applyFill="1" applyBorder="1" applyAlignment="1">
      <alignment vertical="center" wrapText="1"/>
    </xf>
    <xf numFmtId="0" fontId="11" fillId="2" borderId="5" xfId="3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vertical="center" wrapText="1"/>
    </xf>
    <xf numFmtId="0" fontId="10" fillId="0" borderId="0" xfId="3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3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19" fillId="0" borderId="4" xfId="5" applyFont="1" applyBorder="1" applyAlignment="1">
      <alignment horizontal="center" vertical="center"/>
    </xf>
    <xf numFmtId="0" fontId="19" fillId="0" borderId="0" xfId="5" applyFont="1" applyBorder="1" applyAlignment="1">
      <alignment vertical="center"/>
    </xf>
    <xf numFmtId="0" fontId="19" fillId="2" borderId="4" xfId="5" applyFont="1" applyFill="1" applyBorder="1" applyAlignment="1">
      <alignment vertical="center"/>
    </xf>
    <xf numFmtId="0" fontId="19" fillId="2" borderId="11" xfId="5" applyFont="1" applyFill="1" applyBorder="1" applyAlignment="1">
      <alignment vertical="top" wrapText="1"/>
    </xf>
    <xf numFmtId="0" fontId="19" fillId="2" borderId="10" xfId="5" applyFont="1" applyFill="1" applyBorder="1" applyAlignment="1">
      <alignment vertical="top" wrapText="1"/>
    </xf>
    <xf numFmtId="0" fontId="19" fillId="2" borderId="9" xfId="5" applyFont="1" applyFill="1" applyBorder="1" applyAlignment="1">
      <alignment vertical="top" wrapText="1"/>
    </xf>
    <xf numFmtId="0" fontId="19" fillId="2" borderId="14" xfId="5" applyFont="1" applyFill="1" applyBorder="1" applyAlignment="1">
      <alignment vertical="top" wrapText="1"/>
    </xf>
    <xf numFmtId="0" fontId="19" fillId="2" borderId="0" xfId="5" applyFont="1" applyFill="1" applyBorder="1" applyAlignment="1">
      <alignment vertical="top" wrapText="1"/>
    </xf>
    <xf numFmtId="0" fontId="19" fillId="2" borderId="13" xfId="5" applyFont="1" applyFill="1" applyBorder="1" applyAlignment="1">
      <alignment vertical="top" wrapText="1"/>
    </xf>
    <xf numFmtId="0" fontId="19" fillId="2" borderId="7" xfId="5" applyFont="1" applyFill="1" applyBorder="1" applyAlignment="1">
      <alignment vertical="top" wrapText="1"/>
    </xf>
    <xf numFmtId="0" fontId="19" fillId="2" borderId="6" xfId="5" applyFont="1" applyFill="1" applyBorder="1" applyAlignment="1">
      <alignment vertical="top" wrapText="1"/>
    </xf>
    <xf numFmtId="0" fontId="19" fillId="2" borderId="5" xfId="5" applyFont="1" applyFill="1" applyBorder="1" applyAlignment="1">
      <alignment vertical="top" wrapText="1"/>
    </xf>
    <xf numFmtId="58" fontId="19" fillId="2" borderId="4" xfId="5" applyNumberFormat="1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center" vertical="center"/>
    </xf>
    <xf numFmtId="177" fontId="19" fillId="0" borderId="8" xfId="5" applyNumberFormat="1" applyFont="1" applyFill="1" applyBorder="1" applyAlignment="1">
      <alignment horizontal="center" vertical="center"/>
    </xf>
    <xf numFmtId="177" fontId="19" fillId="0" borderId="12" xfId="5" applyNumberFormat="1" applyFont="1" applyFill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9" fillId="0" borderId="4" xfId="5" applyFont="1" applyBorder="1" applyAlignment="1">
      <alignment horizontal="center" vertical="center" wrapText="1"/>
    </xf>
    <xf numFmtId="0" fontId="19" fillId="0" borderId="16" xfId="5" applyFont="1" applyBorder="1" applyAlignment="1">
      <alignment vertical="center"/>
    </xf>
    <xf numFmtId="0" fontId="19" fillId="2" borderId="8" xfId="5" applyFont="1" applyFill="1" applyBorder="1" applyAlignment="1">
      <alignment vertical="center"/>
    </xf>
    <xf numFmtId="0" fontId="19" fillId="2" borderId="15" xfId="5" applyFont="1" applyFill="1" applyBorder="1" applyAlignment="1">
      <alignment vertical="center"/>
    </xf>
    <xf numFmtId="0" fontId="19" fillId="2" borderId="12" xfId="5" applyFont="1" applyFill="1" applyBorder="1" applyAlignment="1">
      <alignment vertical="center"/>
    </xf>
    <xf numFmtId="0" fontId="19" fillId="0" borderId="11" xfId="5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1" fillId="0" borderId="11" xfId="3" applyFont="1" applyBorder="1" applyAlignment="1">
      <alignment horizontal="left" vertical="center" wrapText="1"/>
    </xf>
    <xf numFmtId="0" fontId="11" fillId="0" borderId="14" xfId="3" applyFont="1" applyBorder="1" applyAlignment="1">
      <alignment horizontal="left" vertical="center" wrapText="1"/>
    </xf>
    <xf numFmtId="0" fontId="11" fillId="0" borderId="7" xfId="3" applyFont="1" applyBorder="1" applyAlignment="1">
      <alignment horizontal="left" vertical="center" wrapText="1"/>
    </xf>
    <xf numFmtId="0" fontId="23" fillId="0" borderId="3" xfId="3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0" fontId="19" fillId="2" borderId="8" xfId="6" applyFont="1" applyFill="1" applyBorder="1" applyAlignment="1">
      <alignment horizontal="left" vertical="top" wrapText="1"/>
    </xf>
    <xf numFmtId="0" fontId="19" fillId="2" borderId="15" xfId="6" applyFont="1" applyFill="1" applyBorder="1" applyAlignment="1">
      <alignment horizontal="left" vertical="top" wrapText="1"/>
    </xf>
    <xf numFmtId="0" fontId="19" fillId="2" borderId="12" xfId="6" applyFont="1" applyFill="1" applyBorder="1" applyAlignment="1">
      <alignment horizontal="left" vertical="top" wrapText="1"/>
    </xf>
    <xf numFmtId="0" fontId="19" fillId="0" borderId="8" xfId="6" applyFont="1" applyBorder="1" applyAlignment="1">
      <alignment horizontal="center" vertical="center" wrapText="1"/>
    </xf>
    <xf numFmtId="0" fontId="19" fillId="0" borderId="15" xfId="6" applyFont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 wrapText="1"/>
    </xf>
    <xf numFmtId="0" fontId="19" fillId="2" borderId="11" xfId="6" applyFont="1" applyFill="1" applyBorder="1" applyAlignment="1">
      <alignment vertical="center" wrapText="1"/>
    </xf>
    <xf numFmtId="0" fontId="19" fillId="2" borderId="10" xfId="6" applyFont="1" applyFill="1" applyBorder="1" applyAlignment="1">
      <alignment vertical="center" wrapText="1"/>
    </xf>
    <xf numFmtId="0" fontId="19" fillId="2" borderId="9" xfId="6" applyFont="1" applyFill="1" applyBorder="1" applyAlignment="1">
      <alignment vertical="center" wrapText="1"/>
    </xf>
    <xf numFmtId="0" fontId="19" fillId="2" borderId="14" xfId="6" applyFont="1" applyFill="1" applyBorder="1" applyAlignment="1">
      <alignment vertical="center" wrapText="1"/>
    </xf>
    <xf numFmtId="0" fontId="19" fillId="2" borderId="0" xfId="6" applyFont="1" applyFill="1" applyBorder="1" applyAlignment="1">
      <alignment vertical="center" wrapText="1"/>
    </xf>
    <xf numFmtId="0" fontId="19" fillId="2" borderId="13" xfId="6" applyFont="1" applyFill="1" applyBorder="1" applyAlignment="1">
      <alignment vertical="center" wrapText="1"/>
    </xf>
    <xf numFmtId="0" fontId="19" fillId="0" borderId="7" xfId="6" applyFont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0" fontId="19" fillId="2" borderId="7" xfId="6" applyFont="1" applyFill="1" applyBorder="1" applyAlignment="1">
      <alignment vertical="center" wrapText="1"/>
    </xf>
    <xf numFmtId="0" fontId="19" fillId="2" borderId="6" xfId="6" applyFont="1" applyFill="1" applyBorder="1" applyAlignment="1">
      <alignment vertical="center" wrapText="1"/>
    </xf>
    <xf numFmtId="0" fontId="19" fillId="2" borderId="5" xfId="6" applyFont="1" applyFill="1" applyBorder="1" applyAlignment="1">
      <alignment vertical="center" wrapText="1"/>
    </xf>
    <xf numFmtId="0" fontId="19" fillId="0" borderId="23" xfId="6" applyFont="1" applyBorder="1" applyAlignment="1">
      <alignment horizontal="center" vertical="center" wrapText="1"/>
    </xf>
    <xf numFmtId="0" fontId="19" fillId="0" borderId="19" xfId="6" applyFont="1" applyBorder="1" applyAlignment="1">
      <alignment horizontal="center" vertical="center"/>
    </xf>
    <xf numFmtId="0" fontId="19" fillId="0" borderId="22" xfId="6" applyFont="1" applyBorder="1" applyAlignment="1">
      <alignment horizontal="center" vertical="center"/>
    </xf>
    <xf numFmtId="0" fontId="19" fillId="0" borderId="21" xfId="6" applyFont="1" applyBorder="1" applyAlignment="1">
      <alignment horizontal="center" vertical="center"/>
    </xf>
    <xf numFmtId="0" fontId="19" fillId="0" borderId="20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19" fillId="0" borderId="9" xfId="6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  <xf numFmtId="0" fontId="19" fillId="0" borderId="18" xfId="6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0" fontId="24" fillId="2" borderId="25" xfId="7" applyFont="1" applyFill="1" applyBorder="1" applyAlignment="1">
      <alignment horizontal="center" vertical="center" wrapText="1"/>
    </xf>
    <xf numFmtId="0" fontId="24" fillId="2" borderId="24" xfId="7" applyFont="1" applyFill="1" applyBorder="1" applyAlignment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24" fillId="2" borderId="14" xfId="7" applyFont="1" applyFill="1" applyBorder="1" applyAlignment="1">
      <alignment horizontal="center" vertical="center"/>
    </xf>
    <xf numFmtId="0" fontId="24" fillId="2" borderId="0" xfId="7" applyFont="1" applyFill="1" applyBorder="1" applyAlignment="1">
      <alignment horizontal="center" vertical="center"/>
    </xf>
    <xf numFmtId="0" fontId="24" fillId="2" borderId="13" xfId="7" applyFont="1" applyFill="1" applyBorder="1" applyAlignment="1">
      <alignment horizontal="center" vertical="center"/>
    </xf>
    <xf numFmtId="0" fontId="24" fillId="2" borderId="29" xfId="7" applyFont="1" applyFill="1" applyBorder="1" applyAlignment="1">
      <alignment horizontal="center" vertical="center"/>
    </xf>
    <xf numFmtId="0" fontId="24" fillId="2" borderId="28" xfId="7" applyFont="1" applyFill="1" applyBorder="1" applyAlignment="1">
      <alignment horizontal="center" vertical="center"/>
    </xf>
    <xf numFmtId="0" fontId="24" fillId="2" borderId="27" xfId="7" applyFont="1" applyFill="1" applyBorder="1" applyAlignment="1">
      <alignment horizontal="center" vertical="center"/>
    </xf>
    <xf numFmtId="0" fontId="11" fillId="0" borderId="11" xfId="3" applyFont="1" applyBorder="1" applyAlignment="1">
      <alignment horizontal="left" vertical="top" wrapText="1"/>
    </xf>
    <xf numFmtId="0" fontId="11" fillId="0" borderId="14" xfId="3" applyFont="1" applyBorder="1" applyAlignment="1">
      <alignment horizontal="left" vertical="top" wrapText="1"/>
    </xf>
    <xf numFmtId="0" fontId="11" fillId="0" borderId="7" xfId="3" applyFont="1" applyBorder="1" applyAlignment="1">
      <alignment horizontal="left" vertical="top" wrapText="1"/>
    </xf>
    <xf numFmtId="0" fontId="19" fillId="0" borderId="4" xfId="6" applyFont="1" applyBorder="1" applyAlignment="1">
      <alignment horizontal="center" vertical="center"/>
    </xf>
    <xf numFmtId="0" fontId="19" fillId="2" borderId="29" xfId="6" applyFont="1" applyFill="1" applyBorder="1" applyAlignment="1">
      <alignment vertical="center" wrapText="1"/>
    </xf>
    <xf numFmtId="0" fontId="19" fillId="2" borderId="28" xfId="6" applyFont="1" applyFill="1" applyBorder="1" applyAlignment="1">
      <alignment vertical="center" wrapText="1"/>
    </xf>
    <xf numFmtId="0" fontId="19" fillId="2" borderId="27" xfId="6" applyFont="1" applyFill="1" applyBorder="1" applyAlignment="1">
      <alignment vertical="center" wrapText="1"/>
    </xf>
    <xf numFmtId="0" fontId="19" fillId="2" borderId="14" xfId="6" applyFont="1" applyFill="1" applyBorder="1" applyAlignment="1">
      <alignment horizontal="center" vertical="top"/>
    </xf>
    <xf numFmtId="0" fontId="19" fillId="2" borderId="0" xfId="6" applyFont="1" applyFill="1" applyBorder="1" applyAlignment="1">
      <alignment horizontal="center" vertical="top"/>
    </xf>
    <xf numFmtId="0" fontId="19" fillId="2" borderId="13" xfId="6" applyFont="1" applyFill="1" applyBorder="1" applyAlignment="1">
      <alignment horizontal="center" vertical="top"/>
    </xf>
    <xf numFmtId="0" fontId="19" fillId="2" borderId="7" xfId="6" applyFont="1" applyFill="1" applyBorder="1" applyAlignment="1">
      <alignment horizontal="center" vertical="top"/>
    </xf>
    <xf numFmtId="0" fontId="19" fillId="2" borderId="6" xfId="6" applyFont="1" applyFill="1" applyBorder="1" applyAlignment="1">
      <alignment horizontal="center" vertical="top"/>
    </xf>
    <xf numFmtId="0" fontId="19" fillId="2" borderId="5" xfId="6" applyFont="1" applyFill="1" applyBorder="1" applyAlignment="1">
      <alignment horizontal="center" vertical="top"/>
    </xf>
    <xf numFmtId="0" fontId="19" fillId="0" borderId="11" xfId="6" applyFont="1" applyBorder="1" applyAlignment="1">
      <alignment vertical="center" wrapText="1"/>
    </xf>
    <xf numFmtId="0" fontId="19" fillId="0" borderId="9" xfId="6" applyFont="1" applyBorder="1" applyAlignment="1">
      <alignment vertical="center" wrapText="1"/>
    </xf>
    <xf numFmtId="0" fontId="14" fillId="0" borderId="4" xfId="8" applyFont="1" applyBorder="1" applyAlignment="1">
      <alignment horizontal="center" vertical="center"/>
    </xf>
    <xf numFmtId="0" fontId="14" fillId="0" borderId="8" xfId="8" applyFont="1" applyBorder="1" applyAlignment="1">
      <alignment horizontal="center" vertical="center" wrapText="1"/>
    </xf>
    <xf numFmtId="0" fontId="14" fillId="0" borderId="8" xfId="8" applyFont="1" applyBorder="1" applyAlignment="1">
      <alignment horizontal="center" vertical="center"/>
    </xf>
    <xf numFmtId="0" fontId="19" fillId="3" borderId="0" xfId="6" applyFont="1" applyFill="1">
      <alignment vertical="center"/>
    </xf>
    <xf numFmtId="0" fontId="10" fillId="0" borderId="0" xfId="3" applyAlignment="1">
      <alignment horizontal="right" vertical="center"/>
    </xf>
    <xf numFmtId="0" fontId="19" fillId="2" borderId="8" xfId="6" applyFont="1" applyFill="1" applyBorder="1" applyAlignment="1">
      <alignment vertical="top" wrapText="1"/>
    </xf>
    <xf numFmtId="0" fontId="19" fillId="2" borderId="15" xfId="6" applyFont="1" applyFill="1" applyBorder="1" applyAlignment="1">
      <alignment vertical="top" wrapText="1"/>
    </xf>
    <xf numFmtId="0" fontId="19" fillId="2" borderId="12" xfId="6" applyFont="1" applyFill="1" applyBorder="1" applyAlignment="1">
      <alignment vertical="top" wrapText="1"/>
    </xf>
    <xf numFmtId="0" fontId="19" fillId="0" borderId="0" xfId="6" applyFont="1" applyAlignment="1">
      <alignment horizontal="left" vertical="center"/>
    </xf>
    <xf numFmtId="0" fontId="19" fillId="0" borderId="12" xfId="6" applyFont="1" applyBorder="1" applyAlignment="1">
      <alignment horizontal="center" vertical="center" wrapText="1"/>
    </xf>
    <xf numFmtId="0" fontId="19" fillId="0" borderId="12" xfId="6" applyFont="1" applyBorder="1" applyAlignment="1">
      <alignment horizontal="center" vertical="center" wrapText="1"/>
    </xf>
    <xf numFmtId="0" fontId="19" fillId="2" borderId="14" xfId="6" applyFont="1" applyFill="1" applyBorder="1" applyAlignment="1">
      <alignment horizontal="center" vertical="center"/>
    </xf>
    <xf numFmtId="0" fontId="19" fillId="2" borderId="0" xfId="6" applyFont="1" applyFill="1" applyAlignment="1">
      <alignment horizontal="center" vertical="center"/>
    </xf>
    <xf numFmtId="0" fontId="19" fillId="2" borderId="2" xfId="6" applyFont="1" applyFill="1" applyBorder="1" applyAlignment="1">
      <alignment horizontal="center" vertical="center"/>
    </xf>
    <xf numFmtId="0" fontId="19" fillId="2" borderId="0" xfId="6" applyFont="1" applyFill="1" applyAlignment="1">
      <alignment horizontal="right" vertical="center"/>
    </xf>
    <xf numFmtId="0" fontId="19" fillId="2" borderId="3" xfId="6" applyFont="1" applyFill="1" applyBorder="1">
      <alignment vertical="center"/>
    </xf>
    <xf numFmtId="0" fontId="19" fillId="2" borderId="0" xfId="6" applyFont="1" applyFill="1">
      <alignment vertical="center"/>
    </xf>
    <xf numFmtId="0" fontId="19" fillId="2" borderId="0" xfId="6" applyFont="1" applyFill="1" applyAlignment="1">
      <alignment vertical="center" wrapText="1"/>
    </xf>
    <xf numFmtId="0" fontId="19" fillId="2" borderId="6" xfId="6" applyFont="1" applyFill="1" applyBorder="1">
      <alignment vertical="center"/>
    </xf>
    <xf numFmtId="0" fontId="19" fillId="0" borderId="34" xfId="6" applyFont="1" applyBorder="1" applyAlignment="1">
      <alignment horizontal="center" vertical="center" wrapText="1"/>
    </xf>
    <xf numFmtId="0" fontId="19" fillId="0" borderId="35" xfId="6" applyFont="1" applyBorder="1" applyAlignment="1">
      <alignment horizontal="center" vertical="center"/>
    </xf>
    <xf numFmtId="0" fontId="19" fillId="0" borderId="7" xfId="6" applyFont="1" applyBorder="1" applyAlignment="1">
      <alignment vertical="center" wrapText="1"/>
    </xf>
    <xf numFmtId="0" fontId="19" fillId="0" borderId="6" xfId="6" applyFont="1" applyBorder="1" applyAlignment="1">
      <alignment vertical="center" wrapText="1"/>
    </xf>
    <xf numFmtId="0" fontId="19" fillId="0" borderId="5" xfId="6" applyFont="1" applyBorder="1" applyAlignment="1">
      <alignment vertical="center" wrapText="1"/>
    </xf>
    <xf numFmtId="0" fontId="19" fillId="0" borderId="0" xfId="6" applyFont="1" applyFill="1">
      <alignment vertical="center"/>
    </xf>
  </cellXfs>
  <cellStyles count="9">
    <cellStyle name="桁区切り" xfId="1" builtinId="6"/>
    <cellStyle name="標準" xfId="0" builtinId="0"/>
    <cellStyle name="標準 10" xfId="2" xr:uid="{00000000-0005-0000-0000-000002000000}"/>
    <cellStyle name="標準 2" xfId="5" xr:uid="{00000000-0005-0000-0000-000003000000}"/>
    <cellStyle name="標準 2 3 2" xfId="8" xr:uid="{00000000-0005-0000-0000-000004000000}"/>
    <cellStyle name="標準 3" xfId="6" xr:uid="{00000000-0005-0000-0000-000005000000}"/>
    <cellStyle name="標準 4 5 4" xfId="7" xr:uid="{00000000-0005-0000-0000-000006000000}"/>
    <cellStyle name="標準 6" xfId="4" xr:uid="{00000000-0005-0000-0000-000007000000}"/>
    <cellStyle name="標準 7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70;&#31639;&#31532;&#19968;&#20418;/&#20132;&#20184;&#35201;&#32177;&#12539;&#23455;&#26045;&#35201;&#32177;/29&#24180;&#24230;&#65288;&#12467;&#12473;&#12488;&#21066;&#28187;&#12289;&#27096;&#24335;&#35211;&#30452;&#12375;&#65289;/&#20132;04_&#21307;&#30274;&#25552;&#20379;&#20307;&#21046;&#25512;&#36914;&#20107;&#26989;&#36027;&#35036;&#21161;&#37329;&#20132;&#20184;&#35201;&#32177;/&#27096;&#24335;/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  <sheetName val="事業リスト（ＢＤ１）"/>
      <sheetName val="プルダウン"/>
      <sheetName val="補助率 "/>
      <sheetName val="第1号様式別紙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8"/>
  <dimension ref="A1:C20"/>
  <sheetViews>
    <sheetView showGridLines="0" view="pageBreakPreview" zoomScaleNormal="100" workbookViewId="0"/>
  </sheetViews>
  <sheetFormatPr defaultColWidth="9" defaultRowHeight="13.5"/>
  <cols>
    <col min="1" max="1" width="20.875" style="23" customWidth="1"/>
    <col min="2" max="2" width="44.625" style="23" customWidth="1"/>
    <col min="3" max="3" width="17.125" style="23" customWidth="1"/>
    <col min="4" max="16384" width="9" style="23"/>
  </cols>
  <sheetData>
    <row r="1" spans="1:3" ht="14.25">
      <c r="A1" s="29" t="s">
        <v>37</v>
      </c>
      <c r="B1" s="36"/>
    </row>
    <row r="2" spans="1:3" ht="14.25">
      <c r="A2" s="35" t="s">
        <v>36</v>
      </c>
      <c r="B2" s="34"/>
      <c r="C2" s="34"/>
    </row>
    <row r="3" spans="1:3" ht="14.25">
      <c r="A3" s="29"/>
    </row>
    <row r="4" spans="1:3" ht="14.25">
      <c r="A4" s="29"/>
      <c r="B4" s="32"/>
      <c r="C4" s="32" t="s">
        <v>35</v>
      </c>
    </row>
    <row r="5" spans="1:3">
      <c r="A5" s="290" t="s">
        <v>34</v>
      </c>
      <c r="B5" s="291"/>
      <c r="C5" s="33"/>
    </row>
    <row r="6" spans="1:3">
      <c r="A6" s="32"/>
      <c r="B6" s="31" t="s">
        <v>33</v>
      </c>
      <c r="C6" s="30" t="s">
        <v>32</v>
      </c>
    </row>
    <row r="7" spans="1:3" ht="14.25">
      <c r="A7" s="29" t="s">
        <v>31</v>
      </c>
    </row>
    <row r="8" spans="1:3" ht="14.25">
      <c r="A8" s="292" t="s">
        <v>30</v>
      </c>
      <c r="B8" s="28" t="s">
        <v>29</v>
      </c>
      <c r="C8" s="27"/>
    </row>
    <row r="9" spans="1:3" ht="58.5" customHeight="1">
      <c r="A9" s="283"/>
      <c r="B9" s="284"/>
      <c r="C9" s="285"/>
    </row>
    <row r="10" spans="1:3" ht="14.25">
      <c r="A10" s="283"/>
      <c r="B10" s="26" t="s">
        <v>28</v>
      </c>
      <c r="C10" s="25"/>
    </row>
    <row r="11" spans="1:3" ht="57" customHeight="1">
      <c r="A11" s="283"/>
      <c r="B11" s="286"/>
      <c r="C11" s="287"/>
    </row>
    <row r="12" spans="1:3" ht="14.25">
      <c r="A12" s="292" t="s">
        <v>27</v>
      </c>
      <c r="B12" s="28" t="s">
        <v>26</v>
      </c>
      <c r="C12" s="27"/>
    </row>
    <row r="13" spans="1:3" ht="56.25" customHeight="1">
      <c r="A13" s="283"/>
      <c r="B13" s="284"/>
      <c r="C13" s="285"/>
    </row>
    <row r="14" spans="1:3" ht="14.25">
      <c r="A14" s="283"/>
      <c r="B14" s="26" t="s">
        <v>25</v>
      </c>
      <c r="C14" s="25"/>
    </row>
    <row r="15" spans="1:3" ht="56.25" customHeight="1">
      <c r="A15" s="293"/>
      <c r="B15" s="286"/>
      <c r="C15" s="287"/>
    </row>
    <row r="16" spans="1:3" ht="14.25">
      <c r="A16" s="283" t="s">
        <v>24</v>
      </c>
      <c r="B16" s="26" t="s">
        <v>23</v>
      </c>
      <c r="C16" s="25"/>
    </row>
    <row r="17" spans="1:3" ht="57.75" customHeight="1">
      <c r="A17" s="283"/>
      <c r="B17" s="284"/>
      <c r="C17" s="285"/>
    </row>
    <row r="18" spans="1:3" ht="14.25">
      <c r="A18" s="283"/>
      <c r="B18" s="26" t="s">
        <v>22</v>
      </c>
      <c r="C18" s="25"/>
    </row>
    <row r="19" spans="1:3" ht="56.25" customHeight="1">
      <c r="A19" s="283"/>
      <c r="B19" s="286"/>
      <c r="C19" s="287"/>
    </row>
    <row r="20" spans="1:3" ht="141.75" customHeight="1">
      <c r="A20" s="24" t="s">
        <v>21</v>
      </c>
      <c r="B20" s="288"/>
      <c r="C20" s="289"/>
    </row>
  </sheetData>
  <mergeCells count="11">
    <mergeCell ref="A16:A19"/>
    <mergeCell ref="B17:C17"/>
    <mergeCell ref="B19:C19"/>
    <mergeCell ref="B20:C20"/>
    <mergeCell ref="A5:B5"/>
    <mergeCell ref="A8:A11"/>
    <mergeCell ref="B9:C9"/>
    <mergeCell ref="B11:C11"/>
    <mergeCell ref="A12:A15"/>
    <mergeCell ref="B13:C13"/>
    <mergeCell ref="B15:C1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1:J34"/>
  <sheetViews>
    <sheetView showGridLines="0" tabSelected="1" view="pageBreakPreview" zoomScale="85" zoomScaleNormal="100" zoomScaleSheetLayoutView="85" workbookViewId="0">
      <selection activeCell="A6" sqref="A6:J6"/>
    </sheetView>
  </sheetViews>
  <sheetFormatPr defaultColWidth="9" defaultRowHeight="14.25"/>
  <cols>
    <col min="1" max="1" width="7.375" style="120" customWidth="1"/>
    <col min="2" max="2" width="11" style="120" customWidth="1"/>
    <col min="3" max="3" width="19.75" style="120" customWidth="1"/>
    <col min="4" max="4" width="10.125" style="120" customWidth="1"/>
    <col min="5" max="5" width="12.875" style="120" customWidth="1"/>
    <col min="6" max="6" width="10.125" style="120" customWidth="1"/>
    <col min="7" max="7" width="9.625" style="120" customWidth="1"/>
    <col min="8" max="8" width="27" style="120" customWidth="1"/>
    <col min="9" max="9" width="27.25" style="120" customWidth="1"/>
    <col min="10" max="10" width="18" style="120" customWidth="1"/>
    <col min="11" max="16384" width="9" style="120"/>
  </cols>
  <sheetData>
    <row r="1" spans="1:10">
      <c r="A1" s="120" t="s">
        <v>191</v>
      </c>
    </row>
    <row r="2" spans="1:10">
      <c r="A2" s="139" t="s">
        <v>196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3.5" customHeight="1">
      <c r="B3" s="137"/>
      <c r="C3" s="137"/>
      <c r="D3" s="137"/>
      <c r="E3" s="137"/>
      <c r="F3" s="137"/>
      <c r="G3" s="137"/>
      <c r="H3" s="137"/>
      <c r="I3" s="136"/>
      <c r="J3" s="263" t="s">
        <v>178</v>
      </c>
    </row>
    <row r="4" spans="1:10" ht="13.5" customHeight="1">
      <c r="A4" s="120" t="s">
        <v>31</v>
      </c>
    </row>
    <row r="5" spans="1:10">
      <c r="A5" s="120" t="s">
        <v>206</v>
      </c>
    </row>
    <row r="6" spans="1:10" ht="116.25" customHeight="1">
      <c r="A6" s="340"/>
      <c r="B6" s="341"/>
      <c r="C6" s="341"/>
      <c r="D6" s="341"/>
      <c r="E6" s="341"/>
      <c r="F6" s="341"/>
      <c r="G6" s="341"/>
      <c r="H6" s="341"/>
      <c r="I6" s="341"/>
      <c r="J6" s="342"/>
    </row>
    <row r="7" spans="1:10">
      <c r="A7" s="120" t="s">
        <v>60</v>
      </c>
    </row>
    <row r="9" spans="1:10">
      <c r="A9" s="120" t="s">
        <v>112</v>
      </c>
    </row>
    <row r="10" spans="1:10" ht="28.5">
      <c r="A10" s="343" t="s">
        <v>111</v>
      </c>
      <c r="B10" s="344"/>
      <c r="C10" s="135" t="s">
        <v>110</v>
      </c>
      <c r="D10" s="135" t="s">
        <v>109</v>
      </c>
      <c r="E10" s="135" t="s">
        <v>108</v>
      </c>
      <c r="F10" s="135" t="s">
        <v>107</v>
      </c>
      <c r="G10" s="345" t="s">
        <v>106</v>
      </c>
      <c r="H10" s="345"/>
      <c r="I10" s="345"/>
      <c r="J10" s="135" t="s">
        <v>105</v>
      </c>
    </row>
    <row r="11" spans="1:10" ht="12.75" customHeight="1">
      <c r="A11" s="132" t="s">
        <v>104</v>
      </c>
      <c r="B11" s="131"/>
      <c r="C11" s="128"/>
      <c r="D11" s="133"/>
      <c r="E11" s="134"/>
      <c r="F11" s="133"/>
      <c r="G11" s="346"/>
      <c r="H11" s="347"/>
      <c r="I11" s="348"/>
      <c r="J11" s="130"/>
    </row>
    <row r="12" spans="1:10" ht="12.75" customHeight="1">
      <c r="A12" s="132"/>
      <c r="B12" s="131"/>
      <c r="C12" s="128"/>
      <c r="D12" s="128"/>
      <c r="E12" s="128"/>
      <c r="F12" s="130"/>
      <c r="G12" s="349"/>
      <c r="H12" s="350"/>
      <c r="I12" s="351"/>
      <c r="J12" s="130"/>
    </row>
    <row r="13" spans="1:10" ht="12.75" customHeight="1">
      <c r="A13" s="132"/>
      <c r="B13" s="131"/>
      <c r="C13" s="128"/>
      <c r="D13" s="128"/>
      <c r="E13" s="128"/>
      <c r="F13" s="130"/>
      <c r="G13" s="349"/>
      <c r="H13" s="350"/>
      <c r="I13" s="351"/>
      <c r="J13" s="130"/>
    </row>
    <row r="14" spans="1:10" ht="12.75" customHeight="1">
      <c r="A14" s="132"/>
      <c r="B14" s="131"/>
      <c r="C14" s="128"/>
      <c r="D14" s="128"/>
      <c r="E14" s="128"/>
      <c r="F14" s="130"/>
      <c r="G14" s="349"/>
      <c r="H14" s="350"/>
      <c r="I14" s="351"/>
      <c r="J14" s="130"/>
    </row>
    <row r="15" spans="1:10" ht="12.75" customHeight="1">
      <c r="A15" s="132"/>
      <c r="B15" s="131"/>
      <c r="C15" s="128"/>
      <c r="D15" s="128"/>
      <c r="E15" s="128"/>
      <c r="F15" s="130"/>
      <c r="G15" s="349"/>
      <c r="H15" s="350"/>
      <c r="I15" s="351"/>
      <c r="J15" s="130"/>
    </row>
    <row r="16" spans="1:10" ht="12.75" customHeight="1">
      <c r="A16" s="132"/>
      <c r="B16" s="131"/>
      <c r="C16" s="128"/>
      <c r="D16" s="128"/>
      <c r="E16" s="128"/>
      <c r="F16" s="130"/>
      <c r="G16" s="349"/>
      <c r="H16" s="350"/>
      <c r="I16" s="351"/>
      <c r="J16" s="130"/>
    </row>
    <row r="17" spans="1:10" ht="12.75" customHeight="1">
      <c r="A17" s="132"/>
      <c r="B17" s="131"/>
      <c r="C17" s="128"/>
      <c r="D17" s="128"/>
      <c r="E17" s="128"/>
      <c r="F17" s="130"/>
      <c r="G17" s="349"/>
      <c r="H17" s="350"/>
      <c r="I17" s="351"/>
      <c r="J17" s="130"/>
    </row>
    <row r="18" spans="1:10" ht="12.75" customHeight="1">
      <c r="A18" s="132"/>
      <c r="B18" s="131"/>
      <c r="C18" s="128"/>
      <c r="D18" s="128"/>
      <c r="E18" s="128"/>
      <c r="F18" s="130"/>
      <c r="G18" s="349"/>
      <c r="H18" s="350"/>
      <c r="I18" s="351"/>
      <c r="J18" s="130"/>
    </row>
    <row r="19" spans="1:10" ht="12.75" customHeight="1">
      <c r="A19" s="145"/>
      <c r="B19" s="144"/>
      <c r="C19" s="143"/>
      <c r="D19" s="143"/>
      <c r="E19" s="143"/>
      <c r="F19" s="142"/>
      <c r="G19" s="354"/>
      <c r="H19" s="355"/>
      <c r="I19" s="356"/>
      <c r="J19" s="142"/>
    </row>
    <row r="20" spans="1:10">
      <c r="A20" s="120" t="s">
        <v>103</v>
      </c>
    </row>
    <row r="21" spans="1:10">
      <c r="A21" s="120" t="s">
        <v>102</v>
      </c>
    </row>
    <row r="23" spans="1:10">
      <c r="A23" s="120" t="s">
        <v>101</v>
      </c>
    </row>
    <row r="24" spans="1:10" ht="15" thickBot="1">
      <c r="A24" s="357" t="s">
        <v>100</v>
      </c>
      <c r="B24" s="359" t="s">
        <v>99</v>
      </c>
      <c r="C24" s="360"/>
      <c r="D24" s="361"/>
      <c r="E24" s="362" t="s">
        <v>98</v>
      </c>
      <c r="F24" s="363"/>
      <c r="G24" s="363"/>
      <c r="H24" s="363"/>
      <c r="I24" s="363"/>
      <c r="J24" s="364"/>
    </row>
    <row r="25" spans="1:10">
      <c r="A25" s="358"/>
      <c r="B25" s="366" t="s">
        <v>97</v>
      </c>
      <c r="C25" s="367"/>
      <c r="D25" s="129" t="s">
        <v>96</v>
      </c>
      <c r="E25" s="352"/>
      <c r="F25" s="353"/>
      <c r="G25" s="353"/>
      <c r="H25" s="353"/>
      <c r="I25" s="353"/>
      <c r="J25" s="365"/>
    </row>
    <row r="26" spans="1:10">
      <c r="A26" s="127"/>
      <c r="B26" s="127"/>
      <c r="C26" s="126"/>
      <c r="D26" s="128"/>
      <c r="E26" s="127"/>
      <c r="F26" s="126"/>
      <c r="G26" s="126"/>
      <c r="H26" s="126"/>
      <c r="I26" s="126"/>
      <c r="J26" s="125"/>
    </row>
    <row r="27" spans="1:10">
      <c r="A27" s="127"/>
      <c r="B27" s="127"/>
      <c r="C27" s="126"/>
      <c r="D27" s="128"/>
      <c r="E27" s="127"/>
      <c r="F27" s="126"/>
      <c r="G27" s="126"/>
      <c r="H27" s="126"/>
      <c r="I27" s="126"/>
      <c r="J27" s="125"/>
    </row>
    <row r="28" spans="1:10">
      <c r="A28" s="127"/>
      <c r="B28" s="127"/>
      <c r="C28" s="126"/>
      <c r="D28" s="128"/>
      <c r="E28" s="127"/>
      <c r="F28" s="126"/>
      <c r="G28" s="126"/>
      <c r="H28" s="126"/>
      <c r="I28" s="126"/>
      <c r="J28" s="125"/>
    </row>
    <row r="29" spans="1:10">
      <c r="A29" s="127"/>
      <c r="B29" s="127"/>
      <c r="C29" s="126"/>
      <c r="D29" s="128"/>
      <c r="E29" s="127"/>
      <c r="F29" s="126"/>
      <c r="G29" s="126"/>
      <c r="H29" s="126"/>
      <c r="I29" s="126"/>
      <c r="J29" s="125"/>
    </row>
    <row r="30" spans="1:10">
      <c r="A30" s="127"/>
      <c r="B30" s="127"/>
      <c r="C30" s="126"/>
      <c r="D30" s="128"/>
      <c r="E30" s="127"/>
      <c r="F30" s="126"/>
      <c r="G30" s="126"/>
      <c r="H30" s="126"/>
      <c r="I30" s="126"/>
      <c r="J30" s="125"/>
    </row>
    <row r="31" spans="1:10">
      <c r="A31" s="127"/>
      <c r="B31" s="127"/>
      <c r="C31" s="126"/>
      <c r="D31" s="128"/>
      <c r="E31" s="127"/>
      <c r="F31" s="126"/>
      <c r="G31" s="126"/>
      <c r="H31" s="126"/>
      <c r="I31" s="126"/>
      <c r="J31" s="125"/>
    </row>
    <row r="32" spans="1:10">
      <c r="A32" s="127"/>
      <c r="B32" s="127"/>
      <c r="C32" s="126"/>
      <c r="D32" s="128"/>
      <c r="E32" s="127"/>
      <c r="F32" s="126"/>
      <c r="G32" s="126"/>
      <c r="H32" s="126"/>
      <c r="I32" s="126"/>
      <c r="J32" s="125"/>
    </row>
    <row r="33" spans="1:10">
      <c r="A33" s="127"/>
      <c r="B33" s="127"/>
      <c r="C33" s="126"/>
      <c r="D33" s="128"/>
      <c r="E33" s="127"/>
      <c r="F33" s="126"/>
      <c r="G33" s="126"/>
      <c r="H33" s="126"/>
      <c r="I33" s="126"/>
      <c r="J33" s="125"/>
    </row>
    <row r="34" spans="1:10">
      <c r="A34" s="123"/>
      <c r="B34" s="352" t="s">
        <v>95</v>
      </c>
      <c r="C34" s="353"/>
      <c r="D34" s="124">
        <f>SUM(D26:D33)</f>
        <v>0</v>
      </c>
      <c r="E34" s="123"/>
      <c r="F34" s="122"/>
      <c r="G34" s="122"/>
      <c r="H34" s="122"/>
      <c r="I34" s="122"/>
      <c r="J34" s="121"/>
    </row>
  </sheetData>
  <mergeCells count="17">
    <mergeCell ref="B34:C34"/>
    <mergeCell ref="G19:I19"/>
    <mergeCell ref="G13:I13"/>
    <mergeCell ref="A24:A25"/>
    <mergeCell ref="B24:D24"/>
    <mergeCell ref="E24:J25"/>
    <mergeCell ref="B25:C25"/>
    <mergeCell ref="G14:I14"/>
    <mergeCell ref="G15:I15"/>
    <mergeCell ref="G16:I16"/>
    <mergeCell ref="G17:I17"/>
    <mergeCell ref="G18:I18"/>
    <mergeCell ref="A6:J6"/>
    <mergeCell ref="A10:B10"/>
    <mergeCell ref="G10:I10"/>
    <mergeCell ref="G11:I11"/>
    <mergeCell ref="G12:I12"/>
  </mergeCells>
  <phoneticPr fontId="5"/>
  <printOptions horizontalCentered="1"/>
  <pageMargins left="0.51181102362204722" right="0.51181102362204722" top="0.74803149606299213" bottom="0.74803149606299213" header="0.31496062992125984" footer="0.31496062992125984"/>
  <pageSetup paperSize="9" scale="89" fitToHeight="0" orientation="landscape" blackAndWhite="1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E017-126F-403F-BDB0-FA22713FE43D}">
  <sheetPr>
    <pageSetUpPr fitToPage="1"/>
  </sheetPr>
  <dimension ref="A1:I34"/>
  <sheetViews>
    <sheetView showGridLines="0" view="pageBreakPreview" zoomScale="90" zoomScaleNormal="100" zoomScaleSheetLayoutView="90" workbookViewId="0">
      <selection activeCell="E33" sqref="E33:I33"/>
    </sheetView>
  </sheetViews>
  <sheetFormatPr defaultColWidth="9" defaultRowHeight="14.25"/>
  <cols>
    <col min="1" max="1" width="7.375" style="120" customWidth="1"/>
    <col min="2" max="2" width="11" style="120" customWidth="1"/>
    <col min="3" max="3" width="17.375" style="120" customWidth="1"/>
    <col min="4" max="4" width="19.125" style="120" customWidth="1"/>
    <col min="5" max="5" width="14" style="120" customWidth="1"/>
    <col min="6" max="6" width="10.625" style="120" customWidth="1"/>
    <col min="7" max="7" width="27.5" style="120" customWidth="1"/>
    <col min="8" max="8" width="27" style="120" customWidth="1"/>
    <col min="9" max="9" width="17.875" style="120" customWidth="1"/>
    <col min="10" max="16384" width="9" style="120"/>
  </cols>
  <sheetData>
    <row r="1" spans="1:9">
      <c r="A1" s="416" t="s">
        <v>199</v>
      </c>
    </row>
    <row r="2" spans="1:9" s="395" customFormat="1">
      <c r="A2" s="139"/>
      <c r="B2" s="138"/>
      <c r="C2" s="138"/>
      <c r="D2" s="138"/>
      <c r="E2" s="138"/>
      <c r="F2" s="138"/>
      <c r="G2" s="138"/>
      <c r="H2" s="138"/>
      <c r="I2" s="138"/>
    </row>
    <row r="3" spans="1:9" ht="13.5" customHeight="1">
      <c r="B3" s="137"/>
      <c r="C3" s="137"/>
      <c r="D3" s="137"/>
      <c r="E3" s="137"/>
      <c r="F3" s="137"/>
      <c r="G3" s="137"/>
      <c r="H3" s="136"/>
      <c r="I3" s="396" t="s">
        <v>78</v>
      </c>
    </row>
    <row r="4" spans="1:9" ht="13.5" customHeight="1">
      <c r="A4" s="120" t="s">
        <v>31</v>
      </c>
    </row>
    <row r="5" spans="1:9">
      <c r="A5" s="416" t="s">
        <v>200</v>
      </c>
      <c r="B5" s="416"/>
      <c r="C5" s="416"/>
      <c r="D5" s="416"/>
      <c r="E5" s="416"/>
      <c r="F5" s="416"/>
      <c r="G5" s="416"/>
      <c r="H5" s="416"/>
      <c r="I5" s="416"/>
    </row>
    <row r="6" spans="1:9" ht="96" customHeight="1">
      <c r="A6" s="397"/>
      <c r="B6" s="398"/>
      <c r="C6" s="398"/>
      <c r="D6" s="398"/>
      <c r="E6" s="398"/>
      <c r="F6" s="398"/>
      <c r="G6" s="398"/>
      <c r="H6" s="398"/>
      <c r="I6" s="399"/>
    </row>
    <row r="7" spans="1:9">
      <c r="A7" s="400" t="s">
        <v>60</v>
      </c>
      <c r="B7" s="137"/>
      <c r="C7" s="137"/>
      <c r="D7" s="137"/>
      <c r="E7" s="137"/>
      <c r="F7" s="137"/>
      <c r="G7" s="137"/>
      <c r="H7" s="137"/>
      <c r="I7" s="137"/>
    </row>
    <row r="9" spans="1:9">
      <c r="A9" s="120" t="s">
        <v>112</v>
      </c>
    </row>
    <row r="10" spans="1:9" ht="28.5">
      <c r="A10" s="343" t="s">
        <v>201</v>
      </c>
      <c r="B10" s="344"/>
      <c r="C10" s="281" t="s">
        <v>110</v>
      </c>
      <c r="D10" s="280" t="s">
        <v>107</v>
      </c>
      <c r="E10" s="343" t="s">
        <v>106</v>
      </c>
      <c r="F10" s="344"/>
      <c r="G10" s="344"/>
      <c r="H10" s="401"/>
      <c r="I10" s="402" t="s">
        <v>202</v>
      </c>
    </row>
    <row r="11" spans="1:9" ht="13.5" customHeight="1">
      <c r="A11" s="403"/>
      <c r="B11" s="404"/>
      <c r="C11" s="405"/>
      <c r="D11" s="406"/>
      <c r="E11" s="346"/>
      <c r="F11" s="347"/>
      <c r="G11" s="347"/>
      <c r="H11" s="348"/>
      <c r="I11" s="407"/>
    </row>
    <row r="12" spans="1:9" ht="13.5" customHeight="1">
      <c r="A12" s="127"/>
      <c r="B12" s="408"/>
      <c r="C12" s="128"/>
      <c r="D12" s="408"/>
      <c r="E12" s="349"/>
      <c r="F12" s="409"/>
      <c r="G12" s="409"/>
      <c r="H12" s="351"/>
      <c r="I12" s="128"/>
    </row>
    <row r="13" spans="1:9" ht="13.5" customHeight="1">
      <c r="A13" s="127"/>
      <c r="B13" s="408"/>
      <c r="C13" s="128"/>
      <c r="D13" s="408"/>
      <c r="E13" s="349"/>
      <c r="F13" s="409"/>
      <c r="G13" s="409"/>
      <c r="H13" s="351"/>
      <c r="I13" s="128"/>
    </row>
    <row r="14" spans="1:9" ht="13.5" customHeight="1">
      <c r="A14" s="127"/>
      <c r="B14" s="408"/>
      <c r="C14" s="128"/>
      <c r="D14" s="408"/>
      <c r="E14" s="349"/>
      <c r="F14" s="409"/>
      <c r="G14" s="409"/>
      <c r="H14" s="351"/>
      <c r="I14" s="128"/>
    </row>
    <row r="15" spans="1:9" ht="13.5" customHeight="1">
      <c r="A15" s="127"/>
      <c r="B15" s="408"/>
      <c r="C15" s="128"/>
      <c r="D15" s="408"/>
      <c r="E15" s="349"/>
      <c r="F15" s="409"/>
      <c r="G15" s="409"/>
      <c r="H15" s="351"/>
      <c r="I15" s="128"/>
    </row>
    <row r="16" spans="1:9" ht="13.5" customHeight="1">
      <c r="A16" s="127"/>
      <c r="B16" s="408"/>
      <c r="C16" s="128"/>
      <c r="D16" s="408"/>
      <c r="E16" s="349"/>
      <c r="F16" s="409"/>
      <c r="G16" s="409"/>
      <c r="H16" s="351"/>
      <c r="I16" s="128"/>
    </row>
    <row r="17" spans="1:9" ht="13.5" customHeight="1">
      <c r="A17" s="127"/>
      <c r="B17" s="408"/>
      <c r="C17" s="128"/>
      <c r="D17" s="408"/>
      <c r="E17" s="349"/>
      <c r="F17" s="409"/>
      <c r="G17" s="409"/>
      <c r="H17" s="351"/>
      <c r="I17" s="128"/>
    </row>
    <row r="18" spans="1:9" ht="13.5" customHeight="1">
      <c r="A18" s="127"/>
      <c r="B18" s="408"/>
      <c r="C18" s="128"/>
      <c r="D18" s="408"/>
      <c r="E18" s="349"/>
      <c r="F18" s="409"/>
      <c r="G18" s="409"/>
      <c r="H18" s="351"/>
      <c r="I18" s="128"/>
    </row>
    <row r="19" spans="1:9" ht="13.5" customHeight="1">
      <c r="A19" s="220"/>
      <c r="B19" s="410"/>
      <c r="C19" s="143"/>
      <c r="D19" s="410"/>
      <c r="E19" s="354"/>
      <c r="F19" s="355"/>
      <c r="G19" s="355"/>
      <c r="H19" s="356"/>
      <c r="I19" s="143"/>
    </row>
    <row r="20" spans="1:9">
      <c r="A20" s="120" t="s">
        <v>203</v>
      </c>
    </row>
    <row r="22" spans="1:9">
      <c r="A22" s="120" t="s">
        <v>204</v>
      </c>
    </row>
    <row r="23" spans="1:9" ht="15" thickBot="1">
      <c r="A23" s="411" t="s">
        <v>100</v>
      </c>
      <c r="B23" s="359" t="s">
        <v>99</v>
      </c>
      <c r="C23" s="360"/>
      <c r="D23" s="361"/>
      <c r="E23" s="362" t="s">
        <v>98</v>
      </c>
      <c r="F23" s="363"/>
      <c r="G23" s="363"/>
      <c r="H23" s="363"/>
      <c r="I23" s="364"/>
    </row>
    <row r="24" spans="1:9">
      <c r="A24" s="412"/>
      <c r="B24" s="366" t="s">
        <v>97</v>
      </c>
      <c r="C24" s="367"/>
      <c r="D24" s="282" t="s">
        <v>96</v>
      </c>
      <c r="E24" s="352"/>
      <c r="F24" s="353"/>
      <c r="G24" s="353"/>
      <c r="H24" s="353"/>
      <c r="I24" s="365"/>
    </row>
    <row r="25" spans="1:9">
      <c r="A25" s="127"/>
      <c r="B25" s="127"/>
      <c r="C25" s="408"/>
      <c r="D25" s="128"/>
      <c r="E25" s="346"/>
      <c r="F25" s="347"/>
      <c r="G25" s="347"/>
      <c r="H25" s="347"/>
      <c r="I25" s="348"/>
    </row>
    <row r="26" spans="1:9">
      <c r="A26" s="127"/>
      <c r="B26" s="127"/>
      <c r="C26" s="408"/>
      <c r="D26" s="128"/>
      <c r="E26" s="349"/>
      <c r="F26" s="409"/>
      <c r="G26" s="409"/>
      <c r="H26" s="409"/>
      <c r="I26" s="351"/>
    </row>
    <row r="27" spans="1:9">
      <c r="A27" s="127"/>
      <c r="B27" s="127"/>
      <c r="C27" s="408"/>
      <c r="D27" s="128"/>
      <c r="E27" s="349"/>
      <c r="F27" s="409"/>
      <c r="G27" s="409"/>
      <c r="H27" s="409"/>
      <c r="I27" s="351"/>
    </row>
    <row r="28" spans="1:9">
      <c r="A28" s="127"/>
      <c r="B28" s="127"/>
      <c r="C28" s="408"/>
      <c r="D28" s="128"/>
      <c r="E28" s="349"/>
      <c r="F28" s="409"/>
      <c r="G28" s="409"/>
      <c r="H28" s="409"/>
      <c r="I28" s="351"/>
    </row>
    <row r="29" spans="1:9">
      <c r="A29" s="127"/>
      <c r="B29" s="127"/>
      <c r="C29" s="408"/>
      <c r="D29" s="128"/>
      <c r="E29" s="349"/>
      <c r="F29" s="409"/>
      <c r="G29" s="409"/>
      <c r="H29" s="409"/>
      <c r="I29" s="351"/>
    </row>
    <row r="30" spans="1:9">
      <c r="A30" s="127"/>
      <c r="B30" s="127"/>
      <c r="C30" s="408"/>
      <c r="D30" s="128"/>
      <c r="E30" s="349"/>
      <c r="F30" s="409"/>
      <c r="G30" s="409"/>
      <c r="H30" s="409"/>
      <c r="I30" s="351"/>
    </row>
    <row r="31" spans="1:9">
      <c r="A31" s="127"/>
      <c r="B31" s="127"/>
      <c r="C31" s="408"/>
      <c r="D31" s="128"/>
      <c r="E31" s="349"/>
      <c r="F31" s="409"/>
      <c r="G31" s="409"/>
      <c r="H31" s="409"/>
      <c r="I31" s="351"/>
    </row>
    <row r="32" spans="1:9">
      <c r="A32" s="127"/>
      <c r="B32" s="127"/>
      <c r="C32" s="408"/>
      <c r="D32" s="128"/>
      <c r="E32" s="349"/>
      <c r="F32" s="409"/>
      <c r="G32" s="409"/>
      <c r="H32" s="409"/>
      <c r="I32" s="351"/>
    </row>
    <row r="33" spans="1:9">
      <c r="A33" s="123"/>
      <c r="B33" s="352" t="s">
        <v>95</v>
      </c>
      <c r="C33" s="353"/>
      <c r="D33" s="124">
        <f>SUM(D25:D32)</f>
        <v>0</v>
      </c>
      <c r="E33" s="413"/>
      <c r="F33" s="414"/>
      <c r="G33" s="414"/>
      <c r="H33" s="414"/>
      <c r="I33" s="415"/>
    </row>
    <row r="34" spans="1:9">
      <c r="E34" s="120" t="s">
        <v>205</v>
      </c>
    </row>
  </sheetData>
  <mergeCells count="27">
    <mergeCell ref="E32:I32"/>
    <mergeCell ref="B33:C33"/>
    <mergeCell ref="E33:I33"/>
    <mergeCell ref="E26:I26"/>
    <mergeCell ref="E27:I27"/>
    <mergeCell ref="E28:I28"/>
    <mergeCell ref="E29:I29"/>
    <mergeCell ref="E30:I30"/>
    <mergeCell ref="E31:I31"/>
    <mergeCell ref="E19:H19"/>
    <mergeCell ref="A23:A24"/>
    <mergeCell ref="B23:D23"/>
    <mergeCell ref="E23:I24"/>
    <mergeCell ref="B24:C24"/>
    <mergeCell ref="E25:I25"/>
    <mergeCell ref="E13:H13"/>
    <mergeCell ref="E14:H14"/>
    <mergeCell ref="E15:H15"/>
    <mergeCell ref="E16:H16"/>
    <mergeCell ref="E17:H17"/>
    <mergeCell ref="E18:H18"/>
    <mergeCell ref="A6:I6"/>
    <mergeCell ref="A10:B10"/>
    <mergeCell ref="E10:H10"/>
    <mergeCell ref="A11:B11"/>
    <mergeCell ref="E11:H11"/>
    <mergeCell ref="E12:H12"/>
  </mergeCells>
  <phoneticPr fontId="5"/>
  <printOptions horizontalCentered="1"/>
  <pageMargins left="0.51181102362204722" right="0.51181102362204722" top="0.74803149606299213" bottom="0.74803149606299213" header="0.31496062992125984" footer="0.31496062992125984"/>
  <pageSetup paperSize="9" scale="92" fitToHeight="0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7"/>
  <dimension ref="A1:E35"/>
  <sheetViews>
    <sheetView showGridLines="0" view="pageBreakPreview" topLeftCell="A16" zoomScale="115" zoomScaleNormal="100" zoomScaleSheetLayoutView="115" workbookViewId="0">
      <selection activeCell="D19" sqref="D19"/>
    </sheetView>
  </sheetViews>
  <sheetFormatPr defaultColWidth="9" defaultRowHeight="14.25"/>
  <cols>
    <col min="1" max="1" width="17.625" style="37" customWidth="1"/>
    <col min="2" max="4" width="12.875" style="37" customWidth="1"/>
    <col min="5" max="5" width="32.875" style="37" customWidth="1"/>
    <col min="6" max="16384" width="9" style="37"/>
  </cols>
  <sheetData>
    <row r="1" spans="1:5">
      <c r="A1" s="37" t="s">
        <v>114</v>
      </c>
    </row>
    <row r="3" spans="1:5">
      <c r="A3" s="140" t="s">
        <v>51</v>
      </c>
      <c r="B3" s="64"/>
      <c r="C3" s="64"/>
      <c r="D3" s="64"/>
      <c r="E3" s="64"/>
    </row>
    <row r="5" spans="1:5">
      <c r="E5" s="260" t="s">
        <v>178</v>
      </c>
    </row>
    <row r="6" spans="1:5">
      <c r="A6" s="37" t="s">
        <v>49</v>
      </c>
    </row>
    <row r="7" spans="1:5" ht="17.100000000000001" customHeight="1">
      <c r="A7" s="63" t="s">
        <v>6</v>
      </c>
      <c r="B7" s="63" t="s">
        <v>19</v>
      </c>
      <c r="C7" s="63" t="s">
        <v>18</v>
      </c>
      <c r="D7" s="63" t="s">
        <v>17</v>
      </c>
      <c r="E7" s="63" t="s">
        <v>4</v>
      </c>
    </row>
    <row r="8" spans="1:5" ht="17.100000000000001" customHeight="1">
      <c r="A8" s="62"/>
      <c r="B8" s="61" t="s">
        <v>16</v>
      </c>
      <c r="C8" s="61" t="s">
        <v>16</v>
      </c>
      <c r="D8" s="61" t="s">
        <v>16</v>
      </c>
      <c r="E8" s="60"/>
    </row>
    <row r="9" spans="1:5" ht="17.100000000000001" customHeight="1">
      <c r="A9" s="62" t="s">
        <v>197</v>
      </c>
      <c r="B9" s="273"/>
      <c r="C9" s="117" t="str">
        <f>IF(SUM(B10:B17)&gt;0,2137000,"")</f>
        <v/>
      </c>
      <c r="D9" s="117" t="str">
        <f>IF(SUM(B10:B17)&gt;0,MIN(SUM(B10:B17),C9),"")</f>
        <v/>
      </c>
      <c r="E9" s="274"/>
    </row>
    <row r="10" spans="1:5" ht="17.100000000000001" customHeight="1">
      <c r="A10" s="58" t="s">
        <v>93</v>
      </c>
      <c r="B10" s="56"/>
      <c r="C10" s="55"/>
      <c r="D10" s="55"/>
      <c r="E10" s="54"/>
    </row>
    <row r="11" spans="1:5" ht="17.100000000000001" customHeight="1">
      <c r="A11" s="58" t="s">
        <v>12</v>
      </c>
      <c r="B11" s="56"/>
      <c r="C11" s="55"/>
      <c r="D11" s="55"/>
      <c r="E11" s="54"/>
    </row>
    <row r="12" spans="1:5" ht="17.100000000000001" customHeight="1">
      <c r="A12" s="95" t="s">
        <v>46</v>
      </c>
      <c r="B12" s="56"/>
      <c r="C12" s="55"/>
      <c r="D12" s="55"/>
      <c r="E12" s="54"/>
    </row>
    <row r="13" spans="1:5" ht="17.100000000000001" customHeight="1">
      <c r="A13" s="59" t="s">
        <v>45</v>
      </c>
      <c r="B13" s="56"/>
      <c r="C13" s="55"/>
      <c r="D13" s="55"/>
      <c r="E13" s="54"/>
    </row>
    <row r="14" spans="1:5" ht="17.100000000000001" customHeight="1">
      <c r="A14" s="59" t="s">
        <v>10</v>
      </c>
      <c r="B14" s="56"/>
      <c r="C14" s="55"/>
      <c r="D14" s="55"/>
      <c r="E14" s="54"/>
    </row>
    <row r="15" spans="1:5" ht="17.100000000000001" customHeight="1">
      <c r="A15" s="59" t="s">
        <v>43</v>
      </c>
      <c r="B15" s="56"/>
      <c r="C15" s="55"/>
      <c r="D15" s="55"/>
      <c r="E15" s="54"/>
    </row>
    <row r="16" spans="1:5" ht="17.100000000000001" customHeight="1">
      <c r="A16" s="59" t="s">
        <v>44</v>
      </c>
      <c r="B16" s="56"/>
      <c r="C16" s="55"/>
      <c r="D16" s="55"/>
      <c r="E16" s="54"/>
    </row>
    <row r="17" spans="1:5" ht="42.75">
      <c r="A17" s="57" t="s">
        <v>92</v>
      </c>
      <c r="B17" s="56"/>
      <c r="C17" s="55"/>
      <c r="D17" s="55"/>
      <c r="E17" s="54"/>
    </row>
    <row r="18" spans="1:5" ht="17.100000000000001" customHeight="1">
      <c r="A18" s="272"/>
      <c r="B18" s="55"/>
      <c r="C18" s="271"/>
      <c r="D18" s="278"/>
      <c r="E18" s="271"/>
    </row>
    <row r="19" spans="1:5" ht="42.75">
      <c r="A19" s="270" t="s">
        <v>198</v>
      </c>
      <c r="B19" s="55"/>
      <c r="C19" s="117" t="str">
        <f>IF(SUM(B20:B25)&gt;0,1550000,"")</f>
        <v/>
      </c>
      <c r="D19" s="117" t="str">
        <f>IF(SUM(B20:B25)&gt;0,MIN(SUM(B20:B25),C19),"")</f>
        <v/>
      </c>
      <c r="E19" s="271"/>
    </row>
    <row r="20" spans="1:5" ht="17.100000000000001" customHeight="1">
      <c r="A20" s="58" t="s">
        <v>93</v>
      </c>
      <c r="B20" s="56"/>
      <c r="C20" s="55"/>
      <c r="D20" s="55"/>
      <c r="E20" s="54"/>
    </row>
    <row r="21" spans="1:5" ht="17.100000000000001" customHeight="1">
      <c r="A21" s="58" t="s">
        <v>12</v>
      </c>
      <c r="B21" s="56"/>
      <c r="C21" s="55"/>
      <c r="D21" s="55"/>
      <c r="E21" s="54"/>
    </row>
    <row r="22" spans="1:5" ht="17.100000000000001" customHeight="1">
      <c r="A22" s="95" t="s">
        <v>46</v>
      </c>
      <c r="B22" s="56"/>
      <c r="C22" s="55"/>
      <c r="D22" s="55"/>
      <c r="E22" s="54"/>
    </row>
    <row r="23" spans="1:5" ht="17.100000000000001" customHeight="1">
      <c r="A23" s="59" t="s">
        <v>45</v>
      </c>
      <c r="B23" s="56"/>
      <c r="C23" s="55"/>
      <c r="D23" s="55"/>
      <c r="E23" s="54"/>
    </row>
    <row r="24" spans="1:5" ht="17.100000000000001" customHeight="1">
      <c r="A24" s="59" t="s">
        <v>43</v>
      </c>
      <c r="B24" s="56"/>
      <c r="C24" s="55"/>
      <c r="D24" s="55"/>
      <c r="E24" s="54"/>
    </row>
    <row r="25" spans="1:5" ht="42.75">
      <c r="A25" s="149" t="s">
        <v>115</v>
      </c>
      <c r="B25" s="56"/>
      <c r="C25" s="55"/>
      <c r="D25" s="55"/>
      <c r="E25" s="54"/>
    </row>
    <row r="26" spans="1:5" ht="17.100000000000001" customHeight="1">
      <c r="A26" s="275"/>
      <c r="B26" s="93"/>
      <c r="C26" s="276"/>
      <c r="D26" s="277"/>
      <c r="E26" s="276"/>
    </row>
    <row r="27" spans="1:5">
      <c r="A27" s="53" t="s">
        <v>40</v>
      </c>
      <c r="B27" s="38">
        <f>SUM(B10:B26)</f>
        <v>0</v>
      </c>
      <c r="C27" s="279">
        <f>SUM(C9:C25)</f>
        <v>0</v>
      </c>
      <c r="D27" s="279">
        <f>SUM(D9,D19)</f>
        <v>0</v>
      </c>
      <c r="E27" s="52"/>
    </row>
    <row r="28" spans="1:5">
      <c r="A28" s="49" t="s">
        <v>91</v>
      </c>
    </row>
    <row r="29" spans="1:5">
      <c r="A29" s="49" t="s">
        <v>38</v>
      </c>
    </row>
    <row r="30" spans="1:5">
      <c r="A30" s="49"/>
    </row>
    <row r="31" spans="1:5">
      <c r="A31" s="49" t="s">
        <v>7</v>
      </c>
      <c r="B31" s="48"/>
      <c r="C31" s="48"/>
      <c r="D31" s="48"/>
      <c r="E31" s="48"/>
    </row>
    <row r="32" spans="1:5">
      <c r="A32" s="43" t="s">
        <v>6</v>
      </c>
      <c r="B32" s="47" t="s">
        <v>5</v>
      </c>
      <c r="C32" s="46" t="s">
        <v>4</v>
      </c>
      <c r="D32" s="45"/>
      <c r="E32" s="44"/>
    </row>
    <row r="33" spans="1:5">
      <c r="A33" s="43"/>
      <c r="B33" s="42" t="s">
        <v>3</v>
      </c>
      <c r="C33" s="294"/>
      <c r="D33" s="295"/>
      <c r="E33" s="296"/>
    </row>
    <row r="34" spans="1:5">
      <c r="A34" s="90" t="s">
        <v>2</v>
      </c>
      <c r="B34" s="40"/>
      <c r="C34" s="297"/>
      <c r="D34" s="298"/>
      <c r="E34" s="299"/>
    </row>
    <row r="35" spans="1:5">
      <c r="A35" s="39" t="s">
        <v>40</v>
      </c>
      <c r="B35" s="38">
        <f>SUM(B34)</f>
        <v>0</v>
      </c>
      <c r="C35" s="300"/>
      <c r="D35" s="301"/>
      <c r="E35" s="302"/>
    </row>
  </sheetData>
  <mergeCells count="3">
    <mergeCell ref="C33:E33"/>
    <mergeCell ref="C34:E34"/>
    <mergeCell ref="C35:E3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1">
    <pageSetUpPr fitToPage="1"/>
  </sheetPr>
  <dimension ref="A1:D47"/>
  <sheetViews>
    <sheetView showGridLines="0" view="pageBreakPreview" zoomScaleNormal="100" zoomScaleSheetLayoutView="100" workbookViewId="0"/>
  </sheetViews>
  <sheetFormatPr defaultColWidth="9" defaultRowHeight="13.5"/>
  <cols>
    <col min="1" max="1" width="46.125" style="150" customWidth="1"/>
    <col min="2" max="2" width="23.75" style="150" customWidth="1"/>
    <col min="3" max="3" width="41" style="150" customWidth="1"/>
    <col min="4" max="16384" width="9" style="150"/>
  </cols>
  <sheetData>
    <row r="1" spans="1:3" ht="14.25">
      <c r="A1" s="170" t="s">
        <v>189</v>
      </c>
      <c r="B1" s="170"/>
      <c r="C1" s="169"/>
    </row>
    <row r="2" spans="1:3" ht="18.75" customHeight="1">
      <c r="A2" s="370" t="s">
        <v>136</v>
      </c>
      <c r="B2" s="370"/>
      <c r="C2" s="370"/>
    </row>
    <row r="3" spans="1:3" ht="14.25">
      <c r="A3" s="179"/>
      <c r="B3" s="179"/>
      <c r="C3" s="262" t="s">
        <v>78</v>
      </c>
    </row>
    <row r="4" spans="1:3" ht="14.25">
      <c r="A4" s="170" t="s">
        <v>135</v>
      </c>
      <c r="B4" s="170"/>
      <c r="C4" s="169"/>
    </row>
    <row r="5" spans="1:3" ht="14.25">
      <c r="A5" s="170" t="s">
        <v>134</v>
      </c>
      <c r="B5" s="170"/>
      <c r="C5" s="169"/>
    </row>
    <row r="6" spans="1:3" ht="14.25">
      <c r="A6" s="177" t="s">
        <v>133</v>
      </c>
      <c r="B6" s="177" t="s">
        <v>132</v>
      </c>
      <c r="C6" s="178" t="s">
        <v>131</v>
      </c>
    </row>
    <row r="7" spans="1:3" ht="14.25">
      <c r="A7" s="177" t="s">
        <v>130</v>
      </c>
      <c r="B7" s="177" t="s">
        <v>129</v>
      </c>
      <c r="C7" s="176" t="s">
        <v>128</v>
      </c>
    </row>
    <row r="8" spans="1:3" ht="14.25">
      <c r="A8" s="175"/>
      <c r="B8" s="174"/>
      <c r="C8" s="173"/>
    </row>
    <row r="9" spans="1:3" ht="14.25">
      <c r="A9" s="172"/>
      <c r="B9" s="172"/>
      <c r="C9" s="171"/>
    </row>
    <row r="10" spans="1:3" ht="14.25">
      <c r="A10" s="170"/>
      <c r="B10" s="170"/>
      <c r="C10" s="169"/>
    </row>
    <row r="11" spans="1:3" ht="14.25">
      <c r="A11" s="170" t="s">
        <v>127</v>
      </c>
      <c r="B11" s="170"/>
      <c r="C11" s="169"/>
    </row>
    <row r="12" spans="1:3" ht="14.25">
      <c r="A12" s="170" t="s">
        <v>126</v>
      </c>
      <c r="B12" s="170"/>
      <c r="C12" s="169"/>
    </row>
    <row r="13" spans="1:3" ht="19.5" customHeight="1">
      <c r="A13" s="166" t="s">
        <v>125</v>
      </c>
      <c r="B13" s="165"/>
      <c r="C13" s="164"/>
    </row>
    <row r="14" spans="1:3" ht="19.5" customHeight="1">
      <c r="A14" s="371"/>
      <c r="B14" s="372"/>
      <c r="C14" s="373"/>
    </row>
    <row r="15" spans="1:3">
      <c r="A15" s="371"/>
      <c r="B15" s="372"/>
      <c r="C15" s="373"/>
    </row>
    <row r="16" spans="1:3">
      <c r="A16" s="371"/>
      <c r="B16" s="372"/>
      <c r="C16" s="373"/>
    </row>
    <row r="17" spans="1:4">
      <c r="A17" s="371"/>
      <c r="B17" s="372"/>
      <c r="C17" s="373"/>
    </row>
    <row r="18" spans="1:4">
      <c r="A18" s="374"/>
      <c r="B18" s="375"/>
      <c r="C18" s="376"/>
    </row>
    <row r="19" spans="1:4" ht="14.25">
      <c r="A19" s="161" t="s">
        <v>124</v>
      </c>
      <c r="B19" s="154"/>
      <c r="C19" s="160"/>
    </row>
    <row r="20" spans="1:4" ht="19.5" customHeight="1">
      <c r="A20" s="371"/>
      <c r="B20" s="372"/>
      <c r="C20" s="373"/>
    </row>
    <row r="21" spans="1:4">
      <c r="A21" s="371"/>
      <c r="B21" s="372"/>
      <c r="C21" s="373"/>
    </row>
    <row r="22" spans="1:4">
      <c r="A22" s="371"/>
      <c r="B22" s="372"/>
      <c r="C22" s="373"/>
    </row>
    <row r="23" spans="1:4">
      <c r="A23" s="371"/>
      <c r="B23" s="372"/>
      <c r="C23" s="373"/>
    </row>
    <row r="24" spans="1:4">
      <c r="A24" s="371"/>
      <c r="B24" s="372"/>
      <c r="C24" s="373"/>
    </row>
    <row r="25" spans="1:4">
      <c r="A25" s="374"/>
      <c r="B25" s="375"/>
      <c r="C25" s="376"/>
    </row>
    <row r="26" spans="1:4" ht="14.25">
      <c r="A26" s="161" t="s">
        <v>123</v>
      </c>
      <c r="B26" s="368" t="s">
        <v>122</v>
      </c>
      <c r="C26" s="369"/>
    </row>
    <row r="27" spans="1:4" ht="14.25">
      <c r="A27" s="155"/>
      <c r="B27" s="155"/>
      <c r="C27" s="168"/>
      <c r="D27" s="151"/>
    </row>
    <row r="28" spans="1:4" ht="14.25">
      <c r="A28" s="167" t="s">
        <v>121</v>
      </c>
      <c r="B28" s="154"/>
      <c r="C28" s="153"/>
      <c r="D28" s="151"/>
    </row>
    <row r="29" spans="1:4" ht="19.5" customHeight="1">
      <c r="A29" s="166" t="s">
        <v>120</v>
      </c>
      <c r="B29" s="165"/>
      <c r="C29" s="164"/>
    </row>
    <row r="30" spans="1:4" ht="19.5" customHeight="1">
      <c r="A30" s="163"/>
      <c r="B30" s="162"/>
      <c r="C30" s="157"/>
    </row>
    <row r="31" spans="1:4" ht="14.25">
      <c r="A31" s="163"/>
      <c r="B31" s="162"/>
      <c r="C31" s="157"/>
    </row>
    <row r="32" spans="1:4" ht="19.5" customHeight="1">
      <c r="A32" s="371"/>
      <c r="B32" s="372"/>
      <c r="C32" s="373"/>
    </row>
    <row r="33" spans="1:4">
      <c r="A33" s="371"/>
      <c r="B33" s="372"/>
      <c r="C33" s="373"/>
    </row>
    <row r="34" spans="1:4">
      <c r="A34" s="374"/>
      <c r="B34" s="375"/>
      <c r="C34" s="376"/>
    </row>
    <row r="35" spans="1:4" ht="14.25">
      <c r="A35" s="161" t="s">
        <v>119</v>
      </c>
      <c r="B35" s="154"/>
      <c r="C35" s="160"/>
    </row>
    <row r="36" spans="1:4" ht="19.5" customHeight="1">
      <c r="A36" s="159"/>
      <c r="B36" s="158"/>
      <c r="C36" s="157"/>
    </row>
    <row r="37" spans="1:4" ht="19.5" customHeight="1">
      <c r="A37" s="371"/>
      <c r="B37" s="372"/>
      <c r="C37" s="373"/>
    </row>
    <row r="38" spans="1:4">
      <c r="A38" s="371"/>
      <c r="B38" s="372"/>
      <c r="C38" s="373"/>
    </row>
    <row r="39" spans="1:4">
      <c r="A39" s="371"/>
      <c r="B39" s="372"/>
      <c r="C39" s="373"/>
    </row>
    <row r="40" spans="1:4">
      <c r="A40" s="371"/>
      <c r="B40" s="372"/>
      <c r="C40" s="373"/>
    </row>
    <row r="41" spans="1:4">
      <c r="A41" s="374"/>
      <c r="B41" s="375"/>
      <c r="C41" s="376"/>
    </row>
    <row r="42" spans="1:4" ht="14.25">
      <c r="A42" s="156" t="s">
        <v>118</v>
      </c>
      <c r="B42" s="368" t="s">
        <v>117</v>
      </c>
      <c r="C42" s="369"/>
    </row>
    <row r="43" spans="1:4" ht="14.25">
      <c r="A43" s="155" t="s">
        <v>116</v>
      </c>
      <c r="B43" s="154"/>
      <c r="C43" s="153"/>
      <c r="D43" s="151"/>
    </row>
    <row r="44" spans="1:4" ht="14.25">
      <c r="A44" s="153"/>
      <c r="B44" s="153"/>
      <c r="C44" s="152"/>
      <c r="D44" s="151"/>
    </row>
    <row r="45" spans="1:4" ht="14.25">
      <c r="A45" s="153"/>
      <c r="B45" s="153"/>
      <c r="C45" s="152"/>
      <c r="D45" s="151"/>
    </row>
    <row r="46" spans="1:4" ht="14.25">
      <c r="A46" s="153"/>
      <c r="B46" s="153"/>
      <c r="C46" s="152"/>
      <c r="D46" s="151"/>
    </row>
    <row r="47" spans="1:4" ht="14.25">
      <c r="A47" s="153"/>
      <c r="B47" s="153"/>
      <c r="C47" s="152"/>
      <c r="D47" s="151"/>
    </row>
  </sheetData>
  <mergeCells count="7">
    <mergeCell ref="B42:C42"/>
    <mergeCell ref="A2:C2"/>
    <mergeCell ref="A14:C18"/>
    <mergeCell ref="A20:C25"/>
    <mergeCell ref="B26:C26"/>
    <mergeCell ref="A32:C34"/>
    <mergeCell ref="A37:C41"/>
  </mergeCells>
  <phoneticPr fontId="5"/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/>
  <dimension ref="A1:E27"/>
  <sheetViews>
    <sheetView showGridLines="0" view="pageBreakPreview" zoomScaleNormal="100" zoomScaleSheetLayoutView="100" workbookViewId="0"/>
  </sheetViews>
  <sheetFormatPr defaultRowHeight="13.5"/>
  <cols>
    <col min="1" max="1" width="21.25" customWidth="1"/>
    <col min="2" max="4" width="14.375" customWidth="1"/>
    <col min="5" max="5" width="40" customWidth="1"/>
  </cols>
  <sheetData>
    <row r="1" spans="1:5">
      <c r="A1" t="s">
        <v>147</v>
      </c>
    </row>
    <row r="3" spans="1:5" ht="14.25">
      <c r="A3" s="212" t="s">
        <v>146</v>
      </c>
      <c r="B3" s="211"/>
      <c r="C3" s="211"/>
      <c r="D3" s="211"/>
      <c r="E3" s="211"/>
    </row>
    <row r="5" spans="1:5">
      <c r="E5" s="262" t="s">
        <v>78</v>
      </c>
    </row>
    <row r="6" spans="1:5">
      <c r="A6" t="s">
        <v>20</v>
      </c>
    </row>
    <row r="7" spans="1:5" ht="17.100000000000001" customHeight="1">
      <c r="A7" s="210" t="s">
        <v>6</v>
      </c>
      <c r="B7" s="188" t="s">
        <v>19</v>
      </c>
      <c r="C7" s="209" t="s">
        <v>18</v>
      </c>
      <c r="D7" s="209" t="s">
        <v>17</v>
      </c>
      <c r="E7" s="21" t="s">
        <v>4</v>
      </c>
    </row>
    <row r="8" spans="1:5" ht="17.100000000000001" customHeight="1">
      <c r="A8" s="208"/>
      <c r="B8" s="207" t="s">
        <v>16</v>
      </c>
      <c r="C8" s="207" t="s">
        <v>16</v>
      </c>
      <c r="D8" s="207" t="s">
        <v>16</v>
      </c>
      <c r="E8" s="206"/>
    </row>
    <row r="9" spans="1:5" ht="17.100000000000001" customHeight="1">
      <c r="A9" s="203" t="s">
        <v>15</v>
      </c>
      <c r="B9" s="202"/>
      <c r="C9" s="205"/>
      <c r="D9" s="201"/>
      <c r="E9" s="200"/>
    </row>
    <row r="10" spans="1:5" ht="17.100000000000001" customHeight="1">
      <c r="A10" s="204" t="s">
        <v>145</v>
      </c>
      <c r="B10" s="202"/>
      <c r="C10" s="205"/>
      <c r="D10" s="201"/>
      <c r="E10" s="200"/>
    </row>
    <row r="11" spans="1:5" ht="17.100000000000001" customHeight="1">
      <c r="A11" s="204" t="s">
        <v>76</v>
      </c>
      <c r="B11" s="202"/>
      <c r="C11" s="205"/>
      <c r="D11" s="201"/>
      <c r="E11" s="200"/>
    </row>
    <row r="12" spans="1:5" ht="17.100000000000001" customHeight="1">
      <c r="A12" s="204" t="s">
        <v>13</v>
      </c>
      <c r="B12" s="202"/>
      <c r="C12" s="201"/>
      <c r="D12" s="201"/>
      <c r="E12" s="200"/>
    </row>
    <row r="13" spans="1:5" ht="17.100000000000001" customHeight="1">
      <c r="A13" s="204" t="s">
        <v>12</v>
      </c>
      <c r="B13" s="202"/>
      <c r="C13" s="201"/>
      <c r="D13" s="201"/>
      <c r="E13" s="200"/>
    </row>
    <row r="14" spans="1:5" ht="17.100000000000001" customHeight="1">
      <c r="A14" s="203" t="s">
        <v>46</v>
      </c>
      <c r="B14" s="202"/>
      <c r="C14" s="201"/>
      <c r="D14" s="201"/>
      <c r="E14" s="200"/>
    </row>
    <row r="15" spans="1:5" ht="17.100000000000001" customHeight="1">
      <c r="A15" s="204" t="s">
        <v>74</v>
      </c>
      <c r="B15" s="202"/>
      <c r="C15" s="205"/>
      <c r="D15" s="201"/>
      <c r="E15" s="200"/>
    </row>
    <row r="16" spans="1:5" ht="17.100000000000001" customHeight="1">
      <c r="A16" s="204" t="s">
        <v>144</v>
      </c>
      <c r="B16" s="202"/>
      <c r="C16" s="201"/>
      <c r="D16" s="201"/>
      <c r="E16" s="200"/>
    </row>
    <row r="17" spans="1:5" ht="17.100000000000001" customHeight="1">
      <c r="A17" s="204" t="s">
        <v>143</v>
      </c>
      <c r="B17" s="202"/>
      <c r="C17" s="201"/>
      <c r="D17" s="201"/>
      <c r="E17" s="200"/>
    </row>
    <row r="18" spans="1:5" ht="17.100000000000001" customHeight="1">
      <c r="A18" s="203" t="s">
        <v>142</v>
      </c>
      <c r="B18" s="202"/>
      <c r="C18" s="201"/>
      <c r="D18" s="201"/>
      <c r="E18" s="200"/>
    </row>
    <row r="19" spans="1:5" ht="17.100000000000001" customHeight="1">
      <c r="A19" s="203" t="s">
        <v>141</v>
      </c>
      <c r="B19" s="202"/>
      <c r="C19" s="201"/>
      <c r="D19" s="201"/>
      <c r="E19" s="200"/>
    </row>
    <row r="20" spans="1:5" ht="17.100000000000001" customHeight="1">
      <c r="A20" s="188" t="s">
        <v>139</v>
      </c>
      <c r="B20" s="199">
        <f>SUM(B9:B19)</f>
        <v>0</v>
      </c>
      <c r="C20" s="199" t="str">
        <f>IF(B20&gt;0,1057000,"")</f>
        <v/>
      </c>
      <c r="D20" s="198">
        <f>MIN(B20,C20)</f>
        <v>0</v>
      </c>
      <c r="E20" s="197"/>
    </row>
    <row r="21" spans="1:5" ht="17.100000000000001" customHeight="1">
      <c r="A21" s="196" t="s">
        <v>140</v>
      </c>
      <c r="B21" s="195"/>
      <c r="C21" s="194"/>
      <c r="D21" s="194"/>
      <c r="E21" s="193"/>
    </row>
    <row r="22" spans="1:5" ht="17.100000000000001" customHeight="1">
      <c r="A22" s="192"/>
      <c r="B22" s="191"/>
      <c r="C22" s="190"/>
      <c r="D22" s="190"/>
      <c r="E22" s="189"/>
    </row>
    <row r="23" spans="1:5" ht="17.100000000000001" customHeight="1">
      <c r="A23" s="188" t="s">
        <v>139</v>
      </c>
      <c r="B23" s="187">
        <f>SUM(B20,B21:B22)</f>
        <v>0</v>
      </c>
      <c r="C23" s="187">
        <f>SUM(C20)</f>
        <v>0</v>
      </c>
      <c r="D23" s="187">
        <f>SUM(D20)</f>
        <v>0</v>
      </c>
      <c r="E23" s="186"/>
    </row>
    <row r="24" spans="1:5" ht="17.100000000000001" customHeight="1">
      <c r="A24" s="185" t="s">
        <v>8</v>
      </c>
      <c r="B24" s="184">
        <f>SUM(B20,B23)</f>
        <v>0</v>
      </c>
      <c r="C24" s="184"/>
      <c r="D24" s="184"/>
      <c r="E24" s="183"/>
    </row>
    <row r="25" spans="1:5" ht="17.100000000000001" customHeight="1">
      <c r="A25" s="182" t="s">
        <v>138</v>
      </c>
      <c r="B25" s="181"/>
      <c r="C25" s="181"/>
      <c r="D25" s="181"/>
      <c r="E25" s="180"/>
    </row>
    <row r="26" spans="1:5" ht="17.100000000000001" customHeight="1">
      <c r="A26" s="182" t="s">
        <v>137</v>
      </c>
      <c r="B26" s="181"/>
      <c r="C26" s="181"/>
      <c r="D26" s="181"/>
      <c r="E26" s="180"/>
    </row>
    <row r="27" spans="1:5" ht="17.100000000000001" customHeight="1">
      <c r="A27" s="182"/>
      <c r="B27" s="181"/>
      <c r="C27" s="181"/>
      <c r="D27" s="181"/>
      <c r="E27" s="180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3">
    <pageSetUpPr fitToPage="1"/>
  </sheetPr>
  <dimension ref="A1:C24"/>
  <sheetViews>
    <sheetView showGridLines="0" view="pageBreakPreview" zoomScale="85" zoomScaleNormal="85" zoomScaleSheetLayoutView="85" workbookViewId="0"/>
  </sheetViews>
  <sheetFormatPr defaultColWidth="10" defaultRowHeight="14.25"/>
  <cols>
    <col min="1" max="1" width="61" style="66" customWidth="1"/>
    <col min="2" max="2" width="45.125" style="66" customWidth="1"/>
    <col min="3" max="16384" width="10" style="66"/>
  </cols>
  <sheetData>
    <row r="1" spans="1:3">
      <c r="A1" s="75" t="s">
        <v>190</v>
      </c>
      <c r="B1" s="74"/>
    </row>
    <row r="2" spans="1:3" s="70" customFormat="1">
      <c r="A2" s="72"/>
      <c r="B2" s="73"/>
      <c r="C2" s="71"/>
    </row>
    <row r="3" spans="1:3" s="70" customFormat="1">
      <c r="A3" s="72"/>
      <c r="B3" s="262" t="s">
        <v>78</v>
      </c>
      <c r="C3" s="71"/>
    </row>
    <row r="5" spans="1:3" ht="27" customHeight="1">
      <c r="A5" s="69" t="s">
        <v>56</v>
      </c>
      <c r="B5" s="69" t="s">
        <v>55</v>
      </c>
    </row>
    <row r="6" spans="1:3" ht="27" customHeight="1">
      <c r="A6" s="68" t="s">
        <v>54</v>
      </c>
      <c r="B6" s="67" t="s">
        <v>53</v>
      </c>
    </row>
    <row r="7" spans="1:3" ht="27" customHeight="1">
      <c r="A7" s="68"/>
      <c r="B7" s="67"/>
    </row>
    <row r="8" spans="1:3" ht="27" customHeight="1">
      <c r="A8" s="68"/>
      <c r="B8" s="67"/>
    </row>
    <row r="9" spans="1:3" ht="27" customHeight="1">
      <c r="A9" s="68"/>
      <c r="B9" s="67"/>
    </row>
    <row r="10" spans="1:3" ht="27" customHeight="1">
      <c r="A10" s="68"/>
      <c r="B10" s="67"/>
    </row>
    <row r="11" spans="1:3" ht="27" customHeight="1">
      <c r="A11" s="68"/>
      <c r="B11" s="67"/>
    </row>
    <row r="12" spans="1:3" ht="27" customHeight="1">
      <c r="A12" s="68"/>
      <c r="B12" s="67"/>
    </row>
    <row r="13" spans="1:3" ht="27" customHeight="1">
      <c r="A13" s="68"/>
      <c r="B13" s="67"/>
    </row>
    <row r="14" spans="1:3" ht="27" customHeight="1">
      <c r="A14" s="68"/>
      <c r="B14" s="67"/>
    </row>
    <row r="15" spans="1:3" ht="27" customHeight="1">
      <c r="A15" s="68"/>
      <c r="B15" s="67"/>
    </row>
    <row r="16" spans="1:3" ht="27" customHeight="1">
      <c r="A16" s="68"/>
      <c r="B16" s="67"/>
    </row>
    <row r="17" spans="1:2" ht="27" customHeight="1">
      <c r="A17" s="68"/>
      <c r="B17" s="67"/>
    </row>
    <row r="18" spans="1:2" ht="27" customHeight="1">
      <c r="A18" s="68"/>
      <c r="B18" s="67"/>
    </row>
    <row r="19" spans="1:2" ht="27" customHeight="1">
      <c r="A19" s="68"/>
      <c r="B19" s="67"/>
    </row>
    <row r="20" spans="1:2" ht="27" customHeight="1">
      <c r="A20" s="68"/>
      <c r="B20" s="67"/>
    </row>
    <row r="21" spans="1:2" ht="27" customHeight="1">
      <c r="A21" s="68"/>
      <c r="B21" s="67"/>
    </row>
    <row r="22" spans="1:2" ht="27" customHeight="1">
      <c r="A22" s="68"/>
      <c r="B22" s="67"/>
    </row>
    <row r="23" spans="1:2" ht="27" customHeight="1">
      <c r="A23" s="68"/>
      <c r="B23" s="67"/>
    </row>
    <row r="24" spans="1:2" ht="27" customHeight="1">
      <c r="A24" s="68"/>
      <c r="B24" s="67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0"/>
  <dimension ref="A1:B18"/>
  <sheetViews>
    <sheetView showGridLines="0" view="pageBreakPreview" zoomScaleNormal="100" zoomScaleSheetLayoutView="100" workbookViewId="0"/>
  </sheetViews>
  <sheetFormatPr defaultColWidth="9" defaultRowHeight="13.5"/>
  <cols>
    <col min="1" max="1" width="20.875" style="23" customWidth="1"/>
    <col min="2" max="2" width="68.375" style="213" customWidth="1"/>
    <col min="3" max="16384" width="9" style="1"/>
  </cols>
  <sheetData>
    <row r="1" spans="1:2" ht="14.25">
      <c r="A1" s="29" t="s">
        <v>186</v>
      </c>
      <c r="B1" s="36"/>
    </row>
    <row r="2" spans="1:2" ht="14.25">
      <c r="A2" s="35" t="s">
        <v>151</v>
      </c>
      <c r="B2" s="34"/>
    </row>
    <row r="3" spans="1:2" ht="14.25">
      <c r="A3" s="29"/>
    </row>
    <row r="4" spans="1:2" ht="14.25">
      <c r="A4" s="29"/>
      <c r="B4" s="262" t="s">
        <v>78</v>
      </c>
    </row>
    <row r="5" spans="1:2" ht="14.25">
      <c r="A5" s="29" t="s">
        <v>150</v>
      </c>
    </row>
    <row r="6" spans="1:2" ht="14.25">
      <c r="A6" s="377" t="s">
        <v>149</v>
      </c>
      <c r="B6" s="218" t="s">
        <v>29</v>
      </c>
    </row>
    <row r="7" spans="1:2" ht="57" customHeight="1">
      <c r="A7" s="378"/>
      <c r="B7" s="219"/>
    </row>
    <row r="8" spans="1:2" ht="14.25">
      <c r="A8" s="378"/>
      <c r="B8" s="217" t="s">
        <v>28</v>
      </c>
    </row>
    <row r="9" spans="1:2" ht="56.25" customHeight="1">
      <c r="A9" s="379"/>
      <c r="B9" s="216"/>
    </row>
    <row r="10" spans="1:2" ht="14.25">
      <c r="A10" s="377" t="s">
        <v>148</v>
      </c>
      <c r="B10" s="218" t="s">
        <v>26</v>
      </c>
    </row>
    <row r="11" spans="1:2" ht="56.25" customHeight="1">
      <c r="A11" s="378"/>
      <c r="B11" s="219"/>
    </row>
    <row r="12" spans="1:2" ht="14.25">
      <c r="A12" s="378"/>
      <c r="B12" s="217" t="s">
        <v>25</v>
      </c>
    </row>
    <row r="13" spans="1:2" ht="57.75" customHeight="1">
      <c r="A13" s="379"/>
      <c r="B13" s="216"/>
    </row>
    <row r="14" spans="1:2" ht="14.25">
      <c r="A14" s="377" t="s">
        <v>24</v>
      </c>
      <c r="B14" s="218" t="s">
        <v>23</v>
      </c>
    </row>
    <row r="15" spans="1:2" ht="58.5" customHeight="1">
      <c r="A15" s="378"/>
      <c r="B15" s="219"/>
    </row>
    <row r="16" spans="1:2" ht="14.25">
      <c r="A16" s="378"/>
      <c r="B16" s="217" t="s">
        <v>22</v>
      </c>
    </row>
    <row r="17" spans="1:2" ht="57.75" customHeight="1">
      <c r="A17" s="379"/>
      <c r="B17" s="216"/>
    </row>
    <row r="18" spans="1:2" ht="142.5" customHeight="1">
      <c r="A18" s="215" t="s">
        <v>80</v>
      </c>
      <c r="B18" s="214"/>
    </row>
  </sheetData>
  <mergeCells count="3">
    <mergeCell ref="A6:A9"/>
    <mergeCell ref="A10:A13"/>
    <mergeCell ref="A14:A1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1">
    <pageSetUpPr fitToPage="1"/>
  </sheetPr>
  <dimension ref="A1:E26"/>
  <sheetViews>
    <sheetView showGridLines="0" view="pageBreakPreview" zoomScaleNormal="100" zoomScaleSheetLayoutView="100" workbookViewId="0"/>
  </sheetViews>
  <sheetFormatPr defaultColWidth="9" defaultRowHeight="13.5"/>
  <cols>
    <col min="1" max="1" width="17.625" style="1" customWidth="1"/>
    <col min="2" max="4" width="13.125" style="1" customWidth="1"/>
    <col min="5" max="5" width="36.875" style="1" customWidth="1"/>
    <col min="6" max="16384" width="9" style="1"/>
  </cols>
  <sheetData>
    <row r="1" spans="1:5">
      <c r="A1" s="1" t="s">
        <v>187</v>
      </c>
    </row>
    <row r="3" spans="1:5" s="37" customFormat="1" ht="14.25">
      <c r="A3" s="65" t="s">
        <v>51</v>
      </c>
      <c r="B3" s="65"/>
      <c r="C3" s="65"/>
      <c r="D3" s="65"/>
      <c r="E3" s="65"/>
    </row>
    <row r="4" spans="1:5" s="37" customFormat="1" ht="14.25"/>
    <row r="5" spans="1:5" s="37" customFormat="1" ht="14.25">
      <c r="E5" s="262" t="s">
        <v>78</v>
      </c>
    </row>
    <row r="6" spans="1:5" s="37" customFormat="1" ht="14.25">
      <c r="A6" s="37" t="s">
        <v>49</v>
      </c>
    </row>
    <row r="7" spans="1:5" s="37" customFormat="1" ht="17.100000000000001" customHeight="1">
      <c r="A7" s="63" t="s">
        <v>6</v>
      </c>
      <c r="B7" s="63" t="s">
        <v>19</v>
      </c>
      <c r="C7" s="63" t="s">
        <v>18</v>
      </c>
      <c r="D7" s="63" t="s">
        <v>17</v>
      </c>
      <c r="E7" s="63" t="s">
        <v>4</v>
      </c>
    </row>
    <row r="8" spans="1:5" ht="17.100000000000001" customHeight="1">
      <c r="A8" s="20"/>
      <c r="B8" s="61" t="s">
        <v>16</v>
      </c>
      <c r="C8" s="61" t="s">
        <v>16</v>
      </c>
      <c r="D8" s="61" t="s">
        <v>16</v>
      </c>
      <c r="E8" s="60"/>
    </row>
    <row r="9" spans="1:5" s="37" customFormat="1" ht="17.100000000000001" customHeight="1">
      <c r="A9" s="58" t="s">
        <v>93</v>
      </c>
      <c r="B9" s="56"/>
      <c r="C9" s="55"/>
      <c r="D9" s="55"/>
      <c r="E9" s="54"/>
    </row>
    <row r="10" spans="1:5" s="37" customFormat="1" ht="17.100000000000001" customHeight="1">
      <c r="A10" s="58" t="s">
        <v>12</v>
      </c>
      <c r="B10" s="56"/>
      <c r="C10" s="55"/>
      <c r="D10" s="55"/>
      <c r="E10" s="54"/>
    </row>
    <row r="11" spans="1:5" s="37" customFormat="1" ht="17.100000000000001" customHeight="1">
      <c r="A11" s="95" t="s">
        <v>46</v>
      </c>
      <c r="B11" s="56"/>
      <c r="C11" s="55"/>
      <c r="D11" s="55"/>
      <c r="E11" s="54"/>
    </row>
    <row r="12" spans="1:5" s="37" customFormat="1" ht="17.100000000000001" customHeight="1">
      <c r="A12" s="59" t="s">
        <v>45</v>
      </c>
      <c r="B12" s="56"/>
      <c r="C12" s="55"/>
      <c r="D12" s="55"/>
      <c r="E12" s="54"/>
    </row>
    <row r="13" spans="1:5" s="37" customFormat="1" ht="17.100000000000001" customHeight="1">
      <c r="A13" s="59" t="s">
        <v>10</v>
      </c>
      <c r="B13" s="56"/>
      <c r="C13" s="55"/>
      <c r="D13" s="55"/>
      <c r="E13" s="54"/>
    </row>
    <row r="14" spans="1:5" s="37" customFormat="1" ht="17.100000000000001" customHeight="1">
      <c r="A14" s="59" t="s">
        <v>43</v>
      </c>
      <c r="B14" s="56"/>
      <c r="C14" s="55"/>
      <c r="D14" s="55"/>
      <c r="E14" s="54"/>
    </row>
    <row r="15" spans="1:5" s="37" customFormat="1" ht="17.100000000000001" customHeight="1">
      <c r="A15" s="59" t="s">
        <v>180</v>
      </c>
      <c r="B15" s="56"/>
      <c r="C15" s="55"/>
      <c r="D15" s="55"/>
      <c r="E15" s="54"/>
    </row>
    <row r="16" spans="1:5" s="37" customFormat="1" ht="42.75">
      <c r="A16" s="149" t="s">
        <v>92</v>
      </c>
      <c r="B16" s="56"/>
      <c r="C16" s="55"/>
      <c r="D16" s="55"/>
      <c r="E16" s="54"/>
    </row>
    <row r="17" spans="1:5" s="37" customFormat="1" ht="17.100000000000001" customHeight="1">
      <c r="A17" s="94"/>
      <c r="B17" s="40"/>
      <c r="C17" s="93"/>
      <c r="D17" s="93"/>
      <c r="E17" s="92"/>
    </row>
    <row r="18" spans="1:5" s="37" customFormat="1" ht="17.100000000000001" customHeight="1">
      <c r="A18" s="53" t="s">
        <v>40</v>
      </c>
      <c r="B18" s="38">
        <f>SUM(B9:B17)</f>
        <v>0</v>
      </c>
      <c r="C18" s="38" t="str">
        <f>IF(B18&gt;0,1197000,"")</f>
        <v/>
      </c>
      <c r="D18" s="38">
        <f>MIN(B18,C18)</f>
        <v>0</v>
      </c>
      <c r="E18" s="52"/>
    </row>
    <row r="19" spans="1:5" s="37" customFormat="1" ht="17.100000000000001" customHeight="1">
      <c r="A19" s="49" t="s">
        <v>91</v>
      </c>
      <c r="B19" s="48"/>
      <c r="C19" s="48"/>
      <c r="D19" s="48"/>
      <c r="E19" s="50"/>
    </row>
    <row r="20" spans="1:5" s="37" customFormat="1" ht="17.100000000000001" customHeight="1">
      <c r="A20" s="49" t="s">
        <v>38</v>
      </c>
      <c r="B20" s="48"/>
      <c r="C20" s="48"/>
      <c r="D20" s="48"/>
      <c r="E20" s="50"/>
    </row>
    <row r="21" spans="1:5" s="37" customFormat="1" ht="17.100000000000001" customHeight="1">
      <c r="A21" s="49"/>
      <c r="B21" s="48"/>
      <c r="C21" s="48"/>
      <c r="D21" s="48"/>
      <c r="E21" s="50"/>
    </row>
    <row r="22" spans="1:5" s="37" customFormat="1" ht="17.100000000000001" customHeight="1">
      <c r="A22" s="49" t="s">
        <v>7</v>
      </c>
      <c r="B22" s="48"/>
      <c r="C22" s="48"/>
      <c r="D22" s="48"/>
      <c r="E22" s="48"/>
    </row>
    <row r="23" spans="1:5" s="37" customFormat="1" ht="17.100000000000001" customHeight="1">
      <c r="A23" s="43" t="s">
        <v>6</v>
      </c>
      <c r="B23" s="47" t="s">
        <v>5</v>
      </c>
      <c r="C23" s="46" t="s">
        <v>4</v>
      </c>
      <c r="D23" s="45"/>
      <c r="E23" s="44"/>
    </row>
    <row r="24" spans="1:5" s="37" customFormat="1" ht="17.100000000000001" customHeight="1">
      <c r="A24" s="43"/>
      <c r="B24" s="148" t="s">
        <v>3</v>
      </c>
      <c r="C24" s="294"/>
      <c r="D24" s="295"/>
      <c r="E24" s="296"/>
    </row>
    <row r="25" spans="1:5" ht="14.25">
      <c r="A25" s="90" t="s">
        <v>2</v>
      </c>
      <c r="B25" s="40"/>
      <c r="C25" s="297"/>
      <c r="D25" s="298"/>
      <c r="E25" s="299"/>
    </row>
    <row r="26" spans="1:5" ht="14.25">
      <c r="A26" s="39" t="s">
        <v>40</v>
      </c>
      <c r="B26" s="38">
        <f>SUM(B25)</f>
        <v>0</v>
      </c>
      <c r="C26" s="300"/>
      <c r="D26" s="301"/>
      <c r="E26" s="302"/>
    </row>
  </sheetData>
  <mergeCells count="3">
    <mergeCell ref="C24:E24"/>
    <mergeCell ref="C25:E25"/>
    <mergeCell ref="C26:E2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2"/>
  <dimension ref="A1:J41"/>
  <sheetViews>
    <sheetView showGridLines="0" view="pageBreakPreview" zoomScaleNormal="100" zoomScaleSheetLayoutView="100" workbookViewId="0"/>
  </sheetViews>
  <sheetFormatPr defaultColWidth="9" defaultRowHeight="14.25"/>
  <cols>
    <col min="1" max="1" width="7.375" style="120" customWidth="1"/>
    <col min="2" max="2" width="11" style="120" customWidth="1"/>
    <col min="3" max="3" width="17.375" style="120" customWidth="1"/>
    <col min="4" max="4" width="19.125" style="120" customWidth="1"/>
    <col min="5" max="5" width="30.125" style="120" customWidth="1"/>
    <col min="6" max="16384" width="9" style="120"/>
  </cols>
  <sheetData>
    <row r="1" spans="1:5">
      <c r="A1" s="120" t="s">
        <v>188</v>
      </c>
    </row>
    <row r="2" spans="1:5">
      <c r="A2" s="139" t="s">
        <v>164</v>
      </c>
      <c r="B2" s="138"/>
      <c r="C2" s="138"/>
      <c r="D2" s="138"/>
      <c r="E2" s="138"/>
    </row>
    <row r="3" spans="1:5" ht="13.5" customHeight="1">
      <c r="B3" s="137"/>
      <c r="C3" s="137"/>
      <c r="D3" s="137"/>
      <c r="E3" s="137"/>
    </row>
    <row r="4" spans="1:5" ht="13.5" customHeight="1">
      <c r="B4" s="137"/>
      <c r="C4" s="137"/>
      <c r="D4" s="136"/>
      <c r="E4" s="234" t="s">
        <v>35</v>
      </c>
    </row>
    <row r="5" spans="1:5" ht="13.5" customHeight="1">
      <c r="A5" s="120" t="s">
        <v>0</v>
      </c>
    </row>
    <row r="6" spans="1:5">
      <c r="A6" s="122" t="s">
        <v>113</v>
      </c>
    </row>
    <row r="7" spans="1:5" ht="20.100000000000001" customHeight="1">
      <c r="A7" s="233" t="s">
        <v>163</v>
      </c>
      <c r="B7" s="232"/>
      <c r="C7" s="232"/>
      <c r="D7" s="232"/>
      <c r="E7" s="231"/>
    </row>
    <row r="8" spans="1:5" ht="20.100000000000001" customHeight="1">
      <c r="A8" s="349"/>
      <c r="B8" s="350"/>
      <c r="C8" s="350"/>
      <c r="D8" s="350"/>
      <c r="E8" s="351"/>
    </row>
    <row r="9" spans="1:5" ht="20.100000000000001" customHeight="1">
      <c r="A9" s="349"/>
      <c r="B9" s="350"/>
      <c r="C9" s="350"/>
      <c r="D9" s="350"/>
      <c r="E9" s="351"/>
    </row>
    <row r="10" spans="1:5" ht="20.100000000000001" customHeight="1">
      <c r="A10" s="349"/>
      <c r="B10" s="350"/>
      <c r="C10" s="350"/>
      <c r="D10" s="350"/>
      <c r="E10" s="351"/>
    </row>
    <row r="11" spans="1:5" ht="20.100000000000001" customHeight="1">
      <c r="A11" s="381"/>
      <c r="B11" s="382"/>
      <c r="C11" s="382"/>
      <c r="D11" s="382"/>
      <c r="E11" s="383"/>
    </row>
    <row r="12" spans="1:5" ht="20.100000000000001" customHeight="1">
      <c r="A12" s="230" t="s">
        <v>162</v>
      </c>
      <c r="B12" s="224"/>
      <c r="C12" s="224"/>
      <c r="D12" s="224"/>
      <c r="E12" s="229"/>
    </row>
    <row r="13" spans="1:5" ht="20.100000000000001" customHeight="1">
      <c r="A13" s="349"/>
      <c r="B13" s="350"/>
      <c r="C13" s="350"/>
      <c r="D13" s="350"/>
      <c r="E13" s="351"/>
    </row>
    <row r="14" spans="1:5" ht="20.100000000000001" customHeight="1">
      <c r="A14" s="349"/>
      <c r="B14" s="350"/>
      <c r="C14" s="350"/>
      <c r="D14" s="350"/>
      <c r="E14" s="351"/>
    </row>
    <row r="15" spans="1:5" ht="20.100000000000001" customHeight="1">
      <c r="A15" s="349"/>
      <c r="B15" s="350"/>
      <c r="C15" s="350"/>
      <c r="D15" s="350"/>
      <c r="E15" s="351"/>
    </row>
    <row r="16" spans="1:5" ht="20.100000000000001" customHeight="1">
      <c r="A16" s="349"/>
      <c r="B16" s="350"/>
      <c r="C16" s="350"/>
      <c r="D16" s="350"/>
      <c r="E16" s="351"/>
    </row>
    <row r="17" spans="1:5" ht="20.100000000000001" customHeight="1">
      <c r="A17" s="349"/>
      <c r="B17" s="350"/>
      <c r="C17" s="350"/>
      <c r="D17" s="350"/>
      <c r="E17" s="351"/>
    </row>
    <row r="18" spans="1:5" ht="20.100000000000001" customHeight="1">
      <c r="A18" s="349"/>
      <c r="B18" s="350"/>
      <c r="C18" s="350"/>
      <c r="D18" s="350"/>
      <c r="E18" s="351"/>
    </row>
    <row r="19" spans="1:5" ht="20.100000000000001" customHeight="1">
      <c r="A19" s="381"/>
      <c r="B19" s="382"/>
      <c r="C19" s="382"/>
      <c r="D19" s="382"/>
      <c r="E19" s="383"/>
    </row>
    <row r="20" spans="1:5" ht="20.100000000000001" customHeight="1">
      <c r="A20" s="228" t="s">
        <v>161</v>
      </c>
      <c r="B20" s="227"/>
      <c r="C20" s="227"/>
      <c r="D20" s="227"/>
      <c r="E20" s="226"/>
    </row>
    <row r="21" spans="1:5" ht="20.100000000000001" customHeight="1">
      <c r="A21" s="384"/>
      <c r="B21" s="385"/>
      <c r="C21" s="385"/>
      <c r="D21" s="385"/>
      <c r="E21" s="386"/>
    </row>
    <row r="22" spans="1:5" ht="20.100000000000001" customHeight="1">
      <c r="A22" s="384"/>
      <c r="B22" s="385"/>
      <c r="C22" s="385"/>
      <c r="D22" s="385"/>
      <c r="E22" s="386"/>
    </row>
    <row r="23" spans="1:5" ht="20.100000000000001" customHeight="1">
      <c r="A23" s="384"/>
      <c r="B23" s="385"/>
      <c r="C23" s="385"/>
      <c r="D23" s="385"/>
      <c r="E23" s="386"/>
    </row>
    <row r="24" spans="1:5" ht="20.100000000000001" customHeight="1">
      <c r="A24" s="384"/>
      <c r="B24" s="385"/>
      <c r="C24" s="385"/>
      <c r="D24" s="385"/>
      <c r="E24" s="386"/>
    </row>
    <row r="25" spans="1:5" ht="20.100000000000001" customHeight="1">
      <c r="A25" s="384"/>
      <c r="B25" s="385"/>
      <c r="C25" s="385"/>
      <c r="D25" s="385"/>
      <c r="E25" s="386"/>
    </row>
    <row r="26" spans="1:5" ht="20.100000000000001" customHeight="1">
      <c r="A26" s="384"/>
      <c r="B26" s="385"/>
      <c r="C26" s="385"/>
      <c r="D26" s="385"/>
      <c r="E26" s="386"/>
    </row>
    <row r="27" spans="1:5" ht="20.100000000000001" customHeight="1">
      <c r="A27" s="384"/>
      <c r="B27" s="385"/>
      <c r="C27" s="385"/>
      <c r="D27" s="385"/>
      <c r="E27" s="386"/>
    </row>
    <row r="28" spans="1:5" ht="20.100000000000001" customHeight="1">
      <c r="A28" s="384"/>
      <c r="B28" s="385"/>
      <c r="C28" s="385"/>
      <c r="D28" s="385"/>
      <c r="E28" s="386"/>
    </row>
    <row r="29" spans="1:5" ht="20.100000000000001" customHeight="1">
      <c r="A29" s="387"/>
      <c r="B29" s="388"/>
      <c r="C29" s="388"/>
      <c r="D29" s="388"/>
      <c r="E29" s="389"/>
    </row>
    <row r="30" spans="1:5" ht="20.100000000000001" customHeight="1">
      <c r="A30" s="147" t="s">
        <v>60</v>
      </c>
      <c r="B30" s="146"/>
      <c r="C30" s="146"/>
      <c r="D30" s="146"/>
      <c r="E30" s="146"/>
    </row>
    <row r="31" spans="1:5" ht="18.75" customHeight="1"/>
    <row r="32" spans="1:5" ht="18.75" customHeight="1">
      <c r="A32" s="120" t="s">
        <v>160</v>
      </c>
    </row>
    <row r="33" spans="1:10" ht="18.75" customHeight="1" thickBot="1">
      <c r="A33" s="357" t="s">
        <v>100</v>
      </c>
      <c r="B33" s="380" t="s">
        <v>99</v>
      </c>
      <c r="C33" s="380"/>
      <c r="D33" s="363" t="s">
        <v>159</v>
      </c>
      <c r="E33" s="364"/>
      <c r="F33" s="224"/>
      <c r="G33" s="224"/>
      <c r="H33" s="224"/>
      <c r="I33" s="224"/>
      <c r="J33" s="141"/>
    </row>
    <row r="34" spans="1:10" ht="18.75" customHeight="1">
      <c r="A34" s="358"/>
      <c r="B34" s="225" t="s">
        <v>158</v>
      </c>
      <c r="C34" s="225" t="s">
        <v>157</v>
      </c>
      <c r="D34" s="353"/>
      <c r="E34" s="365"/>
      <c r="F34" s="224"/>
      <c r="G34" s="224"/>
      <c r="H34" s="224"/>
      <c r="I34" s="224"/>
      <c r="J34" s="141"/>
    </row>
    <row r="35" spans="1:10" ht="18.75" customHeight="1">
      <c r="A35" s="223"/>
      <c r="B35" s="222"/>
      <c r="C35" s="222"/>
      <c r="D35" s="390"/>
      <c r="E35" s="391"/>
    </row>
    <row r="36" spans="1:10" ht="18.75" customHeight="1">
      <c r="A36" s="127"/>
      <c r="B36" s="128" t="s">
        <v>156</v>
      </c>
      <c r="C36" s="128"/>
      <c r="D36" s="349"/>
      <c r="E36" s="351"/>
    </row>
    <row r="37" spans="1:10" ht="18.75" customHeight="1">
      <c r="A37" s="127"/>
      <c r="B37" s="128" t="s">
        <v>155</v>
      </c>
      <c r="C37" s="128"/>
      <c r="D37" s="349"/>
      <c r="E37" s="351"/>
    </row>
    <row r="38" spans="1:10" ht="18.75" customHeight="1">
      <c r="A38" s="127"/>
      <c r="B38" s="221" t="s">
        <v>154</v>
      </c>
      <c r="C38" s="128"/>
      <c r="D38" s="349"/>
      <c r="E38" s="351"/>
    </row>
    <row r="39" spans="1:10" ht="18.75" customHeight="1">
      <c r="A39" s="127"/>
      <c r="B39" s="221" t="s">
        <v>153</v>
      </c>
      <c r="C39" s="128"/>
      <c r="D39" s="349"/>
      <c r="E39" s="351"/>
    </row>
    <row r="40" spans="1:10" ht="18.75" customHeight="1">
      <c r="A40" s="127"/>
      <c r="B40" s="221" t="s">
        <v>152</v>
      </c>
      <c r="C40" s="128"/>
      <c r="D40" s="349"/>
      <c r="E40" s="351"/>
    </row>
    <row r="41" spans="1:10" ht="18.75" customHeight="1">
      <c r="A41" s="220"/>
      <c r="B41" s="143"/>
      <c r="C41" s="143"/>
      <c r="D41" s="354"/>
      <c r="E41" s="356"/>
    </row>
  </sheetData>
  <mergeCells count="13">
    <mergeCell ref="D35:E35"/>
    <mergeCell ref="D41:E41"/>
    <mergeCell ref="D40:E40"/>
    <mergeCell ref="D39:E39"/>
    <mergeCell ref="D38:E38"/>
    <mergeCell ref="D37:E37"/>
    <mergeCell ref="D36:E36"/>
    <mergeCell ref="A33:A34"/>
    <mergeCell ref="B33:C33"/>
    <mergeCell ref="D33:E34"/>
    <mergeCell ref="A8:E11"/>
    <mergeCell ref="A13:E19"/>
    <mergeCell ref="A21:E2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3"/>
  <dimension ref="A1:E26"/>
  <sheetViews>
    <sheetView showGridLines="0" view="pageBreakPreview" zoomScaleNormal="100" zoomScaleSheetLayoutView="100" workbookViewId="0"/>
  </sheetViews>
  <sheetFormatPr defaultColWidth="9" defaultRowHeight="13.5"/>
  <cols>
    <col min="1" max="1" width="17.625" style="1" customWidth="1"/>
    <col min="2" max="4" width="12.25" style="1" customWidth="1"/>
    <col min="5" max="5" width="33.625" style="1" customWidth="1"/>
    <col min="6" max="16384" width="9" style="1"/>
  </cols>
  <sheetData>
    <row r="1" spans="1:5">
      <c r="A1" s="1" t="s">
        <v>185</v>
      </c>
    </row>
    <row r="3" spans="1:5">
      <c r="A3" s="16" t="s">
        <v>51</v>
      </c>
      <c r="B3" s="240"/>
      <c r="C3" s="240"/>
      <c r="D3" s="240"/>
      <c r="E3" s="240"/>
    </row>
    <row r="5" spans="1:5">
      <c r="E5" s="264" t="s">
        <v>35</v>
      </c>
    </row>
    <row r="6" spans="1:5">
      <c r="A6" s="1" t="s">
        <v>49</v>
      </c>
    </row>
    <row r="7" spans="1:5" ht="17.100000000000001" customHeight="1">
      <c r="A7" s="22" t="s">
        <v>6</v>
      </c>
      <c r="B7" s="63" t="s">
        <v>19</v>
      </c>
      <c r="C7" s="63" t="s">
        <v>18</v>
      </c>
      <c r="D7" s="63" t="s">
        <v>17</v>
      </c>
      <c r="E7" s="63" t="s">
        <v>4</v>
      </c>
    </row>
    <row r="8" spans="1:5" ht="17.100000000000001" customHeight="1">
      <c r="A8" s="20"/>
      <c r="B8" s="61" t="s">
        <v>16</v>
      </c>
      <c r="C8" s="61" t="s">
        <v>16</v>
      </c>
      <c r="D8" s="61" t="s">
        <v>16</v>
      </c>
      <c r="E8" s="60"/>
    </row>
    <row r="9" spans="1:5" ht="17.100000000000001" customHeight="1">
      <c r="A9" s="17" t="s">
        <v>93</v>
      </c>
      <c r="B9" s="13"/>
      <c r="C9" s="12"/>
      <c r="D9" s="12"/>
      <c r="E9" s="14"/>
    </row>
    <row r="10" spans="1:5" ht="17.100000000000001" customHeight="1">
      <c r="A10" s="17" t="s">
        <v>12</v>
      </c>
      <c r="B10" s="13"/>
      <c r="C10" s="12"/>
      <c r="D10" s="12"/>
      <c r="E10" s="14"/>
    </row>
    <row r="11" spans="1:5" ht="17.100000000000001" customHeight="1">
      <c r="A11" s="19" t="s">
        <v>46</v>
      </c>
      <c r="B11" s="13"/>
      <c r="C11" s="12"/>
      <c r="D11" s="12"/>
      <c r="E11" s="14"/>
    </row>
    <row r="12" spans="1:5" ht="17.100000000000001" customHeight="1">
      <c r="A12" s="15" t="s">
        <v>45</v>
      </c>
      <c r="B12" s="13"/>
      <c r="C12" s="12"/>
      <c r="D12" s="12"/>
      <c r="E12" s="14"/>
    </row>
    <row r="13" spans="1:5" ht="17.100000000000001" customHeight="1">
      <c r="A13" s="15" t="s">
        <v>10</v>
      </c>
      <c r="B13" s="13"/>
      <c r="C13" s="12"/>
      <c r="D13" s="12"/>
      <c r="E13" s="14"/>
    </row>
    <row r="14" spans="1:5" ht="17.100000000000001" customHeight="1">
      <c r="A14" s="15" t="s">
        <v>43</v>
      </c>
      <c r="B14" s="13"/>
      <c r="C14" s="12"/>
      <c r="D14" s="12"/>
      <c r="E14" s="14"/>
    </row>
    <row r="15" spans="1:5" ht="17.100000000000001" customHeight="1">
      <c r="A15" s="15" t="s">
        <v>44</v>
      </c>
      <c r="B15" s="13"/>
      <c r="C15" s="12"/>
      <c r="D15" s="12"/>
      <c r="E15" s="14"/>
    </row>
    <row r="16" spans="1:5" ht="40.5">
      <c r="A16" s="18" t="s">
        <v>92</v>
      </c>
      <c r="B16" s="13"/>
      <c r="C16" s="12"/>
      <c r="D16" s="12"/>
      <c r="E16" s="14"/>
    </row>
    <row r="17" spans="1:5" ht="17.100000000000001" customHeight="1">
      <c r="A17" s="239"/>
      <c r="B17" s="6"/>
      <c r="C17" s="238"/>
      <c r="D17" s="238"/>
      <c r="E17" s="237"/>
    </row>
    <row r="18" spans="1:5" ht="17.100000000000001" customHeight="1">
      <c r="A18" s="11" t="s">
        <v>40</v>
      </c>
      <c r="B18" s="4">
        <f>SUM(B9:B17)</f>
        <v>0</v>
      </c>
      <c r="C18" s="38" t="str">
        <f>IF(B18&gt;0,1247000,"")</f>
        <v/>
      </c>
      <c r="D18" s="38">
        <f>MIN(B18,C18)</f>
        <v>0</v>
      </c>
      <c r="E18" s="236"/>
    </row>
    <row r="19" spans="1:5" ht="17.100000000000001" customHeight="1">
      <c r="A19" s="10" t="s">
        <v>91</v>
      </c>
      <c r="B19" s="3"/>
      <c r="C19" s="3"/>
      <c r="D19" s="3"/>
      <c r="E19" s="2"/>
    </row>
    <row r="20" spans="1:5" ht="17.100000000000001" customHeight="1">
      <c r="A20" s="10" t="s">
        <v>38</v>
      </c>
      <c r="B20" s="3"/>
      <c r="C20" s="3"/>
      <c r="D20" s="3"/>
      <c r="E20" s="2"/>
    </row>
    <row r="21" spans="1:5" ht="17.100000000000001" customHeight="1">
      <c r="A21" s="10"/>
      <c r="B21" s="3"/>
      <c r="C21" s="3"/>
      <c r="D21" s="3"/>
      <c r="E21" s="2"/>
    </row>
    <row r="22" spans="1:5" ht="17.100000000000001" customHeight="1">
      <c r="A22" s="10" t="s">
        <v>165</v>
      </c>
      <c r="B22" s="3"/>
      <c r="C22" s="3"/>
      <c r="D22" s="3"/>
      <c r="E22" s="2"/>
    </row>
    <row r="23" spans="1:5" ht="17.100000000000001" customHeight="1">
      <c r="A23" s="8" t="s">
        <v>6</v>
      </c>
      <c r="B23" s="9" t="s">
        <v>5</v>
      </c>
      <c r="C23" s="46" t="s">
        <v>4</v>
      </c>
      <c r="D23" s="45"/>
      <c r="E23" s="44"/>
    </row>
    <row r="24" spans="1:5" ht="17.100000000000001" customHeight="1">
      <c r="A24" s="8"/>
      <c r="B24" s="7" t="s">
        <v>3</v>
      </c>
      <c r="C24" s="294"/>
      <c r="D24" s="295"/>
      <c r="E24" s="296"/>
    </row>
    <row r="25" spans="1:5" ht="17.100000000000001" customHeight="1">
      <c r="A25" s="235" t="s">
        <v>2</v>
      </c>
      <c r="B25" s="6"/>
      <c r="C25" s="297"/>
      <c r="D25" s="298"/>
      <c r="E25" s="299"/>
    </row>
    <row r="26" spans="1:5" ht="17.100000000000001" customHeight="1">
      <c r="A26" s="5" t="s">
        <v>40</v>
      </c>
      <c r="B26" s="4">
        <f>SUM(B25)</f>
        <v>0</v>
      </c>
      <c r="C26" s="300"/>
      <c r="D26" s="301"/>
      <c r="E26" s="302"/>
    </row>
  </sheetData>
  <mergeCells count="3">
    <mergeCell ref="C24:E24"/>
    <mergeCell ref="C25:E25"/>
    <mergeCell ref="C26:E2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9"/>
  <dimension ref="A1:E30"/>
  <sheetViews>
    <sheetView showGridLines="0" zoomScaleNormal="100" zoomScaleSheetLayoutView="100" workbookViewId="0"/>
  </sheetViews>
  <sheetFormatPr defaultColWidth="9" defaultRowHeight="14.25"/>
  <cols>
    <col min="1" max="1" width="23.375" style="37" customWidth="1"/>
    <col min="2" max="4" width="11.75" style="37" customWidth="1"/>
    <col min="5" max="5" width="40.25" style="37" customWidth="1"/>
    <col min="6" max="16384" width="9" style="37"/>
  </cols>
  <sheetData>
    <row r="1" spans="1:5">
      <c r="A1" s="37" t="s">
        <v>52</v>
      </c>
    </row>
    <row r="3" spans="1:5">
      <c r="A3" s="65" t="s">
        <v>51</v>
      </c>
      <c r="B3" s="64"/>
      <c r="C3" s="64"/>
      <c r="D3" s="64"/>
      <c r="E3" s="64"/>
    </row>
    <row r="5" spans="1:5">
      <c r="E5" s="260" t="s">
        <v>50</v>
      </c>
    </row>
    <row r="6" spans="1:5">
      <c r="A6" s="37" t="s">
        <v>49</v>
      </c>
    </row>
    <row r="7" spans="1:5" ht="17.100000000000001" customHeight="1">
      <c r="A7" s="63" t="s">
        <v>6</v>
      </c>
      <c r="B7" s="63" t="s">
        <v>19</v>
      </c>
      <c r="C7" s="63" t="s">
        <v>18</v>
      </c>
      <c r="D7" s="63" t="s">
        <v>17</v>
      </c>
      <c r="E7" s="63" t="s">
        <v>4</v>
      </c>
    </row>
    <row r="8" spans="1:5" ht="17.100000000000001" customHeight="1">
      <c r="A8" s="62"/>
      <c r="B8" s="61" t="s">
        <v>16</v>
      </c>
      <c r="C8" s="61" t="s">
        <v>16</v>
      </c>
      <c r="D8" s="61" t="s">
        <v>16</v>
      </c>
      <c r="E8" s="60"/>
    </row>
    <row r="9" spans="1:5" ht="17.100000000000001" customHeight="1">
      <c r="A9" s="58" t="s">
        <v>48</v>
      </c>
      <c r="B9" s="56"/>
      <c r="C9" s="55"/>
      <c r="D9" s="55"/>
      <c r="E9" s="54"/>
    </row>
    <row r="10" spans="1:5" ht="17.100000000000001" customHeight="1">
      <c r="A10" s="58" t="s">
        <v>14</v>
      </c>
      <c r="B10" s="56"/>
      <c r="C10" s="55"/>
      <c r="D10" s="55"/>
      <c r="E10" s="54"/>
    </row>
    <row r="11" spans="1:5" ht="17.100000000000001" customHeight="1">
      <c r="A11" s="58" t="s">
        <v>13</v>
      </c>
      <c r="B11" s="56"/>
      <c r="C11" s="55"/>
      <c r="D11" s="55"/>
      <c r="E11" s="54"/>
    </row>
    <row r="12" spans="1:5" ht="17.100000000000001" customHeight="1">
      <c r="A12" s="58" t="s">
        <v>12</v>
      </c>
      <c r="B12" s="56"/>
      <c r="C12" s="55"/>
      <c r="D12" s="55"/>
      <c r="E12" s="54"/>
    </row>
    <row r="13" spans="1:5" ht="17.100000000000001" customHeight="1">
      <c r="A13" s="59" t="s">
        <v>47</v>
      </c>
      <c r="B13" s="56"/>
      <c r="C13" s="55"/>
      <c r="D13" s="55"/>
      <c r="E13" s="54"/>
    </row>
    <row r="14" spans="1:5" ht="17.100000000000001" customHeight="1">
      <c r="A14" s="59" t="s">
        <v>46</v>
      </c>
      <c r="B14" s="56"/>
      <c r="C14" s="55"/>
      <c r="D14" s="55"/>
      <c r="E14" s="54"/>
    </row>
    <row r="15" spans="1:5" ht="17.100000000000001" customHeight="1">
      <c r="A15" s="59" t="s">
        <v>45</v>
      </c>
      <c r="B15" s="56"/>
      <c r="C15" s="55"/>
      <c r="D15" s="55"/>
      <c r="E15" s="54"/>
    </row>
    <row r="16" spans="1:5" ht="17.100000000000001" customHeight="1">
      <c r="A16" s="59" t="s">
        <v>10</v>
      </c>
      <c r="B16" s="56"/>
      <c r="C16" s="55"/>
      <c r="D16" s="55"/>
      <c r="E16" s="54"/>
    </row>
    <row r="17" spans="1:5" ht="17.100000000000001" customHeight="1">
      <c r="A17" s="59" t="s">
        <v>44</v>
      </c>
      <c r="B17" s="56"/>
      <c r="C17" s="55"/>
      <c r="D17" s="55"/>
      <c r="E17" s="54"/>
    </row>
    <row r="18" spans="1:5" ht="17.100000000000001" customHeight="1">
      <c r="A18" s="59" t="s">
        <v>43</v>
      </c>
      <c r="B18" s="56"/>
      <c r="C18" s="55"/>
      <c r="D18" s="55"/>
      <c r="E18" s="54"/>
    </row>
    <row r="19" spans="1:5" ht="17.100000000000001" customHeight="1">
      <c r="A19" s="59" t="s">
        <v>42</v>
      </c>
      <c r="B19" s="56"/>
      <c r="C19" s="55"/>
      <c r="D19" s="55"/>
      <c r="E19" s="54"/>
    </row>
    <row r="20" spans="1:5" ht="16.5" customHeight="1">
      <c r="A20" s="58" t="s">
        <v>179</v>
      </c>
      <c r="B20" s="56"/>
      <c r="C20" s="55"/>
      <c r="D20" s="55"/>
      <c r="E20" s="54"/>
    </row>
    <row r="21" spans="1:5" ht="42.75">
      <c r="A21" s="265" t="s">
        <v>41</v>
      </c>
      <c r="B21" s="40"/>
      <c r="C21" s="93"/>
      <c r="D21" s="93"/>
      <c r="E21" s="92"/>
    </row>
    <row r="22" spans="1:5" ht="17.100000000000001" customHeight="1">
      <c r="A22" s="53" t="s">
        <v>40</v>
      </c>
      <c r="B22" s="38">
        <f>SUM(B9:B21)</f>
        <v>0</v>
      </c>
      <c r="C22" s="38" t="str">
        <f>IF(B22&gt;0,2748000,"")</f>
        <v/>
      </c>
      <c r="D22" s="38">
        <f>MIN(B22,C22)</f>
        <v>0</v>
      </c>
      <c r="E22" s="52"/>
    </row>
    <row r="23" spans="1:5" ht="17.100000000000001" customHeight="1">
      <c r="A23" s="49" t="s">
        <v>39</v>
      </c>
      <c r="B23" s="48"/>
      <c r="C23" s="48"/>
      <c r="D23" s="48"/>
      <c r="E23" s="50"/>
    </row>
    <row r="24" spans="1:5" ht="17.100000000000001" customHeight="1">
      <c r="A24" s="49" t="s">
        <v>38</v>
      </c>
      <c r="B24" s="48"/>
      <c r="C24" s="48"/>
      <c r="D24" s="48"/>
      <c r="E24" s="50"/>
    </row>
    <row r="25" spans="1:5" ht="17.100000000000001" customHeight="1">
      <c r="A25" s="51"/>
      <c r="B25" s="48"/>
      <c r="C25" s="48"/>
      <c r="D25" s="48"/>
      <c r="E25" s="50"/>
    </row>
    <row r="26" spans="1:5" ht="17.100000000000001" customHeight="1">
      <c r="A26" s="49" t="s">
        <v>7</v>
      </c>
      <c r="B26" s="48"/>
      <c r="C26" s="48"/>
      <c r="D26" s="48"/>
      <c r="E26" s="48"/>
    </row>
    <row r="27" spans="1:5" ht="17.100000000000001" customHeight="1">
      <c r="A27" s="43" t="s">
        <v>6</v>
      </c>
      <c r="B27" s="47" t="s">
        <v>5</v>
      </c>
      <c r="C27" s="46" t="s">
        <v>4</v>
      </c>
      <c r="D27" s="45"/>
      <c r="E27" s="44"/>
    </row>
    <row r="28" spans="1:5" ht="17.100000000000001" customHeight="1">
      <c r="A28" s="43"/>
      <c r="B28" s="42" t="s">
        <v>3</v>
      </c>
      <c r="C28" s="294"/>
      <c r="D28" s="295"/>
      <c r="E28" s="296"/>
    </row>
    <row r="29" spans="1:5" ht="17.100000000000001" customHeight="1">
      <c r="A29" s="41" t="s">
        <v>2</v>
      </c>
      <c r="B29" s="40"/>
      <c r="C29" s="297"/>
      <c r="D29" s="298"/>
      <c r="E29" s="299"/>
    </row>
    <row r="30" spans="1:5" ht="17.100000000000001" customHeight="1">
      <c r="A30" s="39" t="s">
        <v>1</v>
      </c>
      <c r="B30" s="38">
        <f>SUM(B29)</f>
        <v>0</v>
      </c>
      <c r="C30" s="300"/>
      <c r="D30" s="301"/>
      <c r="E30" s="302"/>
    </row>
  </sheetData>
  <mergeCells count="3">
    <mergeCell ref="C28:E28"/>
    <mergeCell ref="C29:E29"/>
    <mergeCell ref="C30:E30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9"/>
  <dimension ref="A1:D14"/>
  <sheetViews>
    <sheetView showGridLines="0" view="pageBreakPreview" zoomScale="85" zoomScaleNormal="90" zoomScaleSheetLayoutView="85" workbookViewId="0"/>
  </sheetViews>
  <sheetFormatPr defaultColWidth="9" defaultRowHeight="13.5"/>
  <cols>
    <col min="1" max="1" width="17.75" style="241" customWidth="1"/>
    <col min="2" max="2" width="5.5" style="241" customWidth="1"/>
    <col min="3" max="3" width="52.75" style="241" customWidth="1"/>
    <col min="4" max="5" width="9" style="241" customWidth="1"/>
    <col min="6" max="16384" width="9" style="241"/>
  </cols>
  <sheetData>
    <row r="1" spans="1:4" ht="14.25">
      <c r="A1" s="253"/>
      <c r="B1" s="253"/>
      <c r="C1" s="259"/>
      <c r="D1" s="258"/>
    </row>
    <row r="2" spans="1:4" ht="14.25">
      <c r="A2" s="257" t="s">
        <v>177</v>
      </c>
      <c r="B2" s="256"/>
      <c r="C2" s="255"/>
    </row>
    <row r="3" spans="1:4" ht="14.25">
      <c r="A3" s="254"/>
      <c r="B3" s="253"/>
    </row>
    <row r="4" spans="1:4" ht="14.25">
      <c r="A4" s="252"/>
      <c r="B4" s="252"/>
      <c r="C4" s="251" t="s">
        <v>176</v>
      </c>
    </row>
    <row r="5" spans="1:4">
      <c r="C5" s="249"/>
    </row>
    <row r="6" spans="1:4">
      <c r="C6" s="250" t="s">
        <v>175</v>
      </c>
    </row>
    <row r="7" spans="1:4">
      <c r="C7" s="249"/>
    </row>
    <row r="8" spans="1:4" s="242" customFormat="1" ht="15.75" customHeight="1">
      <c r="A8" s="392" t="s">
        <v>174</v>
      </c>
      <c r="B8" s="392"/>
      <c r="C8" s="248" t="s">
        <v>173</v>
      </c>
    </row>
    <row r="9" spans="1:4" s="242" customFormat="1" ht="15.75" customHeight="1">
      <c r="A9" s="392" t="s">
        <v>172</v>
      </c>
      <c r="B9" s="392"/>
      <c r="C9" s="248" t="s">
        <v>171</v>
      </c>
    </row>
    <row r="10" spans="1:4" s="242" customFormat="1" ht="47.25" customHeight="1">
      <c r="A10" s="393" t="s">
        <v>170</v>
      </c>
      <c r="B10" s="247" t="s">
        <v>169</v>
      </c>
      <c r="C10" s="246"/>
    </row>
    <row r="11" spans="1:4" s="242" customFormat="1" ht="47.25" customHeight="1">
      <c r="A11" s="394"/>
      <c r="B11" s="245" t="s">
        <v>168</v>
      </c>
      <c r="C11" s="244"/>
    </row>
    <row r="12" spans="1:4" s="242" customFormat="1" ht="100.5" customHeight="1">
      <c r="A12" s="392" t="s">
        <v>167</v>
      </c>
      <c r="B12" s="392"/>
      <c r="C12" s="243"/>
    </row>
    <row r="13" spans="1:4" s="242" customFormat="1" ht="249.75" customHeight="1">
      <c r="A13" s="392" t="s">
        <v>166</v>
      </c>
      <c r="B13" s="392"/>
      <c r="C13" s="243"/>
    </row>
    <row r="14" spans="1:4" s="242" customFormat="1" ht="15.75" customHeight="1"/>
  </sheetData>
  <mergeCells count="5">
    <mergeCell ref="A8:B8"/>
    <mergeCell ref="A9:B9"/>
    <mergeCell ref="A10:A11"/>
    <mergeCell ref="A12:B12"/>
    <mergeCell ref="A13:B13"/>
  </mergeCells>
  <phoneticPr fontId="5"/>
  <printOptions horizontalCentered="1"/>
  <pageMargins left="0.78740157480314965" right="0.78740157480314965" top="0.78740157480314965" bottom="0.19685039370078741" header="0.31496062992125984" footer="0.31496062992125984"/>
  <pageSetup paperSize="9" orientation="portrait" blackAndWhite="1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0">
    <pageSetUpPr fitToPage="1"/>
  </sheetPr>
  <dimension ref="A1:C26"/>
  <sheetViews>
    <sheetView showGridLines="0" view="pageBreakPreview" zoomScale="85" zoomScaleNormal="85" zoomScaleSheetLayoutView="85" workbookViewId="0">
      <selection activeCell="A8" sqref="A8"/>
    </sheetView>
  </sheetViews>
  <sheetFormatPr defaultColWidth="9" defaultRowHeight="14.25"/>
  <cols>
    <col min="1" max="1" width="54.875" style="66" customWidth="1"/>
    <col min="2" max="2" width="40.625" style="66" customWidth="1"/>
    <col min="3" max="16384" width="9" style="66"/>
  </cols>
  <sheetData>
    <row r="1" spans="1:3">
      <c r="A1" s="66" t="s">
        <v>59</v>
      </c>
    </row>
    <row r="3" spans="1:3">
      <c r="A3" s="75" t="s">
        <v>58</v>
      </c>
      <c r="B3" s="74"/>
    </row>
    <row r="4" spans="1:3" s="70" customFormat="1">
      <c r="A4" s="72"/>
      <c r="B4" s="73"/>
      <c r="C4" s="71"/>
    </row>
    <row r="5" spans="1:3" s="70" customFormat="1">
      <c r="A5" s="72"/>
      <c r="B5" s="261" t="s">
        <v>57</v>
      </c>
      <c r="C5" s="71"/>
    </row>
    <row r="7" spans="1:3" ht="27" customHeight="1">
      <c r="A7" s="69" t="s">
        <v>56</v>
      </c>
      <c r="B7" s="69" t="s">
        <v>55</v>
      </c>
    </row>
    <row r="8" spans="1:3" ht="27" customHeight="1">
      <c r="A8" s="68" t="s">
        <v>54</v>
      </c>
      <c r="B8" s="67" t="s">
        <v>53</v>
      </c>
    </row>
    <row r="9" spans="1:3" ht="27" customHeight="1">
      <c r="A9" s="68"/>
      <c r="B9" s="67"/>
    </row>
    <row r="10" spans="1:3" ht="27" customHeight="1">
      <c r="A10" s="68"/>
      <c r="B10" s="67"/>
    </row>
    <row r="11" spans="1:3" ht="27" customHeight="1">
      <c r="A11" s="68"/>
      <c r="B11" s="67"/>
    </row>
    <row r="12" spans="1:3" ht="27" customHeight="1">
      <c r="A12" s="68"/>
      <c r="B12" s="67"/>
    </row>
    <row r="13" spans="1:3" ht="27" customHeight="1">
      <c r="A13" s="68"/>
      <c r="B13" s="67"/>
    </row>
    <row r="14" spans="1:3" ht="27" customHeight="1">
      <c r="A14" s="68"/>
      <c r="B14" s="67"/>
    </row>
    <row r="15" spans="1:3" ht="27" customHeight="1">
      <c r="A15" s="68"/>
      <c r="B15" s="67"/>
    </row>
    <row r="16" spans="1:3" ht="27" customHeight="1">
      <c r="A16" s="68"/>
      <c r="B16" s="67"/>
    </row>
    <row r="17" spans="1:2" ht="27" customHeight="1">
      <c r="A17" s="68"/>
      <c r="B17" s="67"/>
    </row>
    <row r="18" spans="1:2" ht="27" customHeight="1">
      <c r="A18" s="68"/>
      <c r="B18" s="67"/>
    </row>
    <row r="19" spans="1:2" ht="27" customHeight="1">
      <c r="A19" s="68"/>
      <c r="B19" s="67"/>
    </row>
    <row r="20" spans="1:2" ht="27" customHeight="1">
      <c r="A20" s="68"/>
      <c r="B20" s="67"/>
    </row>
    <row r="21" spans="1:2" ht="27" customHeight="1">
      <c r="A21" s="68"/>
      <c r="B21" s="67"/>
    </row>
    <row r="22" spans="1:2" ht="27" customHeight="1">
      <c r="A22" s="68"/>
      <c r="B22" s="67"/>
    </row>
    <row r="23" spans="1:2" ht="27" customHeight="1">
      <c r="A23" s="68"/>
      <c r="B23" s="67"/>
    </row>
    <row r="24" spans="1:2" ht="27" customHeight="1">
      <c r="A24" s="68"/>
      <c r="B24" s="67"/>
    </row>
    <row r="25" spans="1:2" ht="27" customHeight="1">
      <c r="A25" s="68"/>
      <c r="B25" s="67"/>
    </row>
    <row r="26" spans="1:2" ht="27" customHeight="1">
      <c r="A26" s="68"/>
      <c r="B26" s="67"/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1"/>
  <dimension ref="A1:J45"/>
  <sheetViews>
    <sheetView showGridLines="0" view="pageBreakPreview" zoomScaleNormal="100" zoomScaleSheetLayoutView="100" workbookViewId="0"/>
  </sheetViews>
  <sheetFormatPr defaultColWidth="9" defaultRowHeight="14.25"/>
  <cols>
    <col min="1" max="3" width="3.75" style="76" customWidth="1"/>
    <col min="4" max="4" width="16.875" style="76" customWidth="1"/>
    <col min="5" max="5" width="11.25" style="76" customWidth="1"/>
    <col min="6" max="6" width="12.375" style="76" customWidth="1"/>
    <col min="7" max="8" width="10.625" style="76" customWidth="1"/>
    <col min="9" max="9" width="10.5" style="76" customWidth="1"/>
    <col min="10" max="10" width="10.625" style="76" customWidth="1"/>
    <col min="11" max="16384" width="9" style="76"/>
  </cols>
  <sheetData>
    <row r="1" spans="1:10">
      <c r="A1" s="89" t="s">
        <v>72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7" t="s">
        <v>71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4.25" customHeight="1">
      <c r="A4" s="85"/>
      <c r="B4" s="85"/>
      <c r="C4" s="85"/>
      <c r="D4" s="85"/>
      <c r="E4" s="85"/>
      <c r="F4" s="85"/>
      <c r="G4" s="85"/>
      <c r="H4" s="78"/>
      <c r="I4" s="84"/>
      <c r="J4" s="83"/>
    </row>
    <row r="5" spans="1:10">
      <c r="A5" s="76" t="s">
        <v>31</v>
      </c>
      <c r="H5" s="82"/>
      <c r="I5" s="304"/>
      <c r="J5" s="304"/>
    </row>
    <row r="6" spans="1:10">
      <c r="A6" s="76" t="s">
        <v>70</v>
      </c>
    </row>
    <row r="7" spans="1:10" ht="20.25" customHeight="1">
      <c r="A7" s="303" t="s">
        <v>69</v>
      </c>
      <c r="B7" s="303"/>
      <c r="C7" s="303"/>
      <c r="D7" s="303"/>
      <c r="E7" s="305"/>
      <c r="F7" s="305"/>
      <c r="G7" s="305"/>
      <c r="H7" s="305"/>
      <c r="I7" s="305"/>
      <c r="J7" s="305"/>
    </row>
    <row r="8" spans="1:10" ht="20.25" customHeight="1">
      <c r="A8" s="303" t="s">
        <v>68</v>
      </c>
      <c r="B8" s="303"/>
      <c r="C8" s="303"/>
      <c r="D8" s="303"/>
      <c r="E8" s="305"/>
      <c r="F8" s="305"/>
      <c r="G8" s="305"/>
      <c r="H8" s="305"/>
      <c r="I8" s="305"/>
      <c r="J8" s="305"/>
    </row>
    <row r="9" spans="1:10" ht="20.25" customHeight="1">
      <c r="A9" s="303" t="s">
        <v>67</v>
      </c>
      <c r="B9" s="303"/>
      <c r="C9" s="303"/>
      <c r="D9" s="303"/>
      <c r="E9" s="305"/>
      <c r="F9" s="305"/>
      <c r="G9" s="305"/>
      <c r="H9" s="305"/>
      <c r="I9" s="305"/>
      <c r="J9" s="305"/>
    </row>
    <row r="10" spans="1:10" ht="20.25" customHeight="1">
      <c r="A10" s="303" t="s">
        <v>66</v>
      </c>
      <c r="B10" s="303"/>
      <c r="C10" s="303"/>
      <c r="D10" s="303"/>
      <c r="E10" s="315" t="s">
        <v>65</v>
      </c>
      <c r="F10" s="316"/>
      <c r="G10" s="316"/>
      <c r="H10" s="316"/>
      <c r="I10" s="316"/>
      <c r="J10" s="316"/>
    </row>
    <row r="11" spans="1:10" ht="20.25" customHeight="1">
      <c r="A11" s="319" t="s">
        <v>64</v>
      </c>
      <c r="B11" s="319"/>
      <c r="C11" s="319"/>
      <c r="D11" s="319"/>
      <c r="E11" s="317">
        <f>COUNTA(E12:H14)</f>
        <v>0</v>
      </c>
      <c r="F11" s="318"/>
      <c r="G11" s="321"/>
      <c r="H11" s="321"/>
      <c r="I11" s="321"/>
      <c r="J11" s="321"/>
    </row>
    <row r="12" spans="1:10" ht="20.25" customHeight="1">
      <c r="A12" s="325" t="s">
        <v>63</v>
      </c>
      <c r="B12" s="326"/>
      <c r="C12" s="326"/>
      <c r="D12" s="327"/>
      <c r="E12" s="322"/>
      <c r="F12" s="323"/>
      <c r="G12" s="323"/>
      <c r="H12" s="324"/>
      <c r="I12" s="320" t="s">
        <v>62</v>
      </c>
      <c r="J12" s="81"/>
    </row>
    <row r="13" spans="1:10" ht="20.25" customHeight="1">
      <c r="A13" s="328"/>
      <c r="B13" s="329"/>
      <c r="C13" s="329"/>
      <c r="D13" s="330"/>
      <c r="E13" s="322"/>
      <c r="F13" s="323"/>
      <c r="G13" s="323"/>
      <c r="H13" s="324"/>
      <c r="I13" s="303"/>
      <c r="J13" s="81"/>
    </row>
    <row r="14" spans="1:10" ht="20.25" customHeight="1">
      <c r="A14" s="331"/>
      <c r="B14" s="332"/>
      <c r="C14" s="332"/>
      <c r="D14" s="333"/>
      <c r="E14" s="322"/>
      <c r="F14" s="323"/>
      <c r="G14" s="323"/>
      <c r="H14" s="324"/>
      <c r="I14" s="303"/>
      <c r="J14" s="81"/>
    </row>
    <row r="15" spans="1:10">
      <c r="A15" s="80"/>
      <c r="B15" s="78"/>
      <c r="C15" s="78"/>
      <c r="D15" s="78"/>
      <c r="E15" s="78"/>
      <c r="F15" s="78"/>
      <c r="G15" s="78"/>
      <c r="H15" s="78"/>
      <c r="I15" s="78"/>
      <c r="J15" s="77"/>
    </row>
    <row r="16" spans="1:10">
      <c r="A16" s="79" t="s">
        <v>61</v>
      </c>
      <c r="B16" s="78"/>
      <c r="C16" s="78"/>
      <c r="D16" s="78"/>
      <c r="E16" s="78"/>
      <c r="F16" s="78"/>
      <c r="G16" s="78"/>
      <c r="H16" s="78"/>
      <c r="I16" s="78"/>
      <c r="J16" s="77"/>
    </row>
    <row r="17" spans="1:10" ht="33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>
      <c r="A18" s="309"/>
      <c r="B18" s="310"/>
      <c r="C18" s="310"/>
      <c r="D18" s="310"/>
      <c r="E18" s="310"/>
      <c r="F18" s="310"/>
      <c r="G18" s="310"/>
      <c r="H18" s="310"/>
      <c r="I18" s="310"/>
      <c r="J18" s="311"/>
    </row>
    <row r="19" spans="1:10">
      <c r="A19" s="309"/>
      <c r="B19" s="310"/>
      <c r="C19" s="310"/>
      <c r="D19" s="310"/>
      <c r="E19" s="310"/>
      <c r="F19" s="310"/>
      <c r="G19" s="310"/>
      <c r="H19" s="310"/>
      <c r="I19" s="310"/>
      <c r="J19" s="311"/>
    </row>
    <row r="20" spans="1:10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>
      <c r="A21" s="309"/>
      <c r="B21" s="310"/>
      <c r="C21" s="310"/>
      <c r="D21" s="310"/>
      <c r="E21" s="310"/>
      <c r="F21" s="310"/>
      <c r="G21" s="310"/>
      <c r="H21" s="310"/>
      <c r="I21" s="310"/>
      <c r="J21" s="311"/>
    </row>
    <row r="22" spans="1:10">
      <c r="A22" s="309"/>
      <c r="B22" s="310"/>
      <c r="C22" s="310"/>
      <c r="D22" s="310"/>
      <c r="E22" s="310"/>
      <c r="F22" s="310"/>
      <c r="G22" s="310"/>
      <c r="H22" s="310"/>
      <c r="I22" s="310"/>
      <c r="J22" s="311"/>
    </row>
    <row r="23" spans="1:10">
      <c r="A23" s="309"/>
      <c r="B23" s="310"/>
      <c r="C23" s="310"/>
      <c r="D23" s="310"/>
      <c r="E23" s="310"/>
      <c r="F23" s="310"/>
      <c r="G23" s="310"/>
      <c r="H23" s="310"/>
      <c r="I23" s="310"/>
      <c r="J23" s="311"/>
    </row>
    <row r="24" spans="1:10">
      <c r="A24" s="309"/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>
      <c r="A25" s="309"/>
      <c r="B25" s="310"/>
      <c r="C25" s="310"/>
      <c r="D25" s="310"/>
      <c r="E25" s="310"/>
      <c r="F25" s="310"/>
      <c r="G25" s="310"/>
      <c r="H25" s="310"/>
      <c r="I25" s="310"/>
      <c r="J25" s="311"/>
    </row>
    <row r="26" spans="1:10">
      <c r="A26" s="309"/>
      <c r="B26" s="310"/>
      <c r="C26" s="310"/>
      <c r="D26" s="310"/>
      <c r="E26" s="310"/>
      <c r="F26" s="310"/>
      <c r="G26" s="310"/>
      <c r="H26" s="310"/>
      <c r="I26" s="310"/>
      <c r="J26" s="311"/>
    </row>
    <row r="27" spans="1:10">
      <c r="A27" s="309"/>
      <c r="B27" s="310"/>
      <c r="C27" s="310"/>
      <c r="D27" s="310"/>
      <c r="E27" s="310"/>
      <c r="F27" s="310"/>
      <c r="G27" s="310"/>
      <c r="H27" s="310"/>
      <c r="I27" s="310"/>
      <c r="J27" s="311"/>
    </row>
    <row r="28" spans="1:10">
      <c r="A28" s="309"/>
      <c r="B28" s="310"/>
      <c r="C28" s="310"/>
      <c r="D28" s="310"/>
      <c r="E28" s="310"/>
      <c r="F28" s="310"/>
      <c r="G28" s="310"/>
      <c r="H28" s="310"/>
      <c r="I28" s="310"/>
      <c r="J28" s="311"/>
    </row>
    <row r="29" spans="1:10">
      <c r="A29" s="309"/>
      <c r="B29" s="310"/>
      <c r="C29" s="310"/>
      <c r="D29" s="310"/>
      <c r="E29" s="310"/>
      <c r="F29" s="310"/>
      <c r="G29" s="310"/>
      <c r="H29" s="310"/>
      <c r="I29" s="310"/>
      <c r="J29" s="311"/>
    </row>
    <row r="30" spans="1:10">
      <c r="A30" s="309"/>
      <c r="B30" s="310"/>
      <c r="C30" s="310"/>
      <c r="D30" s="310"/>
      <c r="E30" s="310"/>
      <c r="F30" s="310"/>
      <c r="G30" s="310"/>
      <c r="H30" s="310"/>
      <c r="I30" s="310"/>
      <c r="J30" s="311"/>
    </row>
    <row r="31" spans="1:10">
      <c r="A31" s="309"/>
      <c r="B31" s="310"/>
      <c r="C31" s="310"/>
      <c r="D31" s="310"/>
      <c r="E31" s="310"/>
      <c r="F31" s="310"/>
      <c r="G31" s="310"/>
      <c r="H31" s="310"/>
      <c r="I31" s="310"/>
      <c r="J31" s="311"/>
    </row>
    <row r="32" spans="1:10">
      <c r="A32" s="309"/>
      <c r="B32" s="310"/>
      <c r="C32" s="310"/>
      <c r="D32" s="310"/>
      <c r="E32" s="310"/>
      <c r="F32" s="310"/>
      <c r="G32" s="310"/>
      <c r="H32" s="310"/>
      <c r="I32" s="310"/>
      <c r="J32" s="311"/>
    </row>
    <row r="33" spans="1:10">
      <c r="A33" s="309"/>
      <c r="B33" s="310"/>
      <c r="C33" s="310"/>
      <c r="D33" s="310"/>
      <c r="E33" s="310"/>
      <c r="F33" s="310"/>
      <c r="G33" s="310"/>
      <c r="H33" s="310"/>
      <c r="I33" s="310"/>
      <c r="J33" s="311"/>
    </row>
    <row r="34" spans="1:10">
      <c r="A34" s="309"/>
      <c r="B34" s="310"/>
      <c r="C34" s="310"/>
      <c r="D34" s="310"/>
      <c r="E34" s="310"/>
      <c r="F34" s="310"/>
      <c r="G34" s="310"/>
      <c r="H34" s="310"/>
      <c r="I34" s="310"/>
      <c r="J34" s="311"/>
    </row>
    <row r="35" spans="1:10">
      <c r="A35" s="309"/>
      <c r="B35" s="310"/>
      <c r="C35" s="310"/>
      <c r="D35" s="310"/>
      <c r="E35" s="310"/>
      <c r="F35" s="310"/>
      <c r="G35" s="310"/>
      <c r="H35" s="310"/>
      <c r="I35" s="310"/>
      <c r="J35" s="311"/>
    </row>
    <row r="36" spans="1:10">
      <c r="A36" s="309"/>
      <c r="B36" s="310"/>
      <c r="C36" s="310"/>
      <c r="D36" s="310"/>
      <c r="E36" s="310"/>
      <c r="F36" s="310"/>
      <c r="G36" s="310"/>
      <c r="H36" s="310"/>
      <c r="I36" s="310"/>
      <c r="J36" s="311"/>
    </row>
    <row r="37" spans="1:10">
      <c r="A37" s="309"/>
      <c r="B37" s="310"/>
      <c r="C37" s="310"/>
      <c r="D37" s="310"/>
      <c r="E37" s="310"/>
      <c r="F37" s="310"/>
      <c r="G37" s="310"/>
      <c r="H37" s="310"/>
      <c r="I37" s="310"/>
      <c r="J37" s="311"/>
    </row>
    <row r="38" spans="1:10">
      <c r="A38" s="309"/>
      <c r="B38" s="310"/>
      <c r="C38" s="310"/>
      <c r="D38" s="310"/>
      <c r="E38" s="310"/>
      <c r="F38" s="310"/>
      <c r="G38" s="310"/>
      <c r="H38" s="310"/>
      <c r="I38" s="310"/>
      <c r="J38" s="311"/>
    </row>
    <row r="39" spans="1:10">
      <c r="A39" s="309"/>
      <c r="B39" s="310"/>
      <c r="C39" s="310"/>
      <c r="D39" s="310"/>
      <c r="E39" s="310"/>
      <c r="F39" s="310"/>
      <c r="G39" s="310"/>
      <c r="H39" s="310"/>
      <c r="I39" s="310"/>
      <c r="J39" s="311"/>
    </row>
    <row r="40" spans="1:10">
      <c r="A40" s="309"/>
      <c r="B40" s="310"/>
      <c r="C40" s="310"/>
      <c r="D40" s="310"/>
      <c r="E40" s="310"/>
      <c r="F40" s="310"/>
      <c r="G40" s="310"/>
      <c r="H40" s="310"/>
      <c r="I40" s="310"/>
      <c r="J40" s="311"/>
    </row>
    <row r="41" spans="1:10">
      <c r="A41" s="309"/>
      <c r="B41" s="310"/>
      <c r="C41" s="310"/>
      <c r="D41" s="310"/>
      <c r="E41" s="310"/>
      <c r="F41" s="310"/>
      <c r="G41" s="310"/>
      <c r="H41" s="310"/>
      <c r="I41" s="310"/>
      <c r="J41" s="311"/>
    </row>
    <row r="42" spans="1:10">
      <c r="A42" s="309"/>
      <c r="B42" s="310"/>
      <c r="C42" s="310"/>
      <c r="D42" s="310"/>
      <c r="E42" s="310"/>
      <c r="F42" s="310"/>
      <c r="G42" s="310"/>
      <c r="H42" s="310"/>
      <c r="I42" s="310"/>
      <c r="J42" s="311"/>
    </row>
    <row r="43" spans="1:10">
      <c r="A43" s="309"/>
      <c r="B43" s="310"/>
      <c r="C43" s="310"/>
      <c r="D43" s="310"/>
      <c r="E43" s="310"/>
      <c r="F43" s="310"/>
      <c r="G43" s="310"/>
      <c r="H43" s="310"/>
      <c r="I43" s="310"/>
      <c r="J43" s="311"/>
    </row>
    <row r="44" spans="1:10" ht="18" customHeight="1">
      <c r="A44" s="312"/>
      <c r="B44" s="313"/>
      <c r="C44" s="313"/>
      <c r="D44" s="313"/>
      <c r="E44" s="313"/>
      <c r="F44" s="313"/>
      <c r="G44" s="313"/>
      <c r="H44" s="313"/>
      <c r="I44" s="313"/>
      <c r="J44" s="314"/>
    </row>
    <row r="45" spans="1:10">
      <c r="A45" s="76" t="s">
        <v>60</v>
      </c>
    </row>
  </sheetData>
  <mergeCells count="18">
    <mergeCell ref="A17:J44"/>
    <mergeCell ref="E10:J10"/>
    <mergeCell ref="E11:F11"/>
    <mergeCell ref="A11:D11"/>
    <mergeCell ref="I12:I14"/>
    <mergeCell ref="G11:J11"/>
    <mergeCell ref="A10:D10"/>
    <mergeCell ref="E14:H14"/>
    <mergeCell ref="E13:H13"/>
    <mergeCell ref="E12:H12"/>
    <mergeCell ref="A12:D14"/>
    <mergeCell ref="A7:D7"/>
    <mergeCell ref="A9:D9"/>
    <mergeCell ref="A8:D8"/>
    <mergeCell ref="I5:J5"/>
    <mergeCell ref="E7:J7"/>
    <mergeCell ref="E8:J8"/>
    <mergeCell ref="E9:J9"/>
  </mergeCells>
  <phoneticPr fontId="5"/>
  <dataValidations count="1">
    <dataValidation type="list" allowBlank="1" showInputMessage="1" showErrorMessage="1" sqref="J12:J14" xr:uid="{00000000-0002-0000-0300-000000000000}">
      <formula1>"常勤,非常勤"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  <colBreaks count="1" manualBreakCount="1">
    <brk id="10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2">
    <pageSetUpPr fitToPage="1"/>
  </sheetPr>
  <dimension ref="A1:E27"/>
  <sheetViews>
    <sheetView showGridLines="0" view="pageBreakPreview" zoomScaleNormal="100" zoomScaleSheetLayoutView="100" workbookViewId="0">
      <selection activeCell="A23" sqref="A23:E27"/>
    </sheetView>
  </sheetViews>
  <sheetFormatPr defaultColWidth="9" defaultRowHeight="14.25"/>
  <cols>
    <col min="1" max="1" width="19.25" style="37" customWidth="1"/>
    <col min="2" max="4" width="12.375" style="37" customWidth="1"/>
    <col min="5" max="5" width="35.625" style="37" customWidth="1"/>
    <col min="6" max="16384" width="9" style="37"/>
  </cols>
  <sheetData>
    <row r="1" spans="1:5">
      <c r="A1" s="37" t="s">
        <v>79</v>
      </c>
    </row>
    <row r="3" spans="1:5">
      <c r="A3" s="65" t="s">
        <v>51</v>
      </c>
      <c r="B3" s="64"/>
      <c r="C3" s="64"/>
      <c r="D3" s="64"/>
      <c r="E3" s="64"/>
    </row>
    <row r="5" spans="1:5">
      <c r="E5" s="260" t="s">
        <v>178</v>
      </c>
    </row>
    <row r="6" spans="1:5">
      <c r="A6" s="37" t="s">
        <v>49</v>
      </c>
    </row>
    <row r="7" spans="1:5" ht="17.100000000000001" customHeight="1">
      <c r="A7" s="97" t="s">
        <v>6</v>
      </c>
      <c r="B7" s="63" t="s">
        <v>19</v>
      </c>
      <c r="C7" s="96" t="s">
        <v>18</v>
      </c>
      <c r="D7" s="96" t="s">
        <v>17</v>
      </c>
      <c r="E7" s="96" t="s">
        <v>4</v>
      </c>
    </row>
    <row r="8" spans="1:5" ht="17.100000000000001" customHeight="1">
      <c r="A8" s="62"/>
      <c r="B8" s="61" t="s">
        <v>16</v>
      </c>
      <c r="C8" s="61" t="s">
        <v>16</v>
      </c>
      <c r="D8" s="61" t="s">
        <v>16</v>
      </c>
      <c r="E8" s="60"/>
    </row>
    <row r="9" spans="1:5" ht="17.100000000000001" customHeight="1">
      <c r="A9" s="58" t="s">
        <v>15</v>
      </c>
      <c r="B9" s="56"/>
      <c r="C9" s="55"/>
      <c r="D9" s="55"/>
      <c r="E9" s="54"/>
    </row>
    <row r="10" spans="1:5" ht="17.100000000000001" customHeight="1">
      <c r="A10" s="58" t="s">
        <v>77</v>
      </c>
      <c r="B10" s="56"/>
      <c r="C10" s="55"/>
      <c r="D10" s="55"/>
      <c r="E10" s="54"/>
    </row>
    <row r="11" spans="1:5" ht="17.100000000000001" customHeight="1">
      <c r="A11" s="58" t="s">
        <v>76</v>
      </c>
      <c r="B11" s="56"/>
      <c r="C11" s="55"/>
      <c r="D11" s="55"/>
      <c r="E11" s="54"/>
    </row>
    <row r="12" spans="1:5" ht="17.100000000000001" customHeight="1">
      <c r="A12" s="58" t="s">
        <v>75</v>
      </c>
      <c r="B12" s="56"/>
      <c r="C12" s="55"/>
      <c r="D12" s="55"/>
      <c r="E12" s="54"/>
    </row>
    <row r="13" spans="1:5" ht="17.100000000000001" customHeight="1">
      <c r="A13" s="58" t="s">
        <v>12</v>
      </c>
      <c r="B13" s="56"/>
      <c r="C13" s="55"/>
      <c r="D13" s="55"/>
      <c r="E13" s="54"/>
    </row>
    <row r="14" spans="1:5" ht="17.100000000000001" customHeight="1">
      <c r="A14" s="58" t="s">
        <v>11</v>
      </c>
      <c r="B14" s="56"/>
      <c r="C14" s="55"/>
      <c r="D14" s="55"/>
      <c r="E14" s="54"/>
    </row>
    <row r="15" spans="1:5" ht="17.100000000000001" customHeight="1">
      <c r="A15" s="58" t="s">
        <v>74</v>
      </c>
      <c r="B15" s="56"/>
      <c r="C15" s="55"/>
      <c r="D15" s="55"/>
      <c r="E15" s="54"/>
    </row>
    <row r="16" spans="1:5" ht="17.100000000000001" customHeight="1">
      <c r="A16" s="95" t="s">
        <v>10</v>
      </c>
      <c r="B16" s="56"/>
      <c r="C16" s="55"/>
      <c r="D16" s="55"/>
      <c r="E16" s="54"/>
    </row>
    <row r="17" spans="1:5" ht="17.100000000000001" customHeight="1">
      <c r="A17" s="59" t="s">
        <v>43</v>
      </c>
      <c r="B17" s="56"/>
      <c r="C17" s="55"/>
      <c r="D17" s="55"/>
      <c r="E17" s="54"/>
    </row>
    <row r="18" spans="1:5" ht="17.100000000000001" customHeight="1">
      <c r="A18" s="59" t="s">
        <v>9</v>
      </c>
      <c r="B18" s="56"/>
      <c r="C18" s="55"/>
      <c r="D18" s="55"/>
      <c r="E18" s="54"/>
    </row>
    <row r="19" spans="1:5" ht="17.100000000000001" customHeight="1">
      <c r="A19" s="94"/>
      <c r="B19" s="40"/>
      <c r="C19" s="93"/>
      <c r="D19" s="93"/>
      <c r="E19" s="92"/>
    </row>
    <row r="20" spans="1:5" ht="17.100000000000001" customHeight="1">
      <c r="A20" s="53" t="s">
        <v>40</v>
      </c>
      <c r="B20" s="38">
        <f>SUM(B9:B19)</f>
        <v>0</v>
      </c>
      <c r="C20" s="38" t="str">
        <f>IF(B20&gt;0,8233000,"")</f>
        <v/>
      </c>
      <c r="D20" s="38">
        <f>MIN(B20,C20)</f>
        <v>0</v>
      </c>
      <c r="E20" s="52"/>
    </row>
    <row r="21" spans="1:5" ht="17.100000000000001" customHeight="1">
      <c r="A21" s="49" t="s">
        <v>73</v>
      </c>
      <c r="B21" s="48"/>
      <c r="C21" s="48"/>
      <c r="D21" s="48"/>
      <c r="E21" s="50"/>
    </row>
    <row r="22" spans="1:5" ht="17.100000000000001" customHeight="1">
      <c r="A22" s="91"/>
      <c r="B22" s="48"/>
      <c r="C22" s="48"/>
      <c r="D22" s="48"/>
      <c r="E22" s="50"/>
    </row>
    <row r="23" spans="1:5" ht="17.100000000000001" customHeight="1">
      <c r="A23" s="49" t="s">
        <v>7</v>
      </c>
      <c r="B23" s="48"/>
      <c r="C23" s="48"/>
      <c r="D23" s="48"/>
      <c r="E23" s="48"/>
    </row>
    <row r="24" spans="1:5" ht="17.100000000000001" customHeight="1">
      <c r="A24" s="43" t="s">
        <v>6</v>
      </c>
      <c r="B24" s="47" t="s">
        <v>5</v>
      </c>
      <c r="C24" s="46" t="s">
        <v>4</v>
      </c>
      <c r="D24" s="45"/>
      <c r="E24" s="44"/>
    </row>
    <row r="25" spans="1:5" ht="17.100000000000001" customHeight="1">
      <c r="A25" s="43"/>
      <c r="B25" s="42" t="s">
        <v>3</v>
      </c>
      <c r="C25" s="294"/>
      <c r="D25" s="295"/>
      <c r="E25" s="296"/>
    </row>
    <row r="26" spans="1:5" ht="17.100000000000001" customHeight="1">
      <c r="A26" s="90" t="s">
        <v>2</v>
      </c>
      <c r="B26" s="40"/>
      <c r="C26" s="297"/>
      <c r="D26" s="298"/>
      <c r="E26" s="299"/>
    </row>
    <row r="27" spans="1:5" ht="17.100000000000001" customHeight="1">
      <c r="A27" s="39" t="s">
        <v>40</v>
      </c>
      <c r="B27" s="38">
        <f>SUM(B26)</f>
        <v>0</v>
      </c>
      <c r="C27" s="300"/>
      <c r="D27" s="301"/>
      <c r="E27" s="302"/>
    </row>
  </sheetData>
  <mergeCells count="3">
    <mergeCell ref="C25:E25"/>
    <mergeCell ref="C26:E26"/>
    <mergeCell ref="C27:E2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C46"/>
  <sheetViews>
    <sheetView showGridLines="0" view="pageBreakPreview" topLeftCell="A7" zoomScaleNormal="100" zoomScaleSheetLayoutView="100" workbookViewId="0">
      <selection activeCell="A18" sqref="A18:A26"/>
    </sheetView>
  </sheetViews>
  <sheetFormatPr defaultColWidth="9" defaultRowHeight="14.25"/>
  <cols>
    <col min="1" max="1" width="20.875" style="29" customWidth="1"/>
    <col min="2" max="2" width="69.75" style="29" customWidth="1"/>
    <col min="3" max="16384" width="9" style="65"/>
  </cols>
  <sheetData>
    <row r="1" spans="1:2">
      <c r="A1" s="29" t="s">
        <v>181</v>
      </c>
      <c r="B1" s="103"/>
    </row>
    <row r="2" spans="1:2">
      <c r="A2" s="35" t="s">
        <v>182</v>
      </c>
      <c r="B2" s="35"/>
    </row>
    <row r="4" spans="1:2">
      <c r="B4" s="263" t="s">
        <v>178</v>
      </c>
    </row>
    <row r="5" spans="1:2">
      <c r="A5" s="29" t="s">
        <v>31</v>
      </c>
      <c r="B5" s="65"/>
    </row>
    <row r="6" spans="1:2">
      <c r="B6" s="65"/>
    </row>
    <row r="7" spans="1:2">
      <c r="A7" s="29" t="s">
        <v>83</v>
      </c>
    </row>
    <row r="8" spans="1:2">
      <c r="A8" s="334" t="s">
        <v>82</v>
      </c>
      <c r="B8" s="101" t="s">
        <v>29</v>
      </c>
    </row>
    <row r="9" spans="1:2">
      <c r="A9" s="335"/>
      <c r="B9" s="99"/>
    </row>
    <row r="10" spans="1:2">
      <c r="A10" s="335"/>
      <c r="B10" s="99"/>
    </row>
    <row r="11" spans="1:2">
      <c r="A11" s="335"/>
      <c r="B11" s="99"/>
    </row>
    <row r="12" spans="1:2">
      <c r="A12" s="335"/>
      <c r="B12" s="99"/>
    </row>
    <row r="13" spans="1:2">
      <c r="A13" s="335"/>
      <c r="B13" s="100" t="s">
        <v>28</v>
      </c>
    </row>
    <row r="14" spans="1:2">
      <c r="A14" s="335"/>
      <c r="B14" s="99"/>
    </row>
    <row r="15" spans="1:2">
      <c r="A15" s="335"/>
      <c r="B15" s="99"/>
    </row>
    <row r="16" spans="1:2">
      <c r="A16" s="335"/>
      <c r="B16" s="99"/>
    </row>
    <row r="17" spans="1:3">
      <c r="A17" s="335"/>
      <c r="B17" s="100"/>
    </row>
    <row r="18" spans="1:3">
      <c r="A18" s="334" t="s">
        <v>81</v>
      </c>
      <c r="B18" s="101" t="s">
        <v>26</v>
      </c>
    </row>
    <row r="19" spans="1:3">
      <c r="A19" s="335"/>
      <c r="B19" s="99"/>
    </row>
    <row r="20" spans="1:3">
      <c r="A20" s="335"/>
      <c r="B20" s="99"/>
    </row>
    <row r="21" spans="1:3">
      <c r="A21" s="335"/>
      <c r="B21" s="99"/>
    </row>
    <row r="22" spans="1:3">
      <c r="A22" s="335"/>
      <c r="B22" s="100" t="s">
        <v>25</v>
      </c>
    </row>
    <row r="23" spans="1:3">
      <c r="A23" s="335"/>
      <c r="B23" s="99"/>
      <c r="C23" s="102"/>
    </row>
    <row r="24" spans="1:3">
      <c r="A24" s="335"/>
      <c r="B24" s="99"/>
    </row>
    <row r="25" spans="1:3">
      <c r="A25" s="335"/>
      <c r="B25" s="99"/>
    </row>
    <row r="26" spans="1:3">
      <c r="A26" s="336"/>
      <c r="B26" s="98"/>
    </row>
    <row r="27" spans="1:3">
      <c r="A27" s="334" t="s">
        <v>24</v>
      </c>
      <c r="B27" s="101" t="s">
        <v>23</v>
      </c>
    </row>
    <row r="28" spans="1:3">
      <c r="A28" s="335"/>
      <c r="B28" s="99"/>
    </row>
    <row r="29" spans="1:3">
      <c r="A29" s="335"/>
      <c r="B29" s="99"/>
    </row>
    <row r="30" spans="1:3">
      <c r="A30" s="335"/>
      <c r="B30" s="99"/>
    </row>
    <row r="31" spans="1:3">
      <c r="A31" s="335"/>
      <c r="B31" s="99"/>
    </row>
    <row r="32" spans="1:3">
      <c r="A32" s="335"/>
      <c r="B32" s="100" t="s">
        <v>22</v>
      </c>
    </row>
    <row r="33" spans="1:2">
      <c r="A33" s="335"/>
      <c r="B33" s="99"/>
    </row>
    <row r="34" spans="1:2">
      <c r="A34" s="335"/>
      <c r="B34" s="99"/>
    </row>
    <row r="35" spans="1:2">
      <c r="A35" s="335"/>
      <c r="B35" s="99"/>
    </row>
    <row r="36" spans="1:2">
      <c r="A36" s="336"/>
      <c r="B36" s="98"/>
    </row>
    <row r="37" spans="1:2">
      <c r="A37" s="335" t="s">
        <v>80</v>
      </c>
      <c r="B37" s="99"/>
    </row>
    <row r="38" spans="1:2">
      <c r="A38" s="335"/>
      <c r="B38" s="99"/>
    </row>
    <row r="39" spans="1:2">
      <c r="A39" s="335"/>
      <c r="B39" s="99"/>
    </row>
    <row r="40" spans="1:2">
      <c r="A40" s="335"/>
      <c r="B40" s="99"/>
    </row>
    <row r="41" spans="1:2">
      <c r="A41" s="335"/>
      <c r="B41" s="99"/>
    </row>
    <row r="42" spans="1:2">
      <c r="A42" s="335"/>
      <c r="B42" s="99"/>
    </row>
    <row r="43" spans="1:2">
      <c r="A43" s="335"/>
      <c r="B43" s="99"/>
    </row>
    <row r="44" spans="1:2">
      <c r="A44" s="335"/>
      <c r="B44" s="99"/>
    </row>
    <row r="45" spans="1:2">
      <c r="A45" s="335"/>
      <c r="B45" s="99"/>
    </row>
    <row r="46" spans="1:2">
      <c r="A46" s="336"/>
      <c r="B46" s="98"/>
    </row>
  </sheetData>
  <mergeCells count="4">
    <mergeCell ref="A8:A17"/>
    <mergeCell ref="A18:A26"/>
    <mergeCell ref="A27:A36"/>
    <mergeCell ref="A37:A4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126E-0276-4A8D-B031-8BFF0FF7D8A6}">
  <dimension ref="A1:B17"/>
  <sheetViews>
    <sheetView showGridLines="0" view="pageBreakPreview" zoomScale="85" zoomScaleNormal="100" zoomScaleSheetLayoutView="85" workbookViewId="0">
      <selection activeCell="A13" sqref="A13:A16"/>
    </sheetView>
  </sheetViews>
  <sheetFormatPr defaultColWidth="9" defaultRowHeight="13.5"/>
  <cols>
    <col min="1" max="1" width="20.875" style="23" customWidth="1"/>
    <col min="2" max="2" width="61.75" style="23" customWidth="1"/>
    <col min="3" max="16384" width="9" style="104"/>
  </cols>
  <sheetData>
    <row r="1" spans="1:2">
      <c r="A1" s="23" t="s">
        <v>88</v>
      </c>
    </row>
    <row r="2" spans="1:2" ht="14.25">
      <c r="A2" s="111"/>
    </row>
    <row r="3" spans="1:2" ht="14.25">
      <c r="A3" s="111"/>
      <c r="B3" s="262" t="s">
        <v>78</v>
      </c>
    </row>
    <row r="4" spans="1:2" ht="14.25">
      <c r="A4" s="111" t="s">
        <v>183</v>
      </c>
    </row>
    <row r="5" spans="1:2" ht="15" customHeight="1">
      <c r="A5" s="337" t="s">
        <v>194</v>
      </c>
      <c r="B5" s="110" t="s">
        <v>29</v>
      </c>
    </row>
    <row r="6" spans="1:2" ht="56.25" customHeight="1">
      <c r="A6" s="338"/>
      <c r="B6" s="109"/>
    </row>
    <row r="7" spans="1:2" ht="14.25">
      <c r="A7" s="338"/>
      <c r="B7" s="108" t="s">
        <v>28</v>
      </c>
    </row>
    <row r="8" spans="1:2" ht="57" customHeight="1">
      <c r="A8" s="339"/>
      <c r="B8" s="107"/>
    </row>
    <row r="9" spans="1:2" ht="15" customHeight="1">
      <c r="A9" s="337" t="s">
        <v>195</v>
      </c>
      <c r="B9" s="110" t="s">
        <v>84</v>
      </c>
    </row>
    <row r="10" spans="1:2" ht="56.25" customHeight="1">
      <c r="A10" s="338"/>
      <c r="B10" s="109"/>
    </row>
    <row r="11" spans="1:2" ht="14.25">
      <c r="A11" s="338"/>
      <c r="B11" s="108" t="s">
        <v>25</v>
      </c>
    </row>
    <row r="12" spans="1:2" ht="56.25" customHeight="1">
      <c r="A12" s="339"/>
      <c r="B12" s="107"/>
    </row>
    <row r="13" spans="1:2" ht="14.25">
      <c r="A13" s="337" t="s">
        <v>24</v>
      </c>
      <c r="B13" s="110" t="s">
        <v>23</v>
      </c>
    </row>
    <row r="14" spans="1:2" ht="56.25" customHeight="1">
      <c r="A14" s="338"/>
      <c r="B14" s="109"/>
    </row>
    <row r="15" spans="1:2" ht="14.25">
      <c r="A15" s="338"/>
      <c r="B15" s="108" t="s">
        <v>22</v>
      </c>
    </row>
    <row r="16" spans="1:2" ht="57" customHeight="1">
      <c r="A16" s="339"/>
      <c r="B16" s="107"/>
    </row>
    <row r="17" spans="1:2" ht="142.5" customHeight="1">
      <c r="A17" s="106" t="s">
        <v>80</v>
      </c>
      <c r="B17" s="266"/>
    </row>
  </sheetData>
  <mergeCells count="3">
    <mergeCell ref="A5:A8"/>
    <mergeCell ref="A9:A12"/>
    <mergeCell ref="A13:A1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4"/>
  <dimension ref="A1:B17"/>
  <sheetViews>
    <sheetView showGridLines="0" view="pageBreakPreview" zoomScale="85" zoomScaleNormal="100" zoomScaleSheetLayoutView="85" workbookViewId="0"/>
  </sheetViews>
  <sheetFormatPr defaultColWidth="9" defaultRowHeight="13.5"/>
  <cols>
    <col min="1" max="1" width="20.875" style="23" customWidth="1"/>
    <col min="2" max="2" width="61.75" style="23" customWidth="1"/>
    <col min="3" max="16384" width="9" style="104"/>
  </cols>
  <sheetData>
    <row r="1" spans="1:2">
      <c r="A1" s="23" t="s">
        <v>193</v>
      </c>
    </row>
    <row r="2" spans="1:2" ht="14.25">
      <c r="A2" s="111"/>
    </row>
    <row r="3" spans="1:2" ht="14.25">
      <c r="A3" s="111"/>
      <c r="B3" s="262" t="s">
        <v>78</v>
      </c>
    </row>
    <row r="4" spans="1:2" ht="14.25">
      <c r="A4" s="111" t="s">
        <v>87</v>
      </c>
    </row>
    <row r="5" spans="1:2" ht="15" customHeight="1">
      <c r="A5" s="337" t="s">
        <v>86</v>
      </c>
      <c r="B5" s="110" t="s">
        <v>29</v>
      </c>
    </row>
    <row r="6" spans="1:2" ht="56.25" customHeight="1">
      <c r="A6" s="338"/>
      <c r="B6" s="109"/>
    </row>
    <row r="7" spans="1:2" ht="14.25">
      <c r="A7" s="338"/>
      <c r="B7" s="108" t="s">
        <v>28</v>
      </c>
    </row>
    <row r="8" spans="1:2" ht="57" customHeight="1">
      <c r="A8" s="339"/>
      <c r="B8" s="107"/>
    </row>
    <row r="9" spans="1:2" ht="15" customHeight="1">
      <c r="A9" s="337" t="s">
        <v>85</v>
      </c>
      <c r="B9" s="110" t="s">
        <v>84</v>
      </c>
    </row>
    <row r="10" spans="1:2" ht="56.25" customHeight="1">
      <c r="A10" s="338"/>
      <c r="B10" s="109"/>
    </row>
    <row r="11" spans="1:2" ht="14.25">
      <c r="A11" s="338"/>
      <c r="B11" s="108" t="s">
        <v>25</v>
      </c>
    </row>
    <row r="12" spans="1:2" ht="56.25" customHeight="1">
      <c r="A12" s="339"/>
      <c r="B12" s="107"/>
    </row>
    <row r="13" spans="1:2" ht="14.25">
      <c r="A13" s="337" t="s">
        <v>24</v>
      </c>
      <c r="B13" s="110" t="s">
        <v>23</v>
      </c>
    </row>
    <row r="14" spans="1:2" ht="56.25" customHeight="1">
      <c r="A14" s="338"/>
      <c r="B14" s="109"/>
    </row>
    <row r="15" spans="1:2" ht="14.25">
      <c r="A15" s="338"/>
      <c r="B15" s="108" t="s">
        <v>22</v>
      </c>
    </row>
    <row r="16" spans="1:2" ht="57" customHeight="1">
      <c r="A16" s="339"/>
      <c r="B16" s="107"/>
    </row>
    <row r="17" spans="1:2" ht="142.5" customHeight="1">
      <c r="A17" s="106" t="s">
        <v>80</v>
      </c>
      <c r="B17" s="105"/>
    </row>
  </sheetData>
  <mergeCells count="3">
    <mergeCell ref="A5:A8"/>
    <mergeCell ref="A9:A12"/>
    <mergeCell ref="A13:A1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5">
    <pageSetUpPr fitToPage="1"/>
  </sheetPr>
  <dimension ref="A1:E49"/>
  <sheetViews>
    <sheetView showGridLines="0" view="pageBreakPreview" topLeftCell="A4" zoomScaleNormal="100" zoomScaleSheetLayoutView="100" workbookViewId="0">
      <selection activeCell="B31" sqref="B31"/>
    </sheetView>
  </sheetViews>
  <sheetFormatPr defaultColWidth="9" defaultRowHeight="14.25"/>
  <cols>
    <col min="1" max="1" width="26.125" style="37" customWidth="1"/>
    <col min="2" max="4" width="13.375" style="37" customWidth="1"/>
    <col min="5" max="5" width="35.75" style="37" customWidth="1"/>
    <col min="6" max="16384" width="9" style="37"/>
  </cols>
  <sheetData>
    <row r="1" spans="1:5">
      <c r="A1" s="37" t="s">
        <v>192</v>
      </c>
    </row>
    <row r="3" spans="1:5">
      <c r="A3" s="65" t="s">
        <v>51</v>
      </c>
      <c r="B3" s="64"/>
      <c r="C3" s="64"/>
      <c r="D3" s="64"/>
      <c r="E3" s="64"/>
    </row>
    <row r="5" spans="1:5">
      <c r="E5" s="262" t="s">
        <v>178</v>
      </c>
    </row>
    <row r="6" spans="1:5">
      <c r="A6" s="37" t="s">
        <v>49</v>
      </c>
    </row>
    <row r="7" spans="1:5" ht="17.100000000000001" customHeight="1">
      <c r="A7" s="97" t="s">
        <v>6</v>
      </c>
      <c r="B7" s="63" t="s">
        <v>19</v>
      </c>
      <c r="C7" s="96" t="s">
        <v>18</v>
      </c>
      <c r="D7" s="96" t="s">
        <v>17</v>
      </c>
      <c r="E7" s="96" t="s">
        <v>4</v>
      </c>
    </row>
    <row r="8" spans="1:5" ht="17.100000000000001" customHeight="1">
      <c r="A8" s="62"/>
      <c r="B8" s="61" t="s">
        <v>16</v>
      </c>
      <c r="C8" s="61" t="s">
        <v>16</v>
      </c>
      <c r="D8" s="61" t="s">
        <v>16</v>
      </c>
      <c r="E8" s="60"/>
    </row>
    <row r="9" spans="1:5">
      <c r="A9" s="118" t="s">
        <v>90</v>
      </c>
      <c r="B9" s="61"/>
      <c r="C9" s="117" t="str">
        <f>IF(SUM(B10:B17)&gt;0,2421000,"")</f>
        <v/>
      </c>
      <c r="D9" s="116" t="str">
        <f>IF(SUM(B10:B17)&gt;0,MIN(SUM(B10:B17),C9),"")</f>
        <v/>
      </c>
      <c r="E9" s="60"/>
    </row>
    <row r="10" spans="1:5" ht="17.100000000000001" customHeight="1">
      <c r="A10" s="58" t="s">
        <v>93</v>
      </c>
      <c r="B10" s="56"/>
      <c r="C10" s="55"/>
      <c r="D10" s="55"/>
      <c r="E10" s="54"/>
    </row>
    <row r="11" spans="1:5" ht="17.100000000000001" customHeight="1">
      <c r="A11" s="58" t="s">
        <v>12</v>
      </c>
      <c r="B11" s="56"/>
      <c r="C11" s="55"/>
      <c r="D11" s="55"/>
      <c r="E11" s="54"/>
    </row>
    <row r="12" spans="1:5" ht="17.100000000000001" customHeight="1">
      <c r="A12" s="95" t="s">
        <v>46</v>
      </c>
      <c r="B12" s="56"/>
      <c r="C12" s="55"/>
      <c r="D12" s="55"/>
      <c r="E12" s="54"/>
    </row>
    <row r="13" spans="1:5" ht="17.100000000000001" customHeight="1">
      <c r="A13" s="59" t="s">
        <v>45</v>
      </c>
      <c r="B13" s="56"/>
      <c r="C13" s="55"/>
      <c r="D13" s="55"/>
      <c r="E13" s="54"/>
    </row>
    <row r="14" spans="1:5" ht="17.100000000000001" customHeight="1">
      <c r="A14" s="59" t="s">
        <v>10</v>
      </c>
      <c r="B14" s="56"/>
      <c r="C14" s="55"/>
      <c r="D14" s="55"/>
      <c r="E14" s="54"/>
    </row>
    <row r="15" spans="1:5" ht="17.100000000000001" customHeight="1">
      <c r="A15" s="59" t="s">
        <v>43</v>
      </c>
      <c r="B15" s="56"/>
      <c r="C15" s="55"/>
      <c r="D15" s="55"/>
      <c r="E15" s="54"/>
    </row>
    <row r="16" spans="1:5" ht="17.100000000000001" customHeight="1">
      <c r="A16" s="59" t="s">
        <v>44</v>
      </c>
      <c r="B16" s="56"/>
      <c r="C16" s="55"/>
      <c r="D16" s="55"/>
      <c r="E16" s="54"/>
    </row>
    <row r="17" spans="1:5" ht="28.5">
      <c r="A17" s="57" t="s">
        <v>92</v>
      </c>
      <c r="B17" s="56"/>
      <c r="C17" s="55"/>
      <c r="D17" s="55"/>
      <c r="E17" s="54"/>
    </row>
    <row r="18" spans="1:5">
      <c r="A18" s="270"/>
      <c r="B18" s="55"/>
      <c r="C18" s="55"/>
      <c r="D18" s="55"/>
      <c r="E18" s="271"/>
    </row>
    <row r="19" spans="1:5">
      <c r="A19" s="118" t="s">
        <v>183</v>
      </c>
      <c r="B19" s="61"/>
      <c r="C19" s="117" t="str">
        <f>IF(SUM(B20:B27)&gt;0,4195000,"")</f>
        <v/>
      </c>
      <c r="D19" s="116" t="str">
        <f>IF(SUM(B20:B27)&gt;0,MIN(SUM(B20:B27),C19),"")</f>
        <v/>
      </c>
      <c r="E19" s="60"/>
    </row>
    <row r="20" spans="1:5" ht="16.5" customHeight="1">
      <c r="A20" s="58" t="s">
        <v>93</v>
      </c>
      <c r="B20" s="56"/>
      <c r="C20" s="55"/>
      <c r="D20" s="55"/>
      <c r="E20" s="54"/>
    </row>
    <row r="21" spans="1:5" ht="16.5" customHeight="1">
      <c r="A21" s="58" t="s">
        <v>12</v>
      </c>
      <c r="B21" s="56"/>
      <c r="C21" s="55"/>
      <c r="D21" s="55"/>
      <c r="E21" s="54"/>
    </row>
    <row r="22" spans="1:5" ht="16.5" customHeight="1">
      <c r="A22" s="58" t="s">
        <v>46</v>
      </c>
      <c r="B22" s="56"/>
      <c r="C22" s="55"/>
      <c r="D22" s="55"/>
      <c r="E22" s="54"/>
    </row>
    <row r="23" spans="1:5" ht="16.5" customHeight="1">
      <c r="A23" s="59" t="s">
        <v>45</v>
      </c>
      <c r="B23" s="56"/>
      <c r="C23" s="55"/>
      <c r="D23" s="55"/>
      <c r="E23" s="54"/>
    </row>
    <row r="24" spans="1:5" ht="17.100000000000001" customHeight="1">
      <c r="A24" s="59" t="s">
        <v>10</v>
      </c>
      <c r="B24" s="56"/>
      <c r="C24" s="55"/>
      <c r="D24" s="55"/>
      <c r="E24" s="54"/>
    </row>
    <row r="25" spans="1:5" ht="17.100000000000001" customHeight="1">
      <c r="A25" s="59" t="s">
        <v>43</v>
      </c>
      <c r="B25" s="56"/>
      <c r="C25" s="55"/>
      <c r="D25" s="55"/>
      <c r="E25" s="54"/>
    </row>
    <row r="26" spans="1:5" ht="17.100000000000001" customHeight="1">
      <c r="A26" s="59" t="s">
        <v>44</v>
      </c>
      <c r="B26" s="56"/>
      <c r="C26" s="55"/>
      <c r="D26" s="55"/>
      <c r="E26" s="54"/>
    </row>
    <row r="27" spans="1:5" ht="28.5">
      <c r="A27" s="57" t="s">
        <v>92</v>
      </c>
      <c r="B27" s="56"/>
      <c r="C27" s="55"/>
      <c r="D27" s="55"/>
      <c r="E27" s="54"/>
    </row>
    <row r="28" spans="1:5" ht="17.100000000000001" customHeight="1">
      <c r="A28" s="119"/>
      <c r="B28" s="61"/>
      <c r="C28" s="55"/>
      <c r="D28" s="55"/>
      <c r="E28" s="60"/>
    </row>
    <row r="29" spans="1:5" ht="28.5">
      <c r="A29" s="118" t="s">
        <v>94</v>
      </c>
      <c r="B29" s="61"/>
      <c r="C29" s="117" t="str">
        <f>IF(SUM(B30:B37)&gt;0,1000000,"")</f>
        <v/>
      </c>
      <c r="D29" s="116" t="str">
        <f>IF(SUM(B30:B37)&gt;0,MIN(SUM(B30:B37),1000000),"")</f>
        <v/>
      </c>
      <c r="E29" s="60"/>
    </row>
    <row r="30" spans="1:5" ht="16.5" customHeight="1">
      <c r="A30" s="58" t="s">
        <v>93</v>
      </c>
      <c r="B30" s="56"/>
      <c r="C30" s="55"/>
      <c r="D30" s="55"/>
      <c r="E30" s="54"/>
    </row>
    <row r="31" spans="1:5" ht="16.5" customHeight="1">
      <c r="A31" s="58" t="s">
        <v>12</v>
      </c>
      <c r="B31" s="56"/>
      <c r="C31" s="55"/>
      <c r="D31" s="55"/>
      <c r="E31" s="54"/>
    </row>
    <row r="32" spans="1:5" ht="16.5" customHeight="1">
      <c r="A32" s="58" t="s">
        <v>46</v>
      </c>
      <c r="B32" s="56"/>
      <c r="C32" s="55"/>
      <c r="D32" s="55"/>
      <c r="E32" s="54"/>
    </row>
    <row r="33" spans="1:5" ht="16.5" customHeight="1">
      <c r="A33" s="59" t="s">
        <v>45</v>
      </c>
      <c r="B33" s="56"/>
      <c r="C33" s="55"/>
      <c r="D33" s="55"/>
      <c r="E33" s="54"/>
    </row>
    <row r="34" spans="1:5" ht="17.100000000000001" customHeight="1">
      <c r="A34" s="59" t="s">
        <v>10</v>
      </c>
      <c r="B34" s="56"/>
      <c r="C34" s="55"/>
      <c r="D34" s="55"/>
      <c r="E34" s="54"/>
    </row>
    <row r="35" spans="1:5" ht="17.100000000000001" customHeight="1">
      <c r="A35" s="59" t="s">
        <v>43</v>
      </c>
      <c r="B35" s="56"/>
      <c r="C35" s="55"/>
      <c r="D35" s="55"/>
      <c r="E35" s="54"/>
    </row>
    <row r="36" spans="1:5" ht="17.100000000000001" customHeight="1">
      <c r="A36" s="59" t="s">
        <v>44</v>
      </c>
      <c r="B36" s="56"/>
      <c r="C36" s="55"/>
      <c r="D36" s="55"/>
      <c r="E36" s="54"/>
    </row>
    <row r="37" spans="1:5" ht="28.5">
      <c r="A37" s="57" t="s">
        <v>92</v>
      </c>
      <c r="B37" s="56"/>
      <c r="C37" s="55"/>
      <c r="D37" s="55"/>
      <c r="E37" s="54"/>
    </row>
    <row r="38" spans="1:5" ht="17.100000000000001" customHeight="1">
      <c r="A38" s="63" t="s">
        <v>40</v>
      </c>
      <c r="B38" s="115">
        <f>SUM(B10:B37)</f>
        <v>0</v>
      </c>
      <c r="C38" s="114">
        <f>SUM(C9:C37)</f>
        <v>0</v>
      </c>
      <c r="D38" s="114">
        <f>SUM(D9:D37)</f>
        <v>0</v>
      </c>
      <c r="E38" s="113"/>
    </row>
    <row r="39" spans="1:5" ht="17.100000000000001" customHeight="1">
      <c r="A39" s="49" t="s">
        <v>91</v>
      </c>
      <c r="B39" s="48"/>
      <c r="C39" s="48"/>
      <c r="D39" s="48"/>
      <c r="E39" s="50"/>
    </row>
    <row r="40" spans="1:5" ht="17.100000000000001" customHeight="1">
      <c r="A40" s="49" t="s">
        <v>38</v>
      </c>
      <c r="B40" s="48"/>
      <c r="C40" s="48"/>
      <c r="D40" s="48"/>
      <c r="E40" s="50"/>
    </row>
    <row r="41" spans="1:5" ht="17.100000000000001" customHeight="1">
      <c r="A41" s="49"/>
      <c r="B41" s="48"/>
      <c r="C41" s="48"/>
      <c r="D41" s="48"/>
      <c r="E41" s="50"/>
    </row>
    <row r="42" spans="1:5" ht="17.100000000000001" customHeight="1">
      <c r="A42" s="49" t="s">
        <v>7</v>
      </c>
      <c r="B42" s="48"/>
      <c r="C42" s="48"/>
      <c r="D42" s="48"/>
      <c r="E42" s="48"/>
    </row>
    <row r="43" spans="1:5" ht="17.100000000000001" customHeight="1">
      <c r="A43" s="43" t="s">
        <v>6</v>
      </c>
      <c r="B43" s="47" t="s">
        <v>5</v>
      </c>
      <c r="C43" s="46" t="s">
        <v>4</v>
      </c>
      <c r="D43" s="45"/>
      <c r="E43" s="44"/>
    </row>
    <row r="44" spans="1:5" ht="17.100000000000001" customHeight="1">
      <c r="A44" s="43"/>
      <c r="B44" s="42" t="s">
        <v>3</v>
      </c>
      <c r="C44" s="294"/>
      <c r="D44" s="295"/>
      <c r="E44" s="296"/>
    </row>
    <row r="45" spans="1:5" ht="17.100000000000001" customHeight="1">
      <c r="A45" s="90" t="s">
        <v>2</v>
      </c>
      <c r="B45" s="40"/>
      <c r="C45" s="297"/>
      <c r="D45" s="298"/>
      <c r="E45" s="299"/>
    </row>
    <row r="46" spans="1:5" ht="17.100000000000001" customHeight="1">
      <c r="A46" s="90" t="s">
        <v>90</v>
      </c>
      <c r="B46" s="40"/>
      <c r="C46" s="297"/>
      <c r="D46" s="298"/>
      <c r="E46" s="299"/>
    </row>
    <row r="47" spans="1:5" ht="17.100000000000001" customHeight="1">
      <c r="A47" s="90" t="s">
        <v>184</v>
      </c>
      <c r="B47" s="40"/>
      <c r="C47" s="267"/>
      <c r="D47" s="268"/>
      <c r="E47" s="269"/>
    </row>
    <row r="48" spans="1:5" ht="28.5">
      <c r="A48" s="112" t="s">
        <v>89</v>
      </c>
      <c r="B48" s="40"/>
      <c r="C48" s="297"/>
      <c r="D48" s="298"/>
      <c r="E48" s="299"/>
    </row>
    <row r="49" spans="1:5" ht="17.100000000000001" customHeight="1">
      <c r="A49" s="39" t="s">
        <v>40</v>
      </c>
      <c r="B49" s="38">
        <f>SUM(B45:B48)</f>
        <v>0</v>
      </c>
      <c r="C49" s="300"/>
      <c r="D49" s="301"/>
      <c r="E49" s="302"/>
    </row>
  </sheetData>
  <mergeCells count="5">
    <mergeCell ref="C44:E44"/>
    <mergeCell ref="C45:E45"/>
    <mergeCell ref="C46:E46"/>
    <mergeCell ref="C49:E49"/>
    <mergeCell ref="C48:E4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7</vt:i4>
      </vt:variant>
    </vt:vector>
  </HeadingPairs>
  <TitlesOfParts>
    <vt:vector size="27" baseType="lpstr">
      <vt:lpstr>別紙 24-1</vt:lpstr>
      <vt:lpstr>別紙 24-2</vt:lpstr>
      <vt:lpstr>別紙 24-3</vt:lpstr>
      <vt:lpstr>別紙 25-1</vt:lpstr>
      <vt:lpstr>別紙 25-2</vt:lpstr>
      <vt:lpstr>別紙 26-1</vt:lpstr>
      <vt:lpstr>別紙 26-2 </vt:lpstr>
      <vt:lpstr>別紙 26-3</vt:lpstr>
      <vt:lpstr>別紙26-4</vt:lpstr>
      <vt:lpstr>別紙 27-1</vt:lpstr>
      <vt:lpstr>別紙 27-2 </vt:lpstr>
      <vt:lpstr>別紙 27-3</vt:lpstr>
      <vt:lpstr>別紙29-1</vt:lpstr>
      <vt:lpstr>別紙29-2</vt:lpstr>
      <vt:lpstr>別紙 29-3</vt:lpstr>
      <vt:lpstr>別紙30-1</vt:lpstr>
      <vt:lpstr>別紙30-2</vt:lpstr>
      <vt:lpstr>別紙31-1</vt:lpstr>
      <vt:lpstr>別紙31-2</vt:lpstr>
      <vt:lpstr>委託理由書</vt:lpstr>
      <vt:lpstr>'別紙 24-1'!Print_Area</vt:lpstr>
      <vt:lpstr>'別紙 25-1'!Print_Area</vt:lpstr>
      <vt:lpstr>'別紙 27-1'!Print_Area</vt:lpstr>
      <vt:lpstr>'別紙 27-2 '!Print_Area</vt:lpstr>
      <vt:lpstr>'別紙 27-3'!Print_Area</vt:lpstr>
      <vt:lpstr>'別紙29-1'!Print_Area</vt:lpstr>
      <vt:lpstr>'別紙31-1'!Print_Area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岡嶋 大樹(okajima-hiroki.vb3)</dc:creator>
  <cp:lastModifiedBy>芦田 恵(ashida-kei.mt8)</cp:lastModifiedBy>
  <dcterms:created xsi:type="dcterms:W3CDTF">2022-06-22T01:54:34Z</dcterms:created>
  <dcterms:modified xsi:type="dcterms:W3CDTF">2023-09-20T08:04:48Z</dcterms:modified>
</cp:coreProperties>
</file>